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5.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 Conditions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QUE5D2E6935-BBC1-C9E9-81E5-DE67701C11B4</t>
        </is>
      </c>
    </row>
    <row r="6">
      <c r="A6" t="inlineStr">
        <is>
          <t>Queue Name:</t>
        </is>
      </c>
      <c r="B6" t="inlineStr">
        <is>
          <t>Analyzers - TPO Conditions</t>
        </is>
      </c>
    </row>
    <row r="7">
      <c r="A7" t="inlineStr">
        <is>
          <t>Report Date/Time:</t>
        </is>
      </c>
      <c r="B7" s="1" t="n">
        <v>44608.45837818287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44593.0</v>
      </c>
    </row>
    <row r="10">
      <c r="A10" t="inlineStr">
        <is>
          <t>End Time:</t>
        </is>
      </c>
      <c r="B10" s="1" t="n">
        <v>44608.45837818287</v>
      </c>
    </row>
    <row r="11">
      <c r="A11" t="inlineStr">
        <is>
          <t>Distribution List:</t>
        </is>
      </c>
      <c r="B11" t="inlineStr">
        <is>
          <t>pnardi@financeofamerica.com</t>
        </is>
      </c>
    </row>
    <row r="12">
      <c r="A12" t="inlineStr">
        <is>
          <t/>
        </is>
      </c>
      <c r="B12" t="inlineStr">
        <is>
          <t>Kishor.Gunjal@ICE.com</t>
        </is>
      </c>
    </row>
    <row r="13">
      <c r="A13" t="inlineStr">
        <is>
          <t/>
        </is>
      </c>
      <c r="B13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WI220210041</t>
        </is>
      </c>
      <c r="B2" t="inlineStr">
        <is>
          <t>DATA_VALIDATION</t>
        </is>
      </c>
      <c r="C2" t="inlineStr">
        <is>
          <t>201300020365</t>
        </is>
      </c>
      <c r="D2" t="inlineStr">
        <is>
          <t>Folder</t>
        </is>
      </c>
      <c r="E2" s="2">
        <f>HYPERLINK("capsilon://?command=openfolder&amp;siteaddress=FAM.docvelocity-na8.net&amp;folderid=FX5E33BBB7-FF18-37B4-7036-E99B22960F57","FX21128957")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MI2202106578</t>
        </is>
      </c>
      <c r="J2" t="n">
        <v>38.0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44595.59685185185</v>
      </c>
      <c r="P2" s="1" t="n">
        <v>44595.60224537037</v>
      </c>
      <c r="Q2" t="n">
        <v>138.0</v>
      </c>
      <c r="R2" t="n">
        <v>328.0</v>
      </c>
      <c r="S2" t="b">
        <v>0</v>
      </c>
      <c r="T2" t="inlineStr">
        <is>
          <t>N/A</t>
        </is>
      </c>
      <c r="U2" t="b">
        <v>0</v>
      </c>
      <c r="V2" t="inlineStr">
        <is>
          <t>Sanjay Kharade</t>
        </is>
      </c>
      <c r="W2" s="1" t="n">
        <v>44595.6</v>
      </c>
      <c r="X2" t="n">
        <v>166.0</v>
      </c>
      <c r="Y2" t="n">
        <v>37.0</v>
      </c>
      <c r="Z2" t="n">
        <v>0.0</v>
      </c>
      <c r="AA2" t="n">
        <v>37.0</v>
      </c>
      <c r="AB2" t="n">
        <v>0.0</v>
      </c>
      <c r="AC2" t="n">
        <v>34.0</v>
      </c>
      <c r="AD2" t="n">
        <v>1.0</v>
      </c>
      <c r="AE2" t="n">
        <v>0.0</v>
      </c>
      <c r="AF2" t="n">
        <v>0.0</v>
      </c>
      <c r="AG2" t="n">
        <v>0.0</v>
      </c>
      <c r="AH2" t="inlineStr">
        <is>
          <t>Vikash Suryakanth Parmar</t>
        </is>
      </c>
      <c r="AI2" s="1" t="n">
        <v>44595.60224537037</v>
      </c>
      <c r="AJ2" t="n">
        <v>162.0</v>
      </c>
      <c r="AK2" t="n">
        <v>1.0</v>
      </c>
      <c r="AL2" t="n">
        <v>0.0</v>
      </c>
      <c r="AM2" t="n">
        <v>1.0</v>
      </c>
      <c r="AN2" t="n">
        <v>0.0</v>
      </c>
      <c r="AO2" t="n">
        <v>1.0</v>
      </c>
      <c r="AP2" t="n">
        <v>0.0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WI220210170</t>
        </is>
      </c>
      <c r="B3" t="inlineStr">
        <is>
          <t>DATA_VALIDATION</t>
        </is>
      </c>
      <c r="C3" t="inlineStr">
        <is>
          <t>201130013114</t>
        </is>
      </c>
      <c r="D3" t="inlineStr">
        <is>
          <t>Folder</t>
        </is>
      </c>
      <c r="E3" s="2">
        <f>HYPERLINK("capsilon://?command=openfolder&amp;siteaddress=FAM.docvelocity-na8.net&amp;folderid=FX2A34B2FB-C8F0-AA3D-446A-5826516F3D6D","FX22017696")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MI2202108189</t>
        </is>
      </c>
      <c r="J3" t="n">
        <v>66.0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44595.612222222226</v>
      </c>
      <c r="P3" s="1" t="n">
        <v>44595.62584490741</v>
      </c>
      <c r="Q3" t="n">
        <v>80.0</v>
      </c>
      <c r="R3" t="n">
        <v>1097.0</v>
      </c>
      <c r="S3" t="b">
        <v>0</v>
      </c>
      <c r="T3" t="inlineStr">
        <is>
          <t>N/A</t>
        </is>
      </c>
      <c r="U3" t="b">
        <v>0</v>
      </c>
      <c r="V3" t="inlineStr">
        <is>
          <t>Archana Bhujbal</t>
        </is>
      </c>
      <c r="W3" s="1" t="n">
        <v>44595.62207175926</v>
      </c>
      <c r="X3" t="n">
        <v>840.0</v>
      </c>
      <c r="Y3" t="n">
        <v>52.0</v>
      </c>
      <c r="Z3" t="n">
        <v>0.0</v>
      </c>
      <c r="AA3" t="n">
        <v>52.0</v>
      </c>
      <c r="AB3" t="n">
        <v>0.0</v>
      </c>
      <c r="AC3" t="n">
        <v>27.0</v>
      </c>
      <c r="AD3" t="n">
        <v>14.0</v>
      </c>
      <c r="AE3" t="n">
        <v>0.0</v>
      </c>
      <c r="AF3" t="n">
        <v>0.0</v>
      </c>
      <c r="AG3" t="n">
        <v>0.0</v>
      </c>
      <c r="AH3" t="inlineStr">
        <is>
          <t>Vikash Suryakanth Parmar</t>
        </is>
      </c>
      <c r="AI3" s="1" t="n">
        <v>44595.62584490741</v>
      </c>
      <c r="AJ3" t="n">
        <v>257.0</v>
      </c>
      <c r="AK3" t="n">
        <v>1.0</v>
      </c>
      <c r="AL3" t="n">
        <v>0.0</v>
      </c>
      <c r="AM3" t="n">
        <v>1.0</v>
      </c>
      <c r="AN3" t="n">
        <v>0.0</v>
      </c>
      <c r="AO3" t="n">
        <v>1.0</v>
      </c>
      <c r="AP3" t="n">
        <v>13.0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WI220210351</t>
        </is>
      </c>
      <c r="B4" t="inlineStr">
        <is>
          <t>DATA_VALIDATION</t>
        </is>
      </c>
      <c r="C4" t="inlineStr">
        <is>
          <t>201300020462</t>
        </is>
      </c>
      <c r="D4" t="inlineStr">
        <is>
          <t>Folder</t>
        </is>
      </c>
      <c r="E4" s="2">
        <f>HYPERLINK("capsilon://?command=openfolder&amp;siteaddress=FAM.docvelocity-na8.net&amp;folderid=FX1F430CCE-A76A-479B-40A6-79835A2E6A26","FX211210733")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MI2202109574</t>
        </is>
      </c>
      <c r="J4" t="n">
        <v>66.0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44595.62484953704</v>
      </c>
      <c r="P4" s="1" t="n">
        <v>44595.716099537036</v>
      </c>
      <c r="Q4" t="n">
        <v>5638.0</v>
      </c>
      <c r="R4" t="n">
        <v>2246.0</v>
      </c>
      <c r="S4" t="b">
        <v>0</v>
      </c>
      <c r="T4" t="inlineStr">
        <is>
          <t>N/A</t>
        </is>
      </c>
      <c r="U4" t="b">
        <v>0</v>
      </c>
      <c r="V4" t="inlineStr">
        <is>
          <t>Archana Bhujbal</t>
        </is>
      </c>
      <c r="W4" s="1" t="n">
        <v>44595.64895833333</v>
      </c>
      <c r="X4" t="n">
        <v>2069.0</v>
      </c>
      <c r="Y4" t="n">
        <v>52.0</v>
      </c>
      <c r="Z4" t="n">
        <v>0.0</v>
      </c>
      <c r="AA4" t="n">
        <v>52.0</v>
      </c>
      <c r="AB4" t="n">
        <v>0.0</v>
      </c>
      <c r="AC4" t="n">
        <v>31.0</v>
      </c>
      <c r="AD4" t="n">
        <v>14.0</v>
      </c>
      <c r="AE4" t="n">
        <v>0.0</v>
      </c>
      <c r="AF4" t="n">
        <v>0.0</v>
      </c>
      <c r="AG4" t="n">
        <v>0.0</v>
      </c>
      <c r="AH4" t="inlineStr">
        <is>
          <t>Vikash Suryakanth Parmar</t>
        </is>
      </c>
      <c r="AI4" s="1" t="n">
        <v>44595.716099537036</v>
      </c>
      <c r="AJ4" t="n">
        <v>153.0</v>
      </c>
      <c r="AK4" t="n">
        <v>1.0</v>
      </c>
      <c r="AL4" t="n">
        <v>0.0</v>
      </c>
      <c r="AM4" t="n">
        <v>1.0</v>
      </c>
      <c r="AN4" t="n">
        <v>0.0</v>
      </c>
      <c r="AO4" t="n">
        <v>1.0</v>
      </c>
      <c r="AP4" t="n">
        <v>13.0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WI220210353</t>
        </is>
      </c>
      <c r="B5" t="inlineStr">
        <is>
          <t>DATA_VALIDATION</t>
        </is>
      </c>
      <c r="C5" t="inlineStr">
        <is>
          <t>201300020462</t>
        </is>
      </c>
      <c r="D5" t="inlineStr">
        <is>
          <t>Folder</t>
        </is>
      </c>
      <c r="E5" s="2">
        <f>HYPERLINK("capsilon://?command=openfolder&amp;siteaddress=FAM.docvelocity-na8.net&amp;folderid=FX1F430CCE-A76A-479B-40A6-79835A2E6A26","FX211210733")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MI2202109606</t>
        </is>
      </c>
      <c r="J5" t="n">
        <v>28.0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44595.62496527778</v>
      </c>
      <c r="P5" s="1" t="n">
        <v>44595.64501157407</v>
      </c>
      <c r="Q5" t="n">
        <v>1536.0</v>
      </c>
      <c r="R5" t="n">
        <v>196.0</v>
      </c>
      <c r="S5" t="b">
        <v>0</v>
      </c>
      <c r="T5" t="inlineStr">
        <is>
          <t>N/A</t>
        </is>
      </c>
      <c r="U5" t="b">
        <v>0</v>
      </c>
      <c r="V5" t="inlineStr">
        <is>
          <t>Sumit Jarhad</t>
        </is>
      </c>
      <c r="W5" s="1" t="n">
        <v>44595.62930555556</v>
      </c>
      <c r="X5" t="n">
        <v>76.0</v>
      </c>
      <c r="Y5" t="n">
        <v>21.0</v>
      </c>
      <c r="Z5" t="n">
        <v>0.0</v>
      </c>
      <c r="AA5" t="n">
        <v>21.0</v>
      </c>
      <c r="AB5" t="n">
        <v>0.0</v>
      </c>
      <c r="AC5" t="n">
        <v>4.0</v>
      </c>
      <c r="AD5" t="n">
        <v>7.0</v>
      </c>
      <c r="AE5" t="n">
        <v>0.0</v>
      </c>
      <c r="AF5" t="n">
        <v>0.0</v>
      </c>
      <c r="AG5" t="n">
        <v>0.0</v>
      </c>
      <c r="AH5" t="inlineStr">
        <is>
          <t>Vikash Suryakanth Parmar</t>
        </is>
      </c>
      <c r="AI5" s="1" t="n">
        <v>44595.64501157407</v>
      </c>
      <c r="AJ5" t="n">
        <v>113.0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7.0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WI220210403</t>
        </is>
      </c>
      <c r="B6" t="inlineStr">
        <is>
          <t>DATA_VALIDATION</t>
        </is>
      </c>
      <c r="C6" t="inlineStr">
        <is>
          <t>201330004239</t>
        </is>
      </c>
      <c r="D6" t="inlineStr">
        <is>
          <t>Folder</t>
        </is>
      </c>
      <c r="E6" s="2">
        <f>HYPERLINK("capsilon://?command=openfolder&amp;siteaddress=FAM.docvelocity-na8.net&amp;folderid=FX1A58E4FC-03C9-B593-1372-A3D321D259A2","FX21128590")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MI2202110350</t>
        </is>
      </c>
      <c r="J6" t="n">
        <v>64.0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44595.633564814816</v>
      </c>
      <c r="P6" s="1" t="n">
        <v>44595.71765046296</v>
      </c>
      <c r="Q6" t="n">
        <v>6154.0</v>
      </c>
      <c r="R6" t="n">
        <v>1111.0</v>
      </c>
      <c r="S6" t="b">
        <v>0</v>
      </c>
      <c r="T6" t="inlineStr">
        <is>
          <t>N/A</t>
        </is>
      </c>
      <c r="U6" t="b">
        <v>0</v>
      </c>
      <c r="V6" t="inlineStr">
        <is>
          <t>Karnal Akhare</t>
        </is>
      </c>
      <c r="W6" s="1" t="n">
        <v>44595.65372685185</v>
      </c>
      <c r="X6" t="n">
        <v>933.0</v>
      </c>
      <c r="Y6" t="n">
        <v>59.0</v>
      </c>
      <c r="Z6" t="n">
        <v>0.0</v>
      </c>
      <c r="AA6" t="n">
        <v>59.0</v>
      </c>
      <c r="AB6" t="n">
        <v>0.0</v>
      </c>
      <c r="AC6" t="n">
        <v>17.0</v>
      </c>
      <c r="AD6" t="n">
        <v>5.0</v>
      </c>
      <c r="AE6" t="n">
        <v>0.0</v>
      </c>
      <c r="AF6" t="n">
        <v>0.0</v>
      </c>
      <c r="AG6" t="n">
        <v>0.0</v>
      </c>
      <c r="AH6" t="inlineStr">
        <is>
          <t>Vikash Suryakanth Parmar</t>
        </is>
      </c>
      <c r="AI6" s="1" t="n">
        <v>44595.71765046296</v>
      </c>
      <c r="AJ6" t="n">
        <v>133.0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5.0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WI220210515</t>
        </is>
      </c>
      <c r="B7" t="inlineStr">
        <is>
          <t>DATA_VALIDATION</t>
        </is>
      </c>
      <c r="C7" t="inlineStr">
        <is>
          <t>201300020503</t>
        </is>
      </c>
      <c r="D7" t="inlineStr">
        <is>
          <t>Folder</t>
        </is>
      </c>
      <c r="E7" s="2">
        <f>HYPERLINK("capsilon://?command=openfolder&amp;siteaddress=FAM.docvelocity-na8.net&amp;folderid=FXBAB713B2-3820-537F-ABB1-FE1B23556BC3","FX211211394")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MI2202111336</t>
        </is>
      </c>
      <c r="J7" t="n">
        <v>28.0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44595.6459837963</v>
      </c>
      <c r="P7" s="1" t="n">
        <v>44595.71865740741</v>
      </c>
      <c r="Q7" t="n">
        <v>5996.0</v>
      </c>
      <c r="R7" t="n">
        <v>283.0</v>
      </c>
      <c r="S7" t="b">
        <v>0</v>
      </c>
      <c r="T7" t="inlineStr">
        <is>
          <t>N/A</t>
        </is>
      </c>
      <c r="U7" t="b">
        <v>0</v>
      </c>
      <c r="V7" t="inlineStr">
        <is>
          <t>Archana Bhujbal</t>
        </is>
      </c>
      <c r="W7" s="1" t="n">
        <v>44595.651238425926</v>
      </c>
      <c r="X7" t="n">
        <v>197.0</v>
      </c>
      <c r="Y7" t="n">
        <v>21.0</v>
      </c>
      <c r="Z7" t="n">
        <v>0.0</v>
      </c>
      <c r="AA7" t="n">
        <v>21.0</v>
      </c>
      <c r="AB7" t="n">
        <v>0.0</v>
      </c>
      <c r="AC7" t="n">
        <v>2.0</v>
      </c>
      <c r="AD7" t="n">
        <v>7.0</v>
      </c>
      <c r="AE7" t="n">
        <v>0.0</v>
      </c>
      <c r="AF7" t="n">
        <v>0.0</v>
      </c>
      <c r="AG7" t="n">
        <v>0.0</v>
      </c>
      <c r="AH7" t="inlineStr">
        <is>
          <t>Vikash Suryakanth Parmar</t>
        </is>
      </c>
      <c r="AI7" s="1" t="n">
        <v>44595.71865740741</v>
      </c>
      <c r="AJ7" t="n">
        <v>86.0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7.0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WI22021065</t>
        </is>
      </c>
      <c r="B8" t="inlineStr">
        <is>
          <t>DATA_VALIDATION</t>
        </is>
      </c>
      <c r="C8" t="inlineStr">
        <is>
          <t>201330004704</t>
        </is>
      </c>
      <c r="D8" t="inlineStr">
        <is>
          <t>Folder</t>
        </is>
      </c>
      <c r="E8" s="2">
        <f>HYPERLINK("capsilon://?command=openfolder&amp;siteaddress=FAM.docvelocity-na8.net&amp;folderid=FX0C5F71C9-57F6-DE3E-19C3-8A91A7D06BC5","FX22017511")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MI220210134</t>
        </is>
      </c>
      <c r="J8" t="n">
        <v>38.0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1.0</v>
      </c>
      <c r="O8" s="1" t="n">
        <v>44593.433333333334</v>
      </c>
      <c r="P8" s="1" t="n">
        <v>44593.48484953704</v>
      </c>
      <c r="Q8" t="n">
        <v>4297.0</v>
      </c>
      <c r="R8" t="n">
        <v>154.0</v>
      </c>
      <c r="S8" t="b">
        <v>0</v>
      </c>
      <c r="T8" t="inlineStr">
        <is>
          <t>N/A</t>
        </is>
      </c>
      <c r="U8" t="b">
        <v>0</v>
      </c>
      <c r="V8" t="inlineStr">
        <is>
          <t>Sumit Jarhad</t>
        </is>
      </c>
      <c r="W8" s="1" t="n">
        <v>44593.48484953704</v>
      </c>
      <c r="X8" t="n">
        <v>119.0</v>
      </c>
      <c r="Y8" t="n">
        <v>0.0</v>
      </c>
      <c r="Z8" t="n">
        <v>0.0</v>
      </c>
      <c r="AA8" t="n">
        <v>0.0</v>
      </c>
      <c r="AB8" t="n">
        <v>0.0</v>
      </c>
      <c r="AC8" t="n">
        <v>0.0</v>
      </c>
      <c r="AD8" t="n">
        <v>38.0</v>
      </c>
      <c r="AE8" t="n">
        <v>37.0</v>
      </c>
      <c r="AF8" t="n">
        <v>0.0</v>
      </c>
      <c r="AG8" t="n">
        <v>2.0</v>
      </c>
      <c r="AH8" t="inlineStr">
        <is>
          <t>N/A</t>
        </is>
      </c>
      <c r="AI8" t="inlineStr">
        <is>
          <t>N/A</t>
        </is>
      </c>
      <c r="AJ8" t="inlineStr">
        <is>
          <t>N/A</t>
        </is>
      </c>
      <c r="AK8" t="inlineStr">
        <is>
          <t>N/A</t>
        </is>
      </c>
      <c r="AL8" t="inlineStr">
        <is>
          <t>N/A</t>
        </is>
      </c>
      <c r="AM8" t="inlineStr">
        <is>
          <t>N/A</t>
        </is>
      </c>
      <c r="AN8" t="inlineStr">
        <is>
          <t>N/A</t>
        </is>
      </c>
      <c r="AO8" t="inlineStr">
        <is>
          <t>N/A</t>
        </is>
      </c>
      <c r="AP8" t="inlineStr">
        <is>
          <t>N/A</t>
        </is>
      </c>
      <c r="AQ8" t="inlineStr">
        <is>
          <t>N/A</t>
        </is>
      </c>
      <c r="AR8" t="inlineStr">
        <is>
          <t>N/A</t>
        </is>
      </c>
      <c r="AS8" t="inlineStr">
        <is>
          <t>N/A</t>
        </is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WI22021066</t>
        </is>
      </c>
      <c r="B9" t="inlineStr">
        <is>
          <t>DATA_VALIDATION</t>
        </is>
      </c>
      <c r="C9" t="inlineStr">
        <is>
          <t>201330004704</t>
        </is>
      </c>
      <c r="D9" t="inlineStr">
        <is>
          <t>Folder</t>
        </is>
      </c>
      <c r="E9" s="2">
        <f>HYPERLINK("capsilon://?command=openfolder&amp;siteaddress=FAM.docvelocity-na8.net&amp;folderid=FX0C5F71C9-57F6-DE3E-19C3-8A91A7D06BC5","FX22017511")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MI220210146</t>
        </is>
      </c>
      <c r="J9" t="n">
        <v>38.0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1.0</v>
      </c>
      <c r="O9" s="1" t="n">
        <v>44593.43356481481</v>
      </c>
      <c r="P9" s="1" t="n">
        <v>44593.492430555554</v>
      </c>
      <c r="Q9" t="n">
        <v>4807.0</v>
      </c>
      <c r="R9" t="n">
        <v>279.0</v>
      </c>
      <c r="S9" t="b">
        <v>0</v>
      </c>
      <c r="T9" t="inlineStr">
        <is>
          <t>N/A</t>
        </is>
      </c>
      <c r="U9" t="b">
        <v>0</v>
      </c>
      <c r="V9" t="inlineStr">
        <is>
          <t>Sumit Jarhad</t>
        </is>
      </c>
      <c r="W9" s="1" t="n">
        <v>44593.492430555554</v>
      </c>
      <c r="X9" t="n">
        <v>162.0</v>
      </c>
      <c r="Y9" t="n">
        <v>0.0</v>
      </c>
      <c r="Z9" t="n">
        <v>0.0</v>
      </c>
      <c r="AA9" t="n">
        <v>0.0</v>
      </c>
      <c r="AB9" t="n">
        <v>0.0</v>
      </c>
      <c r="AC9" t="n">
        <v>0.0</v>
      </c>
      <c r="AD9" t="n">
        <v>38.0</v>
      </c>
      <c r="AE9" t="n">
        <v>37.0</v>
      </c>
      <c r="AF9" t="n">
        <v>0.0</v>
      </c>
      <c r="AG9" t="n">
        <v>4.0</v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WI220210664</t>
        </is>
      </c>
      <c r="B10" t="inlineStr">
        <is>
          <t>DATA_VALIDATION</t>
        </is>
      </c>
      <c r="C10" t="inlineStr">
        <is>
          <t>201300019180</t>
        </is>
      </c>
      <c r="D10" t="inlineStr">
        <is>
          <t>Folder</t>
        </is>
      </c>
      <c r="E10" s="2">
        <f>HYPERLINK("capsilon://?command=openfolder&amp;siteaddress=FAM.docvelocity-na8.net&amp;folderid=FX72931B68-7F03-3E32-45D6-0EB9A7484BE9","FX211013291")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MI2202113079</t>
        </is>
      </c>
      <c r="J10" t="n">
        <v>66.0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1.0</v>
      </c>
      <c r="O10" s="1" t="n">
        <v>44595.66168981481</v>
      </c>
      <c r="P10" s="1" t="n">
        <v>44595.72479166667</v>
      </c>
      <c r="Q10" t="n">
        <v>4317.0</v>
      </c>
      <c r="R10" t="n">
        <v>1135.0</v>
      </c>
      <c r="S10" t="b">
        <v>0</v>
      </c>
      <c r="T10" t="inlineStr">
        <is>
          <t>N/A</t>
        </is>
      </c>
      <c r="U10" t="b">
        <v>0</v>
      </c>
      <c r="V10" t="inlineStr">
        <is>
          <t>Sumit Jarhad</t>
        </is>
      </c>
      <c r="W10" s="1" t="n">
        <v>44595.72479166667</v>
      </c>
      <c r="X10" t="n">
        <v>140.0</v>
      </c>
      <c r="Y10" t="n">
        <v>0.0</v>
      </c>
      <c r="Z10" t="n">
        <v>0.0</v>
      </c>
      <c r="AA10" t="n">
        <v>0.0</v>
      </c>
      <c r="AB10" t="n">
        <v>0.0</v>
      </c>
      <c r="AC10" t="n">
        <v>0.0</v>
      </c>
      <c r="AD10" t="n">
        <v>66.0</v>
      </c>
      <c r="AE10" t="n">
        <v>52.0</v>
      </c>
      <c r="AF10" t="n">
        <v>0.0</v>
      </c>
      <c r="AG10" t="n">
        <v>1.0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WI220210707</t>
        </is>
      </c>
      <c r="B11" t="inlineStr">
        <is>
          <t>DATA_VALIDATION</t>
        </is>
      </c>
      <c r="C11" t="inlineStr">
        <is>
          <t>201300021195</t>
        </is>
      </c>
      <c r="D11" t="inlineStr">
        <is>
          <t>Folder</t>
        </is>
      </c>
      <c r="E11" s="2">
        <f>HYPERLINK("capsilon://?command=openfolder&amp;siteaddress=FAM.docvelocity-na8.net&amp;folderid=FXA15F242D-A216-546F-1611-FA85397039E1","FX2202434")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MI2202113297</t>
        </is>
      </c>
      <c r="J11" t="n">
        <v>362.0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44595.66527777778</v>
      </c>
      <c r="P11" s="1" t="n">
        <v>44596.16363425926</v>
      </c>
      <c r="Q11" t="n">
        <v>38970.0</v>
      </c>
      <c r="R11" t="n">
        <v>4088.0</v>
      </c>
      <c r="S11" t="b">
        <v>0</v>
      </c>
      <c r="T11" t="inlineStr">
        <is>
          <t>N/A</t>
        </is>
      </c>
      <c r="U11" t="b">
        <v>0</v>
      </c>
      <c r="V11" t="inlineStr">
        <is>
          <t>Suraj Toradmal</t>
        </is>
      </c>
      <c r="W11" s="1" t="n">
        <v>44595.7340625</v>
      </c>
      <c r="X11" t="n">
        <v>2749.0</v>
      </c>
      <c r="Y11" t="n">
        <v>240.0</v>
      </c>
      <c r="Z11" t="n">
        <v>0.0</v>
      </c>
      <c r="AA11" t="n">
        <v>240.0</v>
      </c>
      <c r="AB11" t="n">
        <v>53.0</v>
      </c>
      <c r="AC11" t="n">
        <v>97.0</v>
      </c>
      <c r="AD11" t="n">
        <v>122.0</v>
      </c>
      <c r="AE11" t="n">
        <v>0.0</v>
      </c>
      <c r="AF11" t="n">
        <v>0.0</v>
      </c>
      <c r="AG11" t="n">
        <v>0.0</v>
      </c>
      <c r="AH11" t="inlineStr">
        <is>
          <t>Poonam Patil</t>
        </is>
      </c>
      <c r="AI11" s="1" t="n">
        <v>44596.16363425926</v>
      </c>
      <c r="AJ11" t="n">
        <v>628.0</v>
      </c>
      <c r="AK11" t="n">
        <v>0.0</v>
      </c>
      <c r="AL11" t="n">
        <v>0.0</v>
      </c>
      <c r="AM11" t="n">
        <v>0.0</v>
      </c>
      <c r="AN11" t="n">
        <v>293.0</v>
      </c>
      <c r="AO11" t="n">
        <v>0.0</v>
      </c>
      <c r="AP11" t="n">
        <v>122.0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WI220210766</t>
        </is>
      </c>
      <c r="B12" t="inlineStr">
        <is>
          <t>DATA_VALIDATION</t>
        </is>
      </c>
      <c r="C12" t="inlineStr">
        <is>
          <t>201330004704</t>
        </is>
      </c>
      <c r="D12" t="inlineStr">
        <is>
          <t>Folder</t>
        </is>
      </c>
      <c r="E12" s="2">
        <f>HYPERLINK("capsilon://?command=openfolder&amp;siteaddress=FAM.docvelocity-na8.net&amp;folderid=FX0C5F71C9-57F6-DE3E-19C3-8A91A7D06BC5","FX22017511")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MI2202113467</t>
        </is>
      </c>
      <c r="J12" t="n">
        <v>94.0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1.0</v>
      </c>
      <c r="O12" s="1" t="n">
        <v>44595.66966435185</v>
      </c>
      <c r="P12" s="1" t="n">
        <v>44595.72622685185</v>
      </c>
      <c r="Q12" t="n">
        <v>4301.0</v>
      </c>
      <c r="R12" t="n">
        <v>586.0</v>
      </c>
      <c r="S12" t="b">
        <v>0</v>
      </c>
      <c r="T12" t="inlineStr">
        <is>
          <t>N/A</t>
        </is>
      </c>
      <c r="U12" t="b">
        <v>0</v>
      </c>
      <c r="V12" t="inlineStr">
        <is>
          <t>Sumit Jarhad</t>
        </is>
      </c>
      <c r="W12" s="1" t="n">
        <v>44595.72622685185</v>
      </c>
      <c r="X12" t="n">
        <v>123.0</v>
      </c>
      <c r="Y12" t="n">
        <v>0.0</v>
      </c>
      <c r="Z12" t="n">
        <v>0.0</v>
      </c>
      <c r="AA12" t="n">
        <v>0.0</v>
      </c>
      <c r="AB12" t="n">
        <v>0.0</v>
      </c>
      <c r="AC12" t="n">
        <v>0.0</v>
      </c>
      <c r="AD12" t="n">
        <v>94.0</v>
      </c>
      <c r="AE12" t="n">
        <v>73.0</v>
      </c>
      <c r="AF12" t="n">
        <v>0.0</v>
      </c>
      <c r="AG12" t="n">
        <v>2.0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WI220210769</t>
        </is>
      </c>
      <c r="B13" t="inlineStr">
        <is>
          <t>DATA_VALIDATION</t>
        </is>
      </c>
      <c r="C13" t="inlineStr">
        <is>
          <t>201300020854</t>
        </is>
      </c>
      <c r="D13" t="inlineStr">
        <is>
          <t>Folder</t>
        </is>
      </c>
      <c r="E13" s="2">
        <f>HYPERLINK("capsilon://?command=openfolder&amp;siteaddress=FAM.docvelocity-na8.net&amp;folderid=FXCA8F5217-2F5F-30FA-FCF9-B3D6B343FB61","FX22016215")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MI2202113882</t>
        </is>
      </c>
      <c r="J13" t="n">
        <v>28.0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44595.670011574075</v>
      </c>
      <c r="P13" s="1" t="n">
        <v>44595.72002314815</v>
      </c>
      <c r="Q13" t="n">
        <v>3431.0</v>
      </c>
      <c r="R13" t="n">
        <v>890.0</v>
      </c>
      <c r="S13" t="b">
        <v>0</v>
      </c>
      <c r="T13" t="inlineStr">
        <is>
          <t>N/A</t>
        </is>
      </c>
      <c r="U13" t="b">
        <v>0</v>
      </c>
      <c r="V13" t="inlineStr">
        <is>
          <t>Sanjana Uttekar</t>
        </is>
      </c>
      <c r="W13" s="1" t="n">
        <v>44595.7153587963</v>
      </c>
      <c r="X13" t="n">
        <v>726.0</v>
      </c>
      <c r="Y13" t="n">
        <v>21.0</v>
      </c>
      <c r="Z13" t="n">
        <v>0.0</v>
      </c>
      <c r="AA13" t="n">
        <v>21.0</v>
      </c>
      <c r="AB13" t="n">
        <v>0.0</v>
      </c>
      <c r="AC13" t="n">
        <v>13.0</v>
      </c>
      <c r="AD13" t="n">
        <v>7.0</v>
      </c>
      <c r="AE13" t="n">
        <v>0.0</v>
      </c>
      <c r="AF13" t="n">
        <v>0.0</v>
      </c>
      <c r="AG13" t="n">
        <v>0.0</v>
      </c>
      <c r="AH13" t="inlineStr">
        <is>
          <t>Vikash Suryakanth Parmar</t>
        </is>
      </c>
      <c r="AI13" s="1" t="n">
        <v>44595.72002314815</v>
      </c>
      <c r="AJ13" t="n">
        <v>117.0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7.0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WI220210772</t>
        </is>
      </c>
      <c r="B14" t="inlineStr">
        <is>
          <t>DATA_VALIDATION</t>
        </is>
      </c>
      <c r="C14" t="inlineStr">
        <is>
          <t>201300020854</t>
        </is>
      </c>
      <c r="D14" t="inlineStr">
        <is>
          <t>Folder</t>
        </is>
      </c>
      <c r="E14" s="2">
        <f>HYPERLINK("capsilon://?command=openfolder&amp;siteaddress=FAM.docvelocity-na8.net&amp;folderid=FXCA8F5217-2F5F-30FA-FCF9-B3D6B343FB61","FX22016215")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MI2202113895</t>
        </is>
      </c>
      <c r="J14" t="n">
        <v>28.0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44595.67039351852</v>
      </c>
      <c r="P14" s="1" t="n">
        <v>44595.734143518515</v>
      </c>
      <c r="Q14" t="n">
        <v>3675.0</v>
      </c>
      <c r="R14" t="n">
        <v>1833.0</v>
      </c>
      <c r="S14" t="b">
        <v>0</v>
      </c>
      <c r="T14" t="inlineStr">
        <is>
          <t>N/A</t>
        </is>
      </c>
      <c r="U14" t="b">
        <v>0</v>
      </c>
      <c r="V14" t="inlineStr">
        <is>
          <t>Karnal Akhare</t>
        </is>
      </c>
      <c r="W14" s="1" t="n">
        <v>44595.72733796296</v>
      </c>
      <c r="X14" t="n">
        <v>1540.0</v>
      </c>
      <c r="Y14" t="n">
        <v>21.0</v>
      </c>
      <c r="Z14" t="n">
        <v>0.0</v>
      </c>
      <c r="AA14" t="n">
        <v>21.0</v>
      </c>
      <c r="AB14" t="n">
        <v>0.0</v>
      </c>
      <c r="AC14" t="n">
        <v>13.0</v>
      </c>
      <c r="AD14" t="n">
        <v>7.0</v>
      </c>
      <c r="AE14" t="n">
        <v>0.0</v>
      </c>
      <c r="AF14" t="n">
        <v>0.0</v>
      </c>
      <c r="AG14" t="n">
        <v>0.0</v>
      </c>
      <c r="AH14" t="inlineStr">
        <is>
          <t>Dashrath Soren</t>
        </is>
      </c>
      <c r="AI14" s="1" t="n">
        <v>44595.734143518515</v>
      </c>
      <c r="AJ14" t="n">
        <v>293.0</v>
      </c>
      <c r="AK14" t="n">
        <v>3.0</v>
      </c>
      <c r="AL14" t="n">
        <v>0.0</v>
      </c>
      <c r="AM14" t="n">
        <v>3.0</v>
      </c>
      <c r="AN14" t="n">
        <v>0.0</v>
      </c>
      <c r="AO14" t="n">
        <v>3.0</v>
      </c>
      <c r="AP14" t="n">
        <v>4.0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WI220210795</t>
        </is>
      </c>
      <c r="B15" t="inlineStr">
        <is>
          <t>DATA_VALIDATION</t>
        </is>
      </c>
      <c r="C15" t="inlineStr">
        <is>
          <t>201300020854</t>
        </is>
      </c>
      <c r="D15" t="inlineStr">
        <is>
          <t>Folder</t>
        </is>
      </c>
      <c r="E15" s="2">
        <f>HYPERLINK("capsilon://?command=openfolder&amp;siteaddress=FAM.docvelocity-na8.net&amp;folderid=FXCA8F5217-2F5F-30FA-FCF9-B3D6B343FB61","FX22016215")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MI2202114048</t>
        </is>
      </c>
      <c r="J15" t="n">
        <v>28.0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44595.6715625</v>
      </c>
      <c r="P15" s="1" t="n">
        <v>44595.72106481482</v>
      </c>
      <c r="Q15" t="n">
        <v>3729.0</v>
      </c>
      <c r="R15" t="n">
        <v>548.0</v>
      </c>
      <c r="S15" t="b">
        <v>0</v>
      </c>
      <c r="T15" t="inlineStr">
        <is>
          <t>N/A</t>
        </is>
      </c>
      <c r="U15" t="b">
        <v>0</v>
      </c>
      <c r="V15" t="inlineStr">
        <is>
          <t>Amruta Erande</t>
        </is>
      </c>
      <c r="W15" s="1" t="n">
        <v>44595.716458333336</v>
      </c>
      <c r="X15" t="n">
        <v>459.0</v>
      </c>
      <c r="Y15" t="n">
        <v>21.0</v>
      </c>
      <c r="Z15" t="n">
        <v>0.0</v>
      </c>
      <c r="AA15" t="n">
        <v>21.0</v>
      </c>
      <c r="AB15" t="n">
        <v>0.0</v>
      </c>
      <c r="AC15" t="n">
        <v>7.0</v>
      </c>
      <c r="AD15" t="n">
        <v>7.0</v>
      </c>
      <c r="AE15" t="n">
        <v>0.0</v>
      </c>
      <c r="AF15" t="n">
        <v>0.0</v>
      </c>
      <c r="AG15" t="n">
        <v>0.0</v>
      </c>
      <c r="AH15" t="inlineStr">
        <is>
          <t>Vikash Suryakanth Parmar</t>
        </is>
      </c>
      <c r="AI15" s="1" t="n">
        <v>44595.72106481482</v>
      </c>
      <c r="AJ15" t="n">
        <v>89.0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7.0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WI220210909</t>
        </is>
      </c>
      <c r="B16" t="inlineStr">
        <is>
          <t>DATA_VALIDATION</t>
        </is>
      </c>
      <c r="C16" t="inlineStr">
        <is>
          <t>201130013205</t>
        </is>
      </c>
      <c r="D16" t="inlineStr">
        <is>
          <t>Folder</t>
        </is>
      </c>
      <c r="E16" s="2">
        <f>HYPERLINK("capsilon://?command=openfolder&amp;siteaddress=FAM.docvelocity-na8.net&amp;folderid=FX3509B83E-3C7E-4F91-856F-01E39F5EB02D","FX2202720")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MI2202115299</t>
        </is>
      </c>
      <c r="J16" t="n">
        <v>30.0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44595.68554398148</v>
      </c>
      <c r="P16" s="1" t="n">
        <v>44595.72173611111</v>
      </c>
      <c r="Q16" t="n">
        <v>2934.0</v>
      </c>
      <c r="R16" t="n">
        <v>193.0</v>
      </c>
      <c r="S16" t="b">
        <v>0</v>
      </c>
      <c r="T16" t="inlineStr">
        <is>
          <t>N/A</t>
        </is>
      </c>
      <c r="U16" t="b">
        <v>0</v>
      </c>
      <c r="V16" t="inlineStr">
        <is>
          <t>Amruta Erande</t>
        </is>
      </c>
      <c r="W16" s="1" t="n">
        <v>44595.718043981484</v>
      </c>
      <c r="X16" t="n">
        <v>136.0</v>
      </c>
      <c r="Y16" t="n">
        <v>9.0</v>
      </c>
      <c r="Z16" t="n">
        <v>0.0</v>
      </c>
      <c r="AA16" t="n">
        <v>9.0</v>
      </c>
      <c r="AB16" t="n">
        <v>0.0</v>
      </c>
      <c r="AC16" t="n">
        <v>3.0</v>
      </c>
      <c r="AD16" t="n">
        <v>21.0</v>
      </c>
      <c r="AE16" t="n">
        <v>0.0</v>
      </c>
      <c r="AF16" t="n">
        <v>0.0</v>
      </c>
      <c r="AG16" t="n">
        <v>0.0</v>
      </c>
      <c r="AH16" t="inlineStr">
        <is>
          <t>Vikash Suryakanth Parmar</t>
        </is>
      </c>
      <c r="AI16" s="1" t="n">
        <v>44595.72173611111</v>
      </c>
      <c r="AJ16" t="n">
        <v>57.0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21.0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WI22021112</t>
        </is>
      </c>
      <c r="B17" t="inlineStr">
        <is>
          <t>DATA_VALIDATION</t>
        </is>
      </c>
      <c r="C17" t="inlineStr">
        <is>
          <t>201110012393</t>
        </is>
      </c>
      <c r="D17" t="inlineStr">
        <is>
          <t>Folder</t>
        </is>
      </c>
      <c r="E17" s="2">
        <f>HYPERLINK("capsilon://?command=openfolder&amp;siteaddress=FAM.docvelocity-na8.net&amp;folderid=FX1120D7AB-D1B3-48B2-42C4-A4B025E57815","FX22018786")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MI220210700</t>
        </is>
      </c>
      <c r="J17" t="n">
        <v>28.0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44593.443090277775</v>
      </c>
      <c r="P17" s="1" t="n">
        <v>44593.47951388889</v>
      </c>
      <c r="Q17" t="n">
        <v>2492.0</v>
      </c>
      <c r="R17" t="n">
        <v>655.0</v>
      </c>
      <c r="S17" t="b">
        <v>0</v>
      </c>
      <c r="T17" t="inlineStr">
        <is>
          <t>N/A</t>
        </is>
      </c>
      <c r="U17" t="b">
        <v>0</v>
      </c>
      <c r="V17" t="inlineStr">
        <is>
          <t>Raman Vaidya</t>
        </is>
      </c>
      <c r="W17" s="1" t="n">
        <v>44593.464212962965</v>
      </c>
      <c r="X17" t="n">
        <v>349.0</v>
      </c>
      <c r="Y17" t="n">
        <v>21.0</v>
      </c>
      <c r="Z17" t="n">
        <v>0.0</v>
      </c>
      <c r="AA17" t="n">
        <v>21.0</v>
      </c>
      <c r="AB17" t="n">
        <v>0.0</v>
      </c>
      <c r="AC17" t="n">
        <v>8.0</v>
      </c>
      <c r="AD17" t="n">
        <v>7.0</v>
      </c>
      <c r="AE17" t="n">
        <v>0.0</v>
      </c>
      <c r="AF17" t="n">
        <v>0.0</v>
      </c>
      <c r="AG17" t="n">
        <v>0.0</v>
      </c>
      <c r="AH17" t="inlineStr">
        <is>
          <t>Ashish Sutar</t>
        </is>
      </c>
      <c r="AI17" s="1" t="n">
        <v>44593.47951388889</v>
      </c>
      <c r="AJ17" t="n">
        <v>297.0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7.0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WI22021113</t>
        </is>
      </c>
      <c r="B18" t="inlineStr">
        <is>
          <t>DATA_VALIDATION</t>
        </is>
      </c>
      <c r="C18" t="inlineStr">
        <is>
          <t>201110012393</t>
        </is>
      </c>
      <c r="D18" t="inlineStr">
        <is>
          <t>Folder</t>
        </is>
      </c>
      <c r="E18" s="2">
        <f>HYPERLINK("capsilon://?command=openfolder&amp;siteaddress=FAM.docvelocity-na8.net&amp;folderid=FX1120D7AB-D1B3-48B2-42C4-A4B025E57815","FX22018786")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MI220210711</t>
        </is>
      </c>
      <c r="J18" t="n">
        <v>28.0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44593.44325231481</v>
      </c>
      <c r="P18" s="1" t="n">
        <v>44593.481828703705</v>
      </c>
      <c r="Q18" t="n">
        <v>2858.0</v>
      </c>
      <c r="R18" t="n">
        <v>475.0</v>
      </c>
      <c r="S18" t="b">
        <v>0</v>
      </c>
      <c r="T18" t="inlineStr">
        <is>
          <t>N/A</t>
        </is>
      </c>
      <c r="U18" t="b">
        <v>0</v>
      </c>
      <c r="V18" t="inlineStr">
        <is>
          <t>Raman Vaidya</t>
        </is>
      </c>
      <c r="W18" s="1" t="n">
        <v>44593.46741898148</v>
      </c>
      <c r="X18" t="n">
        <v>276.0</v>
      </c>
      <c r="Y18" t="n">
        <v>21.0</v>
      </c>
      <c r="Z18" t="n">
        <v>0.0</v>
      </c>
      <c r="AA18" t="n">
        <v>21.0</v>
      </c>
      <c r="AB18" t="n">
        <v>0.0</v>
      </c>
      <c r="AC18" t="n">
        <v>8.0</v>
      </c>
      <c r="AD18" t="n">
        <v>7.0</v>
      </c>
      <c r="AE18" t="n">
        <v>0.0</v>
      </c>
      <c r="AF18" t="n">
        <v>0.0</v>
      </c>
      <c r="AG18" t="n">
        <v>0.0</v>
      </c>
      <c r="AH18" t="inlineStr">
        <is>
          <t>Ashish Sutar</t>
        </is>
      </c>
      <c r="AI18" s="1" t="n">
        <v>44593.481828703705</v>
      </c>
      <c r="AJ18" t="n">
        <v>199.0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7.0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WI220211141</t>
        </is>
      </c>
      <c r="B19" t="inlineStr">
        <is>
          <t>DATA_VALIDATION</t>
        </is>
      </c>
      <c r="C19" t="inlineStr">
        <is>
          <t>201300019180</t>
        </is>
      </c>
      <c r="D19" t="inlineStr">
        <is>
          <t>Folder</t>
        </is>
      </c>
      <c r="E19" s="2">
        <f>HYPERLINK("capsilon://?command=openfolder&amp;siteaddress=FAM.docvelocity-na8.net&amp;folderid=FX72931B68-7F03-3E32-45D6-0EB9A7484BE9","FX211013291")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MI2202116412</t>
        </is>
      </c>
      <c r="J19" t="n">
        <v>32.0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1.0</v>
      </c>
      <c r="O19" s="1" t="n">
        <v>44595.700833333336</v>
      </c>
      <c r="P19" s="1" t="n">
        <v>44595.7293287037</v>
      </c>
      <c r="Q19" t="n">
        <v>2192.0</v>
      </c>
      <c r="R19" t="n">
        <v>270.0</v>
      </c>
      <c r="S19" t="b">
        <v>0</v>
      </c>
      <c r="T19" t="inlineStr">
        <is>
          <t>N/A</t>
        </is>
      </c>
      <c r="U19" t="b">
        <v>0</v>
      </c>
      <c r="V19" t="inlineStr">
        <is>
          <t>Sumit Jarhad</t>
        </is>
      </c>
      <c r="W19" s="1" t="n">
        <v>44595.7293287037</v>
      </c>
      <c r="X19" t="n">
        <v>128.0</v>
      </c>
      <c r="Y19" t="n">
        <v>0.0</v>
      </c>
      <c r="Z19" t="n">
        <v>0.0</v>
      </c>
      <c r="AA19" t="n">
        <v>0.0</v>
      </c>
      <c r="AB19" t="n">
        <v>0.0</v>
      </c>
      <c r="AC19" t="n">
        <v>0.0</v>
      </c>
      <c r="AD19" t="n">
        <v>32.0</v>
      </c>
      <c r="AE19" t="n">
        <v>27.0</v>
      </c>
      <c r="AF19" t="n">
        <v>0.0</v>
      </c>
      <c r="AG19" t="n">
        <v>4.0</v>
      </c>
      <c r="AH19" t="inlineStr">
        <is>
          <t>N/A</t>
        </is>
      </c>
      <c r="AI19" t="inlineStr">
        <is>
          <t>N/A</t>
        </is>
      </c>
      <c r="AJ19" t="inlineStr">
        <is>
          <t>N/A</t>
        </is>
      </c>
      <c r="AK19" t="inlineStr">
        <is>
          <t>N/A</t>
        </is>
      </c>
      <c r="AL19" t="inlineStr">
        <is>
          <t>N/A</t>
        </is>
      </c>
      <c r="AM19" t="inlineStr">
        <is>
          <t>N/A</t>
        </is>
      </c>
      <c r="AN19" t="inlineStr">
        <is>
          <t>N/A</t>
        </is>
      </c>
      <c r="AO19" t="inlineStr">
        <is>
          <t>N/A</t>
        </is>
      </c>
      <c r="AP19" t="inlineStr">
        <is>
          <t>N/A</t>
        </is>
      </c>
      <c r="AQ19" t="inlineStr">
        <is>
          <t>N/A</t>
        </is>
      </c>
      <c r="AR19" t="inlineStr">
        <is>
          <t>N/A</t>
        </is>
      </c>
      <c r="AS19" t="inlineStr">
        <is>
          <t>N/A</t>
        </is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WI220211202</t>
        </is>
      </c>
      <c r="B20" t="inlineStr">
        <is>
          <t>DATA_VALIDATION</t>
        </is>
      </c>
      <c r="C20" t="inlineStr">
        <is>
          <t>201300020646</t>
        </is>
      </c>
      <c r="D20" t="inlineStr">
        <is>
          <t>Folder</t>
        </is>
      </c>
      <c r="E20" s="2">
        <f>HYPERLINK("capsilon://?command=openfolder&amp;siteaddress=FAM.docvelocity-na8.net&amp;folderid=FX714B0D5D-0698-89B5-1020-F7D39968901E","FX2201868")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MI2202117187</t>
        </is>
      </c>
      <c r="J20" t="n">
        <v>28.0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44595.70643518519</v>
      </c>
      <c r="P20" s="1" t="n">
        <v>44595.72833333333</v>
      </c>
      <c r="Q20" t="n">
        <v>1185.0</v>
      </c>
      <c r="R20" t="n">
        <v>707.0</v>
      </c>
      <c r="S20" t="b">
        <v>0</v>
      </c>
      <c r="T20" t="inlineStr">
        <is>
          <t>N/A</t>
        </is>
      </c>
      <c r="U20" t="b">
        <v>0</v>
      </c>
      <c r="V20" t="inlineStr">
        <is>
          <t>Sanjana Uttekar</t>
        </is>
      </c>
      <c r="W20" s="1" t="n">
        <v>44595.72377314815</v>
      </c>
      <c r="X20" t="n">
        <v>521.0</v>
      </c>
      <c r="Y20" t="n">
        <v>21.0</v>
      </c>
      <c r="Z20" t="n">
        <v>0.0</v>
      </c>
      <c r="AA20" t="n">
        <v>21.0</v>
      </c>
      <c r="AB20" t="n">
        <v>0.0</v>
      </c>
      <c r="AC20" t="n">
        <v>12.0</v>
      </c>
      <c r="AD20" t="n">
        <v>7.0</v>
      </c>
      <c r="AE20" t="n">
        <v>0.0</v>
      </c>
      <c r="AF20" t="n">
        <v>0.0</v>
      </c>
      <c r="AG20" t="n">
        <v>0.0</v>
      </c>
      <c r="AH20" t="inlineStr">
        <is>
          <t>Dashrath Soren</t>
        </is>
      </c>
      <c r="AI20" s="1" t="n">
        <v>44595.72833333333</v>
      </c>
      <c r="AJ20" t="n">
        <v>186.0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7.0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WI220211287</t>
        </is>
      </c>
      <c r="B21" t="inlineStr">
        <is>
          <t>DATA_VALIDATION</t>
        </is>
      </c>
      <c r="C21" t="inlineStr">
        <is>
          <t>201330002042</t>
        </is>
      </c>
      <c r="D21" t="inlineStr">
        <is>
          <t>Folder</t>
        </is>
      </c>
      <c r="E21" s="2">
        <f>HYPERLINK("capsilon://?command=openfolder&amp;siteaddress=FAM.docvelocity-na8.net&amp;folderid=FX25786455-ACF6-B8AC-DEF0-DA260FDC7458","FX210816055")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MI2202117730</t>
        </is>
      </c>
      <c r="J21" t="n">
        <v>37.0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44595.713472222225</v>
      </c>
      <c r="P21" s="1" t="n">
        <v>44595.85381944444</v>
      </c>
      <c r="Q21" t="n">
        <v>11336.0</v>
      </c>
      <c r="R21" t="n">
        <v>790.0</v>
      </c>
      <c r="S21" t="b">
        <v>0</v>
      </c>
      <c r="T21" t="inlineStr">
        <is>
          <t>N/A</t>
        </is>
      </c>
      <c r="U21" t="b">
        <v>0</v>
      </c>
      <c r="V21" t="inlineStr">
        <is>
          <t>Amruta Erande</t>
        </is>
      </c>
      <c r="W21" s="1" t="n">
        <v>44595.72488425926</v>
      </c>
      <c r="X21" t="n">
        <v>557.0</v>
      </c>
      <c r="Y21" t="n">
        <v>47.0</v>
      </c>
      <c r="Z21" t="n">
        <v>0.0</v>
      </c>
      <c r="AA21" t="n">
        <v>47.0</v>
      </c>
      <c r="AB21" t="n">
        <v>0.0</v>
      </c>
      <c r="AC21" t="n">
        <v>28.0</v>
      </c>
      <c r="AD21" t="n">
        <v>-10.0</v>
      </c>
      <c r="AE21" t="n">
        <v>0.0</v>
      </c>
      <c r="AF21" t="n">
        <v>0.0</v>
      </c>
      <c r="AG21" t="n">
        <v>0.0</v>
      </c>
      <c r="AH21" t="inlineStr">
        <is>
          <t>Dashrath Soren</t>
        </is>
      </c>
      <c r="AI21" s="1" t="n">
        <v>44595.85381944444</v>
      </c>
      <c r="AJ21" t="n">
        <v>233.0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-10.0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WI220211296</t>
        </is>
      </c>
      <c r="B22" t="inlineStr">
        <is>
          <t>DATA_VALIDATION</t>
        </is>
      </c>
      <c r="C22" t="inlineStr">
        <is>
          <t>201330004858</t>
        </is>
      </c>
      <c r="D22" t="inlineStr">
        <is>
          <t>Folder</t>
        </is>
      </c>
      <c r="E22" s="2">
        <f>HYPERLINK("capsilon://?command=openfolder&amp;siteaddress=FAM.docvelocity-na8.net&amp;folderid=FX629E044E-1864-575C-14FF-A576B8E4B8F7","FX220111667")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MI2202117853</t>
        </is>
      </c>
      <c r="J22" t="n">
        <v>28.0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44595.71435185185</v>
      </c>
      <c r="P22" s="1" t="n">
        <v>44595.85585648148</v>
      </c>
      <c r="Q22" t="n">
        <v>11705.0</v>
      </c>
      <c r="R22" t="n">
        <v>521.0</v>
      </c>
      <c r="S22" t="b">
        <v>0</v>
      </c>
      <c r="T22" t="inlineStr">
        <is>
          <t>N/A</t>
        </is>
      </c>
      <c r="U22" t="b">
        <v>0</v>
      </c>
      <c r="V22" t="inlineStr">
        <is>
          <t>Sanjana Uttekar</t>
        </is>
      </c>
      <c r="W22" s="1" t="n">
        <v>44595.72777777778</v>
      </c>
      <c r="X22" t="n">
        <v>346.0</v>
      </c>
      <c r="Y22" t="n">
        <v>21.0</v>
      </c>
      <c r="Z22" t="n">
        <v>0.0</v>
      </c>
      <c r="AA22" t="n">
        <v>21.0</v>
      </c>
      <c r="AB22" t="n">
        <v>0.0</v>
      </c>
      <c r="AC22" t="n">
        <v>5.0</v>
      </c>
      <c r="AD22" t="n">
        <v>7.0</v>
      </c>
      <c r="AE22" t="n">
        <v>0.0</v>
      </c>
      <c r="AF22" t="n">
        <v>0.0</v>
      </c>
      <c r="AG22" t="n">
        <v>0.0</v>
      </c>
      <c r="AH22" t="inlineStr">
        <is>
          <t>Dashrath Soren</t>
        </is>
      </c>
      <c r="AI22" s="1" t="n">
        <v>44595.85585648148</v>
      </c>
      <c r="AJ22" t="n">
        <v>175.0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7.0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WI220211407</t>
        </is>
      </c>
      <c r="B23" t="inlineStr">
        <is>
          <t>DATA_VALIDATION</t>
        </is>
      </c>
      <c r="C23" t="inlineStr">
        <is>
          <t>201300019180</t>
        </is>
      </c>
      <c r="D23" t="inlineStr">
        <is>
          <t>Folder</t>
        </is>
      </c>
      <c r="E23" s="2">
        <f>HYPERLINK("capsilon://?command=openfolder&amp;siteaddress=FAM.docvelocity-na8.net&amp;folderid=FX72931B68-7F03-3E32-45D6-0EB9A7484BE9","FX211013291")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MI2202113079</t>
        </is>
      </c>
      <c r="J23" t="n">
        <v>38.0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44595.72523148148</v>
      </c>
      <c r="P23" s="1" t="n">
        <v>44595.73074074074</v>
      </c>
      <c r="Q23" t="n">
        <v>130.0</v>
      </c>
      <c r="R23" t="n">
        <v>346.0</v>
      </c>
      <c r="S23" t="b">
        <v>0</v>
      </c>
      <c r="T23" t="inlineStr">
        <is>
          <t>N/A</t>
        </is>
      </c>
      <c r="U23" t="b">
        <v>1</v>
      </c>
      <c r="V23" t="inlineStr">
        <is>
          <t>Sumit Jarhad</t>
        </is>
      </c>
      <c r="W23" s="1" t="n">
        <v>44595.727847222224</v>
      </c>
      <c r="X23" t="n">
        <v>139.0</v>
      </c>
      <c r="Y23" t="n">
        <v>37.0</v>
      </c>
      <c r="Z23" t="n">
        <v>0.0</v>
      </c>
      <c r="AA23" t="n">
        <v>37.0</v>
      </c>
      <c r="AB23" t="n">
        <v>0.0</v>
      </c>
      <c r="AC23" t="n">
        <v>14.0</v>
      </c>
      <c r="AD23" t="n">
        <v>1.0</v>
      </c>
      <c r="AE23" t="n">
        <v>0.0</v>
      </c>
      <c r="AF23" t="n">
        <v>0.0</v>
      </c>
      <c r="AG23" t="n">
        <v>0.0</v>
      </c>
      <c r="AH23" t="inlineStr">
        <is>
          <t>Dashrath Soren</t>
        </is>
      </c>
      <c r="AI23" s="1" t="n">
        <v>44595.73074074074</v>
      </c>
      <c r="AJ23" t="n">
        <v>207.0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1.0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WI220211418</t>
        </is>
      </c>
      <c r="B24" t="inlineStr">
        <is>
          <t>DATA_VALIDATION</t>
        </is>
      </c>
      <c r="C24" t="inlineStr">
        <is>
          <t>201330004704</t>
        </is>
      </c>
      <c r="D24" t="inlineStr">
        <is>
          <t>Folder</t>
        </is>
      </c>
      <c r="E24" s="2">
        <f>HYPERLINK("capsilon://?command=openfolder&amp;siteaddress=FAM.docvelocity-na8.net&amp;folderid=FX0C5F71C9-57F6-DE3E-19C3-8A91A7D06BC5","FX22017511")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MI2202113467</t>
        </is>
      </c>
      <c r="J24" t="n">
        <v>66.0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44595.72704861111</v>
      </c>
      <c r="P24" s="1" t="n">
        <v>44595.76273148148</v>
      </c>
      <c r="Q24" t="n">
        <v>240.0</v>
      </c>
      <c r="R24" t="n">
        <v>2843.0</v>
      </c>
      <c r="S24" t="b">
        <v>0</v>
      </c>
      <c r="T24" t="inlineStr">
        <is>
          <t>N/A</t>
        </is>
      </c>
      <c r="U24" t="b">
        <v>1</v>
      </c>
      <c r="V24" t="inlineStr">
        <is>
          <t>Karnal Akhare</t>
        </is>
      </c>
      <c r="W24" s="1" t="n">
        <v>44595.75177083333</v>
      </c>
      <c r="X24" t="n">
        <v>2110.0</v>
      </c>
      <c r="Y24" t="n">
        <v>58.0</v>
      </c>
      <c r="Z24" t="n">
        <v>0.0</v>
      </c>
      <c r="AA24" t="n">
        <v>58.0</v>
      </c>
      <c r="AB24" t="n">
        <v>0.0</v>
      </c>
      <c r="AC24" t="n">
        <v>27.0</v>
      </c>
      <c r="AD24" t="n">
        <v>8.0</v>
      </c>
      <c r="AE24" t="n">
        <v>0.0</v>
      </c>
      <c r="AF24" t="n">
        <v>0.0</v>
      </c>
      <c r="AG24" t="n">
        <v>0.0</v>
      </c>
      <c r="AH24" t="inlineStr">
        <is>
          <t>Mohini Shinde</t>
        </is>
      </c>
      <c r="AI24" s="1" t="n">
        <v>44595.76273148148</v>
      </c>
      <c r="AJ24" t="n">
        <v>733.0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8.0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WI220211438</t>
        </is>
      </c>
      <c r="B25" t="inlineStr">
        <is>
          <t>DATA_VALIDATION</t>
        </is>
      </c>
      <c r="C25" t="inlineStr">
        <is>
          <t>201300019180</t>
        </is>
      </c>
      <c r="D25" t="inlineStr">
        <is>
          <t>Folder</t>
        </is>
      </c>
      <c r="E25" s="2">
        <f>HYPERLINK("capsilon://?command=openfolder&amp;siteaddress=FAM.docvelocity-na8.net&amp;folderid=FX72931B68-7F03-3E32-45D6-0EB9A7484BE9","FX211013291")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MI2202116412</t>
        </is>
      </c>
      <c r="J25" t="n">
        <v>131.0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44595.730717592596</v>
      </c>
      <c r="P25" s="1" t="n">
        <v>44595.839467592596</v>
      </c>
      <c r="Q25" t="n">
        <v>4109.0</v>
      </c>
      <c r="R25" t="n">
        <v>5287.0</v>
      </c>
      <c r="S25" t="b">
        <v>0</v>
      </c>
      <c r="T25" t="inlineStr">
        <is>
          <t>N/A</t>
        </is>
      </c>
      <c r="U25" t="b">
        <v>1</v>
      </c>
      <c r="V25" t="inlineStr">
        <is>
          <t>Sanjana Uttekar</t>
        </is>
      </c>
      <c r="W25" s="1" t="n">
        <v>44595.78658564815</v>
      </c>
      <c r="X25" t="n">
        <v>4629.0</v>
      </c>
      <c r="Y25" t="n">
        <v>258.0</v>
      </c>
      <c r="Z25" t="n">
        <v>0.0</v>
      </c>
      <c r="AA25" t="n">
        <v>258.0</v>
      </c>
      <c r="AB25" t="n">
        <v>0.0</v>
      </c>
      <c r="AC25" t="n">
        <v>246.0</v>
      </c>
      <c r="AD25" t="n">
        <v>-127.0</v>
      </c>
      <c r="AE25" t="n">
        <v>0.0</v>
      </c>
      <c r="AF25" t="n">
        <v>0.0</v>
      </c>
      <c r="AG25" t="n">
        <v>0.0</v>
      </c>
      <c r="AH25" t="inlineStr">
        <is>
          <t>Vikash Suryakanth Parmar</t>
        </is>
      </c>
      <c r="AI25" s="1" t="n">
        <v>44595.839467592596</v>
      </c>
      <c r="AJ25" t="n">
        <v>642.0</v>
      </c>
      <c r="AK25" t="n">
        <v>1.0</v>
      </c>
      <c r="AL25" t="n">
        <v>0.0</v>
      </c>
      <c r="AM25" t="n">
        <v>1.0</v>
      </c>
      <c r="AN25" t="n">
        <v>0.0</v>
      </c>
      <c r="AO25" t="n">
        <v>1.0</v>
      </c>
      <c r="AP25" t="n">
        <v>-128.0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WI22021146</t>
        </is>
      </c>
      <c r="B26" t="inlineStr">
        <is>
          <t>DATA_VALIDATION</t>
        </is>
      </c>
      <c r="C26" t="inlineStr">
        <is>
          <t>201130013154</t>
        </is>
      </c>
      <c r="D26" t="inlineStr">
        <is>
          <t>Folder</t>
        </is>
      </c>
      <c r="E26" s="2">
        <f>HYPERLINK("capsilon://?command=openfolder&amp;siteaddress=FAM.docvelocity-na8.net&amp;folderid=FX09494C54-710E-ECFC-C20E-FFE809AB46A0","FX220110361")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MI220211061</t>
        </is>
      </c>
      <c r="J26" t="n">
        <v>28.0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44593.44752314815</v>
      </c>
      <c r="P26" s="1" t="n">
        <v>44593.48391203704</v>
      </c>
      <c r="Q26" t="n">
        <v>2819.0</v>
      </c>
      <c r="R26" t="n">
        <v>325.0</v>
      </c>
      <c r="S26" t="b">
        <v>0</v>
      </c>
      <c r="T26" t="inlineStr">
        <is>
          <t>N/A</t>
        </is>
      </c>
      <c r="U26" t="b">
        <v>0</v>
      </c>
      <c r="V26" t="inlineStr">
        <is>
          <t>Sanjay Kharade</t>
        </is>
      </c>
      <c r="W26" s="1" t="n">
        <v>44593.466770833336</v>
      </c>
      <c r="X26" t="n">
        <v>146.0</v>
      </c>
      <c r="Y26" t="n">
        <v>21.0</v>
      </c>
      <c r="Z26" t="n">
        <v>0.0</v>
      </c>
      <c r="AA26" t="n">
        <v>21.0</v>
      </c>
      <c r="AB26" t="n">
        <v>0.0</v>
      </c>
      <c r="AC26" t="n">
        <v>8.0</v>
      </c>
      <c r="AD26" t="n">
        <v>7.0</v>
      </c>
      <c r="AE26" t="n">
        <v>0.0</v>
      </c>
      <c r="AF26" t="n">
        <v>0.0</v>
      </c>
      <c r="AG26" t="n">
        <v>0.0</v>
      </c>
      <c r="AH26" t="inlineStr">
        <is>
          <t>Ashish Sutar</t>
        </is>
      </c>
      <c r="AI26" s="1" t="n">
        <v>44593.48391203704</v>
      </c>
      <c r="AJ26" t="n">
        <v>179.0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7.0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WI22021152</t>
        </is>
      </c>
      <c r="B27" t="inlineStr">
        <is>
          <t>DATA_VALIDATION</t>
        </is>
      </c>
      <c r="C27" t="inlineStr">
        <is>
          <t>201130013157</t>
        </is>
      </c>
      <c r="D27" t="inlineStr">
        <is>
          <t>Folder</t>
        </is>
      </c>
      <c r="E27" s="2">
        <f>HYPERLINK("capsilon://?command=openfolder&amp;siteaddress=FAM.docvelocity-na8.net&amp;folderid=FX55CB7384-125D-F815-946A-4FCF73DF11B1","FX220110552")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MI220211229</t>
        </is>
      </c>
      <c r="J27" t="n">
        <v>28.0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44593.449224537035</v>
      </c>
      <c r="P27" s="1" t="n">
        <v>44593.48645833333</v>
      </c>
      <c r="Q27" t="n">
        <v>2919.0</v>
      </c>
      <c r="R27" t="n">
        <v>298.0</v>
      </c>
      <c r="S27" t="b">
        <v>0</v>
      </c>
      <c r="T27" t="inlineStr">
        <is>
          <t>N/A</t>
        </is>
      </c>
      <c r="U27" t="b">
        <v>0</v>
      </c>
      <c r="V27" t="inlineStr">
        <is>
          <t>Sanjay Kharade</t>
        </is>
      </c>
      <c r="W27" s="1" t="n">
        <v>44593.46770833333</v>
      </c>
      <c r="X27" t="n">
        <v>80.0</v>
      </c>
      <c r="Y27" t="n">
        <v>21.0</v>
      </c>
      <c r="Z27" t="n">
        <v>0.0</v>
      </c>
      <c r="AA27" t="n">
        <v>21.0</v>
      </c>
      <c r="AB27" t="n">
        <v>0.0</v>
      </c>
      <c r="AC27" t="n">
        <v>0.0</v>
      </c>
      <c r="AD27" t="n">
        <v>7.0</v>
      </c>
      <c r="AE27" t="n">
        <v>0.0</v>
      </c>
      <c r="AF27" t="n">
        <v>0.0</v>
      </c>
      <c r="AG27" t="n">
        <v>0.0</v>
      </c>
      <c r="AH27" t="inlineStr">
        <is>
          <t>Ashish Sutar</t>
        </is>
      </c>
      <c r="AI27" s="1" t="n">
        <v>44593.48645833333</v>
      </c>
      <c r="AJ27" t="n">
        <v>218.0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7.0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WI22021153</t>
        </is>
      </c>
      <c r="B28" t="inlineStr">
        <is>
          <t>DATA_VALIDATION</t>
        </is>
      </c>
      <c r="C28" t="inlineStr">
        <is>
          <t>201130013157</t>
        </is>
      </c>
      <c r="D28" t="inlineStr">
        <is>
          <t>Folder</t>
        </is>
      </c>
      <c r="E28" s="2">
        <f>HYPERLINK("capsilon://?command=openfolder&amp;siteaddress=FAM.docvelocity-na8.net&amp;folderid=FX55CB7384-125D-F815-946A-4FCF73DF11B1","FX220110552")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MI220211243</t>
        </is>
      </c>
      <c r="J28" t="n">
        <v>28.0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44593.44943287037</v>
      </c>
      <c r="P28" s="1" t="n">
        <v>44593.48903935185</v>
      </c>
      <c r="Q28" t="n">
        <v>2763.0</v>
      </c>
      <c r="R28" t="n">
        <v>659.0</v>
      </c>
      <c r="S28" t="b">
        <v>0</v>
      </c>
      <c r="T28" t="inlineStr">
        <is>
          <t>N/A</t>
        </is>
      </c>
      <c r="U28" t="b">
        <v>0</v>
      </c>
      <c r="V28" t="inlineStr">
        <is>
          <t>Raman Vaidya</t>
        </is>
      </c>
      <c r="W28" s="1" t="n">
        <v>44593.47248842593</v>
      </c>
      <c r="X28" t="n">
        <v>437.0</v>
      </c>
      <c r="Y28" t="n">
        <v>21.0</v>
      </c>
      <c r="Z28" t="n">
        <v>0.0</v>
      </c>
      <c r="AA28" t="n">
        <v>21.0</v>
      </c>
      <c r="AB28" t="n">
        <v>0.0</v>
      </c>
      <c r="AC28" t="n">
        <v>10.0</v>
      </c>
      <c r="AD28" t="n">
        <v>7.0</v>
      </c>
      <c r="AE28" t="n">
        <v>0.0</v>
      </c>
      <c r="AF28" t="n">
        <v>0.0</v>
      </c>
      <c r="AG28" t="n">
        <v>0.0</v>
      </c>
      <c r="AH28" t="inlineStr">
        <is>
          <t>Ashish Sutar</t>
        </is>
      </c>
      <c r="AI28" s="1" t="n">
        <v>44593.48903935185</v>
      </c>
      <c r="AJ28" t="n">
        <v>222.0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7.0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WI220211625</t>
        </is>
      </c>
      <c r="B29" t="inlineStr">
        <is>
          <t>DATA_VALIDATION</t>
        </is>
      </c>
      <c r="C29" t="inlineStr">
        <is>
          <t>201300020442</t>
        </is>
      </c>
      <c r="D29" t="inlineStr">
        <is>
          <t>Folder</t>
        </is>
      </c>
      <c r="E29" s="2">
        <f>HYPERLINK("capsilon://?command=openfolder&amp;siteaddress=FAM.docvelocity-na8.net&amp;folderid=FXF5645EB6-9FB0-D75B-6172-BB03F68AC5F7","FX21129993")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MI2202120642</t>
        </is>
      </c>
      <c r="J29" t="n">
        <v>28.0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44595.74630787037</v>
      </c>
      <c r="P29" s="1" t="n">
        <v>44595.85797453704</v>
      </c>
      <c r="Q29" t="n">
        <v>8618.0</v>
      </c>
      <c r="R29" t="n">
        <v>1030.0</v>
      </c>
      <c r="S29" t="b">
        <v>0</v>
      </c>
      <c r="T29" t="inlineStr">
        <is>
          <t>N/A</t>
        </is>
      </c>
      <c r="U29" t="b">
        <v>0</v>
      </c>
      <c r="V29" t="inlineStr">
        <is>
          <t>Karnal Akhare</t>
        </is>
      </c>
      <c r="W29" s="1" t="n">
        <v>44595.76159722222</v>
      </c>
      <c r="X29" t="n">
        <v>848.0</v>
      </c>
      <c r="Y29" t="n">
        <v>21.0</v>
      </c>
      <c r="Z29" t="n">
        <v>0.0</v>
      </c>
      <c r="AA29" t="n">
        <v>21.0</v>
      </c>
      <c r="AB29" t="n">
        <v>0.0</v>
      </c>
      <c r="AC29" t="n">
        <v>5.0</v>
      </c>
      <c r="AD29" t="n">
        <v>7.0</v>
      </c>
      <c r="AE29" t="n">
        <v>0.0</v>
      </c>
      <c r="AF29" t="n">
        <v>0.0</v>
      </c>
      <c r="AG29" t="n">
        <v>0.0</v>
      </c>
      <c r="AH29" t="inlineStr">
        <is>
          <t>Dashrath Soren</t>
        </is>
      </c>
      <c r="AI29" s="1" t="n">
        <v>44595.85797453704</v>
      </c>
      <c r="AJ29" t="n">
        <v>182.0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7.0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WI22021165</t>
        </is>
      </c>
      <c r="B30" t="inlineStr">
        <is>
          <t>DATA_VALIDATION</t>
        </is>
      </c>
      <c r="C30" t="inlineStr">
        <is>
          <t>201130013085</t>
        </is>
      </c>
      <c r="D30" t="inlineStr">
        <is>
          <t>Folder</t>
        </is>
      </c>
      <c r="E30" s="2">
        <f>HYPERLINK("capsilon://?command=openfolder&amp;siteaddress=FAM.docvelocity-na8.net&amp;folderid=FX554FBCE1-2D40-9725-A683-484F1F63D0AE","FX22014626")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MI220211405</t>
        </is>
      </c>
      <c r="J30" t="n">
        <v>21.0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44593.45197916667</v>
      </c>
      <c r="P30" s="1" t="n">
        <v>44593.489849537036</v>
      </c>
      <c r="Q30" t="n">
        <v>3042.0</v>
      </c>
      <c r="R30" t="n">
        <v>230.0</v>
      </c>
      <c r="S30" t="b">
        <v>0</v>
      </c>
      <c r="T30" t="inlineStr">
        <is>
          <t>N/A</t>
        </is>
      </c>
      <c r="U30" t="b">
        <v>0</v>
      </c>
      <c r="V30" t="inlineStr">
        <is>
          <t>Raman Vaidya</t>
        </is>
      </c>
      <c r="W30" s="1" t="n">
        <v>44593.47423611111</v>
      </c>
      <c r="X30" t="n">
        <v>151.0</v>
      </c>
      <c r="Y30" t="n">
        <v>0.0</v>
      </c>
      <c r="Z30" t="n">
        <v>0.0</v>
      </c>
      <c r="AA30" t="n">
        <v>0.0</v>
      </c>
      <c r="AB30" t="n">
        <v>9.0</v>
      </c>
      <c r="AC30" t="n">
        <v>0.0</v>
      </c>
      <c r="AD30" t="n">
        <v>21.0</v>
      </c>
      <c r="AE30" t="n">
        <v>0.0</v>
      </c>
      <c r="AF30" t="n">
        <v>0.0</v>
      </c>
      <c r="AG30" t="n">
        <v>0.0</v>
      </c>
      <c r="AH30" t="inlineStr">
        <is>
          <t>Ashish Sutar</t>
        </is>
      </c>
      <c r="AI30" s="1" t="n">
        <v>44593.489849537036</v>
      </c>
      <c r="AJ30" t="n">
        <v>69.0</v>
      </c>
      <c r="AK30" t="n">
        <v>0.0</v>
      </c>
      <c r="AL30" t="n">
        <v>0.0</v>
      </c>
      <c r="AM30" t="n">
        <v>0.0</v>
      </c>
      <c r="AN30" t="n">
        <v>9.0</v>
      </c>
      <c r="AO30" t="n">
        <v>0.0</v>
      </c>
      <c r="AP30" t="n">
        <v>21.0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WI220211660</t>
        </is>
      </c>
      <c r="B31" t="inlineStr">
        <is>
          <t>DATA_VALIDATION</t>
        </is>
      </c>
      <c r="C31" t="inlineStr">
        <is>
          <t>201330004669</t>
        </is>
      </c>
      <c r="D31" t="inlineStr">
        <is>
          <t>Folder</t>
        </is>
      </c>
      <c r="E31" s="2">
        <f>HYPERLINK("capsilon://?command=openfolder&amp;siteaddress=FAM.docvelocity-na8.net&amp;folderid=FX396C7C2B-4EF3-9E1B-9FF3-87A5E252CDDF","FX22016333")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MI2202121351</t>
        </is>
      </c>
      <c r="J31" t="n">
        <v>21.0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44595.7553125</v>
      </c>
      <c r="P31" s="1" t="n">
        <v>44595.858136574076</v>
      </c>
      <c r="Q31" t="n">
        <v>8556.0</v>
      </c>
      <c r="R31" t="n">
        <v>328.0</v>
      </c>
      <c r="S31" t="b">
        <v>0</v>
      </c>
      <c r="T31" t="inlineStr">
        <is>
          <t>N/A</t>
        </is>
      </c>
      <c r="U31" t="b">
        <v>0</v>
      </c>
      <c r="V31" t="inlineStr">
        <is>
          <t>Supriya Khape</t>
        </is>
      </c>
      <c r="W31" s="1" t="n">
        <v>44595.766550925924</v>
      </c>
      <c r="X31" t="n">
        <v>31.0</v>
      </c>
      <c r="Y31" t="n">
        <v>0.0</v>
      </c>
      <c r="Z31" t="n">
        <v>0.0</v>
      </c>
      <c r="AA31" t="n">
        <v>0.0</v>
      </c>
      <c r="AB31" t="n">
        <v>9.0</v>
      </c>
      <c r="AC31" t="n">
        <v>0.0</v>
      </c>
      <c r="AD31" t="n">
        <v>21.0</v>
      </c>
      <c r="AE31" t="n">
        <v>0.0</v>
      </c>
      <c r="AF31" t="n">
        <v>0.0</v>
      </c>
      <c r="AG31" t="n">
        <v>0.0</v>
      </c>
      <c r="AH31" t="inlineStr">
        <is>
          <t>Dashrath Soren</t>
        </is>
      </c>
      <c r="AI31" s="1" t="n">
        <v>44595.858136574076</v>
      </c>
      <c r="AJ31" t="n">
        <v>13.0</v>
      </c>
      <c r="AK31" t="n">
        <v>0.0</v>
      </c>
      <c r="AL31" t="n">
        <v>0.0</v>
      </c>
      <c r="AM31" t="n">
        <v>0.0</v>
      </c>
      <c r="AN31" t="n">
        <v>9.0</v>
      </c>
      <c r="AO31" t="n">
        <v>0.0</v>
      </c>
      <c r="AP31" t="n">
        <v>21.0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WI220211734</t>
        </is>
      </c>
      <c r="B32" t="inlineStr">
        <is>
          <t>DATA_VALIDATION</t>
        </is>
      </c>
      <c r="C32" t="inlineStr">
        <is>
          <t>201330004669</t>
        </is>
      </c>
      <c r="D32" t="inlineStr">
        <is>
          <t>Folder</t>
        </is>
      </c>
      <c r="E32" s="2">
        <f>HYPERLINK("capsilon://?command=openfolder&amp;siteaddress=FAM.docvelocity-na8.net&amp;folderid=FX396C7C2B-4EF3-9E1B-9FF3-87A5E252CDDF","FX22016333")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MI2202122186</t>
        </is>
      </c>
      <c r="J32" t="n">
        <v>21.0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44595.76768518519</v>
      </c>
      <c r="P32" s="1" t="n">
        <v>44595.85837962963</v>
      </c>
      <c r="Q32" t="n">
        <v>7777.0</v>
      </c>
      <c r="R32" t="n">
        <v>59.0</v>
      </c>
      <c r="S32" t="b">
        <v>0</v>
      </c>
      <c r="T32" t="inlineStr">
        <is>
          <t>N/A</t>
        </is>
      </c>
      <c r="U32" t="b">
        <v>0</v>
      </c>
      <c r="V32" t="inlineStr">
        <is>
          <t>Supriya Khape</t>
        </is>
      </c>
      <c r="W32" s="1" t="n">
        <v>44595.77118055556</v>
      </c>
      <c r="X32" t="n">
        <v>39.0</v>
      </c>
      <c r="Y32" t="n">
        <v>0.0</v>
      </c>
      <c r="Z32" t="n">
        <v>0.0</v>
      </c>
      <c r="AA32" t="n">
        <v>0.0</v>
      </c>
      <c r="AB32" t="n">
        <v>9.0</v>
      </c>
      <c r="AC32" t="n">
        <v>0.0</v>
      </c>
      <c r="AD32" t="n">
        <v>21.0</v>
      </c>
      <c r="AE32" t="n">
        <v>0.0</v>
      </c>
      <c r="AF32" t="n">
        <v>0.0</v>
      </c>
      <c r="AG32" t="n">
        <v>0.0</v>
      </c>
      <c r="AH32" t="inlineStr">
        <is>
          <t>Dashrath Soren</t>
        </is>
      </c>
      <c r="AI32" s="1" t="n">
        <v>44595.85837962963</v>
      </c>
      <c r="AJ32" t="n">
        <v>20.0</v>
      </c>
      <c r="AK32" t="n">
        <v>0.0</v>
      </c>
      <c r="AL32" t="n">
        <v>0.0</v>
      </c>
      <c r="AM32" t="n">
        <v>0.0</v>
      </c>
      <c r="AN32" t="n">
        <v>9.0</v>
      </c>
      <c r="AO32" t="n">
        <v>0.0</v>
      </c>
      <c r="AP32" t="n">
        <v>21.0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WI22021193</t>
        </is>
      </c>
      <c r="B33" t="inlineStr">
        <is>
          <t>DATA_VALIDATION</t>
        </is>
      </c>
      <c r="C33" t="inlineStr">
        <is>
          <t>201300020786</t>
        </is>
      </c>
      <c r="D33" t="inlineStr">
        <is>
          <t>Folder</t>
        </is>
      </c>
      <c r="E33" s="2">
        <f>HYPERLINK("capsilon://?command=openfolder&amp;siteaddress=FAM.docvelocity-na8.net&amp;folderid=FX446EEEB9-9FD3-DD0E-33DD-98D9C440B664","FX22014478")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MI220211955</t>
        </is>
      </c>
      <c r="J33" t="n">
        <v>56.0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44593.46108796296</v>
      </c>
      <c r="P33" s="1" t="n">
        <v>44593.493252314816</v>
      </c>
      <c r="Q33" t="n">
        <v>2245.0</v>
      </c>
      <c r="R33" t="n">
        <v>534.0</v>
      </c>
      <c r="S33" t="b">
        <v>0</v>
      </c>
      <c r="T33" t="inlineStr">
        <is>
          <t>N/A</t>
        </is>
      </c>
      <c r="U33" t="b">
        <v>0</v>
      </c>
      <c r="V33" t="inlineStr">
        <is>
          <t>Sanjay Kharade</t>
        </is>
      </c>
      <c r="W33" s="1" t="n">
        <v>44593.470625</v>
      </c>
      <c r="X33" t="n">
        <v>240.0</v>
      </c>
      <c r="Y33" t="n">
        <v>42.0</v>
      </c>
      <c r="Z33" t="n">
        <v>0.0</v>
      </c>
      <c r="AA33" t="n">
        <v>42.0</v>
      </c>
      <c r="AB33" t="n">
        <v>0.0</v>
      </c>
      <c r="AC33" t="n">
        <v>20.0</v>
      </c>
      <c r="AD33" t="n">
        <v>14.0</v>
      </c>
      <c r="AE33" t="n">
        <v>0.0</v>
      </c>
      <c r="AF33" t="n">
        <v>0.0</v>
      </c>
      <c r="AG33" t="n">
        <v>0.0</v>
      </c>
      <c r="AH33" t="inlineStr">
        <is>
          <t>Ashish Sutar</t>
        </is>
      </c>
      <c r="AI33" s="1" t="n">
        <v>44593.493252314816</v>
      </c>
      <c r="AJ33" t="n">
        <v>294.0</v>
      </c>
      <c r="AK33" t="n">
        <v>1.0</v>
      </c>
      <c r="AL33" t="n">
        <v>0.0</v>
      </c>
      <c r="AM33" t="n">
        <v>1.0</v>
      </c>
      <c r="AN33" t="n">
        <v>0.0</v>
      </c>
      <c r="AO33" t="n">
        <v>0.0</v>
      </c>
      <c r="AP33" t="n">
        <v>13.0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WI220211982</t>
        </is>
      </c>
      <c r="B34" t="inlineStr">
        <is>
          <t>DATA_VALIDATION</t>
        </is>
      </c>
      <c r="C34" t="inlineStr">
        <is>
          <t>201300020901</t>
        </is>
      </c>
      <c r="D34" t="inlineStr">
        <is>
          <t>Folder</t>
        </is>
      </c>
      <c r="E34" s="2">
        <f>HYPERLINK("capsilon://?command=openfolder&amp;siteaddress=FAM.docvelocity-na8.net&amp;folderid=FXAE2F0060-3EC7-13A2-9C48-6BDB649757E6","FX22017619")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MI2202124935</t>
        </is>
      </c>
      <c r="J34" t="n">
        <v>28.0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44595.80908564815</v>
      </c>
      <c r="P34" s="1" t="n">
        <v>44595.860081018516</v>
      </c>
      <c r="Q34" t="n">
        <v>3856.0</v>
      </c>
      <c r="R34" t="n">
        <v>550.0</v>
      </c>
      <c r="S34" t="b">
        <v>0</v>
      </c>
      <c r="T34" t="inlineStr">
        <is>
          <t>N/A</t>
        </is>
      </c>
      <c r="U34" t="b">
        <v>0</v>
      </c>
      <c r="V34" t="inlineStr">
        <is>
          <t>Aditya Tade</t>
        </is>
      </c>
      <c r="W34" s="1" t="n">
        <v>44595.814108796294</v>
      </c>
      <c r="X34" t="n">
        <v>404.0</v>
      </c>
      <c r="Y34" t="n">
        <v>21.0</v>
      </c>
      <c r="Z34" t="n">
        <v>0.0</v>
      </c>
      <c r="AA34" t="n">
        <v>21.0</v>
      </c>
      <c r="AB34" t="n">
        <v>0.0</v>
      </c>
      <c r="AC34" t="n">
        <v>4.0</v>
      </c>
      <c r="AD34" t="n">
        <v>7.0</v>
      </c>
      <c r="AE34" t="n">
        <v>0.0</v>
      </c>
      <c r="AF34" t="n">
        <v>0.0</v>
      </c>
      <c r="AG34" t="n">
        <v>0.0</v>
      </c>
      <c r="AH34" t="inlineStr">
        <is>
          <t>Dashrath Soren</t>
        </is>
      </c>
      <c r="AI34" s="1" t="n">
        <v>44595.860081018516</v>
      </c>
      <c r="AJ34" t="n">
        <v>146.0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7.0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WI220212013</t>
        </is>
      </c>
      <c r="B35" t="inlineStr">
        <is>
          <t>DATA_VALIDATION</t>
        </is>
      </c>
      <c r="C35" t="inlineStr">
        <is>
          <t>201100014521</t>
        </is>
      </c>
      <c r="D35" t="inlineStr">
        <is>
          <t>Folder</t>
        </is>
      </c>
      <c r="E35" s="2">
        <f>HYPERLINK("capsilon://?command=openfolder&amp;siteaddress=FAM.docvelocity-na8.net&amp;folderid=FX6A178DB8-326E-A49B-9137-4C30FDC6A148","FX22018300")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MI2202125324</t>
        </is>
      </c>
      <c r="J35" t="n">
        <v>28.0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44595.81563657407</v>
      </c>
      <c r="P35" s="1" t="n">
        <v>44595.86221064815</v>
      </c>
      <c r="Q35" t="n">
        <v>2695.0</v>
      </c>
      <c r="R35" t="n">
        <v>1329.0</v>
      </c>
      <c r="S35" t="b">
        <v>0</v>
      </c>
      <c r="T35" t="inlineStr">
        <is>
          <t>N/A</t>
        </is>
      </c>
      <c r="U35" t="b">
        <v>0</v>
      </c>
      <c r="V35" t="inlineStr">
        <is>
          <t>Archana Bhujbal</t>
        </is>
      </c>
      <c r="W35" s="1" t="n">
        <v>44595.82947916666</v>
      </c>
      <c r="X35" t="n">
        <v>1145.0</v>
      </c>
      <c r="Y35" t="n">
        <v>21.0</v>
      </c>
      <c r="Z35" t="n">
        <v>0.0</v>
      </c>
      <c r="AA35" t="n">
        <v>21.0</v>
      </c>
      <c r="AB35" t="n">
        <v>0.0</v>
      </c>
      <c r="AC35" t="n">
        <v>8.0</v>
      </c>
      <c r="AD35" t="n">
        <v>7.0</v>
      </c>
      <c r="AE35" t="n">
        <v>0.0</v>
      </c>
      <c r="AF35" t="n">
        <v>0.0</v>
      </c>
      <c r="AG35" t="n">
        <v>0.0</v>
      </c>
      <c r="AH35" t="inlineStr">
        <is>
          <t>Dashrath Soren</t>
        </is>
      </c>
      <c r="AI35" s="1" t="n">
        <v>44595.86221064815</v>
      </c>
      <c r="AJ35" t="n">
        <v>184.0</v>
      </c>
      <c r="AK35" t="n">
        <v>1.0</v>
      </c>
      <c r="AL35" t="n">
        <v>0.0</v>
      </c>
      <c r="AM35" t="n">
        <v>1.0</v>
      </c>
      <c r="AN35" t="n">
        <v>0.0</v>
      </c>
      <c r="AO35" t="n">
        <v>1.0</v>
      </c>
      <c r="AP35" t="n">
        <v>6.0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WI220212015</t>
        </is>
      </c>
      <c r="B36" t="inlineStr">
        <is>
          <t>DATA_VALIDATION</t>
        </is>
      </c>
      <c r="C36" t="inlineStr">
        <is>
          <t>201300020121</t>
        </is>
      </c>
      <c r="D36" t="inlineStr">
        <is>
          <t>Folder</t>
        </is>
      </c>
      <c r="E36" s="2">
        <f>HYPERLINK("capsilon://?command=openfolder&amp;siteaddress=FAM.docvelocity-na8.net&amp;folderid=FXD2DA207C-B54E-2A47-C9DE-98AA166F7533","FX21124587")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MI2202125345</t>
        </is>
      </c>
      <c r="J36" t="n">
        <v>66.0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44595.81582175926</v>
      </c>
      <c r="P36" s="1" t="n">
        <v>44595.86449074074</v>
      </c>
      <c r="Q36" t="n">
        <v>2882.0</v>
      </c>
      <c r="R36" t="n">
        <v>1323.0</v>
      </c>
      <c r="S36" t="b">
        <v>0</v>
      </c>
      <c r="T36" t="inlineStr">
        <is>
          <t>N/A</t>
        </is>
      </c>
      <c r="U36" t="b">
        <v>0</v>
      </c>
      <c r="V36" t="inlineStr">
        <is>
          <t>Aditya Tade</t>
        </is>
      </c>
      <c r="W36" s="1" t="n">
        <v>44595.83252314815</v>
      </c>
      <c r="X36" t="n">
        <v>1127.0</v>
      </c>
      <c r="Y36" t="n">
        <v>52.0</v>
      </c>
      <c r="Z36" t="n">
        <v>0.0</v>
      </c>
      <c r="AA36" t="n">
        <v>52.0</v>
      </c>
      <c r="AB36" t="n">
        <v>0.0</v>
      </c>
      <c r="AC36" t="n">
        <v>31.0</v>
      </c>
      <c r="AD36" t="n">
        <v>14.0</v>
      </c>
      <c r="AE36" t="n">
        <v>0.0</v>
      </c>
      <c r="AF36" t="n">
        <v>0.0</v>
      </c>
      <c r="AG36" t="n">
        <v>0.0</v>
      </c>
      <c r="AH36" t="inlineStr">
        <is>
          <t>Dashrath Soren</t>
        </is>
      </c>
      <c r="AI36" s="1" t="n">
        <v>44595.86449074074</v>
      </c>
      <c r="AJ36" t="n">
        <v>196.0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14.0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WI220212023</t>
        </is>
      </c>
      <c r="B37" t="inlineStr">
        <is>
          <t>DATA_VALIDATION</t>
        </is>
      </c>
      <c r="C37" t="inlineStr">
        <is>
          <t>201300020121</t>
        </is>
      </c>
      <c r="D37" t="inlineStr">
        <is>
          <t>Folder</t>
        </is>
      </c>
      <c r="E37" s="2">
        <f>HYPERLINK("capsilon://?command=openfolder&amp;siteaddress=FAM.docvelocity-na8.net&amp;folderid=FXD2DA207C-B54E-2A47-C9DE-98AA166F7533","FX21124587")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MI2202125387</t>
        </is>
      </c>
      <c r="J37" t="n">
        <v>28.0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44595.8165625</v>
      </c>
      <c r="P37" s="1" t="n">
        <v>44595.86587962963</v>
      </c>
      <c r="Q37" t="n">
        <v>4005.0</v>
      </c>
      <c r="R37" t="n">
        <v>256.0</v>
      </c>
      <c r="S37" t="b">
        <v>0</v>
      </c>
      <c r="T37" t="inlineStr">
        <is>
          <t>N/A</t>
        </is>
      </c>
      <c r="U37" t="b">
        <v>0</v>
      </c>
      <c r="V37" t="inlineStr">
        <is>
          <t>Sanjay Kharade</t>
        </is>
      </c>
      <c r="W37" s="1" t="n">
        <v>44595.8246875</v>
      </c>
      <c r="X37" t="n">
        <v>130.0</v>
      </c>
      <c r="Y37" t="n">
        <v>21.0</v>
      </c>
      <c r="Z37" t="n">
        <v>0.0</v>
      </c>
      <c r="AA37" t="n">
        <v>21.0</v>
      </c>
      <c r="AB37" t="n">
        <v>0.0</v>
      </c>
      <c r="AC37" t="n">
        <v>2.0</v>
      </c>
      <c r="AD37" t="n">
        <v>7.0</v>
      </c>
      <c r="AE37" t="n">
        <v>0.0</v>
      </c>
      <c r="AF37" t="n">
        <v>0.0</v>
      </c>
      <c r="AG37" t="n">
        <v>0.0</v>
      </c>
      <c r="AH37" t="inlineStr">
        <is>
          <t>Dashrath Soren</t>
        </is>
      </c>
      <c r="AI37" s="1" t="n">
        <v>44595.86587962963</v>
      </c>
      <c r="AJ37" t="n">
        <v>119.0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7.0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WI220212027</t>
        </is>
      </c>
      <c r="B38" t="inlineStr">
        <is>
          <t>DATA_VALIDATION</t>
        </is>
      </c>
      <c r="C38" t="inlineStr">
        <is>
          <t>201300020121</t>
        </is>
      </c>
      <c r="D38" t="inlineStr">
        <is>
          <t>Folder</t>
        </is>
      </c>
      <c r="E38" s="2">
        <f>HYPERLINK("capsilon://?command=openfolder&amp;siteaddress=FAM.docvelocity-na8.net&amp;folderid=FXD2DA207C-B54E-2A47-C9DE-98AA166F7533","FX21124587")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MI2202125411</t>
        </is>
      </c>
      <c r="J38" t="n">
        <v>28.0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44595.817083333335</v>
      </c>
      <c r="P38" s="1" t="n">
        <v>44595.86739583333</v>
      </c>
      <c r="Q38" t="n">
        <v>4095.0</v>
      </c>
      <c r="R38" t="n">
        <v>252.0</v>
      </c>
      <c r="S38" t="b">
        <v>0</v>
      </c>
      <c r="T38" t="inlineStr">
        <is>
          <t>N/A</t>
        </is>
      </c>
      <c r="U38" t="b">
        <v>0</v>
      </c>
      <c r="V38" t="inlineStr">
        <is>
          <t>Sanjay Kharade</t>
        </is>
      </c>
      <c r="W38" s="1" t="n">
        <v>44595.82611111111</v>
      </c>
      <c r="X38" t="n">
        <v>122.0</v>
      </c>
      <c r="Y38" t="n">
        <v>21.0</v>
      </c>
      <c r="Z38" t="n">
        <v>0.0</v>
      </c>
      <c r="AA38" t="n">
        <v>21.0</v>
      </c>
      <c r="AB38" t="n">
        <v>0.0</v>
      </c>
      <c r="AC38" t="n">
        <v>5.0</v>
      </c>
      <c r="AD38" t="n">
        <v>7.0</v>
      </c>
      <c r="AE38" t="n">
        <v>0.0</v>
      </c>
      <c r="AF38" t="n">
        <v>0.0</v>
      </c>
      <c r="AG38" t="n">
        <v>0.0</v>
      </c>
      <c r="AH38" t="inlineStr">
        <is>
          <t>Dashrath Soren</t>
        </is>
      </c>
      <c r="AI38" s="1" t="n">
        <v>44595.86739583333</v>
      </c>
      <c r="AJ38" t="n">
        <v>130.0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7.0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WI220212031</t>
        </is>
      </c>
      <c r="B39" t="inlineStr">
        <is>
          <t>DATA_VALIDATION</t>
        </is>
      </c>
      <c r="C39" t="inlineStr">
        <is>
          <t>201300020121</t>
        </is>
      </c>
      <c r="D39" t="inlineStr">
        <is>
          <t>Folder</t>
        </is>
      </c>
      <c r="E39" s="2">
        <f>HYPERLINK("capsilon://?command=openfolder&amp;siteaddress=FAM.docvelocity-na8.net&amp;folderid=FXD2DA207C-B54E-2A47-C9DE-98AA166F7533","FX21124587")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MI2202125414</t>
        </is>
      </c>
      <c r="J39" t="n">
        <v>60.0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44595.81775462963</v>
      </c>
      <c r="P39" s="1" t="n">
        <v>44595.869467592594</v>
      </c>
      <c r="Q39" t="n">
        <v>4096.0</v>
      </c>
      <c r="R39" t="n">
        <v>372.0</v>
      </c>
      <c r="S39" t="b">
        <v>0</v>
      </c>
      <c r="T39" t="inlineStr">
        <is>
          <t>N/A</t>
        </is>
      </c>
      <c r="U39" t="b">
        <v>0</v>
      </c>
      <c r="V39" t="inlineStr">
        <is>
          <t>Sanjay Kharade</t>
        </is>
      </c>
      <c r="W39" s="1" t="n">
        <v>44595.828356481485</v>
      </c>
      <c r="X39" t="n">
        <v>193.0</v>
      </c>
      <c r="Y39" t="n">
        <v>55.0</v>
      </c>
      <c r="Z39" t="n">
        <v>0.0</v>
      </c>
      <c r="AA39" t="n">
        <v>55.0</v>
      </c>
      <c r="AB39" t="n">
        <v>0.0</v>
      </c>
      <c r="AC39" t="n">
        <v>20.0</v>
      </c>
      <c r="AD39" t="n">
        <v>5.0</v>
      </c>
      <c r="AE39" t="n">
        <v>0.0</v>
      </c>
      <c r="AF39" t="n">
        <v>0.0</v>
      </c>
      <c r="AG39" t="n">
        <v>0.0</v>
      </c>
      <c r="AH39" t="inlineStr">
        <is>
          <t>Dashrath Soren</t>
        </is>
      </c>
      <c r="AI39" s="1" t="n">
        <v>44595.869467592594</v>
      </c>
      <c r="AJ39" t="n">
        <v>179.0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5.0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WI220212032</t>
        </is>
      </c>
      <c r="B40" t="inlineStr">
        <is>
          <t>DATA_VALIDATION</t>
        </is>
      </c>
      <c r="C40" t="inlineStr">
        <is>
          <t>201300020121</t>
        </is>
      </c>
      <c r="D40" t="inlineStr">
        <is>
          <t>Folder</t>
        </is>
      </c>
      <c r="E40" s="2">
        <f>HYPERLINK("capsilon://?command=openfolder&amp;siteaddress=FAM.docvelocity-na8.net&amp;folderid=FXD2DA207C-B54E-2A47-C9DE-98AA166F7533","FX21124587")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MI2202125431</t>
        </is>
      </c>
      <c r="J40" t="n">
        <v>32.0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44595.81789351852</v>
      </c>
      <c r="P40" s="1" t="n">
        <v>44596.16547453704</v>
      </c>
      <c r="Q40" t="n">
        <v>29568.0</v>
      </c>
      <c r="R40" t="n">
        <v>463.0</v>
      </c>
      <c r="S40" t="b">
        <v>0</v>
      </c>
      <c r="T40" t="inlineStr">
        <is>
          <t>N/A</t>
        </is>
      </c>
      <c r="U40" t="b">
        <v>0</v>
      </c>
      <c r="V40" t="inlineStr">
        <is>
          <t>Hemanshi Deshlahara</t>
        </is>
      </c>
      <c r="W40" s="1" t="n">
        <v>44596.155856481484</v>
      </c>
      <c r="X40" t="n">
        <v>44.0</v>
      </c>
      <c r="Y40" t="n">
        <v>0.0</v>
      </c>
      <c r="Z40" t="n">
        <v>0.0</v>
      </c>
      <c r="AA40" t="n">
        <v>0.0</v>
      </c>
      <c r="AB40" t="n">
        <v>27.0</v>
      </c>
      <c r="AC40" t="n">
        <v>0.0</v>
      </c>
      <c r="AD40" t="n">
        <v>32.0</v>
      </c>
      <c r="AE40" t="n">
        <v>0.0</v>
      </c>
      <c r="AF40" t="n">
        <v>0.0</v>
      </c>
      <c r="AG40" t="n">
        <v>0.0</v>
      </c>
      <c r="AH40" t="inlineStr">
        <is>
          <t>Poonam Patil</t>
        </is>
      </c>
      <c r="AI40" s="1" t="n">
        <v>44596.16547453704</v>
      </c>
      <c r="AJ40" t="n">
        <v>158.0</v>
      </c>
      <c r="AK40" t="n">
        <v>0.0</v>
      </c>
      <c r="AL40" t="n">
        <v>0.0</v>
      </c>
      <c r="AM40" t="n">
        <v>0.0</v>
      </c>
      <c r="AN40" t="n">
        <v>27.0</v>
      </c>
      <c r="AO40" t="n">
        <v>0.0</v>
      </c>
      <c r="AP40" t="n">
        <v>32.0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WI220212033</t>
        </is>
      </c>
      <c r="B41" t="inlineStr">
        <is>
          <t>DATA_VALIDATION</t>
        </is>
      </c>
      <c r="C41" t="inlineStr">
        <is>
          <t>201300020121</t>
        </is>
      </c>
      <c r="D41" t="inlineStr">
        <is>
          <t>Folder</t>
        </is>
      </c>
      <c r="E41" s="2">
        <f>HYPERLINK("capsilon://?command=openfolder&amp;siteaddress=FAM.docvelocity-na8.net&amp;folderid=FXD2DA207C-B54E-2A47-C9DE-98AA166F7533","FX21124587")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MI2202125446</t>
        </is>
      </c>
      <c r="J41" t="n">
        <v>30.0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44595.81796296296</v>
      </c>
      <c r="P41" s="1" t="n">
        <v>44595.87055555556</v>
      </c>
      <c r="Q41" t="n">
        <v>4336.0</v>
      </c>
      <c r="R41" t="n">
        <v>208.0</v>
      </c>
      <c r="S41" t="b">
        <v>0</v>
      </c>
      <c r="T41" t="inlineStr">
        <is>
          <t>N/A</t>
        </is>
      </c>
      <c r="U41" t="b">
        <v>0</v>
      </c>
      <c r="V41" t="inlineStr">
        <is>
          <t>Archana Bhujbal</t>
        </is>
      </c>
      <c r="W41" s="1" t="n">
        <v>44595.831238425926</v>
      </c>
      <c r="X41" t="n">
        <v>115.0</v>
      </c>
      <c r="Y41" t="n">
        <v>9.0</v>
      </c>
      <c r="Z41" t="n">
        <v>0.0</v>
      </c>
      <c r="AA41" t="n">
        <v>9.0</v>
      </c>
      <c r="AB41" t="n">
        <v>0.0</v>
      </c>
      <c r="AC41" t="n">
        <v>3.0</v>
      </c>
      <c r="AD41" t="n">
        <v>21.0</v>
      </c>
      <c r="AE41" t="n">
        <v>0.0</v>
      </c>
      <c r="AF41" t="n">
        <v>0.0</v>
      </c>
      <c r="AG41" t="n">
        <v>0.0</v>
      </c>
      <c r="AH41" t="inlineStr">
        <is>
          <t>Dashrath Soren</t>
        </is>
      </c>
      <c r="AI41" s="1" t="n">
        <v>44595.87055555556</v>
      </c>
      <c r="AJ41" t="n">
        <v>93.0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21.0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WI22021204</t>
        </is>
      </c>
      <c r="B42" t="inlineStr">
        <is>
          <t>DATA_VALIDATION</t>
        </is>
      </c>
      <c r="C42" t="inlineStr">
        <is>
          <t>201300019953</t>
        </is>
      </c>
      <c r="D42" t="inlineStr">
        <is>
          <t>Folder</t>
        </is>
      </c>
      <c r="E42" s="2">
        <f>HYPERLINK("capsilon://?command=openfolder&amp;siteaddress=FAM.docvelocity-na8.net&amp;folderid=FXC79F4955-7EB2-BC6C-5580-DF83C83AFA52","FX211114413")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MI220211979</t>
        </is>
      </c>
      <c r="J42" t="n">
        <v>32.0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44593.46318287037</v>
      </c>
      <c r="P42" s="1" t="n">
        <v>44593.57071759259</v>
      </c>
      <c r="Q42" t="n">
        <v>6714.0</v>
      </c>
      <c r="R42" t="n">
        <v>2577.0</v>
      </c>
      <c r="S42" t="b">
        <v>0</v>
      </c>
      <c r="T42" t="inlineStr">
        <is>
          <t>N/A</t>
        </is>
      </c>
      <c r="U42" t="b">
        <v>0</v>
      </c>
      <c r="V42" t="inlineStr">
        <is>
          <t>Sanjay Kharade</t>
        </is>
      </c>
      <c r="W42" s="1" t="n">
        <v>44593.49612268519</v>
      </c>
      <c r="X42" t="n">
        <v>708.0</v>
      </c>
      <c r="Y42" t="n">
        <v>72.0</v>
      </c>
      <c r="Z42" t="n">
        <v>0.0</v>
      </c>
      <c r="AA42" t="n">
        <v>72.0</v>
      </c>
      <c r="AB42" t="n">
        <v>0.0</v>
      </c>
      <c r="AC42" t="n">
        <v>63.0</v>
      </c>
      <c r="AD42" t="n">
        <v>-40.0</v>
      </c>
      <c r="AE42" t="n">
        <v>0.0</v>
      </c>
      <c r="AF42" t="n">
        <v>0.0</v>
      </c>
      <c r="AG42" t="n">
        <v>0.0</v>
      </c>
      <c r="AH42" t="inlineStr">
        <is>
          <t>Dashrath Soren</t>
        </is>
      </c>
      <c r="AI42" s="1" t="n">
        <v>44593.57071759259</v>
      </c>
      <c r="AJ42" t="n">
        <v>1761.0</v>
      </c>
      <c r="AK42" t="n">
        <v>5.0</v>
      </c>
      <c r="AL42" t="n">
        <v>0.0</v>
      </c>
      <c r="AM42" t="n">
        <v>5.0</v>
      </c>
      <c r="AN42" t="n">
        <v>0.0</v>
      </c>
      <c r="AO42" t="n">
        <v>5.0</v>
      </c>
      <c r="AP42" t="n">
        <v>-45.0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WI22021208</t>
        </is>
      </c>
      <c r="B43" t="inlineStr">
        <is>
          <t>DATA_VALIDATION</t>
        </is>
      </c>
      <c r="C43" t="inlineStr">
        <is>
          <t>201300019953</t>
        </is>
      </c>
      <c r="D43" t="inlineStr">
        <is>
          <t>Folder</t>
        </is>
      </c>
      <c r="E43" s="2">
        <f>HYPERLINK("capsilon://?command=openfolder&amp;siteaddress=FAM.docvelocity-na8.net&amp;folderid=FXC79F4955-7EB2-BC6C-5580-DF83C83AFA52","FX211114413")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MI220212084</t>
        </is>
      </c>
      <c r="J43" t="n">
        <v>247.0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44593.464004629626</v>
      </c>
      <c r="P43" s="1" t="n">
        <v>44593.602314814816</v>
      </c>
      <c r="Q43" t="n">
        <v>9394.0</v>
      </c>
      <c r="R43" t="n">
        <v>2556.0</v>
      </c>
      <c r="S43" t="b">
        <v>0</v>
      </c>
      <c r="T43" t="inlineStr">
        <is>
          <t>N/A</t>
        </is>
      </c>
      <c r="U43" t="b">
        <v>0</v>
      </c>
      <c r="V43" t="inlineStr">
        <is>
          <t>Ujwala Ajabe</t>
        </is>
      </c>
      <c r="W43" s="1" t="n">
        <v>44593.513287037036</v>
      </c>
      <c r="X43" t="n">
        <v>2017.0</v>
      </c>
      <c r="Y43" t="n">
        <v>214.0</v>
      </c>
      <c r="Z43" t="n">
        <v>0.0</v>
      </c>
      <c r="AA43" t="n">
        <v>214.0</v>
      </c>
      <c r="AB43" t="n">
        <v>0.0</v>
      </c>
      <c r="AC43" t="n">
        <v>138.0</v>
      </c>
      <c r="AD43" t="n">
        <v>33.0</v>
      </c>
      <c r="AE43" t="n">
        <v>0.0</v>
      </c>
      <c r="AF43" t="n">
        <v>0.0</v>
      </c>
      <c r="AG43" t="n">
        <v>0.0</v>
      </c>
      <c r="AH43" t="inlineStr">
        <is>
          <t>Vikash Suryakanth Parmar</t>
        </is>
      </c>
      <c r="AI43" s="1" t="n">
        <v>44593.602314814816</v>
      </c>
      <c r="AJ43" t="n">
        <v>533.0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33.0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WI22021218</t>
        </is>
      </c>
      <c r="B44" t="inlineStr">
        <is>
          <t>DATA_VALIDATION</t>
        </is>
      </c>
      <c r="C44" t="inlineStr">
        <is>
          <t>201300019953</t>
        </is>
      </c>
      <c r="D44" t="inlineStr">
        <is>
          <t>Folder</t>
        </is>
      </c>
      <c r="E44" s="2">
        <f>HYPERLINK("capsilon://?command=openfolder&amp;siteaddress=FAM.docvelocity-na8.net&amp;folderid=FXC79F4955-7EB2-BC6C-5580-DF83C83AFA52","FX211114413")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MI220212116</t>
        </is>
      </c>
      <c r="J44" t="n">
        <v>111.0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1.0</v>
      </c>
      <c r="O44" s="1" t="n">
        <v>44593.46513888889</v>
      </c>
      <c r="P44" s="1" t="n">
        <v>44593.4946412037</v>
      </c>
      <c r="Q44" t="n">
        <v>2337.0</v>
      </c>
      <c r="R44" t="n">
        <v>212.0</v>
      </c>
      <c r="S44" t="b">
        <v>0</v>
      </c>
      <c r="T44" t="inlineStr">
        <is>
          <t>N/A</t>
        </is>
      </c>
      <c r="U44" t="b">
        <v>0</v>
      </c>
      <c r="V44" t="inlineStr">
        <is>
          <t>Sumit Jarhad</t>
        </is>
      </c>
      <c r="W44" s="1" t="n">
        <v>44593.4946412037</v>
      </c>
      <c r="X44" t="n">
        <v>70.0</v>
      </c>
      <c r="Y44" t="n">
        <v>0.0</v>
      </c>
      <c r="Z44" t="n">
        <v>0.0</v>
      </c>
      <c r="AA44" t="n">
        <v>0.0</v>
      </c>
      <c r="AB44" t="n">
        <v>0.0</v>
      </c>
      <c r="AC44" t="n">
        <v>0.0</v>
      </c>
      <c r="AD44" t="n">
        <v>111.0</v>
      </c>
      <c r="AE44" t="n">
        <v>106.0</v>
      </c>
      <c r="AF44" t="n">
        <v>0.0</v>
      </c>
      <c r="AG44" t="n">
        <v>2.0</v>
      </c>
      <c r="AH44" t="inlineStr">
        <is>
          <t>N/A</t>
        </is>
      </c>
      <c r="AI44" t="inlineStr">
        <is>
          <t>N/A</t>
        </is>
      </c>
      <c r="AJ44" t="inlineStr">
        <is>
          <t>N/A</t>
        </is>
      </c>
      <c r="AK44" t="inlineStr">
        <is>
          <t>N/A</t>
        </is>
      </c>
      <c r="AL44" t="inlineStr">
        <is>
          <t>N/A</t>
        </is>
      </c>
      <c r="AM44" t="inlineStr">
        <is>
          <t>N/A</t>
        </is>
      </c>
      <c r="AN44" t="inlineStr">
        <is>
          <t>N/A</t>
        </is>
      </c>
      <c r="AO44" t="inlineStr">
        <is>
          <t>N/A</t>
        </is>
      </c>
      <c r="AP44" t="inlineStr">
        <is>
          <t>N/A</t>
        </is>
      </c>
      <c r="AQ44" t="inlineStr">
        <is>
          <t>N/A</t>
        </is>
      </c>
      <c r="AR44" t="inlineStr">
        <is>
          <t>N/A</t>
        </is>
      </c>
      <c r="AS44" t="inlineStr">
        <is>
          <t>N/A</t>
        </is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WI22021222</t>
        </is>
      </c>
      <c r="B45" t="inlineStr">
        <is>
          <t>DATA_VALIDATION</t>
        </is>
      </c>
      <c r="C45" t="inlineStr">
        <is>
          <t>201130013085</t>
        </is>
      </c>
      <c r="D45" t="inlineStr">
        <is>
          <t>Folder</t>
        </is>
      </c>
      <c r="E45" s="2">
        <f>HYPERLINK("capsilon://?command=openfolder&amp;siteaddress=FAM.docvelocity-na8.net&amp;folderid=FX554FBCE1-2D40-9725-A683-484F1F63D0AE","FX22014626")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MI220212212</t>
        </is>
      </c>
      <c r="J45" t="n">
        <v>30.0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44593.46533564815</v>
      </c>
      <c r="P45" s="1" t="n">
        <v>44593.494363425925</v>
      </c>
      <c r="Q45" t="n">
        <v>2311.0</v>
      </c>
      <c r="R45" t="n">
        <v>197.0</v>
      </c>
      <c r="S45" t="b">
        <v>0</v>
      </c>
      <c r="T45" t="inlineStr">
        <is>
          <t>N/A</t>
        </is>
      </c>
      <c r="U45" t="b">
        <v>0</v>
      </c>
      <c r="V45" t="inlineStr">
        <is>
          <t>Raman Vaidya</t>
        </is>
      </c>
      <c r="W45" s="1" t="n">
        <v>44593.492418981485</v>
      </c>
      <c r="X45" t="n">
        <v>101.0</v>
      </c>
      <c r="Y45" t="n">
        <v>9.0</v>
      </c>
      <c r="Z45" t="n">
        <v>0.0</v>
      </c>
      <c r="AA45" t="n">
        <v>9.0</v>
      </c>
      <c r="AB45" t="n">
        <v>0.0</v>
      </c>
      <c r="AC45" t="n">
        <v>1.0</v>
      </c>
      <c r="AD45" t="n">
        <v>21.0</v>
      </c>
      <c r="AE45" t="n">
        <v>0.0</v>
      </c>
      <c r="AF45" t="n">
        <v>0.0</v>
      </c>
      <c r="AG45" t="n">
        <v>0.0</v>
      </c>
      <c r="AH45" t="inlineStr">
        <is>
          <t>Ashish Sutar</t>
        </is>
      </c>
      <c r="AI45" s="1" t="n">
        <v>44593.494363425925</v>
      </c>
      <c r="AJ45" t="n">
        <v>96.0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21.0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WI220212233</t>
        </is>
      </c>
      <c r="B46" t="inlineStr">
        <is>
          <t>DATA_VALIDATION</t>
        </is>
      </c>
      <c r="C46" t="inlineStr">
        <is>
          <t>201300020790</t>
        </is>
      </c>
      <c r="D46" t="inlineStr">
        <is>
          <t>Folder</t>
        </is>
      </c>
      <c r="E46" s="2">
        <f>HYPERLINK("capsilon://?command=openfolder&amp;siteaddress=FAM.docvelocity-na8.net&amp;folderid=FX606D4D65-B1E0-C960-C813-1CAA73F5C9FA","FX22014614")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MI2202128126</t>
        </is>
      </c>
      <c r="J46" t="n">
        <v>66.0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1.0</v>
      </c>
      <c r="O46" s="1" t="n">
        <v>44595.912511574075</v>
      </c>
      <c r="P46" s="1" t="n">
        <v>44596.196701388886</v>
      </c>
      <c r="Q46" t="n">
        <v>23455.0</v>
      </c>
      <c r="R46" t="n">
        <v>1099.0</v>
      </c>
      <c r="S46" t="b">
        <v>0</v>
      </c>
      <c r="T46" t="inlineStr">
        <is>
          <t>N/A</t>
        </is>
      </c>
      <c r="U46" t="b">
        <v>0</v>
      </c>
      <c r="V46" t="inlineStr">
        <is>
          <t>Supriya Khape</t>
        </is>
      </c>
      <c r="W46" s="1" t="n">
        <v>44596.196701388886</v>
      </c>
      <c r="X46" t="n">
        <v>233.0</v>
      </c>
      <c r="Y46" t="n">
        <v>0.0</v>
      </c>
      <c r="Z46" t="n">
        <v>0.0</v>
      </c>
      <c r="AA46" t="n">
        <v>0.0</v>
      </c>
      <c r="AB46" t="n">
        <v>0.0</v>
      </c>
      <c r="AC46" t="n">
        <v>0.0</v>
      </c>
      <c r="AD46" t="n">
        <v>66.0</v>
      </c>
      <c r="AE46" t="n">
        <v>52.0</v>
      </c>
      <c r="AF46" t="n">
        <v>0.0</v>
      </c>
      <c r="AG46" t="n">
        <v>2.0</v>
      </c>
      <c r="AH46" t="inlineStr">
        <is>
          <t>N/A</t>
        </is>
      </c>
      <c r="AI46" t="inlineStr">
        <is>
          <t>N/A</t>
        </is>
      </c>
      <c r="AJ46" t="inlineStr">
        <is>
          <t>N/A</t>
        </is>
      </c>
      <c r="AK46" t="inlineStr">
        <is>
          <t>N/A</t>
        </is>
      </c>
      <c r="AL46" t="inlineStr">
        <is>
          <t>N/A</t>
        </is>
      </c>
      <c r="AM46" t="inlineStr">
        <is>
          <t>N/A</t>
        </is>
      </c>
      <c r="AN46" t="inlineStr">
        <is>
          <t>N/A</t>
        </is>
      </c>
      <c r="AO46" t="inlineStr">
        <is>
          <t>N/A</t>
        </is>
      </c>
      <c r="AP46" t="inlineStr">
        <is>
          <t>N/A</t>
        </is>
      </c>
      <c r="AQ46" t="inlineStr">
        <is>
          <t>N/A</t>
        </is>
      </c>
      <c r="AR46" t="inlineStr">
        <is>
          <t>N/A</t>
        </is>
      </c>
      <c r="AS46" t="inlineStr">
        <is>
          <t>N/A</t>
        </is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WI220212311</t>
        </is>
      </c>
      <c r="B47" t="inlineStr">
        <is>
          <t>DATA_VALIDATION</t>
        </is>
      </c>
      <c r="C47" t="inlineStr">
        <is>
          <t>201300021188</t>
        </is>
      </c>
      <c r="D47" t="inlineStr">
        <is>
          <t>Folder</t>
        </is>
      </c>
      <c r="E47" s="2">
        <f>HYPERLINK("capsilon://?command=openfolder&amp;siteaddress=FAM.docvelocity-na8.net&amp;folderid=FX2B1E1E85-DFF8-A20B-C761-58AEE8649A87","FX2202260")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MI2202129425</t>
        </is>
      </c>
      <c r="J47" t="n">
        <v>28.0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44596.02065972222</v>
      </c>
      <c r="P47" s="1" t="n">
        <v>44596.17450231482</v>
      </c>
      <c r="Q47" t="n">
        <v>12617.0</v>
      </c>
      <c r="R47" t="n">
        <v>675.0</v>
      </c>
      <c r="S47" t="b">
        <v>0</v>
      </c>
      <c r="T47" t="inlineStr">
        <is>
          <t>N/A</t>
        </is>
      </c>
      <c r="U47" t="b">
        <v>0</v>
      </c>
      <c r="V47" t="inlineStr">
        <is>
          <t>Sanjay Kharade</t>
        </is>
      </c>
      <c r="W47" s="1" t="n">
        <v>44596.16967592593</v>
      </c>
      <c r="X47" t="n">
        <v>405.0</v>
      </c>
      <c r="Y47" t="n">
        <v>21.0</v>
      </c>
      <c r="Z47" t="n">
        <v>0.0</v>
      </c>
      <c r="AA47" t="n">
        <v>21.0</v>
      </c>
      <c r="AB47" t="n">
        <v>0.0</v>
      </c>
      <c r="AC47" t="n">
        <v>1.0</v>
      </c>
      <c r="AD47" t="n">
        <v>7.0</v>
      </c>
      <c r="AE47" t="n">
        <v>0.0</v>
      </c>
      <c r="AF47" t="n">
        <v>0.0</v>
      </c>
      <c r="AG47" t="n">
        <v>0.0</v>
      </c>
      <c r="AH47" t="inlineStr">
        <is>
          <t>Ashish Sutar</t>
        </is>
      </c>
      <c r="AI47" s="1" t="n">
        <v>44596.17450231482</v>
      </c>
      <c r="AJ47" t="n">
        <v>250.0</v>
      </c>
      <c r="AK47" t="n">
        <v>2.0</v>
      </c>
      <c r="AL47" t="n">
        <v>0.0</v>
      </c>
      <c r="AM47" t="n">
        <v>2.0</v>
      </c>
      <c r="AN47" t="n">
        <v>0.0</v>
      </c>
      <c r="AO47" t="n">
        <v>2.0</v>
      </c>
      <c r="AP47" t="n">
        <v>5.0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WI220212312</t>
        </is>
      </c>
      <c r="B48" t="inlineStr">
        <is>
          <t>DATA_VALIDATION</t>
        </is>
      </c>
      <c r="C48" t="inlineStr">
        <is>
          <t>201300021188</t>
        </is>
      </c>
      <c r="D48" t="inlineStr">
        <is>
          <t>Folder</t>
        </is>
      </c>
      <c r="E48" s="2">
        <f>HYPERLINK("capsilon://?command=openfolder&amp;siteaddress=FAM.docvelocity-na8.net&amp;folderid=FX2B1E1E85-DFF8-A20B-C761-58AEE8649A87","FX2202260")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MI2202129427</t>
        </is>
      </c>
      <c r="J48" t="n">
        <v>28.0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44596.02133101852</v>
      </c>
      <c r="P48" s="1" t="n">
        <v>44596.17695601852</v>
      </c>
      <c r="Q48" t="n">
        <v>12987.0</v>
      </c>
      <c r="R48" t="n">
        <v>459.0</v>
      </c>
      <c r="S48" t="b">
        <v>0</v>
      </c>
      <c r="T48" t="inlineStr">
        <is>
          <t>N/A</t>
        </is>
      </c>
      <c r="U48" t="b">
        <v>0</v>
      </c>
      <c r="V48" t="inlineStr">
        <is>
          <t>Sanjay Kharade</t>
        </is>
      </c>
      <c r="W48" s="1" t="n">
        <v>44596.17255787037</v>
      </c>
      <c r="X48" t="n">
        <v>248.0</v>
      </c>
      <c r="Y48" t="n">
        <v>21.0</v>
      </c>
      <c r="Z48" t="n">
        <v>0.0</v>
      </c>
      <c r="AA48" t="n">
        <v>21.0</v>
      </c>
      <c r="AB48" t="n">
        <v>0.0</v>
      </c>
      <c r="AC48" t="n">
        <v>3.0</v>
      </c>
      <c r="AD48" t="n">
        <v>7.0</v>
      </c>
      <c r="AE48" t="n">
        <v>0.0</v>
      </c>
      <c r="AF48" t="n">
        <v>0.0</v>
      </c>
      <c r="AG48" t="n">
        <v>0.0</v>
      </c>
      <c r="AH48" t="inlineStr">
        <is>
          <t>Ashish Sutar</t>
        </is>
      </c>
      <c r="AI48" s="1" t="n">
        <v>44596.17695601852</v>
      </c>
      <c r="AJ48" t="n">
        <v>211.0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7.0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WI220212313</t>
        </is>
      </c>
      <c r="B49" t="inlineStr">
        <is>
          <t>DATA_VALIDATION</t>
        </is>
      </c>
      <c r="C49" t="inlineStr">
        <is>
          <t>201300021188</t>
        </is>
      </c>
      <c r="D49" t="inlineStr">
        <is>
          <t>Folder</t>
        </is>
      </c>
      <c r="E49" s="2">
        <f>HYPERLINK("capsilon://?command=openfolder&amp;siteaddress=FAM.docvelocity-na8.net&amp;folderid=FX2B1E1E85-DFF8-A20B-C761-58AEE8649A87","FX2202260")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MI2202129426</t>
        </is>
      </c>
      <c r="J49" t="n">
        <v>28.0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44596.02153935185</v>
      </c>
      <c r="P49" s="1" t="n">
        <v>44596.179189814815</v>
      </c>
      <c r="Q49" t="n">
        <v>13119.0</v>
      </c>
      <c r="R49" t="n">
        <v>502.0</v>
      </c>
      <c r="S49" t="b">
        <v>0</v>
      </c>
      <c r="T49" t="inlineStr">
        <is>
          <t>N/A</t>
        </is>
      </c>
      <c r="U49" t="b">
        <v>0</v>
      </c>
      <c r="V49" t="inlineStr">
        <is>
          <t>Sanjay Kharade</t>
        </is>
      </c>
      <c r="W49" s="1" t="n">
        <v>44596.176145833335</v>
      </c>
      <c r="X49" t="n">
        <v>310.0</v>
      </c>
      <c r="Y49" t="n">
        <v>21.0</v>
      </c>
      <c r="Z49" t="n">
        <v>0.0</v>
      </c>
      <c r="AA49" t="n">
        <v>21.0</v>
      </c>
      <c r="AB49" t="n">
        <v>0.0</v>
      </c>
      <c r="AC49" t="n">
        <v>4.0</v>
      </c>
      <c r="AD49" t="n">
        <v>7.0</v>
      </c>
      <c r="AE49" t="n">
        <v>0.0</v>
      </c>
      <c r="AF49" t="n">
        <v>0.0</v>
      </c>
      <c r="AG49" t="n">
        <v>0.0</v>
      </c>
      <c r="AH49" t="inlineStr">
        <is>
          <t>Ashish Sutar</t>
        </is>
      </c>
      <c r="AI49" s="1" t="n">
        <v>44596.179189814815</v>
      </c>
      <c r="AJ49" t="n">
        <v>192.0</v>
      </c>
      <c r="AK49" t="n">
        <v>1.0</v>
      </c>
      <c r="AL49" t="n">
        <v>0.0</v>
      </c>
      <c r="AM49" t="n">
        <v>1.0</v>
      </c>
      <c r="AN49" t="n">
        <v>0.0</v>
      </c>
      <c r="AO49" t="n">
        <v>1.0</v>
      </c>
      <c r="AP49" t="n">
        <v>6.0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WI220212314</t>
        </is>
      </c>
      <c r="B50" t="inlineStr">
        <is>
          <t>DATA_VALIDATION</t>
        </is>
      </c>
      <c r="C50" t="inlineStr">
        <is>
          <t>201300021188</t>
        </is>
      </c>
      <c r="D50" t="inlineStr">
        <is>
          <t>Folder</t>
        </is>
      </c>
      <c r="E50" s="2">
        <f>HYPERLINK("capsilon://?command=openfolder&amp;siteaddress=FAM.docvelocity-na8.net&amp;folderid=FX2B1E1E85-DFF8-A20B-C761-58AEE8649A87","FX2202260")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MI2202129433</t>
        </is>
      </c>
      <c r="J50" t="n">
        <v>66.0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1.0</v>
      </c>
      <c r="O50" s="1" t="n">
        <v>44596.021678240744</v>
      </c>
      <c r="P50" s="1" t="n">
        <v>44596.19944444444</v>
      </c>
      <c r="Q50" t="n">
        <v>14282.0</v>
      </c>
      <c r="R50" t="n">
        <v>1077.0</v>
      </c>
      <c r="S50" t="b">
        <v>0</v>
      </c>
      <c r="T50" t="inlineStr">
        <is>
          <t>N/A</t>
        </is>
      </c>
      <c r="U50" t="b">
        <v>0</v>
      </c>
      <c r="V50" t="inlineStr">
        <is>
          <t>Hemanshi Deshlahara</t>
        </is>
      </c>
      <c r="W50" s="1" t="n">
        <v>44596.19944444444</v>
      </c>
      <c r="X50" t="n">
        <v>299.0</v>
      </c>
      <c r="Y50" t="n">
        <v>0.0</v>
      </c>
      <c r="Z50" t="n">
        <v>0.0</v>
      </c>
      <c r="AA50" t="n">
        <v>0.0</v>
      </c>
      <c r="AB50" t="n">
        <v>0.0</v>
      </c>
      <c r="AC50" t="n">
        <v>0.0</v>
      </c>
      <c r="AD50" t="n">
        <v>66.0</v>
      </c>
      <c r="AE50" t="n">
        <v>52.0</v>
      </c>
      <c r="AF50" t="n">
        <v>0.0</v>
      </c>
      <c r="AG50" t="n">
        <v>1.0</v>
      </c>
      <c r="AH50" t="inlineStr">
        <is>
          <t>N/A</t>
        </is>
      </c>
      <c r="AI50" t="inlineStr">
        <is>
          <t>N/A</t>
        </is>
      </c>
      <c r="AJ50" t="inlineStr">
        <is>
          <t>N/A</t>
        </is>
      </c>
      <c r="AK50" t="inlineStr">
        <is>
          <t>N/A</t>
        </is>
      </c>
      <c r="AL50" t="inlineStr">
        <is>
          <t>N/A</t>
        </is>
      </c>
      <c r="AM50" t="inlineStr">
        <is>
          <t>N/A</t>
        </is>
      </c>
      <c r="AN50" t="inlineStr">
        <is>
          <t>N/A</t>
        </is>
      </c>
      <c r="AO50" t="inlineStr">
        <is>
          <t>N/A</t>
        </is>
      </c>
      <c r="AP50" t="inlineStr">
        <is>
          <t>N/A</t>
        </is>
      </c>
      <c r="AQ50" t="inlineStr">
        <is>
          <t>N/A</t>
        </is>
      </c>
      <c r="AR50" t="inlineStr">
        <is>
          <t>N/A</t>
        </is>
      </c>
      <c r="AS50" t="inlineStr">
        <is>
          <t>N/A</t>
        </is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WI220212365</t>
        </is>
      </c>
      <c r="B51" t="inlineStr">
        <is>
          <t>DATA_VALIDATION</t>
        </is>
      </c>
      <c r="C51" t="inlineStr">
        <is>
          <t>201300020790</t>
        </is>
      </c>
      <c r="D51" t="inlineStr">
        <is>
          <t>Folder</t>
        </is>
      </c>
      <c r="E51" s="2">
        <f>HYPERLINK("capsilon://?command=openfolder&amp;siteaddress=FAM.docvelocity-na8.net&amp;folderid=FX606D4D65-B1E0-C960-C813-1CAA73F5C9FA","FX22014614")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MI2202128126</t>
        </is>
      </c>
      <c r="J51" t="n">
        <v>132.0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44596.19725694445</v>
      </c>
      <c r="P51" s="1" t="n">
        <v>44596.28050925926</v>
      </c>
      <c r="Q51" t="n">
        <v>3518.0</v>
      </c>
      <c r="R51" t="n">
        <v>3675.0</v>
      </c>
      <c r="S51" t="b">
        <v>0</v>
      </c>
      <c r="T51" t="inlineStr">
        <is>
          <t>N/A</t>
        </is>
      </c>
      <c r="U51" t="b">
        <v>1</v>
      </c>
      <c r="V51" t="inlineStr">
        <is>
          <t>Sanjana Uttekar</t>
        </is>
      </c>
      <c r="W51" s="1" t="n">
        <v>44596.27107638889</v>
      </c>
      <c r="X51" t="n">
        <v>2963.0</v>
      </c>
      <c r="Y51" t="n">
        <v>104.0</v>
      </c>
      <c r="Z51" t="n">
        <v>0.0</v>
      </c>
      <c r="AA51" t="n">
        <v>104.0</v>
      </c>
      <c r="AB51" t="n">
        <v>0.0</v>
      </c>
      <c r="AC51" t="n">
        <v>70.0</v>
      </c>
      <c r="AD51" t="n">
        <v>28.0</v>
      </c>
      <c r="AE51" t="n">
        <v>0.0</v>
      </c>
      <c r="AF51" t="n">
        <v>0.0</v>
      </c>
      <c r="AG51" t="n">
        <v>0.0</v>
      </c>
      <c r="AH51" t="inlineStr">
        <is>
          <t>Sangeeta Kumari</t>
        </is>
      </c>
      <c r="AI51" s="1" t="n">
        <v>44596.28050925926</v>
      </c>
      <c r="AJ51" t="n">
        <v>407.0</v>
      </c>
      <c r="AK51" t="n">
        <v>7.0</v>
      </c>
      <c r="AL51" t="n">
        <v>0.0</v>
      </c>
      <c r="AM51" t="n">
        <v>7.0</v>
      </c>
      <c r="AN51" t="n">
        <v>0.0</v>
      </c>
      <c r="AO51" t="n">
        <v>6.0</v>
      </c>
      <c r="AP51" t="n">
        <v>21.0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WI220212368</t>
        </is>
      </c>
      <c r="B52" t="inlineStr">
        <is>
          <t>DATA_VALIDATION</t>
        </is>
      </c>
      <c r="C52" t="inlineStr">
        <is>
          <t>201300021188</t>
        </is>
      </c>
      <c r="D52" t="inlineStr">
        <is>
          <t>Folder</t>
        </is>
      </c>
      <c r="E52" s="2">
        <f>HYPERLINK("capsilon://?command=openfolder&amp;siteaddress=FAM.docvelocity-na8.net&amp;folderid=FX2B1E1E85-DFF8-A20B-C761-58AEE8649A87","FX2202260")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MI2202129433</t>
        </is>
      </c>
      <c r="J52" t="n">
        <v>38.0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44596.19980324074</v>
      </c>
      <c r="P52" s="1" t="n">
        <v>44596.21030092592</v>
      </c>
      <c r="Q52" t="n">
        <v>635.0</v>
      </c>
      <c r="R52" t="n">
        <v>272.0</v>
      </c>
      <c r="S52" t="b">
        <v>0</v>
      </c>
      <c r="T52" t="inlineStr">
        <is>
          <t>N/A</t>
        </is>
      </c>
      <c r="U52" t="b">
        <v>1</v>
      </c>
      <c r="V52" t="inlineStr">
        <is>
          <t>Hemanshi Deshlahara</t>
        </is>
      </c>
      <c r="W52" s="1" t="n">
        <v>44596.20271990741</v>
      </c>
      <c r="X52" t="n">
        <v>106.0</v>
      </c>
      <c r="Y52" t="n">
        <v>37.0</v>
      </c>
      <c r="Z52" t="n">
        <v>0.0</v>
      </c>
      <c r="AA52" t="n">
        <v>37.0</v>
      </c>
      <c r="AB52" t="n">
        <v>0.0</v>
      </c>
      <c r="AC52" t="n">
        <v>20.0</v>
      </c>
      <c r="AD52" t="n">
        <v>1.0</v>
      </c>
      <c r="AE52" t="n">
        <v>0.0</v>
      </c>
      <c r="AF52" t="n">
        <v>0.0</v>
      </c>
      <c r="AG52" t="n">
        <v>0.0</v>
      </c>
      <c r="AH52" t="inlineStr">
        <is>
          <t>Sangeeta Kumari</t>
        </is>
      </c>
      <c r="AI52" s="1" t="n">
        <v>44596.21030092592</v>
      </c>
      <c r="AJ52" t="n">
        <v>166.0</v>
      </c>
      <c r="AK52" t="n">
        <v>1.0</v>
      </c>
      <c r="AL52" t="n">
        <v>0.0</v>
      </c>
      <c r="AM52" t="n">
        <v>1.0</v>
      </c>
      <c r="AN52" t="n">
        <v>0.0</v>
      </c>
      <c r="AO52" t="n">
        <v>0.0</v>
      </c>
      <c r="AP52" t="n">
        <v>0.0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WI220212509</t>
        </is>
      </c>
      <c r="B53" t="inlineStr">
        <is>
          <t>DATA_VALIDATION</t>
        </is>
      </c>
      <c r="C53" t="inlineStr">
        <is>
          <t>201330004905</t>
        </is>
      </c>
      <c r="D53" t="inlineStr">
        <is>
          <t>Folder</t>
        </is>
      </c>
      <c r="E53" s="2">
        <f>HYPERLINK("capsilon://?command=openfolder&amp;siteaddress=FAM.docvelocity-na8.net&amp;folderid=FX8AE842DE-E52E-188C-5E9B-A78DD6C80B32","FX220112661")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MI2202131939</t>
        </is>
      </c>
      <c r="J53" t="n">
        <v>66.0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44596.40149305556</v>
      </c>
      <c r="P53" s="1" t="n">
        <v>44596.413993055554</v>
      </c>
      <c r="Q53" t="n">
        <v>434.0</v>
      </c>
      <c r="R53" t="n">
        <v>646.0</v>
      </c>
      <c r="S53" t="b">
        <v>0</v>
      </c>
      <c r="T53" t="inlineStr">
        <is>
          <t>N/A</t>
        </is>
      </c>
      <c r="U53" t="b">
        <v>0</v>
      </c>
      <c r="V53" t="inlineStr">
        <is>
          <t>Ujwala Ajabe</t>
        </is>
      </c>
      <c r="W53" s="1" t="n">
        <v>44596.407314814816</v>
      </c>
      <c r="X53" t="n">
        <v>202.0</v>
      </c>
      <c r="Y53" t="n">
        <v>52.0</v>
      </c>
      <c r="Z53" t="n">
        <v>0.0</v>
      </c>
      <c r="AA53" t="n">
        <v>52.0</v>
      </c>
      <c r="AB53" t="n">
        <v>0.0</v>
      </c>
      <c r="AC53" t="n">
        <v>2.0</v>
      </c>
      <c r="AD53" t="n">
        <v>14.0</v>
      </c>
      <c r="AE53" t="n">
        <v>0.0</v>
      </c>
      <c r="AF53" t="n">
        <v>0.0</v>
      </c>
      <c r="AG53" t="n">
        <v>0.0</v>
      </c>
      <c r="AH53" t="inlineStr">
        <is>
          <t>Saloni Uttekar</t>
        </is>
      </c>
      <c r="AI53" s="1" t="n">
        <v>44596.413993055554</v>
      </c>
      <c r="AJ53" t="n">
        <v>444.0</v>
      </c>
      <c r="AK53" t="n">
        <v>0.0</v>
      </c>
      <c r="AL53" t="n">
        <v>0.0</v>
      </c>
      <c r="AM53" t="n">
        <v>0.0</v>
      </c>
      <c r="AN53" t="n">
        <v>0.0</v>
      </c>
      <c r="AO53" t="n">
        <v>0.0</v>
      </c>
      <c r="AP53" t="n">
        <v>14.0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WI220212510</t>
        </is>
      </c>
      <c r="B54" t="inlineStr">
        <is>
          <t>DATA_VALIDATION</t>
        </is>
      </c>
      <c r="C54" t="inlineStr">
        <is>
          <t>201330004905</t>
        </is>
      </c>
      <c r="D54" t="inlineStr">
        <is>
          <t>Folder</t>
        </is>
      </c>
      <c r="E54" s="2">
        <f>HYPERLINK("capsilon://?command=openfolder&amp;siteaddress=FAM.docvelocity-na8.net&amp;folderid=FX8AE842DE-E52E-188C-5E9B-A78DD6C80B32","FX220112661")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MI2202131957</t>
        </is>
      </c>
      <c r="J54" t="n">
        <v>66.0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44596.401770833334</v>
      </c>
      <c r="P54" s="1" t="n">
        <v>44596.41508101852</v>
      </c>
      <c r="Q54" t="n">
        <v>691.0</v>
      </c>
      <c r="R54" t="n">
        <v>459.0</v>
      </c>
      <c r="S54" t="b">
        <v>0</v>
      </c>
      <c r="T54" t="inlineStr">
        <is>
          <t>N/A</t>
        </is>
      </c>
      <c r="U54" t="b">
        <v>0</v>
      </c>
      <c r="V54" t="inlineStr">
        <is>
          <t>Karnal Akhare</t>
        </is>
      </c>
      <c r="W54" s="1" t="n">
        <v>44596.408842592595</v>
      </c>
      <c r="X54" t="n">
        <v>183.0</v>
      </c>
      <c r="Y54" t="n">
        <v>52.0</v>
      </c>
      <c r="Z54" t="n">
        <v>0.0</v>
      </c>
      <c r="AA54" t="n">
        <v>52.0</v>
      </c>
      <c r="AB54" t="n">
        <v>0.0</v>
      </c>
      <c r="AC54" t="n">
        <v>18.0</v>
      </c>
      <c r="AD54" t="n">
        <v>14.0</v>
      </c>
      <c r="AE54" t="n">
        <v>0.0</v>
      </c>
      <c r="AF54" t="n">
        <v>0.0</v>
      </c>
      <c r="AG54" t="n">
        <v>0.0</v>
      </c>
      <c r="AH54" t="inlineStr">
        <is>
          <t>Ashish Sutar</t>
        </is>
      </c>
      <c r="AI54" s="1" t="n">
        <v>44596.41508101852</v>
      </c>
      <c r="AJ54" t="n">
        <v>276.0</v>
      </c>
      <c r="AK54" t="n">
        <v>1.0</v>
      </c>
      <c r="AL54" t="n">
        <v>0.0</v>
      </c>
      <c r="AM54" t="n">
        <v>1.0</v>
      </c>
      <c r="AN54" t="n">
        <v>0.0</v>
      </c>
      <c r="AO54" t="n">
        <v>0.0</v>
      </c>
      <c r="AP54" t="n">
        <v>13.0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WI220212541</t>
        </is>
      </c>
      <c r="B55" t="inlineStr">
        <is>
          <t>DATA_VALIDATION</t>
        </is>
      </c>
      <c r="C55" t="inlineStr">
        <is>
          <t>201330004872</t>
        </is>
      </c>
      <c r="D55" t="inlineStr">
        <is>
          <t>Folder</t>
        </is>
      </c>
      <c r="E55" s="2">
        <f>HYPERLINK("capsilon://?command=openfolder&amp;siteaddress=FAM.docvelocity-na8.net&amp;folderid=FXDDD508F4-75AA-FE08-653C-5CFE6ADB249E","FX220111924")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MI2202132205</t>
        </is>
      </c>
      <c r="J55" t="n">
        <v>35.0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44596.410219907404</v>
      </c>
      <c r="P55" s="1" t="n">
        <v>44596.467361111114</v>
      </c>
      <c r="Q55" t="n">
        <v>3749.0</v>
      </c>
      <c r="R55" t="n">
        <v>1188.0</v>
      </c>
      <c r="S55" t="b">
        <v>0</v>
      </c>
      <c r="T55" t="inlineStr">
        <is>
          <t>N/A</t>
        </is>
      </c>
      <c r="U55" t="b">
        <v>0</v>
      </c>
      <c r="V55" t="inlineStr">
        <is>
          <t>Raman Vaidya</t>
        </is>
      </c>
      <c r="W55" s="1" t="n">
        <v>44596.46265046296</v>
      </c>
      <c r="X55" t="n">
        <v>767.0</v>
      </c>
      <c r="Y55" t="n">
        <v>51.0</v>
      </c>
      <c r="Z55" t="n">
        <v>0.0</v>
      </c>
      <c r="AA55" t="n">
        <v>51.0</v>
      </c>
      <c r="AB55" t="n">
        <v>0.0</v>
      </c>
      <c r="AC55" t="n">
        <v>44.0</v>
      </c>
      <c r="AD55" t="n">
        <v>-16.0</v>
      </c>
      <c r="AE55" t="n">
        <v>0.0</v>
      </c>
      <c r="AF55" t="n">
        <v>0.0</v>
      </c>
      <c r="AG55" t="n">
        <v>0.0</v>
      </c>
      <c r="AH55" t="inlineStr">
        <is>
          <t>Ashish Sutar</t>
        </is>
      </c>
      <c r="AI55" s="1" t="n">
        <v>44596.467361111114</v>
      </c>
      <c r="AJ55" t="n">
        <v>359.0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-16.0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WI220212550</t>
        </is>
      </c>
      <c r="B56" t="inlineStr">
        <is>
          <t>DATA_VALIDATION</t>
        </is>
      </c>
      <c r="C56" t="inlineStr">
        <is>
          <t>201130013162</t>
        </is>
      </c>
      <c r="D56" t="inlineStr">
        <is>
          <t>Folder</t>
        </is>
      </c>
      <c r="E56" s="2">
        <f>HYPERLINK("capsilon://?command=openfolder&amp;siteaddress=FAM.docvelocity-na8.net&amp;folderid=FX807ED1A2-65D3-485C-0C28-CBD179555D4E","FX220110680")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MI2202132271</t>
        </is>
      </c>
      <c r="J56" t="n">
        <v>44.0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44596.41131944444</v>
      </c>
      <c r="P56" s="1" t="n">
        <v>44596.45732638889</v>
      </c>
      <c r="Q56" t="n">
        <v>3317.0</v>
      </c>
      <c r="R56" t="n">
        <v>658.0</v>
      </c>
      <c r="S56" t="b">
        <v>0</v>
      </c>
      <c r="T56" t="inlineStr">
        <is>
          <t>N/A</t>
        </is>
      </c>
      <c r="U56" t="b">
        <v>0</v>
      </c>
      <c r="V56" t="inlineStr">
        <is>
          <t>Sanjay Kharade</t>
        </is>
      </c>
      <c r="W56" s="1" t="n">
        <v>44596.44629629629</v>
      </c>
      <c r="X56" t="n">
        <v>207.0</v>
      </c>
      <c r="Y56" t="n">
        <v>44.0</v>
      </c>
      <c r="Z56" t="n">
        <v>0.0</v>
      </c>
      <c r="AA56" t="n">
        <v>44.0</v>
      </c>
      <c r="AB56" t="n">
        <v>0.0</v>
      </c>
      <c r="AC56" t="n">
        <v>25.0</v>
      </c>
      <c r="AD56" t="n">
        <v>0.0</v>
      </c>
      <c r="AE56" t="n">
        <v>0.0</v>
      </c>
      <c r="AF56" t="n">
        <v>0.0</v>
      </c>
      <c r="AG56" t="n">
        <v>0.0</v>
      </c>
      <c r="AH56" t="inlineStr">
        <is>
          <t>Saloni Uttekar</t>
        </is>
      </c>
      <c r="AI56" s="1" t="n">
        <v>44596.45732638889</v>
      </c>
      <c r="AJ56" t="n">
        <v>451.0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0.0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WI220212557</t>
        </is>
      </c>
      <c r="B57" t="inlineStr">
        <is>
          <t>DATA_VALIDATION</t>
        </is>
      </c>
      <c r="C57" t="inlineStr">
        <is>
          <t>201130013162</t>
        </is>
      </c>
      <c r="D57" t="inlineStr">
        <is>
          <t>Folder</t>
        </is>
      </c>
      <c r="E57" s="2">
        <f>HYPERLINK("capsilon://?command=openfolder&amp;siteaddress=FAM.docvelocity-na8.net&amp;folderid=FX807ED1A2-65D3-485C-0C28-CBD179555D4E","FX220110680")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MI2202132301</t>
        </is>
      </c>
      <c r="J57" t="n">
        <v>47.0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44596.41181712963</v>
      </c>
      <c r="P57" s="1" t="n">
        <v>44596.46084490741</v>
      </c>
      <c r="Q57" t="n">
        <v>3574.0</v>
      </c>
      <c r="R57" t="n">
        <v>662.0</v>
      </c>
      <c r="S57" t="b">
        <v>0</v>
      </c>
      <c r="T57" t="inlineStr">
        <is>
          <t>N/A</t>
        </is>
      </c>
      <c r="U57" t="b">
        <v>0</v>
      </c>
      <c r="V57" t="inlineStr">
        <is>
          <t>Sanjay Kharade</t>
        </is>
      </c>
      <c r="W57" s="1" t="n">
        <v>44596.44956018519</v>
      </c>
      <c r="X57" t="n">
        <v>282.0</v>
      </c>
      <c r="Y57" t="n">
        <v>64.0</v>
      </c>
      <c r="Z57" t="n">
        <v>0.0</v>
      </c>
      <c r="AA57" t="n">
        <v>64.0</v>
      </c>
      <c r="AB57" t="n">
        <v>0.0</v>
      </c>
      <c r="AC57" t="n">
        <v>49.0</v>
      </c>
      <c r="AD57" t="n">
        <v>-17.0</v>
      </c>
      <c r="AE57" t="n">
        <v>0.0</v>
      </c>
      <c r="AF57" t="n">
        <v>0.0</v>
      </c>
      <c r="AG57" t="n">
        <v>0.0</v>
      </c>
      <c r="AH57" t="inlineStr">
        <is>
          <t>Sangeeta Kumari</t>
        </is>
      </c>
      <c r="AI57" s="1" t="n">
        <v>44596.46084490741</v>
      </c>
      <c r="AJ57" t="n">
        <v>380.0</v>
      </c>
      <c r="AK57" t="n">
        <v>1.0</v>
      </c>
      <c r="AL57" t="n">
        <v>0.0</v>
      </c>
      <c r="AM57" t="n">
        <v>1.0</v>
      </c>
      <c r="AN57" t="n">
        <v>0.0</v>
      </c>
      <c r="AO57" t="n">
        <v>0.0</v>
      </c>
      <c r="AP57" t="n">
        <v>-18.0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WI220212660</t>
        </is>
      </c>
      <c r="B58" t="inlineStr">
        <is>
          <t>DATA_VALIDATION</t>
        </is>
      </c>
      <c r="C58" t="inlineStr">
        <is>
          <t>201330004872</t>
        </is>
      </c>
      <c r="D58" t="inlineStr">
        <is>
          <t>Folder</t>
        </is>
      </c>
      <c r="E58" s="2">
        <f>HYPERLINK("capsilon://?command=openfolder&amp;siteaddress=FAM.docvelocity-na8.net&amp;folderid=FXDDD508F4-75AA-FE08-653C-5CFE6ADB249E","FX220111924")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MI2202133211</t>
        </is>
      </c>
      <c r="J58" t="n">
        <v>28.0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44596.43015046296</v>
      </c>
      <c r="P58" s="1" t="n">
        <v>44596.46207175926</v>
      </c>
      <c r="Q58" t="n">
        <v>2149.0</v>
      </c>
      <c r="R58" t="n">
        <v>609.0</v>
      </c>
      <c r="S58" t="b">
        <v>0</v>
      </c>
      <c r="T58" t="inlineStr">
        <is>
          <t>N/A</t>
        </is>
      </c>
      <c r="U58" t="b">
        <v>0</v>
      </c>
      <c r="V58" t="inlineStr">
        <is>
          <t>Sanjay Kharade</t>
        </is>
      </c>
      <c r="W58" s="1" t="n">
        <v>44596.451875</v>
      </c>
      <c r="X58" t="n">
        <v>200.0</v>
      </c>
      <c r="Y58" t="n">
        <v>21.0</v>
      </c>
      <c r="Z58" t="n">
        <v>0.0</v>
      </c>
      <c r="AA58" t="n">
        <v>21.0</v>
      </c>
      <c r="AB58" t="n">
        <v>0.0</v>
      </c>
      <c r="AC58" t="n">
        <v>14.0</v>
      </c>
      <c r="AD58" t="n">
        <v>7.0</v>
      </c>
      <c r="AE58" t="n">
        <v>0.0</v>
      </c>
      <c r="AF58" t="n">
        <v>0.0</v>
      </c>
      <c r="AG58" t="n">
        <v>0.0</v>
      </c>
      <c r="AH58" t="inlineStr">
        <is>
          <t>Saloni Uttekar</t>
        </is>
      </c>
      <c r="AI58" s="1" t="n">
        <v>44596.46207175926</v>
      </c>
      <c r="AJ58" t="n">
        <v>409.0</v>
      </c>
      <c r="AK58" t="n">
        <v>0.0</v>
      </c>
      <c r="AL58" t="n">
        <v>0.0</v>
      </c>
      <c r="AM58" t="n">
        <v>0.0</v>
      </c>
      <c r="AN58" t="n">
        <v>0.0</v>
      </c>
      <c r="AO58" t="n">
        <v>0.0</v>
      </c>
      <c r="AP58" t="n">
        <v>7.0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WI220212665</t>
        </is>
      </c>
      <c r="B59" t="inlineStr">
        <is>
          <t>DATA_VALIDATION</t>
        </is>
      </c>
      <c r="C59" t="inlineStr">
        <is>
          <t>201330004872</t>
        </is>
      </c>
      <c r="D59" t="inlineStr">
        <is>
          <t>Folder</t>
        </is>
      </c>
      <c r="E59" s="2">
        <f>HYPERLINK("capsilon://?command=openfolder&amp;siteaddress=FAM.docvelocity-na8.net&amp;folderid=FXDDD508F4-75AA-FE08-653C-5CFE6ADB249E","FX220111924")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MI2202133239</t>
        </is>
      </c>
      <c r="J59" t="n">
        <v>28.0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44596.43063657408</v>
      </c>
      <c r="P59" s="1" t="n">
        <v>44596.50766203704</v>
      </c>
      <c r="Q59" t="n">
        <v>5578.0</v>
      </c>
      <c r="R59" t="n">
        <v>1077.0</v>
      </c>
      <c r="S59" t="b">
        <v>0</v>
      </c>
      <c r="T59" t="inlineStr">
        <is>
          <t>N/A</t>
        </is>
      </c>
      <c r="U59" t="b">
        <v>0</v>
      </c>
      <c r="V59" t="inlineStr">
        <is>
          <t>Suraj Toradmal</t>
        </is>
      </c>
      <c r="W59" s="1" t="n">
        <v>44596.50237268519</v>
      </c>
      <c r="X59" t="n">
        <v>542.0</v>
      </c>
      <c r="Y59" t="n">
        <v>21.0</v>
      </c>
      <c r="Z59" t="n">
        <v>0.0</v>
      </c>
      <c r="AA59" t="n">
        <v>21.0</v>
      </c>
      <c r="AB59" t="n">
        <v>0.0</v>
      </c>
      <c r="AC59" t="n">
        <v>18.0</v>
      </c>
      <c r="AD59" t="n">
        <v>7.0</v>
      </c>
      <c r="AE59" t="n">
        <v>0.0</v>
      </c>
      <c r="AF59" t="n">
        <v>0.0</v>
      </c>
      <c r="AG59" t="n">
        <v>0.0</v>
      </c>
      <c r="AH59" t="inlineStr">
        <is>
          <t>Ashish Sutar</t>
        </is>
      </c>
      <c r="AI59" s="1" t="n">
        <v>44596.50766203704</v>
      </c>
      <c r="AJ59" t="n">
        <v>420.0</v>
      </c>
      <c r="AK59" t="n">
        <v>1.0</v>
      </c>
      <c r="AL59" t="n">
        <v>0.0</v>
      </c>
      <c r="AM59" t="n">
        <v>1.0</v>
      </c>
      <c r="AN59" t="n">
        <v>0.0</v>
      </c>
      <c r="AO59" t="n">
        <v>1.0</v>
      </c>
      <c r="AP59" t="n">
        <v>6.0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WI220212763</t>
        </is>
      </c>
      <c r="B60" t="inlineStr">
        <is>
          <t>DATA_VALIDATION</t>
        </is>
      </c>
      <c r="C60" t="inlineStr">
        <is>
          <t>201340000558</t>
        </is>
      </c>
      <c r="D60" t="inlineStr">
        <is>
          <t>Folder</t>
        </is>
      </c>
      <c r="E60" s="2">
        <f>HYPERLINK("capsilon://?command=openfolder&amp;siteaddress=FAM.docvelocity-na8.net&amp;folderid=FXE5AD56BB-F935-FF4B-3AE6-D6FE2CC8E111","FX220112711")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MI2202134208</t>
        </is>
      </c>
      <c r="J60" t="n">
        <v>104.0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44596.44789351852</v>
      </c>
      <c r="P60" s="1" t="n">
        <v>44596.48459490741</v>
      </c>
      <c r="Q60" t="n">
        <v>2393.0</v>
      </c>
      <c r="R60" t="n">
        <v>778.0</v>
      </c>
      <c r="S60" t="b">
        <v>0</v>
      </c>
      <c r="T60" t="inlineStr">
        <is>
          <t>N/A</t>
        </is>
      </c>
      <c r="U60" t="b">
        <v>0</v>
      </c>
      <c r="V60" t="inlineStr">
        <is>
          <t>Sanjay Kharade</t>
        </is>
      </c>
      <c r="W60" s="1" t="n">
        <v>44596.47865740741</v>
      </c>
      <c r="X60" t="n">
        <v>388.0</v>
      </c>
      <c r="Y60" t="n">
        <v>89.0</v>
      </c>
      <c r="Z60" t="n">
        <v>0.0</v>
      </c>
      <c r="AA60" t="n">
        <v>89.0</v>
      </c>
      <c r="AB60" t="n">
        <v>0.0</v>
      </c>
      <c r="AC60" t="n">
        <v>52.0</v>
      </c>
      <c r="AD60" t="n">
        <v>15.0</v>
      </c>
      <c r="AE60" t="n">
        <v>0.0</v>
      </c>
      <c r="AF60" t="n">
        <v>0.0</v>
      </c>
      <c r="AG60" t="n">
        <v>0.0</v>
      </c>
      <c r="AH60" t="inlineStr">
        <is>
          <t>Vikash Suryakanth Parmar</t>
        </is>
      </c>
      <c r="AI60" s="1" t="n">
        <v>44596.48459490741</v>
      </c>
      <c r="AJ60" t="n">
        <v>366.0</v>
      </c>
      <c r="AK60" t="n">
        <v>3.0</v>
      </c>
      <c r="AL60" t="n">
        <v>0.0</v>
      </c>
      <c r="AM60" t="n">
        <v>3.0</v>
      </c>
      <c r="AN60" t="n">
        <v>0.0</v>
      </c>
      <c r="AO60" t="n">
        <v>3.0</v>
      </c>
      <c r="AP60" t="n">
        <v>12.0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WI22021302</t>
        </is>
      </c>
      <c r="B61" t="inlineStr">
        <is>
          <t>DATA_VALIDATION</t>
        </is>
      </c>
      <c r="C61" t="inlineStr">
        <is>
          <t>201330004709</t>
        </is>
      </c>
      <c r="D61" t="inlineStr">
        <is>
          <t>Folder</t>
        </is>
      </c>
      <c r="E61" s="2">
        <f>HYPERLINK("capsilon://?command=openfolder&amp;siteaddress=FAM.docvelocity-na8.net&amp;folderid=FXD950D7BD-04FF-AA93-7FDC-BD4918D55FBF","FX22017579")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MI220213616</t>
        </is>
      </c>
      <c r="J61" t="n">
        <v>28.0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44593.48318287037</v>
      </c>
      <c r="P61" s="1" t="n">
        <v>44593.60375</v>
      </c>
      <c r="Q61" t="n">
        <v>9959.0</v>
      </c>
      <c r="R61" t="n">
        <v>458.0</v>
      </c>
      <c r="S61" t="b">
        <v>0</v>
      </c>
      <c r="T61" t="inlineStr">
        <is>
          <t>N/A</t>
        </is>
      </c>
      <c r="U61" t="b">
        <v>0</v>
      </c>
      <c r="V61" t="inlineStr">
        <is>
          <t>Raman Vaidya</t>
        </is>
      </c>
      <c r="W61" s="1" t="n">
        <v>44593.49625</v>
      </c>
      <c r="X61" t="n">
        <v>330.0</v>
      </c>
      <c r="Y61" t="n">
        <v>21.0</v>
      </c>
      <c r="Z61" t="n">
        <v>0.0</v>
      </c>
      <c r="AA61" t="n">
        <v>21.0</v>
      </c>
      <c r="AB61" t="n">
        <v>0.0</v>
      </c>
      <c r="AC61" t="n">
        <v>9.0</v>
      </c>
      <c r="AD61" t="n">
        <v>7.0</v>
      </c>
      <c r="AE61" t="n">
        <v>0.0</v>
      </c>
      <c r="AF61" t="n">
        <v>0.0</v>
      </c>
      <c r="AG61" t="n">
        <v>0.0</v>
      </c>
      <c r="AH61" t="inlineStr">
        <is>
          <t>Vikash Suryakanth Parmar</t>
        </is>
      </c>
      <c r="AI61" s="1" t="n">
        <v>44593.60375</v>
      </c>
      <c r="AJ61" t="n">
        <v>124.0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7.0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WI22021303</t>
        </is>
      </c>
      <c r="B62" t="inlineStr">
        <is>
          <t>DATA_VALIDATION</t>
        </is>
      </c>
      <c r="C62" t="inlineStr">
        <is>
          <t>201130012808</t>
        </is>
      </c>
      <c r="D62" t="inlineStr">
        <is>
          <t>Folder</t>
        </is>
      </c>
      <c r="E62" s="2">
        <f>HYPERLINK("capsilon://?command=openfolder&amp;siteaddress=FAM.docvelocity-na8.net&amp;folderid=FXE3071462-8C9E-CCE2-98C9-1F0CD4B48FE4","FX211111987")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MI22029582</t>
        </is>
      </c>
      <c r="J62" t="n">
        <v>64.0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44593.48407407408</v>
      </c>
      <c r="P62" s="1" t="n">
        <v>44593.491006944445</v>
      </c>
      <c r="Q62" t="n">
        <v>211.0</v>
      </c>
      <c r="R62" t="n">
        <v>388.0</v>
      </c>
      <c r="S62" t="b">
        <v>0</v>
      </c>
      <c r="T62" t="inlineStr">
        <is>
          <t>N/A</t>
        </is>
      </c>
      <c r="U62" t="b">
        <v>1</v>
      </c>
      <c r="V62" t="inlineStr">
        <is>
          <t>Sumit Jarhad</t>
        </is>
      </c>
      <c r="W62" s="1" t="n">
        <v>44593.48678240741</v>
      </c>
      <c r="X62" t="n">
        <v>166.0</v>
      </c>
      <c r="Y62" t="n">
        <v>63.0</v>
      </c>
      <c r="Z62" t="n">
        <v>0.0</v>
      </c>
      <c r="AA62" t="n">
        <v>63.0</v>
      </c>
      <c r="AB62" t="n">
        <v>0.0</v>
      </c>
      <c r="AC62" t="n">
        <v>23.0</v>
      </c>
      <c r="AD62" t="n">
        <v>1.0</v>
      </c>
      <c r="AE62" t="n">
        <v>0.0</v>
      </c>
      <c r="AF62" t="n">
        <v>0.0</v>
      </c>
      <c r="AG62" t="n">
        <v>0.0</v>
      </c>
      <c r="AH62" t="inlineStr">
        <is>
          <t>Vikash Suryakanth Parmar</t>
        </is>
      </c>
      <c r="AI62" s="1" t="n">
        <v>44593.491006944445</v>
      </c>
      <c r="AJ62" t="n">
        <v>222.0</v>
      </c>
      <c r="AK62" t="n">
        <v>0.0</v>
      </c>
      <c r="AL62" t="n">
        <v>0.0</v>
      </c>
      <c r="AM62" t="n">
        <v>0.0</v>
      </c>
      <c r="AN62" t="n">
        <v>0.0</v>
      </c>
      <c r="AO62" t="n">
        <v>0.0</v>
      </c>
      <c r="AP62" t="n">
        <v>1.0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WI22021316</t>
        </is>
      </c>
      <c r="B63" t="inlineStr">
        <is>
          <t>DATA_VALIDATION</t>
        </is>
      </c>
      <c r="C63" t="inlineStr">
        <is>
          <t>201330004704</t>
        </is>
      </c>
      <c r="D63" t="inlineStr">
        <is>
          <t>Folder</t>
        </is>
      </c>
      <c r="E63" s="2">
        <f>HYPERLINK("capsilon://?command=openfolder&amp;siteaddress=FAM.docvelocity-na8.net&amp;folderid=FX0C5F71C9-57F6-DE3E-19C3-8A91A7D06BC5","FX22017511")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MI220210134</t>
        </is>
      </c>
      <c r="J63" t="n">
        <v>76.0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44593.485289351855</v>
      </c>
      <c r="P63" s="1" t="n">
        <v>44593.49388888889</v>
      </c>
      <c r="Q63" t="n">
        <v>227.0</v>
      </c>
      <c r="R63" t="n">
        <v>516.0</v>
      </c>
      <c r="S63" t="b">
        <v>0</v>
      </c>
      <c r="T63" t="inlineStr">
        <is>
          <t>N/A</t>
        </is>
      </c>
      <c r="U63" t="b">
        <v>1</v>
      </c>
      <c r="V63" t="inlineStr">
        <is>
          <t>Sumit Jarhad</t>
        </is>
      </c>
      <c r="W63" s="1" t="n">
        <v>44593.49054398148</v>
      </c>
      <c r="X63" t="n">
        <v>268.0</v>
      </c>
      <c r="Y63" t="n">
        <v>74.0</v>
      </c>
      <c r="Z63" t="n">
        <v>0.0</v>
      </c>
      <c r="AA63" t="n">
        <v>74.0</v>
      </c>
      <c r="AB63" t="n">
        <v>0.0</v>
      </c>
      <c r="AC63" t="n">
        <v>51.0</v>
      </c>
      <c r="AD63" t="n">
        <v>2.0</v>
      </c>
      <c r="AE63" t="n">
        <v>0.0</v>
      </c>
      <c r="AF63" t="n">
        <v>0.0</v>
      </c>
      <c r="AG63" t="n">
        <v>0.0</v>
      </c>
      <c r="AH63" t="inlineStr">
        <is>
          <t>Vikash Suryakanth Parmar</t>
        </is>
      </c>
      <c r="AI63" s="1" t="n">
        <v>44593.49388888889</v>
      </c>
      <c r="AJ63" t="n">
        <v>248.0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2.0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WI220213228</t>
        </is>
      </c>
      <c r="B64" t="inlineStr">
        <is>
          <t>DATA_VALIDATION</t>
        </is>
      </c>
      <c r="C64" t="inlineStr">
        <is>
          <t>201300020882</t>
        </is>
      </c>
      <c r="D64" t="inlineStr">
        <is>
          <t>Folder</t>
        </is>
      </c>
      <c r="E64" s="2">
        <f>HYPERLINK("capsilon://?command=openfolder&amp;siteaddress=FAM.docvelocity-na8.net&amp;folderid=FX6D220560-045E-A921-D95E-EE34DDED0814","FX22017119")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MI2202138596</t>
        </is>
      </c>
      <c r="J64" t="n">
        <v>28.0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44596.504594907405</v>
      </c>
      <c r="P64" s="1" t="n">
        <v>44596.51081018519</v>
      </c>
      <c r="Q64" t="n">
        <v>67.0</v>
      </c>
      <c r="R64" t="n">
        <v>470.0</v>
      </c>
      <c r="S64" t="b">
        <v>0</v>
      </c>
      <c r="T64" t="inlineStr">
        <is>
          <t>N/A</t>
        </is>
      </c>
      <c r="U64" t="b">
        <v>0</v>
      </c>
      <c r="V64" t="inlineStr">
        <is>
          <t>Sanjana Uttekar</t>
        </is>
      </c>
      <c r="W64" s="1" t="n">
        <v>44596.50902777778</v>
      </c>
      <c r="X64" t="n">
        <v>320.0</v>
      </c>
      <c r="Y64" t="n">
        <v>21.0</v>
      </c>
      <c r="Z64" t="n">
        <v>0.0</v>
      </c>
      <c r="AA64" t="n">
        <v>21.0</v>
      </c>
      <c r="AB64" t="n">
        <v>0.0</v>
      </c>
      <c r="AC64" t="n">
        <v>5.0</v>
      </c>
      <c r="AD64" t="n">
        <v>7.0</v>
      </c>
      <c r="AE64" t="n">
        <v>0.0</v>
      </c>
      <c r="AF64" t="n">
        <v>0.0</v>
      </c>
      <c r="AG64" t="n">
        <v>0.0</v>
      </c>
      <c r="AH64" t="inlineStr">
        <is>
          <t>Vikash Suryakanth Parmar</t>
        </is>
      </c>
      <c r="AI64" s="1" t="n">
        <v>44596.51081018519</v>
      </c>
      <c r="AJ64" t="n">
        <v>150.0</v>
      </c>
      <c r="AK64" t="n">
        <v>0.0</v>
      </c>
      <c r="AL64" t="n">
        <v>0.0</v>
      </c>
      <c r="AM64" t="n">
        <v>0.0</v>
      </c>
      <c r="AN64" t="n">
        <v>0.0</v>
      </c>
      <c r="AO64" t="n">
        <v>0.0</v>
      </c>
      <c r="AP64" t="n">
        <v>7.0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WI220213285</t>
        </is>
      </c>
      <c r="B65" t="inlineStr">
        <is>
          <t>DATA_VALIDATION</t>
        </is>
      </c>
      <c r="C65" t="inlineStr">
        <is>
          <t>201330004571</t>
        </is>
      </c>
      <c r="D65" t="inlineStr">
        <is>
          <t>Folder</t>
        </is>
      </c>
      <c r="E65" s="2">
        <f>HYPERLINK("capsilon://?command=openfolder&amp;siteaddress=FAM.docvelocity-na8.net&amp;folderid=FX6A66FEE1-C735-CC87-B19E-D3087A4C9145","FX22013905")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MI2202139140</t>
        </is>
      </c>
      <c r="J65" t="n">
        <v>28.0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44596.51079861111</v>
      </c>
      <c r="P65" s="1" t="n">
        <v>44596.518055555556</v>
      </c>
      <c r="Q65" t="n">
        <v>207.0</v>
      </c>
      <c r="R65" t="n">
        <v>420.0</v>
      </c>
      <c r="S65" t="b">
        <v>0</v>
      </c>
      <c r="T65" t="inlineStr">
        <is>
          <t>N/A</t>
        </is>
      </c>
      <c r="U65" t="b">
        <v>0</v>
      </c>
      <c r="V65" t="inlineStr">
        <is>
          <t>Sanjay Kharade</t>
        </is>
      </c>
      <c r="W65" s="1" t="n">
        <v>44596.51445601852</v>
      </c>
      <c r="X65" t="n">
        <v>228.0</v>
      </c>
      <c r="Y65" t="n">
        <v>21.0</v>
      </c>
      <c r="Z65" t="n">
        <v>0.0</v>
      </c>
      <c r="AA65" t="n">
        <v>21.0</v>
      </c>
      <c r="AB65" t="n">
        <v>0.0</v>
      </c>
      <c r="AC65" t="n">
        <v>12.0</v>
      </c>
      <c r="AD65" t="n">
        <v>7.0</v>
      </c>
      <c r="AE65" t="n">
        <v>0.0</v>
      </c>
      <c r="AF65" t="n">
        <v>0.0</v>
      </c>
      <c r="AG65" t="n">
        <v>0.0</v>
      </c>
      <c r="AH65" t="inlineStr">
        <is>
          <t>Vikash Suryakanth Parmar</t>
        </is>
      </c>
      <c r="AI65" s="1" t="n">
        <v>44596.518055555556</v>
      </c>
      <c r="AJ65" t="n">
        <v>161.0</v>
      </c>
      <c r="AK65" t="n">
        <v>1.0</v>
      </c>
      <c r="AL65" t="n">
        <v>0.0</v>
      </c>
      <c r="AM65" t="n">
        <v>1.0</v>
      </c>
      <c r="AN65" t="n">
        <v>0.0</v>
      </c>
      <c r="AO65" t="n">
        <v>1.0</v>
      </c>
      <c r="AP65" t="n">
        <v>6.0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WI220213288</t>
        </is>
      </c>
      <c r="B66" t="inlineStr">
        <is>
          <t>DATA_VALIDATION</t>
        </is>
      </c>
      <c r="C66" t="inlineStr">
        <is>
          <t>201330004571</t>
        </is>
      </c>
      <c r="D66" t="inlineStr">
        <is>
          <t>Folder</t>
        </is>
      </c>
      <c r="E66" s="2">
        <f>HYPERLINK("capsilon://?command=openfolder&amp;siteaddress=FAM.docvelocity-na8.net&amp;folderid=FX6A66FEE1-C735-CC87-B19E-D3087A4C9145","FX22013905")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MI2202139148</t>
        </is>
      </c>
      <c r="J66" t="n">
        <v>28.0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44596.51105324074</v>
      </c>
      <c r="P66" s="1" t="n">
        <v>44596.52394675926</v>
      </c>
      <c r="Q66" t="n">
        <v>410.0</v>
      </c>
      <c r="R66" t="n">
        <v>704.0</v>
      </c>
      <c r="S66" t="b">
        <v>0</v>
      </c>
      <c r="T66" t="inlineStr">
        <is>
          <t>N/A</t>
        </is>
      </c>
      <c r="U66" t="b">
        <v>0</v>
      </c>
      <c r="V66" t="inlineStr">
        <is>
          <t>Prajakta Jagannath Mane</t>
        </is>
      </c>
      <c r="W66" s="1" t="n">
        <v>44596.5187037037</v>
      </c>
      <c r="X66" t="n">
        <v>455.0</v>
      </c>
      <c r="Y66" t="n">
        <v>21.0</v>
      </c>
      <c r="Z66" t="n">
        <v>0.0</v>
      </c>
      <c r="AA66" t="n">
        <v>21.0</v>
      </c>
      <c r="AB66" t="n">
        <v>0.0</v>
      </c>
      <c r="AC66" t="n">
        <v>17.0</v>
      </c>
      <c r="AD66" t="n">
        <v>7.0</v>
      </c>
      <c r="AE66" t="n">
        <v>0.0</v>
      </c>
      <c r="AF66" t="n">
        <v>0.0</v>
      </c>
      <c r="AG66" t="n">
        <v>0.0</v>
      </c>
      <c r="AH66" t="inlineStr">
        <is>
          <t>Mohini Shinde</t>
        </is>
      </c>
      <c r="AI66" s="1" t="n">
        <v>44596.52394675926</v>
      </c>
      <c r="AJ66" t="n">
        <v>239.0</v>
      </c>
      <c r="AK66" t="n">
        <v>0.0</v>
      </c>
      <c r="AL66" t="n">
        <v>0.0</v>
      </c>
      <c r="AM66" t="n">
        <v>0.0</v>
      </c>
      <c r="AN66" t="n">
        <v>0.0</v>
      </c>
      <c r="AO66" t="n">
        <v>0.0</v>
      </c>
      <c r="AP66" t="n">
        <v>7.0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WI220213354</t>
        </is>
      </c>
      <c r="B67" t="inlineStr">
        <is>
          <t>DATA_VALIDATION</t>
        </is>
      </c>
      <c r="C67" t="inlineStr">
        <is>
          <t>201340000526</t>
        </is>
      </c>
      <c r="D67" t="inlineStr">
        <is>
          <t>Folder</t>
        </is>
      </c>
      <c r="E67" s="2">
        <f>HYPERLINK("capsilon://?command=openfolder&amp;siteaddress=FAM.docvelocity-na8.net&amp;folderid=FXC98C79AF-EAAC-B877-FFE7-7764EB249FAF","FX22013109")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MI2202139620</t>
        </is>
      </c>
      <c r="J67" t="n">
        <v>84.0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44596.516550925924</v>
      </c>
      <c r="P67" s="1" t="n">
        <v>44596.57113425926</v>
      </c>
      <c r="Q67" t="n">
        <v>3212.0</v>
      </c>
      <c r="R67" t="n">
        <v>1504.0</v>
      </c>
      <c r="S67" t="b">
        <v>0</v>
      </c>
      <c r="T67" t="inlineStr">
        <is>
          <t>N/A</t>
        </is>
      </c>
      <c r="U67" t="b">
        <v>0</v>
      </c>
      <c r="V67" t="inlineStr">
        <is>
          <t>Archana Bhujbal</t>
        </is>
      </c>
      <c r="W67" s="1" t="n">
        <v>44596.53090277778</v>
      </c>
      <c r="X67" t="n">
        <v>1191.0</v>
      </c>
      <c r="Y67" t="n">
        <v>63.0</v>
      </c>
      <c r="Z67" t="n">
        <v>0.0</v>
      </c>
      <c r="AA67" t="n">
        <v>63.0</v>
      </c>
      <c r="AB67" t="n">
        <v>0.0</v>
      </c>
      <c r="AC67" t="n">
        <v>15.0</v>
      </c>
      <c r="AD67" t="n">
        <v>21.0</v>
      </c>
      <c r="AE67" t="n">
        <v>0.0</v>
      </c>
      <c r="AF67" t="n">
        <v>0.0</v>
      </c>
      <c r="AG67" t="n">
        <v>0.0</v>
      </c>
      <c r="AH67" t="inlineStr">
        <is>
          <t>Dashrath Soren</t>
        </is>
      </c>
      <c r="AI67" s="1" t="n">
        <v>44596.57113425926</v>
      </c>
      <c r="AJ67" t="n">
        <v>299.0</v>
      </c>
      <c r="AK67" t="n">
        <v>0.0</v>
      </c>
      <c r="AL67" t="n">
        <v>0.0</v>
      </c>
      <c r="AM67" t="n">
        <v>0.0</v>
      </c>
      <c r="AN67" t="n">
        <v>0.0</v>
      </c>
      <c r="AO67" t="n">
        <v>0.0</v>
      </c>
      <c r="AP67" t="n">
        <v>21.0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WI220213376</t>
        </is>
      </c>
      <c r="B68" t="inlineStr">
        <is>
          <t>DATA_VALIDATION</t>
        </is>
      </c>
      <c r="C68" t="inlineStr">
        <is>
          <t>201330004571</t>
        </is>
      </c>
      <c r="D68" t="inlineStr">
        <is>
          <t>Folder</t>
        </is>
      </c>
      <c r="E68" s="2">
        <f>HYPERLINK("capsilon://?command=openfolder&amp;siteaddress=FAM.docvelocity-na8.net&amp;folderid=FX6A66FEE1-C735-CC87-B19E-D3087A4C9145","FX22013905")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MI2202139824</t>
        </is>
      </c>
      <c r="J68" t="n">
        <v>28.0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1.0</v>
      </c>
      <c r="O68" s="1" t="n">
        <v>44596.519525462965</v>
      </c>
      <c r="P68" s="1" t="n">
        <v>44596.565254629626</v>
      </c>
      <c r="Q68" t="n">
        <v>2881.0</v>
      </c>
      <c r="R68" t="n">
        <v>1070.0</v>
      </c>
      <c r="S68" t="b">
        <v>0</v>
      </c>
      <c r="T68" t="inlineStr">
        <is>
          <t>N/A</t>
        </is>
      </c>
      <c r="U68" t="b">
        <v>0</v>
      </c>
      <c r="V68" t="inlineStr">
        <is>
          <t>Sumit Jarhad</t>
        </is>
      </c>
      <c r="W68" s="1" t="n">
        <v>44596.565254629626</v>
      </c>
      <c r="X68" t="n">
        <v>197.0</v>
      </c>
      <c r="Y68" t="n">
        <v>0.0</v>
      </c>
      <c r="Z68" t="n">
        <v>0.0</v>
      </c>
      <c r="AA68" t="n">
        <v>0.0</v>
      </c>
      <c r="AB68" t="n">
        <v>0.0</v>
      </c>
      <c r="AC68" t="n">
        <v>0.0</v>
      </c>
      <c r="AD68" t="n">
        <v>28.0</v>
      </c>
      <c r="AE68" t="n">
        <v>21.0</v>
      </c>
      <c r="AF68" t="n">
        <v>0.0</v>
      </c>
      <c r="AG68" t="n">
        <v>4.0</v>
      </c>
      <c r="AH68" t="inlineStr">
        <is>
          <t>N/A</t>
        </is>
      </c>
      <c r="AI68" t="inlineStr">
        <is>
          <t>N/A</t>
        </is>
      </c>
      <c r="AJ68" t="inlineStr">
        <is>
          <t>N/A</t>
        </is>
      </c>
      <c r="AK68" t="inlineStr">
        <is>
          <t>N/A</t>
        </is>
      </c>
      <c r="AL68" t="inlineStr">
        <is>
          <t>N/A</t>
        </is>
      </c>
      <c r="AM68" t="inlineStr">
        <is>
          <t>N/A</t>
        </is>
      </c>
      <c r="AN68" t="inlineStr">
        <is>
          <t>N/A</t>
        </is>
      </c>
      <c r="AO68" t="inlineStr">
        <is>
          <t>N/A</t>
        </is>
      </c>
      <c r="AP68" t="inlineStr">
        <is>
          <t>N/A</t>
        </is>
      </c>
      <c r="AQ68" t="inlineStr">
        <is>
          <t>N/A</t>
        </is>
      </c>
      <c r="AR68" t="inlineStr">
        <is>
          <t>N/A</t>
        </is>
      </c>
      <c r="AS68" t="inlineStr">
        <is>
          <t>N/A</t>
        </is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WI220213380</t>
        </is>
      </c>
      <c r="B69" t="inlineStr">
        <is>
          <t>DATA_VALIDATION</t>
        </is>
      </c>
      <c r="C69" t="inlineStr">
        <is>
          <t>201340000526</t>
        </is>
      </c>
      <c r="D69" t="inlineStr">
        <is>
          <t>Folder</t>
        </is>
      </c>
      <c r="E69" s="2">
        <f>HYPERLINK("capsilon://?command=openfolder&amp;siteaddress=FAM.docvelocity-na8.net&amp;folderid=FXC98C79AF-EAAC-B877-FFE7-7764EB249FAF","FX22013109")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MI2202139944</t>
        </is>
      </c>
      <c r="J69" t="n">
        <v>264.0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44596.51980324074</v>
      </c>
      <c r="P69" s="1" t="n">
        <v>44596.585497685184</v>
      </c>
      <c r="Q69" t="n">
        <v>794.0</v>
      </c>
      <c r="R69" t="n">
        <v>4882.0</v>
      </c>
      <c r="S69" t="b">
        <v>0</v>
      </c>
      <c r="T69" t="inlineStr">
        <is>
          <t>N/A</t>
        </is>
      </c>
      <c r="U69" t="b">
        <v>0</v>
      </c>
      <c r="V69" t="inlineStr">
        <is>
          <t>Prajakta Jagannath Mane</t>
        </is>
      </c>
      <c r="W69" s="1" t="n">
        <v>44596.56290509259</v>
      </c>
      <c r="X69" t="n">
        <v>3482.0</v>
      </c>
      <c r="Y69" t="n">
        <v>208.0</v>
      </c>
      <c r="Z69" t="n">
        <v>0.0</v>
      </c>
      <c r="AA69" t="n">
        <v>208.0</v>
      </c>
      <c r="AB69" t="n">
        <v>0.0</v>
      </c>
      <c r="AC69" t="n">
        <v>168.0</v>
      </c>
      <c r="AD69" t="n">
        <v>56.0</v>
      </c>
      <c r="AE69" t="n">
        <v>0.0</v>
      </c>
      <c r="AF69" t="n">
        <v>0.0</v>
      </c>
      <c r="AG69" t="n">
        <v>0.0</v>
      </c>
      <c r="AH69" t="inlineStr">
        <is>
          <t>Mohini Shinde</t>
        </is>
      </c>
      <c r="AI69" s="1" t="n">
        <v>44596.585497685184</v>
      </c>
      <c r="AJ69" t="n">
        <v>1357.0</v>
      </c>
      <c r="AK69" t="n">
        <v>9.0</v>
      </c>
      <c r="AL69" t="n">
        <v>0.0</v>
      </c>
      <c r="AM69" t="n">
        <v>9.0</v>
      </c>
      <c r="AN69" t="n">
        <v>0.0</v>
      </c>
      <c r="AO69" t="n">
        <v>10.0</v>
      </c>
      <c r="AP69" t="n">
        <v>47.0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WI22021343</t>
        </is>
      </c>
      <c r="B70" t="inlineStr">
        <is>
          <t>DATA_VALIDATION</t>
        </is>
      </c>
      <c r="C70" t="inlineStr">
        <is>
          <t>201330004488</t>
        </is>
      </c>
      <c r="D70" t="inlineStr">
        <is>
          <t>Folder</t>
        </is>
      </c>
      <c r="E70" s="2">
        <f>HYPERLINK("capsilon://?command=openfolder&amp;siteaddress=FAM.docvelocity-na8.net&amp;folderid=FX2509FEFA-EF86-418C-CC8C-79FC40B3CC6A","FX22011750")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MI220214154</t>
        </is>
      </c>
      <c r="J70" t="n">
        <v>28.0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44593.48957175926</v>
      </c>
      <c r="P70" s="1" t="n">
        <v>44593.49512731482</v>
      </c>
      <c r="Q70" t="n">
        <v>255.0</v>
      </c>
      <c r="R70" t="n">
        <v>225.0</v>
      </c>
      <c r="S70" t="b">
        <v>0</v>
      </c>
      <c r="T70" t="inlineStr">
        <is>
          <t>N/A</t>
        </is>
      </c>
      <c r="U70" t="b">
        <v>0</v>
      </c>
      <c r="V70" t="inlineStr">
        <is>
          <t>Sumit Jarhad</t>
        </is>
      </c>
      <c r="W70" s="1" t="n">
        <v>44593.49381944445</v>
      </c>
      <c r="X70" t="n">
        <v>119.0</v>
      </c>
      <c r="Y70" t="n">
        <v>21.0</v>
      </c>
      <c r="Z70" t="n">
        <v>0.0</v>
      </c>
      <c r="AA70" t="n">
        <v>21.0</v>
      </c>
      <c r="AB70" t="n">
        <v>0.0</v>
      </c>
      <c r="AC70" t="n">
        <v>6.0</v>
      </c>
      <c r="AD70" t="n">
        <v>7.0</v>
      </c>
      <c r="AE70" t="n">
        <v>0.0</v>
      </c>
      <c r="AF70" t="n">
        <v>0.0</v>
      </c>
      <c r="AG70" t="n">
        <v>0.0</v>
      </c>
      <c r="AH70" t="inlineStr">
        <is>
          <t>Vikash Suryakanth Parmar</t>
        </is>
      </c>
      <c r="AI70" s="1" t="n">
        <v>44593.49512731482</v>
      </c>
      <c r="AJ70" t="n">
        <v>106.0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7.0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WI220213608</t>
        </is>
      </c>
      <c r="B71" t="inlineStr">
        <is>
          <t>DATA_VALIDATION</t>
        </is>
      </c>
      <c r="C71" t="inlineStr">
        <is>
          <t>201130013089</t>
        </is>
      </c>
      <c r="D71" t="inlineStr">
        <is>
          <t>Folder</t>
        </is>
      </c>
      <c r="E71" s="2">
        <f>HYPERLINK("capsilon://?command=openfolder&amp;siteaddress=FAM.docvelocity-na8.net&amp;folderid=FXCE28207D-68E0-4001-F500-B76430AAD4AF","FX22015036")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MI2202141750</t>
        </is>
      </c>
      <c r="J71" t="n">
        <v>30.0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44596.53796296296</v>
      </c>
      <c r="P71" s="1" t="n">
        <v>44596.5721875</v>
      </c>
      <c r="Q71" t="n">
        <v>2812.0</v>
      </c>
      <c r="R71" t="n">
        <v>145.0</v>
      </c>
      <c r="S71" t="b">
        <v>0</v>
      </c>
      <c r="T71" t="inlineStr">
        <is>
          <t>N/A</t>
        </is>
      </c>
      <c r="U71" t="b">
        <v>0</v>
      </c>
      <c r="V71" t="inlineStr">
        <is>
          <t>Sanjay Kharade</t>
        </is>
      </c>
      <c r="W71" s="1" t="n">
        <v>44596.53876157408</v>
      </c>
      <c r="X71" t="n">
        <v>55.0</v>
      </c>
      <c r="Y71" t="n">
        <v>9.0</v>
      </c>
      <c r="Z71" t="n">
        <v>0.0</v>
      </c>
      <c r="AA71" t="n">
        <v>9.0</v>
      </c>
      <c r="AB71" t="n">
        <v>0.0</v>
      </c>
      <c r="AC71" t="n">
        <v>1.0</v>
      </c>
      <c r="AD71" t="n">
        <v>21.0</v>
      </c>
      <c r="AE71" t="n">
        <v>0.0</v>
      </c>
      <c r="AF71" t="n">
        <v>0.0</v>
      </c>
      <c r="AG71" t="n">
        <v>0.0</v>
      </c>
      <c r="AH71" t="inlineStr">
        <is>
          <t>Dashrath Soren</t>
        </is>
      </c>
      <c r="AI71" s="1" t="n">
        <v>44596.5721875</v>
      </c>
      <c r="AJ71" t="n">
        <v>90.0</v>
      </c>
      <c r="AK71" t="n">
        <v>0.0</v>
      </c>
      <c r="AL71" t="n">
        <v>0.0</v>
      </c>
      <c r="AM71" t="n">
        <v>0.0</v>
      </c>
      <c r="AN71" t="n">
        <v>0.0</v>
      </c>
      <c r="AO71" t="n">
        <v>2.0</v>
      </c>
      <c r="AP71" t="n">
        <v>21.0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WI22021365</t>
        </is>
      </c>
      <c r="B72" t="inlineStr">
        <is>
          <t>DATA_VALIDATION</t>
        </is>
      </c>
      <c r="C72" t="inlineStr">
        <is>
          <t>201330004704</t>
        </is>
      </c>
      <c r="D72" t="inlineStr">
        <is>
          <t>Folder</t>
        </is>
      </c>
      <c r="E72" s="2">
        <f>HYPERLINK("capsilon://?command=openfolder&amp;siteaddress=FAM.docvelocity-na8.net&amp;folderid=FX0C5F71C9-57F6-DE3E-19C3-8A91A7D06BC5","FX22017511")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MI220210146</t>
        </is>
      </c>
      <c r="J72" t="n">
        <v>152.0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44593.49282407408</v>
      </c>
      <c r="P72" s="1" t="n">
        <v>44593.54184027778</v>
      </c>
      <c r="Q72" t="n">
        <v>2081.0</v>
      </c>
      <c r="R72" t="n">
        <v>2154.0</v>
      </c>
      <c r="S72" t="b">
        <v>0</v>
      </c>
      <c r="T72" t="inlineStr">
        <is>
          <t>N/A</t>
        </is>
      </c>
      <c r="U72" t="b">
        <v>1</v>
      </c>
      <c r="V72" t="inlineStr">
        <is>
          <t>Sanjana Uttekar</t>
        </is>
      </c>
      <c r="W72" s="1" t="n">
        <v>44593.51105324074</v>
      </c>
      <c r="X72" t="n">
        <v>1516.0</v>
      </c>
      <c r="Y72" t="n">
        <v>148.0</v>
      </c>
      <c r="Z72" t="n">
        <v>0.0</v>
      </c>
      <c r="AA72" t="n">
        <v>148.0</v>
      </c>
      <c r="AB72" t="n">
        <v>0.0</v>
      </c>
      <c r="AC72" t="n">
        <v>85.0</v>
      </c>
      <c r="AD72" t="n">
        <v>4.0</v>
      </c>
      <c r="AE72" t="n">
        <v>0.0</v>
      </c>
      <c r="AF72" t="n">
        <v>0.0</v>
      </c>
      <c r="AG72" t="n">
        <v>0.0</v>
      </c>
      <c r="AH72" t="inlineStr">
        <is>
          <t>Dashrath Soren</t>
        </is>
      </c>
      <c r="AI72" s="1" t="n">
        <v>44593.54184027778</v>
      </c>
      <c r="AJ72" t="n">
        <v>633.0</v>
      </c>
      <c r="AK72" t="n">
        <v>0.0</v>
      </c>
      <c r="AL72" t="n">
        <v>0.0</v>
      </c>
      <c r="AM72" t="n">
        <v>0.0</v>
      </c>
      <c r="AN72" t="n">
        <v>0.0</v>
      </c>
      <c r="AO72" t="n">
        <v>0.0</v>
      </c>
      <c r="AP72" t="n">
        <v>4.0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WI220213719</t>
        </is>
      </c>
      <c r="B73" t="inlineStr">
        <is>
          <t>DATA_VALIDATION</t>
        </is>
      </c>
      <c r="C73" t="inlineStr">
        <is>
          <t>201130013089</t>
        </is>
      </c>
      <c r="D73" t="inlineStr">
        <is>
          <t>Folder</t>
        </is>
      </c>
      <c r="E73" s="2">
        <f>HYPERLINK("capsilon://?command=openfolder&amp;siteaddress=FAM.docvelocity-na8.net&amp;folderid=FXCE28207D-68E0-4001-F500-B76430AAD4AF","FX22015036")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MI2202143232</t>
        </is>
      </c>
      <c r="J73" t="n">
        <v>21.0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44596.55359953704</v>
      </c>
      <c r="P73" s="1" t="n">
        <v>44596.57381944444</v>
      </c>
      <c r="Q73" t="n">
        <v>1244.0</v>
      </c>
      <c r="R73" t="n">
        <v>503.0</v>
      </c>
      <c r="S73" t="b">
        <v>0</v>
      </c>
      <c r="T73" t="inlineStr">
        <is>
          <t>N/A</t>
        </is>
      </c>
      <c r="U73" t="b">
        <v>0</v>
      </c>
      <c r="V73" t="inlineStr">
        <is>
          <t>Sanjana Uttekar</t>
        </is>
      </c>
      <c r="W73" s="1" t="n">
        <v>44596.56982638889</v>
      </c>
      <c r="X73" t="n">
        <v>184.0</v>
      </c>
      <c r="Y73" t="n">
        <v>0.0</v>
      </c>
      <c r="Z73" t="n">
        <v>0.0</v>
      </c>
      <c r="AA73" t="n">
        <v>0.0</v>
      </c>
      <c r="AB73" t="n">
        <v>9.0</v>
      </c>
      <c r="AC73" t="n">
        <v>0.0</v>
      </c>
      <c r="AD73" t="n">
        <v>21.0</v>
      </c>
      <c r="AE73" t="n">
        <v>0.0</v>
      </c>
      <c r="AF73" t="n">
        <v>0.0</v>
      </c>
      <c r="AG73" t="n">
        <v>0.0</v>
      </c>
      <c r="AH73" t="inlineStr">
        <is>
          <t>Dashrath Soren</t>
        </is>
      </c>
      <c r="AI73" s="1" t="n">
        <v>44596.57381944444</v>
      </c>
      <c r="AJ73" t="n">
        <v>140.0</v>
      </c>
      <c r="AK73" t="n">
        <v>0.0</v>
      </c>
      <c r="AL73" t="n">
        <v>0.0</v>
      </c>
      <c r="AM73" t="n">
        <v>0.0</v>
      </c>
      <c r="AN73" t="n">
        <v>9.0</v>
      </c>
      <c r="AO73" t="n">
        <v>0.0</v>
      </c>
      <c r="AP73" t="n">
        <v>21.0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WI22021383</t>
        </is>
      </c>
      <c r="B74" t="inlineStr">
        <is>
          <t>DATA_VALIDATION</t>
        </is>
      </c>
      <c r="C74" t="inlineStr">
        <is>
          <t>201300019953</t>
        </is>
      </c>
      <c r="D74" t="inlineStr">
        <is>
          <t>Folder</t>
        </is>
      </c>
      <c r="E74" s="2">
        <f>HYPERLINK("capsilon://?command=openfolder&amp;siteaddress=FAM.docvelocity-na8.net&amp;folderid=FXC79F4955-7EB2-BC6C-5580-DF83C83AFA52","FX211114413")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MI220212116</t>
        </is>
      </c>
      <c r="J74" t="n">
        <v>219.0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44593.496030092596</v>
      </c>
      <c r="P74" s="1" t="n">
        <v>44593.51086805556</v>
      </c>
      <c r="Q74" t="n">
        <v>266.0</v>
      </c>
      <c r="R74" t="n">
        <v>1016.0</v>
      </c>
      <c r="S74" t="b">
        <v>0</v>
      </c>
      <c r="T74" t="inlineStr">
        <is>
          <t>N/A</t>
        </is>
      </c>
      <c r="U74" t="b">
        <v>1</v>
      </c>
      <c r="V74" t="inlineStr">
        <is>
          <t>Sanjay Kharade</t>
        </is>
      </c>
      <c r="W74" s="1" t="n">
        <v>44593.5021412037</v>
      </c>
      <c r="X74" t="n">
        <v>519.0</v>
      </c>
      <c r="Y74" t="n">
        <v>134.0</v>
      </c>
      <c r="Z74" t="n">
        <v>0.0</v>
      </c>
      <c r="AA74" t="n">
        <v>134.0</v>
      </c>
      <c r="AB74" t="n">
        <v>0.0</v>
      </c>
      <c r="AC74" t="n">
        <v>34.0</v>
      </c>
      <c r="AD74" t="n">
        <v>85.0</v>
      </c>
      <c r="AE74" t="n">
        <v>0.0</v>
      </c>
      <c r="AF74" t="n">
        <v>0.0</v>
      </c>
      <c r="AG74" t="n">
        <v>0.0</v>
      </c>
      <c r="AH74" t="inlineStr">
        <is>
          <t>Dashrath Soren</t>
        </is>
      </c>
      <c r="AI74" s="1" t="n">
        <v>44593.51086805556</v>
      </c>
      <c r="AJ74" t="n">
        <v>497.0</v>
      </c>
      <c r="AK74" t="n">
        <v>0.0</v>
      </c>
      <c r="AL74" t="n">
        <v>0.0</v>
      </c>
      <c r="AM74" t="n">
        <v>0.0</v>
      </c>
      <c r="AN74" t="n">
        <v>0.0</v>
      </c>
      <c r="AO74" t="n">
        <v>0.0</v>
      </c>
      <c r="AP74" t="n">
        <v>85.0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WI220213834</t>
        </is>
      </c>
      <c r="B75" t="inlineStr">
        <is>
          <t>DATA_VALIDATION</t>
        </is>
      </c>
      <c r="C75" t="inlineStr">
        <is>
          <t>201330004571</t>
        </is>
      </c>
      <c r="D75" t="inlineStr">
        <is>
          <t>Folder</t>
        </is>
      </c>
      <c r="E75" s="2">
        <f>HYPERLINK("capsilon://?command=openfolder&amp;siteaddress=FAM.docvelocity-na8.net&amp;folderid=FX6A66FEE1-C735-CC87-B19E-D3087A4C9145","FX22013905")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MI2202139824</t>
        </is>
      </c>
      <c r="J75" t="n">
        <v>112.0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44596.5658912037</v>
      </c>
      <c r="P75" s="1" t="n">
        <v>44596.59307870371</v>
      </c>
      <c r="Q75" t="n">
        <v>328.0</v>
      </c>
      <c r="R75" t="n">
        <v>2021.0</v>
      </c>
      <c r="S75" t="b">
        <v>0</v>
      </c>
      <c r="T75" t="inlineStr">
        <is>
          <t>N/A</t>
        </is>
      </c>
      <c r="U75" t="b">
        <v>1</v>
      </c>
      <c r="V75" t="inlineStr">
        <is>
          <t>Prajakta Jagannath Mane</t>
        </is>
      </c>
      <c r="W75" s="1" t="n">
        <v>44596.58211805556</v>
      </c>
      <c r="X75" t="n">
        <v>1300.0</v>
      </c>
      <c r="Y75" t="n">
        <v>63.0</v>
      </c>
      <c r="Z75" t="n">
        <v>0.0</v>
      </c>
      <c r="AA75" t="n">
        <v>63.0</v>
      </c>
      <c r="AB75" t="n">
        <v>21.0</v>
      </c>
      <c r="AC75" t="n">
        <v>49.0</v>
      </c>
      <c r="AD75" t="n">
        <v>49.0</v>
      </c>
      <c r="AE75" t="n">
        <v>0.0</v>
      </c>
      <c r="AF75" t="n">
        <v>0.0</v>
      </c>
      <c r="AG75" t="n">
        <v>0.0</v>
      </c>
      <c r="AH75" t="inlineStr">
        <is>
          <t>Dashrath Soren</t>
        </is>
      </c>
      <c r="AI75" s="1" t="n">
        <v>44596.59307870371</v>
      </c>
      <c r="AJ75" t="n">
        <v>721.0</v>
      </c>
      <c r="AK75" t="n">
        <v>0.0</v>
      </c>
      <c r="AL75" t="n">
        <v>0.0</v>
      </c>
      <c r="AM75" t="n">
        <v>0.0</v>
      </c>
      <c r="AN75" t="n">
        <v>21.0</v>
      </c>
      <c r="AO75" t="n">
        <v>0.0</v>
      </c>
      <c r="AP75" t="n">
        <v>49.0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WI220213849</t>
        </is>
      </c>
      <c r="B76" t="inlineStr">
        <is>
          <t>DATA_VALIDATION</t>
        </is>
      </c>
      <c r="C76" t="inlineStr">
        <is>
          <t>201300020699</t>
        </is>
      </c>
      <c r="D76" t="inlineStr">
        <is>
          <t>Folder</t>
        </is>
      </c>
      <c r="E76" s="2">
        <f>HYPERLINK("capsilon://?command=openfolder&amp;siteaddress=FAM.docvelocity-na8.net&amp;folderid=FX02257FB7-6FA8-1EFA-6F9F-BC37EC9B5652","FX22012119")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MI2202144471</t>
        </is>
      </c>
      <c r="J76" t="n">
        <v>28.0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44596.56774305556</v>
      </c>
      <c r="P76" s="1" t="n">
        <v>44596.576377314814</v>
      </c>
      <c r="Q76" t="n">
        <v>301.0</v>
      </c>
      <c r="R76" t="n">
        <v>445.0</v>
      </c>
      <c r="S76" t="b">
        <v>0</v>
      </c>
      <c r="T76" t="inlineStr">
        <is>
          <t>N/A</t>
        </is>
      </c>
      <c r="U76" t="b">
        <v>0</v>
      </c>
      <c r="V76" t="inlineStr">
        <is>
          <t>Amruta Erande</t>
        </is>
      </c>
      <c r="W76" s="1" t="n">
        <v>44596.57164351852</v>
      </c>
      <c r="X76" t="n">
        <v>181.0</v>
      </c>
      <c r="Y76" t="n">
        <v>21.0</v>
      </c>
      <c r="Z76" t="n">
        <v>0.0</v>
      </c>
      <c r="AA76" t="n">
        <v>21.0</v>
      </c>
      <c r="AB76" t="n">
        <v>0.0</v>
      </c>
      <c r="AC76" t="n">
        <v>11.0</v>
      </c>
      <c r="AD76" t="n">
        <v>7.0</v>
      </c>
      <c r="AE76" t="n">
        <v>0.0</v>
      </c>
      <c r="AF76" t="n">
        <v>0.0</v>
      </c>
      <c r="AG76" t="n">
        <v>0.0</v>
      </c>
      <c r="AH76" t="inlineStr">
        <is>
          <t>Dashrath Soren</t>
        </is>
      </c>
      <c r="AI76" s="1" t="n">
        <v>44596.576377314814</v>
      </c>
      <c r="AJ76" t="n">
        <v>221.0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7.0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WI220213853</t>
        </is>
      </c>
      <c r="B77" t="inlineStr">
        <is>
          <t>DATA_VALIDATION</t>
        </is>
      </c>
      <c r="C77" t="inlineStr">
        <is>
          <t>201300020699</t>
        </is>
      </c>
      <c r="D77" t="inlineStr">
        <is>
          <t>Folder</t>
        </is>
      </c>
      <c r="E77" s="2">
        <f>HYPERLINK("capsilon://?command=openfolder&amp;siteaddress=FAM.docvelocity-na8.net&amp;folderid=FX02257FB7-6FA8-1EFA-6F9F-BC37EC9B5652","FX22012119")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MI2202144496</t>
        </is>
      </c>
      <c r="J77" t="n">
        <v>28.0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44596.568136574075</v>
      </c>
      <c r="P77" s="1" t="n">
        <v>44596.57837962963</v>
      </c>
      <c r="Q77" t="n">
        <v>420.0</v>
      </c>
      <c r="R77" t="n">
        <v>465.0</v>
      </c>
      <c r="S77" t="b">
        <v>0</v>
      </c>
      <c r="T77" t="inlineStr">
        <is>
          <t>N/A</t>
        </is>
      </c>
      <c r="U77" t="b">
        <v>0</v>
      </c>
      <c r="V77" t="inlineStr">
        <is>
          <t>Sanjana Uttekar</t>
        </is>
      </c>
      <c r="W77" s="1" t="n">
        <v>44596.57299768519</v>
      </c>
      <c r="X77" t="n">
        <v>273.0</v>
      </c>
      <c r="Y77" t="n">
        <v>21.0</v>
      </c>
      <c r="Z77" t="n">
        <v>0.0</v>
      </c>
      <c r="AA77" t="n">
        <v>21.0</v>
      </c>
      <c r="AB77" t="n">
        <v>0.0</v>
      </c>
      <c r="AC77" t="n">
        <v>11.0</v>
      </c>
      <c r="AD77" t="n">
        <v>7.0</v>
      </c>
      <c r="AE77" t="n">
        <v>0.0</v>
      </c>
      <c r="AF77" t="n">
        <v>0.0</v>
      </c>
      <c r="AG77" t="n">
        <v>0.0</v>
      </c>
      <c r="AH77" t="inlineStr">
        <is>
          <t>Dashrath Soren</t>
        </is>
      </c>
      <c r="AI77" s="1" t="n">
        <v>44596.57837962963</v>
      </c>
      <c r="AJ77" t="n">
        <v>172.0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7.0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WI220213861</t>
        </is>
      </c>
      <c r="B78" t="inlineStr">
        <is>
          <t>DATA_VALIDATION</t>
        </is>
      </c>
      <c r="C78" t="inlineStr">
        <is>
          <t>201300020699</t>
        </is>
      </c>
      <c r="D78" t="inlineStr">
        <is>
          <t>Folder</t>
        </is>
      </c>
      <c r="E78" s="2">
        <f>HYPERLINK("capsilon://?command=openfolder&amp;siteaddress=FAM.docvelocity-na8.net&amp;folderid=FX02257FB7-6FA8-1EFA-6F9F-BC37EC9B5652","FX22012119")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MI2202144534</t>
        </is>
      </c>
      <c r="J78" t="n">
        <v>28.0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44596.5684837963</v>
      </c>
      <c r="P78" s="1" t="n">
        <v>44596.57912037037</v>
      </c>
      <c r="Q78" t="n">
        <v>621.0</v>
      </c>
      <c r="R78" t="n">
        <v>298.0</v>
      </c>
      <c r="S78" t="b">
        <v>0</v>
      </c>
      <c r="T78" t="inlineStr">
        <is>
          <t>N/A</t>
        </is>
      </c>
      <c r="U78" t="b">
        <v>0</v>
      </c>
      <c r="V78" t="inlineStr">
        <is>
          <t>Sumit Jarhad</t>
        </is>
      </c>
      <c r="W78" s="1" t="n">
        <v>44596.57048611111</v>
      </c>
      <c r="X78" t="n">
        <v>144.0</v>
      </c>
      <c r="Y78" t="n">
        <v>21.0</v>
      </c>
      <c r="Z78" t="n">
        <v>0.0</v>
      </c>
      <c r="AA78" t="n">
        <v>21.0</v>
      </c>
      <c r="AB78" t="n">
        <v>0.0</v>
      </c>
      <c r="AC78" t="n">
        <v>8.0</v>
      </c>
      <c r="AD78" t="n">
        <v>7.0</v>
      </c>
      <c r="AE78" t="n">
        <v>0.0</v>
      </c>
      <c r="AF78" t="n">
        <v>0.0</v>
      </c>
      <c r="AG78" t="n">
        <v>0.0</v>
      </c>
      <c r="AH78" t="inlineStr">
        <is>
          <t>Vikash Suryakanth Parmar</t>
        </is>
      </c>
      <c r="AI78" s="1" t="n">
        <v>44596.57912037037</v>
      </c>
      <c r="AJ78" t="n">
        <v>154.0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7.0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WI220213863</t>
        </is>
      </c>
      <c r="B79" t="inlineStr">
        <is>
          <t>DATA_VALIDATION</t>
        </is>
      </c>
      <c r="C79" t="inlineStr">
        <is>
          <t>201300020699</t>
        </is>
      </c>
      <c r="D79" t="inlineStr">
        <is>
          <t>Folder</t>
        </is>
      </c>
      <c r="E79" s="2">
        <f>HYPERLINK("capsilon://?command=openfolder&amp;siteaddress=FAM.docvelocity-na8.net&amp;folderid=FX02257FB7-6FA8-1EFA-6F9F-BC37EC9B5652","FX22012119")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MI2202144557</t>
        </is>
      </c>
      <c r="J79" t="n">
        <v>28.0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44596.568553240744</v>
      </c>
      <c r="P79" s="1" t="n">
        <v>44596.57990740741</v>
      </c>
      <c r="Q79" t="n">
        <v>754.0</v>
      </c>
      <c r="R79" t="n">
        <v>227.0</v>
      </c>
      <c r="S79" t="b">
        <v>0</v>
      </c>
      <c r="T79" t="inlineStr">
        <is>
          <t>N/A</t>
        </is>
      </c>
      <c r="U79" t="b">
        <v>0</v>
      </c>
      <c r="V79" t="inlineStr">
        <is>
          <t>Sumit Jarhad</t>
        </is>
      </c>
      <c r="W79" s="1" t="n">
        <v>44596.57148148148</v>
      </c>
      <c r="X79" t="n">
        <v>85.0</v>
      </c>
      <c r="Y79" t="n">
        <v>21.0</v>
      </c>
      <c r="Z79" t="n">
        <v>0.0</v>
      </c>
      <c r="AA79" t="n">
        <v>21.0</v>
      </c>
      <c r="AB79" t="n">
        <v>0.0</v>
      </c>
      <c r="AC79" t="n">
        <v>9.0</v>
      </c>
      <c r="AD79" t="n">
        <v>7.0</v>
      </c>
      <c r="AE79" t="n">
        <v>0.0</v>
      </c>
      <c r="AF79" t="n">
        <v>0.0</v>
      </c>
      <c r="AG79" t="n">
        <v>0.0</v>
      </c>
      <c r="AH79" t="inlineStr">
        <is>
          <t>Dashrath Soren</t>
        </is>
      </c>
      <c r="AI79" s="1" t="n">
        <v>44596.57990740741</v>
      </c>
      <c r="AJ79" t="n">
        <v>132.0</v>
      </c>
      <c r="AK79" t="n">
        <v>0.0</v>
      </c>
      <c r="AL79" t="n">
        <v>0.0</v>
      </c>
      <c r="AM79" t="n">
        <v>0.0</v>
      </c>
      <c r="AN79" t="n">
        <v>0.0</v>
      </c>
      <c r="AO79" t="n">
        <v>0.0</v>
      </c>
      <c r="AP79" t="n">
        <v>7.0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WI220213873</t>
        </is>
      </c>
      <c r="B80" t="inlineStr">
        <is>
          <t>DATA_VALIDATION</t>
        </is>
      </c>
      <c r="C80" t="inlineStr">
        <is>
          <t>201300020699</t>
        </is>
      </c>
      <c r="D80" t="inlineStr">
        <is>
          <t>Folder</t>
        </is>
      </c>
      <c r="E80" s="2">
        <f>HYPERLINK("capsilon://?command=openfolder&amp;siteaddress=FAM.docvelocity-na8.net&amp;folderid=FX02257FB7-6FA8-1EFA-6F9F-BC37EC9B5652","FX22012119")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MI2202144569</t>
        </is>
      </c>
      <c r="J80" t="n">
        <v>66.0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44596.56880787037</v>
      </c>
      <c r="P80" s="1" t="n">
        <v>44596.58074074074</v>
      </c>
      <c r="Q80" t="n">
        <v>405.0</v>
      </c>
      <c r="R80" t="n">
        <v>626.0</v>
      </c>
      <c r="S80" t="b">
        <v>0</v>
      </c>
      <c r="T80" t="inlineStr">
        <is>
          <t>N/A</t>
        </is>
      </c>
      <c r="U80" t="b">
        <v>0</v>
      </c>
      <c r="V80" t="inlineStr">
        <is>
          <t>Amruta Erande</t>
        </is>
      </c>
      <c r="W80" s="1" t="n">
        <v>44596.5771875</v>
      </c>
      <c r="X80" t="n">
        <v>478.0</v>
      </c>
      <c r="Y80" t="n">
        <v>52.0</v>
      </c>
      <c r="Z80" t="n">
        <v>0.0</v>
      </c>
      <c r="AA80" t="n">
        <v>52.0</v>
      </c>
      <c r="AB80" t="n">
        <v>0.0</v>
      </c>
      <c r="AC80" t="n">
        <v>37.0</v>
      </c>
      <c r="AD80" t="n">
        <v>14.0</v>
      </c>
      <c r="AE80" t="n">
        <v>0.0</v>
      </c>
      <c r="AF80" t="n">
        <v>0.0</v>
      </c>
      <c r="AG80" t="n">
        <v>0.0</v>
      </c>
      <c r="AH80" t="inlineStr">
        <is>
          <t>Vikash Suryakanth Parmar</t>
        </is>
      </c>
      <c r="AI80" s="1" t="n">
        <v>44596.58074074074</v>
      </c>
      <c r="AJ80" t="n">
        <v>139.0</v>
      </c>
      <c r="AK80" t="n">
        <v>1.0</v>
      </c>
      <c r="AL80" t="n">
        <v>0.0</v>
      </c>
      <c r="AM80" t="n">
        <v>1.0</v>
      </c>
      <c r="AN80" t="n">
        <v>0.0</v>
      </c>
      <c r="AO80" t="n">
        <v>1.0</v>
      </c>
      <c r="AP80" t="n">
        <v>13.0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WI220213951</t>
        </is>
      </c>
      <c r="B81" t="inlineStr">
        <is>
          <t>DATA_VALIDATION</t>
        </is>
      </c>
      <c r="C81" t="inlineStr">
        <is>
          <t>201300020299</t>
        </is>
      </c>
      <c r="D81" t="inlineStr">
        <is>
          <t>Folder</t>
        </is>
      </c>
      <c r="E81" s="2">
        <f>HYPERLINK("capsilon://?command=openfolder&amp;siteaddress=FAM.docvelocity-na8.net&amp;folderid=FXE597197F-53F2-7E07-F778-EDAEB1741030","FX21127948")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MI2202145437</t>
        </is>
      </c>
      <c r="J81" t="n">
        <v>28.0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44596.57842592592</v>
      </c>
      <c r="P81" s="1" t="n">
        <v>44596.59539351852</v>
      </c>
      <c r="Q81" t="n">
        <v>586.0</v>
      </c>
      <c r="R81" t="n">
        <v>880.0</v>
      </c>
      <c r="S81" t="b">
        <v>0</v>
      </c>
      <c r="T81" t="inlineStr">
        <is>
          <t>N/A</t>
        </is>
      </c>
      <c r="U81" t="b">
        <v>0</v>
      </c>
      <c r="V81" t="inlineStr">
        <is>
          <t>Amruta Erande</t>
        </is>
      </c>
      <c r="W81" s="1" t="n">
        <v>44596.587060185186</v>
      </c>
      <c r="X81" t="n">
        <v>680.0</v>
      </c>
      <c r="Y81" t="n">
        <v>21.0</v>
      </c>
      <c r="Z81" t="n">
        <v>0.0</v>
      </c>
      <c r="AA81" t="n">
        <v>21.0</v>
      </c>
      <c r="AB81" t="n">
        <v>0.0</v>
      </c>
      <c r="AC81" t="n">
        <v>18.0</v>
      </c>
      <c r="AD81" t="n">
        <v>7.0</v>
      </c>
      <c r="AE81" t="n">
        <v>0.0</v>
      </c>
      <c r="AF81" t="n">
        <v>0.0</v>
      </c>
      <c r="AG81" t="n">
        <v>0.0</v>
      </c>
      <c r="AH81" t="inlineStr">
        <is>
          <t>Dashrath Soren</t>
        </is>
      </c>
      <c r="AI81" s="1" t="n">
        <v>44596.59539351852</v>
      </c>
      <c r="AJ81" t="n">
        <v>200.0</v>
      </c>
      <c r="AK81" t="n">
        <v>0.0</v>
      </c>
      <c r="AL81" t="n">
        <v>0.0</v>
      </c>
      <c r="AM81" t="n">
        <v>0.0</v>
      </c>
      <c r="AN81" t="n">
        <v>0.0</v>
      </c>
      <c r="AO81" t="n">
        <v>0.0</v>
      </c>
      <c r="AP81" t="n">
        <v>7.0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WI22021402</t>
        </is>
      </c>
      <c r="B82" t="inlineStr">
        <is>
          <t>DATA_VALIDATION</t>
        </is>
      </c>
      <c r="C82" t="inlineStr">
        <is>
          <t>201340000555</t>
        </is>
      </c>
      <c r="D82" t="inlineStr">
        <is>
          <t>Folder</t>
        </is>
      </c>
      <c r="E82" s="2">
        <f>HYPERLINK("capsilon://?command=openfolder&amp;siteaddress=FAM.docvelocity-na8.net&amp;folderid=FXDCC0CD12-D13C-21FF-C033-2AFB7C2E0162","FX220112507")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MI220214944</t>
        </is>
      </c>
      <c r="J82" t="n">
        <v>94.0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1.0</v>
      </c>
      <c r="O82" s="1" t="n">
        <v>44593.499768518515</v>
      </c>
      <c r="P82" s="1" t="n">
        <v>44593.50134259259</v>
      </c>
      <c r="Q82" t="n">
        <v>13.0</v>
      </c>
      <c r="R82" t="n">
        <v>123.0</v>
      </c>
      <c r="S82" t="b">
        <v>0</v>
      </c>
      <c r="T82" t="inlineStr">
        <is>
          <t>N/A</t>
        </is>
      </c>
      <c r="U82" t="b">
        <v>0</v>
      </c>
      <c r="V82" t="inlineStr">
        <is>
          <t>Hemanshi Deshlahara</t>
        </is>
      </c>
      <c r="W82" s="1" t="n">
        <v>44593.50134259259</v>
      </c>
      <c r="X82" t="n">
        <v>123.0</v>
      </c>
      <c r="Y82" t="n">
        <v>0.0</v>
      </c>
      <c r="Z82" t="n">
        <v>0.0</v>
      </c>
      <c r="AA82" t="n">
        <v>0.0</v>
      </c>
      <c r="AB82" t="n">
        <v>0.0</v>
      </c>
      <c r="AC82" t="n">
        <v>0.0</v>
      </c>
      <c r="AD82" t="n">
        <v>94.0</v>
      </c>
      <c r="AE82" t="n">
        <v>73.0</v>
      </c>
      <c r="AF82" t="n">
        <v>0.0</v>
      </c>
      <c r="AG82" t="n">
        <v>2.0</v>
      </c>
      <c r="AH82" t="inlineStr">
        <is>
          <t>N/A</t>
        </is>
      </c>
      <c r="AI82" t="inlineStr">
        <is>
          <t>N/A</t>
        </is>
      </c>
      <c r="AJ82" t="inlineStr">
        <is>
          <t>N/A</t>
        </is>
      </c>
      <c r="AK82" t="inlineStr">
        <is>
          <t>N/A</t>
        </is>
      </c>
      <c r="AL82" t="inlineStr">
        <is>
          <t>N/A</t>
        </is>
      </c>
      <c r="AM82" t="inlineStr">
        <is>
          <t>N/A</t>
        </is>
      </c>
      <c r="AN82" t="inlineStr">
        <is>
          <t>N/A</t>
        </is>
      </c>
      <c r="AO82" t="inlineStr">
        <is>
          <t>N/A</t>
        </is>
      </c>
      <c r="AP82" t="inlineStr">
        <is>
          <t>N/A</t>
        </is>
      </c>
      <c r="AQ82" t="inlineStr">
        <is>
          <t>N/A</t>
        </is>
      </c>
      <c r="AR82" t="inlineStr">
        <is>
          <t>N/A</t>
        </is>
      </c>
      <c r="AS82" t="inlineStr">
        <is>
          <t>N/A</t>
        </is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WI220214029</t>
        </is>
      </c>
      <c r="B83" t="inlineStr">
        <is>
          <t>DATA_VALIDATION</t>
        </is>
      </c>
      <c r="C83" t="inlineStr">
        <is>
          <t>201100014479</t>
        </is>
      </c>
      <c r="D83" t="inlineStr">
        <is>
          <t>Folder</t>
        </is>
      </c>
      <c r="E83" s="2">
        <f>HYPERLINK("capsilon://?command=openfolder&amp;siteaddress=FAM.docvelocity-na8.net&amp;folderid=FXFC8C68CA-68C3-F8DB-AB64-CFFC29C660BF","FX22014986")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MI2202146681</t>
        </is>
      </c>
      <c r="J83" t="n">
        <v>28.0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44596.59273148148</v>
      </c>
      <c r="P83" s="1" t="n">
        <v>44596.60322916666</v>
      </c>
      <c r="Q83" t="n">
        <v>86.0</v>
      </c>
      <c r="R83" t="n">
        <v>821.0</v>
      </c>
      <c r="S83" t="b">
        <v>0</v>
      </c>
      <c r="T83" t="inlineStr">
        <is>
          <t>N/A</t>
        </is>
      </c>
      <c r="U83" t="b">
        <v>0</v>
      </c>
      <c r="V83" t="inlineStr">
        <is>
          <t>Karnal Akhare</t>
        </is>
      </c>
      <c r="W83" s="1" t="n">
        <v>44596.60011574074</v>
      </c>
      <c r="X83" t="n">
        <v>580.0</v>
      </c>
      <c r="Y83" t="n">
        <v>21.0</v>
      </c>
      <c r="Z83" t="n">
        <v>0.0</v>
      </c>
      <c r="AA83" t="n">
        <v>21.0</v>
      </c>
      <c r="AB83" t="n">
        <v>0.0</v>
      </c>
      <c r="AC83" t="n">
        <v>8.0</v>
      </c>
      <c r="AD83" t="n">
        <v>7.0</v>
      </c>
      <c r="AE83" t="n">
        <v>0.0</v>
      </c>
      <c r="AF83" t="n">
        <v>0.0</v>
      </c>
      <c r="AG83" t="n">
        <v>0.0</v>
      </c>
      <c r="AH83" t="inlineStr">
        <is>
          <t>Mohini Shinde</t>
        </is>
      </c>
      <c r="AI83" s="1" t="n">
        <v>44596.60322916666</v>
      </c>
      <c r="AJ83" t="n">
        <v>241.0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7.0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WI22021421</t>
        </is>
      </c>
      <c r="B84" t="inlineStr">
        <is>
          <t>DATA_VALIDATION</t>
        </is>
      </c>
      <c r="C84" t="inlineStr">
        <is>
          <t>201340000555</t>
        </is>
      </c>
      <c r="D84" t="inlineStr">
        <is>
          <t>Folder</t>
        </is>
      </c>
      <c r="E84" s="2">
        <f>HYPERLINK("capsilon://?command=openfolder&amp;siteaddress=FAM.docvelocity-na8.net&amp;folderid=FXDCC0CD12-D13C-21FF-C033-2AFB7C2E0162","FX220112507")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MI220214944</t>
        </is>
      </c>
      <c r="J84" t="n">
        <v>66.0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44593.50178240741</v>
      </c>
      <c r="P84" s="1" t="n">
        <v>44593.55032407407</v>
      </c>
      <c r="Q84" t="n">
        <v>1214.0</v>
      </c>
      <c r="R84" t="n">
        <v>2980.0</v>
      </c>
      <c r="S84" t="b">
        <v>0</v>
      </c>
      <c r="T84" t="inlineStr">
        <is>
          <t>N/A</t>
        </is>
      </c>
      <c r="U84" t="b">
        <v>1</v>
      </c>
      <c r="V84" t="inlineStr">
        <is>
          <t>Archana Bhujbal</t>
        </is>
      </c>
      <c r="W84" s="1" t="n">
        <v>44593.52894675926</v>
      </c>
      <c r="X84" t="n">
        <v>2236.0</v>
      </c>
      <c r="Y84" t="n">
        <v>58.0</v>
      </c>
      <c r="Z84" t="n">
        <v>0.0</v>
      </c>
      <c r="AA84" t="n">
        <v>58.0</v>
      </c>
      <c r="AB84" t="n">
        <v>0.0</v>
      </c>
      <c r="AC84" t="n">
        <v>29.0</v>
      </c>
      <c r="AD84" t="n">
        <v>8.0</v>
      </c>
      <c r="AE84" t="n">
        <v>0.0</v>
      </c>
      <c r="AF84" t="n">
        <v>0.0</v>
      </c>
      <c r="AG84" t="n">
        <v>0.0</v>
      </c>
      <c r="AH84" t="inlineStr">
        <is>
          <t>Dashrath Soren</t>
        </is>
      </c>
      <c r="AI84" s="1" t="n">
        <v>44593.55032407407</v>
      </c>
      <c r="AJ84" t="n">
        <v>732.0</v>
      </c>
      <c r="AK84" t="n">
        <v>1.0</v>
      </c>
      <c r="AL84" t="n">
        <v>0.0</v>
      </c>
      <c r="AM84" t="n">
        <v>1.0</v>
      </c>
      <c r="AN84" t="n">
        <v>0.0</v>
      </c>
      <c r="AO84" t="n">
        <v>1.0</v>
      </c>
      <c r="AP84" t="n">
        <v>7.0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WI220214266</t>
        </is>
      </c>
      <c r="B85" t="inlineStr">
        <is>
          <t>DATA_VALIDATION</t>
        </is>
      </c>
      <c r="C85" t="inlineStr">
        <is>
          <t>201300020562</t>
        </is>
      </c>
      <c r="D85" t="inlineStr">
        <is>
          <t>Folder</t>
        </is>
      </c>
      <c r="E85" s="2">
        <f>HYPERLINK("capsilon://?command=openfolder&amp;siteaddress=FAM.docvelocity-na8.net&amp;folderid=FXCCC103FC-9FED-38B3-48F1-E075176018CA","FX211212811")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MI2202148782</t>
        </is>
      </c>
      <c r="J85" t="n">
        <v>69.0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44596.61586805555</v>
      </c>
      <c r="P85" s="1" t="n">
        <v>44596.662569444445</v>
      </c>
      <c r="Q85" t="n">
        <v>1629.0</v>
      </c>
      <c r="R85" t="n">
        <v>2406.0</v>
      </c>
      <c r="S85" t="b">
        <v>0</v>
      </c>
      <c r="T85" t="inlineStr">
        <is>
          <t>N/A</t>
        </is>
      </c>
      <c r="U85" t="b">
        <v>0</v>
      </c>
      <c r="V85" t="inlineStr">
        <is>
          <t>Aditya Tade</t>
        </is>
      </c>
      <c r="W85" s="1" t="n">
        <v>44596.65491898148</v>
      </c>
      <c r="X85" t="n">
        <v>2142.0</v>
      </c>
      <c r="Y85" t="n">
        <v>57.0</v>
      </c>
      <c r="Z85" t="n">
        <v>0.0</v>
      </c>
      <c r="AA85" t="n">
        <v>57.0</v>
      </c>
      <c r="AB85" t="n">
        <v>0.0</v>
      </c>
      <c r="AC85" t="n">
        <v>43.0</v>
      </c>
      <c r="AD85" t="n">
        <v>12.0</v>
      </c>
      <c r="AE85" t="n">
        <v>0.0</v>
      </c>
      <c r="AF85" t="n">
        <v>0.0</v>
      </c>
      <c r="AG85" t="n">
        <v>0.0</v>
      </c>
      <c r="AH85" t="inlineStr">
        <is>
          <t>Vikash Suryakanth Parmar</t>
        </is>
      </c>
      <c r="AI85" s="1" t="n">
        <v>44596.662569444445</v>
      </c>
      <c r="AJ85" t="n">
        <v>206.0</v>
      </c>
      <c r="AK85" t="n">
        <v>0.0</v>
      </c>
      <c r="AL85" t="n">
        <v>0.0</v>
      </c>
      <c r="AM85" t="n">
        <v>0.0</v>
      </c>
      <c r="AN85" t="n">
        <v>0.0</v>
      </c>
      <c r="AO85" t="n">
        <v>0.0</v>
      </c>
      <c r="AP85" t="n">
        <v>12.0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WI22021432</t>
        </is>
      </c>
      <c r="B86" t="inlineStr">
        <is>
          <t>DATA_VALIDATION</t>
        </is>
      </c>
      <c r="C86" t="inlineStr">
        <is>
          <t>201130012808</t>
        </is>
      </c>
      <c r="D86" t="inlineStr">
        <is>
          <t>Folder</t>
        </is>
      </c>
      <c r="E86" s="2">
        <f>HYPERLINK("capsilon://?command=openfolder&amp;siteaddress=FAM.docvelocity-na8.net&amp;folderid=FXE3071462-8C9E-CCE2-98C9-1F0CD4B48FE4","FX211111987")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MI220215210</t>
        </is>
      </c>
      <c r="J86" t="n">
        <v>28.0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44593.50295138889</v>
      </c>
      <c r="P86" s="1" t="n">
        <v>44593.60497685185</v>
      </c>
      <c r="Q86" t="n">
        <v>8500.0</v>
      </c>
      <c r="R86" t="n">
        <v>315.0</v>
      </c>
      <c r="S86" t="b">
        <v>0</v>
      </c>
      <c r="T86" t="inlineStr">
        <is>
          <t>N/A</t>
        </is>
      </c>
      <c r="U86" t="b">
        <v>0</v>
      </c>
      <c r="V86" t="inlineStr">
        <is>
          <t>Sanjay Kharade</t>
        </is>
      </c>
      <c r="W86" s="1" t="n">
        <v>44593.507789351854</v>
      </c>
      <c r="X86" t="n">
        <v>205.0</v>
      </c>
      <c r="Y86" t="n">
        <v>21.0</v>
      </c>
      <c r="Z86" t="n">
        <v>0.0</v>
      </c>
      <c r="AA86" t="n">
        <v>21.0</v>
      </c>
      <c r="AB86" t="n">
        <v>0.0</v>
      </c>
      <c r="AC86" t="n">
        <v>15.0</v>
      </c>
      <c r="AD86" t="n">
        <v>7.0</v>
      </c>
      <c r="AE86" t="n">
        <v>0.0</v>
      </c>
      <c r="AF86" t="n">
        <v>0.0</v>
      </c>
      <c r="AG86" t="n">
        <v>0.0</v>
      </c>
      <c r="AH86" t="inlineStr">
        <is>
          <t>Vikash Suryakanth Parmar</t>
        </is>
      </c>
      <c r="AI86" s="1" t="n">
        <v>44593.60497685185</v>
      </c>
      <c r="AJ86" t="n">
        <v>105.0</v>
      </c>
      <c r="AK86" t="n">
        <v>0.0</v>
      </c>
      <c r="AL86" t="n">
        <v>0.0</v>
      </c>
      <c r="AM86" t="n">
        <v>0.0</v>
      </c>
      <c r="AN86" t="n">
        <v>0.0</v>
      </c>
      <c r="AO86" t="n">
        <v>0.0</v>
      </c>
      <c r="AP86" t="n">
        <v>7.0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WI22021435</t>
        </is>
      </c>
      <c r="B87" t="inlineStr">
        <is>
          <t>DATA_VALIDATION</t>
        </is>
      </c>
      <c r="C87" t="inlineStr">
        <is>
          <t>201130012808</t>
        </is>
      </c>
      <c r="D87" t="inlineStr">
        <is>
          <t>Folder</t>
        </is>
      </c>
      <c r="E87" s="2">
        <f>HYPERLINK("capsilon://?command=openfolder&amp;siteaddress=FAM.docvelocity-na8.net&amp;folderid=FXE3071462-8C9E-CCE2-98C9-1F0CD4B48FE4","FX211111987")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MI220215236</t>
        </is>
      </c>
      <c r="J87" t="n">
        <v>28.0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44593.50313657407</v>
      </c>
      <c r="P87" s="1" t="n">
        <v>44593.606145833335</v>
      </c>
      <c r="Q87" t="n">
        <v>8524.0</v>
      </c>
      <c r="R87" t="n">
        <v>376.0</v>
      </c>
      <c r="S87" t="b">
        <v>0</v>
      </c>
      <c r="T87" t="inlineStr">
        <is>
          <t>N/A</t>
        </is>
      </c>
      <c r="U87" t="b">
        <v>0</v>
      </c>
      <c r="V87" t="inlineStr">
        <is>
          <t>Supriya Khape</t>
        </is>
      </c>
      <c r="W87" s="1" t="n">
        <v>44593.510405092595</v>
      </c>
      <c r="X87" t="n">
        <v>276.0</v>
      </c>
      <c r="Y87" t="n">
        <v>21.0</v>
      </c>
      <c r="Z87" t="n">
        <v>0.0</v>
      </c>
      <c r="AA87" t="n">
        <v>21.0</v>
      </c>
      <c r="AB87" t="n">
        <v>0.0</v>
      </c>
      <c r="AC87" t="n">
        <v>16.0</v>
      </c>
      <c r="AD87" t="n">
        <v>7.0</v>
      </c>
      <c r="AE87" t="n">
        <v>0.0</v>
      </c>
      <c r="AF87" t="n">
        <v>0.0</v>
      </c>
      <c r="AG87" t="n">
        <v>0.0</v>
      </c>
      <c r="AH87" t="inlineStr">
        <is>
          <t>Vikash Suryakanth Parmar</t>
        </is>
      </c>
      <c r="AI87" s="1" t="n">
        <v>44593.606145833335</v>
      </c>
      <c r="AJ87" t="n">
        <v>100.0</v>
      </c>
      <c r="AK87" t="n">
        <v>1.0</v>
      </c>
      <c r="AL87" t="n">
        <v>0.0</v>
      </c>
      <c r="AM87" t="n">
        <v>1.0</v>
      </c>
      <c r="AN87" t="n">
        <v>0.0</v>
      </c>
      <c r="AO87" t="n">
        <v>1.0</v>
      </c>
      <c r="AP87" t="n">
        <v>6.0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WI220214355</t>
        </is>
      </c>
      <c r="B88" t="inlineStr">
        <is>
          <t>DATA_VALIDATION</t>
        </is>
      </c>
      <c r="C88" t="inlineStr">
        <is>
          <t>201300020644</t>
        </is>
      </c>
      <c r="D88" t="inlineStr">
        <is>
          <t>Folder</t>
        </is>
      </c>
      <c r="E88" s="2">
        <f>HYPERLINK("capsilon://?command=openfolder&amp;siteaddress=FAM.docvelocity-na8.net&amp;folderid=FX421870D0-B473-3DDD-2B2F-624695C85845","FX2201816")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MI2202149503</t>
        </is>
      </c>
      <c r="J88" t="n">
        <v>28.0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44596.62221064815</v>
      </c>
      <c r="P88" s="1" t="n">
        <v>44596.66357638889</v>
      </c>
      <c r="Q88" t="n">
        <v>2435.0</v>
      </c>
      <c r="R88" t="n">
        <v>1139.0</v>
      </c>
      <c r="S88" t="b">
        <v>0</v>
      </c>
      <c r="T88" t="inlineStr">
        <is>
          <t>N/A</t>
        </is>
      </c>
      <c r="U88" t="b">
        <v>0</v>
      </c>
      <c r="V88" t="inlineStr">
        <is>
          <t>Suraj Toradmal</t>
        </is>
      </c>
      <c r="W88" s="1" t="n">
        <v>44596.65460648148</v>
      </c>
      <c r="X88" t="n">
        <v>964.0</v>
      </c>
      <c r="Y88" t="n">
        <v>21.0</v>
      </c>
      <c r="Z88" t="n">
        <v>0.0</v>
      </c>
      <c r="AA88" t="n">
        <v>21.0</v>
      </c>
      <c r="AB88" t="n">
        <v>0.0</v>
      </c>
      <c r="AC88" t="n">
        <v>18.0</v>
      </c>
      <c r="AD88" t="n">
        <v>7.0</v>
      </c>
      <c r="AE88" t="n">
        <v>0.0</v>
      </c>
      <c r="AF88" t="n">
        <v>0.0</v>
      </c>
      <c r="AG88" t="n">
        <v>0.0</v>
      </c>
      <c r="AH88" t="inlineStr">
        <is>
          <t>Vikash Suryakanth Parmar</t>
        </is>
      </c>
      <c r="AI88" s="1" t="n">
        <v>44596.66357638889</v>
      </c>
      <c r="AJ88" t="n">
        <v>86.0</v>
      </c>
      <c r="AK88" t="n">
        <v>0.0</v>
      </c>
      <c r="AL88" t="n">
        <v>0.0</v>
      </c>
      <c r="AM88" t="n">
        <v>0.0</v>
      </c>
      <c r="AN88" t="n">
        <v>0.0</v>
      </c>
      <c r="AO88" t="n">
        <v>0.0</v>
      </c>
      <c r="AP88" t="n">
        <v>7.0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WI220214410</t>
        </is>
      </c>
      <c r="B89" t="inlineStr">
        <is>
          <t>DATA_VALIDATION</t>
        </is>
      </c>
      <c r="C89" t="inlineStr">
        <is>
          <t>201330015545</t>
        </is>
      </c>
      <c r="D89" t="inlineStr">
        <is>
          <t>Folder</t>
        </is>
      </c>
      <c r="E89" s="2">
        <f>HYPERLINK("capsilon://?command=openfolder&amp;siteaddress=FAM.docvelocity-na8.net&amp;folderid=FX66919803-0D54-A761-53E7-0F1B6C945D62","FX21113990")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MI2202149826</t>
        </is>
      </c>
      <c r="J89" t="n">
        <v>66.0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44596.625081018516</v>
      </c>
      <c r="P89" s="1" t="n">
        <v>44596.67108796296</v>
      </c>
      <c r="Q89" t="n">
        <v>1813.0</v>
      </c>
      <c r="R89" t="n">
        <v>2162.0</v>
      </c>
      <c r="S89" t="b">
        <v>0</v>
      </c>
      <c r="T89" t="inlineStr">
        <is>
          <t>N/A</t>
        </is>
      </c>
      <c r="U89" t="b">
        <v>0</v>
      </c>
      <c r="V89" t="inlineStr">
        <is>
          <t>Prajakta Jagannath Mane</t>
        </is>
      </c>
      <c r="W89" s="1" t="n">
        <v>44596.64952546296</v>
      </c>
      <c r="X89" t="n">
        <v>1486.0</v>
      </c>
      <c r="Y89" t="n">
        <v>52.0</v>
      </c>
      <c r="Z89" t="n">
        <v>0.0</v>
      </c>
      <c r="AA89" t="n">
        <v>52.0</v>
      </c>
      <c r="AB89" t="n">
        <v>0.0</v>
      </c>
      <c r="AC89" t="n">
        <v>40.0</v>
      </c>
      <c r="AD89" t="n">
        <v>14.0</v>
      </c>
      <c r="AE89" t="n">
        <v>0.0</v>
      </c>
      <c r="AF89" t="n">
        <v>0.0</v>
      </c>
      <c r="AG89" t="n">
        <v>0.0</v>
      </c>
      <c r="AH89" t="inlineStr">
        <is>
          <t>Vikash Suryakanth Parmar</t>
        </is>
      </c>
      <c r="AI89" s="1" t="n">
        <v>44596.67108796296</v>
      </c>
      <c r="AJ89" t="n">
        <v>649.0</v>
      </c>
      <c r="AK89" t="n">
        <v>6.0</v>
      </c>
      <c r="AL89" t="n">
        <v>0.0</v>
      </c>
      <c r="AM89" t="n">
        <v>6.0</v>
      </c>
      <c r="AN89" t="n">
        <v>0.0</v>
      </c>
      <c r="AO89" t="n">
        <v>6.0</v>
      </c>
      <c r="AP89" t="n">
        <v>8.0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WI220214417</t>
        </is>
      </c>
      <c r="B90" t="inlineStr">
        <is>
          <t>DATA_VALIDATION</t>
        </is>
      </c>
      <c r="C90" t="inlineStr">
        <is>
          <t>201300020627</t>
        </is>
      </c>
      <c r="D90" t="inlineStr">
        <is>
          <t>Folder</t>
        </is>
      </c>
      <c r="E90" s="2">
        <f>HYPERLINK("capsilon://?command=openfolder&amp;siteaddress=FAM.docvelocity-na8.net&amp;folderid=FXC01655B1-1C23-6907-75AC-6462721531F5","FX2201344")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MI2202149895</t>
        </is>
      </c>
      <c r="J90" t="n">
        <v>28.0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44596.62578703704</v>
      </c>
      <c r="P90" s="1" t="n">
        <v>44596.67222222222</v>
      </c>
      <c r="Q90" t="n">
        <v>3754.0</v>
      </c>
      <c r="R90" t="n">
        <v>258.0</v>
      </c>
      <c r="S90" t="b">
        <v>0</v>
      </c>
      <c r="T90" t="inlineStr">
        <is>
          <t>N/A</t>
        </is>
      </c>
      <c r="U90" t="b">
        <v>0</v>
      </c>
      <c r="V90" t="inlineStr">
        <is>
          <t>Sumit Jarhad</t>
        </is>
      </c>
      <c r="W90" s="1" t="n">
        <v>44596.633784722224</v>
      </c>
      <c r="X90" t="n">
        <v>154.0</v>
      </c>
      <c r="Y90" t="n">
        <v>21.0</v>
      </c>
      <c r="Z90" t="n">
        <v>0.0</v>
      </c>
      <c r="AA90" t="n">
        <v>21.0</v>
      </c>
      <c r="AB90" t="n">
        <v>0.0</v>
      </c>
      <c r="AC90" t="n">
        <v>3.0</v>
      </c>
      <c r="AD90" t="n">
        <v>7.0</v>
      </c>
      <c r="AE90" t="n">
        <v>0.0</v>
      </c>
      <c r="AF90" t="n">
        <v>0.0</v>
      </c>
      <c r="AG90" t="n">
        <v>0.0</v>
      </c>
      <c r="AH90" t="inlineStr">
        <is>
          <t>Vikash Suryakanth Parmar</t>
        </is>
      </c>
      <c r="AI90" s="1" t="n">
        <v>44596.67222222222</v>
      </c>
      <c r="AJ90" t="n">
        <v>97.0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7.0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WI220214426</t>
        </is>
      </c>
      <c r="B91" t="inlineStr">
        <is>
          <t>DATA_VALIDATION</t>
        </is>
      </c>
      <c r="C91" t="inlineStr">
        <is>
          <t>201300020627</t>
        </is>
      </c>
      <c r="D91" t="inlineStr">
        <is>
          <t>Folder</t>
        </is>
      </c>
      <c r="E91" s="2">
        <f>HYPERLINK("capsilon://?command=openfolder&amp;siteaddress=FAM.docvelocity-na8.net&amp;folderid=FXC01655B1-1C23-6907-75AC-6462721531F5","FX2201344")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MI2202149948</t>
        </is>
      </c>
      <c r="J91" t="n">
        <v>28.0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44596.62652777778</v>
      </c>
      <c r="P91" s="1" t="n">
        <v>44596.673414351855</v>
      </c>
      <c r="Q91" t="n">
        <v>3801.0</v>
      </c>
      <c r="R91" t="n">
        <v>250.0</v>
      </c>
      <c r="S91" t="b">
        <v>0</v>
      </c>
      <c r="T91" t="inlineStr">
        <is>
          <t>N/A</t>
        </is>
      </c>
      <c r="U91" t="b">
        <v>0</v>
      </c>
      <c r="V91" t="inlineStr">
        <is>
          <t>Sumit Jarhad</t>
        </is>
      </c>
      <c r="W91" s="1" t="n">
        <v>44596.63550925926</v>
      </c>
      <c r="X91" t="n">
        <v>148.0</v>
      </c>
      <c r="Y91" t="n">
        <v>21.0</v>
      </c>
      <c r="Z91" t="n">
        <v>0.0</v>
      </c>
      <c r="AA91" t="n">
        <v>21.0</v>
      </c>
      <c r="AB91" t="n">
        <v>0.0</v>
      </c>
      <c r="AC91" t="n">
        <v>10.0</v>
      </c>
      <c r="AD91" t="n">
        <v>7.0</v>
      </c>
      <c r="AE91" t="n">
        <v>0.0</v>
      </c>
      <c r="AF91" t="n">
        <v>0.0</v>
      </c>
      <c r="AG91" t="n">
        <v>0.0</v>
      </c>
      <c r="AH91" t="inlineStr">
        <is>
          <t>Vikash Suryakanth Parmar</t>
        </is>
      </c>
      <c r="AI91" s="1" t="n">
        <v>44596.673414351855</v>
      </c>
      <c r="AJ91" t="n">
        <v>102.0</v>
      </c>
      <c r="AK91" t="n">
        <v>0.0</v>
      </c>
      <c r="AL91" t="n">
        <v>0.0</v>
      </c>
      <c r="AM91" t="n">
        <v>0.0</v>
      </c>
      <c r="AN91" t="n">
        <v>0.0</v>
      </c>
      <c r="AO91" t="n">
        <v>0.0</v>
      </c>
      <c r="AP91" t="n">
        <v>7.0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WI220214444</t>
        </is>
      </c>
      <c r="B92" t="inlineStr">
        <is>
          <t>DATA_VALIDATION</t>
        </is>
      </c>
      <c r="C92" t="inlineStr">
        <is>
          <t>201300020627</t>
        </is>
      </c>
      <c r="D92" t="inlineStr">
        <is>
          <t>Folder</t>
        </is>
      </c>
      <c r="E92" s="2">
        <f>HYPERLINK("capsilon://?command=openfolder&amp;siteaddress=FAM.docvelocity-na8.net&amp;folderid=FXC01655B1-1C23-6907-75AC-6462721531F5","FX2201344")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MI2202150114</t>
        </is>
      </c>
      <c r="J92" t="n">
        <v>33.0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44596.628703703704</v>
      </c>
      <c r="P92" s="1" t="n">
        <v>44596.67414351852</v>
      </c>
      <c r="Q92" t="n">
        <v>3816.0</v>
      </c>
      <c r="R92" t="n">
        <v>110.0</v>
      </c>
      <c r="S92" t="b">
        <v>0</v>
      </c>
      <c r="T92" t="inlineStr">
        <is>
          <t>N/A</t>
        </is>
      </c>
      <c r="U92" t="b">
        <v>0</v>
      </c>
      <c r="V92" t="inlineStr">
        <is>
          <t>Sumit Jarhad</t>
        </is>
      </c>
      <c r="W92" s="1" t="n">
        <v>44596.63607638889</v>
      </c>
      <c r="X92" t="n">
        <v>48.0</v>
      </c>
      <c r="Y92" t="n">
        <v>9.0</v>
      </c>
      <c r="Z92" t="n">
        <v>0.0</v>
      </c>
      <c r="AA92" t="n">
        <v>9.0</v>
      </c>
      <c r="AB92" t="n">
        <v>0.0</v>
      </c>
      <c r="AC92" t="n">
        <v>1.0</v>
      </c>
      <c r="AD92" t="n">
        <v>24.0</v>
      </c>
      <c r="AE92" t="n">
        <v>0.0</v>
      </c>
      <c r="AF92" t="n">
        <v>0.0</v>
      </c>
      <c r="AG92" t="n">
        <v>0.0</v>
      </c>
      <c r="AH92" t="inlineStr">
        <is>
          <t>Vikash Suryakanth Parmar</t>
        </is>
      </c>
      <c r="AI92" s="1" t="n">
        <v>44596.67414351852</v>
      </c>
      <c r="AJ92" t="n">
        <v>62.0</v>
      </c>
      <c r="AK92" t="n">
        <v>0.0</v>
      </c>
      <c r="AL92" t="n">
        <v>0.0</v>
      </c>
      <c r="AM92" t="n">
        <v>0.0</v>
      </c>
      <c r="AN92" t="n">
        <v>0.0</v>
      </c>
      <c r="AO92" t="n">
        <v>0.0</v>
      </c>
      <c r="AP92" t="n">
        <v>24.0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WI22021451</t>
        </is>
      </c>
      <c r="B93" t="inlineStr">
        <is>
          <t>DATA_VALIDATION</t>
        </is>
      </c>
      <c r="C93" t="inlineStr">
        <is>
          <t>201330004772</t>
        </is>
      </c>
      <c r="D93" t="inlineStr">
        <is>
          <t>Folder</t>
        </is>
      </c>
      <c r="E93" s="2">
        <f>HYPERLINK("capsilon://?command=openfolder&amp;siteaddress=FAM.docvelocity-na8.net&amp;folderid=FXD2DA75E5-962E-70C3-3366-A6BD7A065FEC","FX22019179")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MI220215697</t>
        </is>
      </c>
      <c r="J93" t="n">
        <v>28.0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44593.50877314815</v>
      </c>
      <c r="P93" s="1" t="n">
        <v>44593.607256944444</v>
      </c>
      <c r="Q93" t="n">
        <v>8145.0</v>
      </c>
      <c r="R93" t="n">
        <v>364.0</v>
      </c>
      <c r="S93" t="b">
        <v>0</v>
      </c>
      <c r="T93" t="inlineStr">
        <is>
          <t>N/A</t>
        </is>
      </c>
      <c r="U93" t="b">
        <v>0</v>
      </c>
      <c r="V93" t="inlineStr">
        <is>
          <t>Supriya Khape</t>
        </is>
      </c>
      <c r="W93" s="1" t="n">
        <v>44593.51353009259</v>
      </c>
      <c r="X93" t="n">
        <v>269.0</v>
      </c>
      <c r="Y93" t="n">
        <v>21.0</v>
      </c>
      <c r="Z93" t="n">
        <v>0.0</v>
      </c>
      <c r="AA93" t="n">
        <v>21.0</v>
      </c>
      <c r="AB93" t="n">
        <v>0.0</v>
      </c>
      <c r="AC93" t="n">
        <v>0.0</v>
      </c>
      <c r="AD93" t="n">
        <v>7.0</v>
      </c>
      <c r="AE93" t="n">
        <v>0.0</v>
      </c>
      <c r="AF93" t="n">
        <v>0.0</v>
      </c>
      <c r="AG93" t="n">
        <v>0.0</v>
      </c>
      <c r="AH93" t="inlineStr">
        <is>
          <t>Vikash Suryakanth Parmar</t>
        </is>
      </c>
      <c r="AI93" s="1" t="n">
        <v>44593.607256944444</v>
      </c>
      <c r="AJ93" t="n">
        <v>95.0</v>
      </c>
      <c r="AK93" t="n">
        <v>0.0</v>
      </c>
      <c r="AL93" t="n">
        <v>0.0</v>
      </c>
      <c r="AM93" t="n">
        <v>0.0</v>
      </c>
      <c r="AN93" t="n">
        <v>0.0</v>
      </c>
      <c r="AO93" t="n">
        <v>0.0</v>
      </c>
      <c r="AP93" t="n">
        <v>7.0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WI220214539</t>
        </is>
      </c>
      <c r="B94" t="inlineStr">
        <is>
          <t>DATA_VALIDATION</t>
        </is>
      </c>
      <c r="C94" t="inlineStr">
        <is>
          <t>201300020942</t>
        </is>
      </c>
      <c r="D94" t="inlineStr">
        <is>
          <t>Folder</t>
        </is>
      </c>
      <c r="E94" s="2">
        <f>HYPERLINK("capsilon://?command=openfolder&amp;siteaddress=FAM.docvelocity-na8.net&amp;folderid=FXEF7C9512-0826-5E8B-67FD-D84BCE28636F","FX22018524")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MI2202150902</t>
        </is>
      </c>
      <c r="J94" t="n">
        <v>66.0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44596.6378587963</v>
      </c>
      <c r="P94" s="1" t="n">
        <v>44596.809375</v>
      </c>
      <c r="Q94" t="n">
        <v>9631.0</v>
      </c>
      <c r="R94" t="n">
        <v>5188.0</v>
      </c>
      <c r="S94" t="b">
        <v>0</v>
      </c>
      <c r="T94" t="inlineStr">
        <is>
          <t>N/A</t>
        </is>
      </c>
      <c r="U94" t="b">
        <v>0</v>
      </c>
      <c r="V94" t="inlineStr">
        <is>
          <t>Sanjana Uttekar</t>
        </is>
      </c>
      <c r="W94" s="1" t="n">
        <v>44596.732627314814</v>
      </c>
      <c r="X94" t="n">
        <v>2958.0</v>
      </c>
      <c r="Y94" t="n">
        <v>52.0</v>
      </c>
      <c r="Z94" t="n">
        <v>0.0</v>
      </c>
      <c r="AA94" t="n">
        <v>52.0</v>
      </c>
      <c r="AB94" t="n">
        <v>0.0</v>
      </c>
      <c r="AC94" t="n">
        <v>26.0</v>
      </c>
      <c r="AD94" t="n">
        <v>14.0</v>
      </c>
      <c r="AE94" t="n">
        <v>0.0</v>
      </c>
      <c r="AF94" t="n">
        <v>0.0</v>
      </c>
      <c r="AG94" t="n">
        <v>0.0</v>
      </c>
      <c r="AH94" t="inlineStr">
        <is>
          <t>Vikash Suryakanth Parmar</t>
        </is>
      </c>
      <c r="AI94" s="1" t="n">
        <v>44596.809375</v>
      </c>
      <c r="AJ94" t="n">
        <v>197.0</v>
      </c>
      <c r="AK94" t="n">
        <v>0.0</v>
      </c>
      <c r="AL94" t="n">
        <v>0.0</v>
      </c>
      <c r="AM94" t="n">
        <v>0.0</v>
      </c>
      <c r="AN94" t="n">
        <v>0.0</v>
      </c>
      <c r="AO94" t="n">
        <v>0.0</v>
      </c>
      <c r="AP94" t="n">
        <v>14.0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WI220214731</t>
        </is>
      </c>
      <c r="B95" t="inlineStr">
        <is>
          <t>DATA_VALIDATION</t>
        </is>
      </c>
      <c r="C95" t="inlineStr">
        <is>
          <t>201300020440</t>
        </is>
      </c>
      <c r="D95" t="inlineStr">
        <is>
          <t>Folder</t>
        </is>
      </c>
      <c r="E95" s="2">
        <f>HYPERLINK("capsilon://?command=openfolder&amp;siteaddress=FAM.docvelocity-na8.net&amp;folderid=FX759FFAE8-4B6C-FC6E-B011-011C80EB3B39","FX21129973")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MI2202152816</t>
        </is>
      </c>
      <c r="J95" t="n">
        <v>66.0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44596.6565625</v>
      </c>
      <c r="P95" s="1" t="n">
        <v>44596.676516203705</v>
      </c>
      <c r="Q95" t="n">
        <v>976.0</v>
      </c>
      <c r="R95" t="n">
        <v>748.0</v>
      </c>
      <c r="S95" t="b">
        <v>0</v>
      </c>
      <c r="T95" t="inlineStr">
        <is>
          <t>N/A</t>
        </is>
      </c>
      <c r="U95" t="b">
        <v>0</v>
      </c>
      <c r="V95" t="inlineStr">
        <is>
          <t>Prajakta Jagannath Mane</t>
        </is>
      </c>
      <c r="W95" s="1" t="n">
        <v>44596.66357638889</v>
      </c>
      <c r="X95" t="n">
        <v>543.0</v>
      </c>
      <c r="Y95" t="n">
        <v>52.0</v>
      </c>
      <c r="Z95" t="n">
        <v>0.0</v>
      </c>
      <c r="AA95" t="n">
        <v>52.0</v>
      </c>
      <c r="AB95" t="n">
        <v>0.0</v>
      </c>
      <c r="AC95" t="n">
        <v>20.0</v>
      </c>
      <c r="AD95" t="n">
        <v>14.0</v>
      </c>
      <c r="AE95" t="n">
        <v>0.0</v>
      </c>
      <c r="AF95" t="n">
        <v>0.0</v>
      </c>
      <c r="AG95" t="n">
        <v>0.0</v>
      </c>
      <c r="AH95" t="inlineStr">
        <is>
          <t>Vikash Suryakanth Parmar</t>
        </is>
      </c>
      <c r="AI95" s="1" t="n">
        <v>44596.676516203705</v>
      </c>
      <c r="AJ95" t="n">
        <v>205.0</v>
      </c>
      <c r="AK95" t="n">
        <v>1.0</v>
      </c>
      <c r="AL95" t="n">
        <v>0.0</v>
      </c>
      <c r="AM95" t="n">
        <v>1.0</v>
      </c>
      <c r="AN95" t="n">
        <v>0.0</v>
      </c>
      <c r="AO95" t="n">
        <v>1.0</v>
      </c>
      <c r="AP95" t="n">
        <v>13.0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WI220214744</t>
        </is>
      </c>
      <c r="B96" t="inlineStr">
        <is>
          <t>DATA_VALIDATION</t>
        </is>
      </c>
      <c r="C96" t="inlineStr">
        <is>
          <t>201300020440</t>
        </is>
      </c>
      <c r="D96" t="inlineStr">
        <is>
          <t>Folder</t>
        </is>
      </c>
      <c r="E96" s="2">
        <f>HYPERLINK("capsilon://?command=openfolder&amp;siteaddress=FAM.docvelocity-na8.net&amp;folderid=FX759FFAE8-4B6C-FC6E-B011-011C80EB3B39","FX21129973")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MI2202153127</t>
        </is>
      </c>
      <c r="J96" t="n">
        <v>66.0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44596.66023148148</v>
      </c>
      <c r="P96" s="1" t="n">
        <v>44596.68078703704</v>
      </c>
      <c r="Q96" t="n">
        <v>638.0</v>
      </c>
      <c r="R96" t="n">
        <v>1138.0</v>
      </c>
      <c r="S96" t="b">
        <v>0</v>
      </c>
      <c r="T96" t="inlineStr">
        <is>
          <t>N/A</t>
        </is>
      </c>
      <c r="U96" t="b">
        <v>0</v>
      </c>
      <c r="V96" t="inlineStr">
        <is>
          <t>Prajakta Jagannath Mane</t>
        </is>
      </c>
      <c r="W96" s="1" t="n">
        <v>44596.67128472222</v>
      </c>
      <c r="X96" t="n">
        <v>666.0</v>
      </c>
      <c r="Y96" t="n">
        <v>52.0</v>
      </c>
      <c r="Z96" t="n">
        <v>0.0</v>
      </c>
      <c r="AA96" t="n">
        <v>52.0</v>
      </c>
      <c r="AB96" t="n">
        <v>0.0</v>
      </c>
      <c r="AC96" t="n">
        <v>19.0</v>
      </c>
      <c r="AD96" t="n">
        <v>14.0</v>
      </c>
      <c r="AE96" t="n">
        <v>0.0</v>
      </c>
      <c r="AF96" t="n">
        <v>0.0</v>
      </c>
      <c r="AG96" t="n">
        <v>0.0</v>
      </c>
      <c r="AH96" t="inlineStr">
        <is>
          <t>Mohini Shinde</t>
        </is>
      </c>
      <c r="AI96" s="1" t="n">
        <v>44596.68078703704</v>
      </c>
      <c r="AJ96" t="n">
        <v>472.0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14.0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WI220214996</t>
        </is>
      </c>
      <c r="B97" t="inlineStr">
        <is>
          <t>DATA_VALIDATION</t>
        </is>
      </c>
      <c r="C97" t="inlineStr">
        <is>
          <t>201330003884</t>
        </is>
      </c>
      <c r="D97" t="inlineStr">
        <is>
          <t>Folder</t>
        </is>
      </c>
      <c r="E97" s="2">
        <f>HYPERLINK("capsilon://?command=openfolder&amp;siteaddress=FAM.docvelocity-na8.net&amp;folderid=FX39B9742D-A627-0751-9254-BB74CD749075","FX21119978")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MI2202155822</t>
        </is>
      </c>
      <c r="J97" t="n">
        <v>66.0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44596.690625</v>
      </c>
      <c r="P97" s="1" t="n">
        <v>44596.73318287037</v>
      </c>
      <c r="Q97" t="n">
        <v>234.0</v>
      </c>
      <c r="R97" t="n">
        <v>3443.0</v>
      </c>
      <c r="S97" t="b">
        <v>0</v>
      </c>
      <c r="T97" t="inlineStr">
        <is>
          <t>N/A</t>
        </is>
      </c>
      <c r="U97" t="b">
        <v>0</v>
      </c>
      <c r="V97" t="inlineStr">
        <is>
          <t>Aditya Tade</t>
        </is>
      </c>
      <c r="W97" s="1" t="n">
        <v>44596.723078703704</v>
      </c>
      <c r="X97" t="n">
        <v>2745.0</v>
      </c>
      <c r="Y97" t="n">
        <v>52.0</v>
      </c>
      <c r="Z97" t="n">
        <v>0.0</v>
      </c>
      <c r="AA97" t="n">
        <v>52.0</v>
      </c>
      <c r="AB97" t="n">
        <v>0.0</v>
      </c>
      <c r="AC97" t="n">
        <v>33.0</v>
      </c>
      <c r="AD97" t="n">
        <v>14.0</v>
      </c>
      <c r="AE97" t="n">
        <v>0.0</v>
      </c>
      <c r="AF97" t="n">
        <v>0.0</v>
      </c>
      <c r="AG97" t="n">
        <v>0.0</v>
      </c>
      <c r="AH97" t="inlineStr">
        <is>
          <t>Dashrath Soren</t>
        </is>
      </c>
      <c r="AI97" s="1" t="n">
        <v>44596.73318287037</v>
      </c>
      <c r="AJ97" t="n">
        <v>665.0</v>
      </c>
      <c r="AK97" t="n">
        <v>0.0</v>
      </c>
      <c r="AL97" t="n">
        <v>0.0</v>
      </c>
      <c r="AM97" t="n">
        <v>0.0</v>
      </c>
      <c r="AN97" t="n">
        <v>0.0</v>
      </c>
      <c r="AO97" t="n">
        <v>0.0</v>
      </c>
      <c r="AP97" t="n">
        <v>14.0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WI220215056</t>
        </is>
      </c>
      <c r="B98" t="inlineStr">
        <is>
          <t>DATA_VALIDATION</t>
        </is>
      </c>
      <c r="C98" t="inlineStr">
        <is>
          <t>201300020627</t>
        </is>
      </c>
      <c r="D98" t="inlineStr">
        <is>
          <t>Folder</t>
        </is>
      </c>
      <c r="E98" s="2">
        <f>HYPERLINK("capsilon://?command=openfolder&amp;siteaddress=FAM.docvelocity-na8.net&amp;folderid=FXC01655B1-1C23-6907-75AC-6462721531F5","FX2201344")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MI2202156615</t>
        </is>
      </c>
      <c r="J98" t="n">
        <v>28.0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44596.70065972222</v>
      </c>
      <c r="P98" s="1" t="n">
        <v>44596.7853125</v>
      </c>
      <c r="Q98" t="n">
        <v>6631.0</v>
      </c>
      <c r="R98" t="n">
        <v>683.0</v>
      </c>
      <c r="S98" t="b">
        <v>0</v>
      </c>
      <c r="T98" t="inlineStr">
        <is>
          <t>N/A</t>
        </is>
      </c>
      <c r="U98" t="b">
        <v>0</v>
      </c>
      <c r="V98" t="inlineStr">
        <is>
          <t>Prajakta Jagannath Mane</t>
        </is>
      </c>
      <c r="W98" s="1" t="n">
        <v>44596.734618055554</v>
      </c>
      <c r="X98" t="n">
        <v>536.0</v>
      </c>
      <c r="Y98" t="n">
        <v>21.0</v>
      </c>
      <c r="Z98" t="n">
        <v>0.0</v>
      </c>
      <c r="AA98" t="n">
        <v>21.0</v>
      </c>
      <c r="AB98" t="n">
        <v>0.0</v>
      </c>
      <c r="AC98" t="n">
        <v>8.0</v>
      </c>
      <c r="AD98" t="n">
        <v>7.0</v>
      </c>
      <c r="AE98" t="n">
        <v>0.0</v>
      </c>
      <c r="AF98" t="n">
        <v>0.0</v>
      </c>
      <c r="AG98" t="n">
        <v>0.0</v>
      </c>
      <c r="AH98" t="inlineStr">
        <is>
          <t>Aparna Chavan</t>
        </is>
      </c>
      <c r="AI98" s="1" t="n">
        <v>44596.7853125</v>
      </c>
      <c r="AJ98" t="n">
        <v>74.0</v>
      </c>
      <c r="AK98" t="n">
        <v>0.0</v>
      </c>
      <c r="AL98" t="n">
        <v>0.0</v>
      </c>
      <c r="AM98" t="n">
        <v>0.0</v>
      </c>
      <c r="AN98" t="n">
        <v>0.0</v>
      </c>
      <c r="AO98" t="n">
        <v>0.0</v>
      </c>
      <c r="AP98" t="n">
        <v>7.0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WI220215099</t>
        </is>
      </c>
      <c r="B99" t="inlineStr">
        <is>
          <t>DATA_VALIDATION</t>
        </is>
      </c>
      <c r="C99" t="inlineStr">
        <is>
          <t>201330004732</t>
        </is>
      </c>
      <c r="D99" t="inlineStr">
        <is>
          <t>Folder</t>
        </is>
      </c>
      <c r="E99" s="2">
        <f>HYPERLINK("capsilon://?command=openfolder&amp;siteaddress=FAM.docvelocity-na8.net&amp;folderid=FXF195D38E-8712-9DC5-C67B-C9B93E28BE6C","FX22018198")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MI2202156933</t>
        </is>
      </c>
      <c r="J99" t="n">
        <v>66.0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44596.704363425924</v>
      </c>
      <c r="P99" s="1" t="n">
        <v>44596.78833333333</v>
      </c>
      <c r="Q99" t="n">
        <v>6275.0</v>
      </c>
      <c r="R99" t="n">
        <v>980.0</v>
      </c>
      <c r="S99" t="b">
        <v>0</v>
      </c>
      <c r="T99" t="inlineStr">
        <is>
          <t>N/A</t>
        </is>
      </c>
      <c r="U99" t="b">
        <v>0</v>
      </c>
      <c r="V99" t="inlineStr">
        <is>
          <t>Amruta Erande</t>
        </is>
      </c>
      <c r="W99" s="1" t="n">
        <v>44596.719976851855</v>
      </c>
      <c r="X99" t="n">
        <v>720.0</v>
      </c>
      <c r="Y99" t="n">
        <v>52.0</v>
      </c>
      <c r="Z99" t="n">
        <v>0.0</v>
      </c>
      <c r="AA99" t="n">
        <v>52.0</v>
      </c>
      <c r="AB99" t="n">
        <v>0.0</v>
      </c>
      <c r="AC99" t="n">
        <v>43.0</v>
      </c>
      <c r="AD99" t="n">
        <v>14.0</v>
      </c>
      <c r="AE99" t="n">
        <v>0.0</v>
      </c>
      <c r="AF99" t="n">
        <v>0.0</v>
      </c>
      <c r="AG99" t="n">
        <v>0.0</v>
      </c>
      <c r="AH99" t="inlineStr">
        <is>
          <t>Aparna Chavan</t>
        </is>
      </c>
      <c r="AI99" s="1" t="n">
        <v>44596.78833333333</v>
      </c>
      <c r="AJ99" t="n">
        <v>260.0</v>
      </c>
      <c r="AK99" t="n">
        <v>4.0</v>
      </c>
      <c r="AL99" t="n">
        <v>0.0</v>
      </c>
      <c r="AM99" t="n">
        <v>4.0</v>
      </c>
      <c r="AN99" t="n">
        <v>0.0</v>
      </c>
      <c r="AO99" t="n">
        <v>4.0</v>
      </c>
      <c r="AP99" t="n">
        <v>10.0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WI220215102</t>
        </is>
      </c>
      <c r="B100" t="inlineStr">
        <is>
          <t>DATA_VALIDATION</t>
        </is>
      </c>
      <c r="C100" t="inlineStr">
        <is>
          <t>201330004732</t>
        </is>
      </c>
      <c r="D100" t="inlineStr">
        <is>
          <t>Folder</t>
        </is>
      </c>
      <c r="E100" s="2">
        <f>HYPERLINK("capsilon://?command=openfolder&amp;siteaddress=FAM.docvelocity-na8.net&amp;folderid=FXF195D38E-8712-9DC5-C67B-C9B93E28BE6C","FX22018198")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MI2202156963</t>
        </is>
      </c>
      <c r="J100" t="n">
        <v>66.0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44596.70480324074</v>
      </c>
      <c r="P100" s="1" t="n">
        <v>44596.79100694445</v>
      </c>
      <c r="Q100" t="n">
        <v>5618.0</v>
      </c>
      <c r="R100" t="n">
        <v>1830.0</v>
      </c>
      <c r="S100" t="b">
        <v>0</v>
      </c>
      <c r="T100" t="inlineStr">
        <is>
          <t>N/A</t>
        </is>
      </c>
      <c r="U100" t="b">
        <v>0</v>
      </c>
      <c r="V100" t="inlineStr">
        <is>
          <t>Aditya Tade</t>
        </is>
      </c>
      <c r="W100" s="1" t="n">
        <v>44596.74034722222</v>
      </c>
      <c r="X100" t="n">
        <v>1478.0</v>
      </c>
      <c r="Y100" t="n">
        <v>52.0</v>
      </c>
      <c r="Z100" t="n">
        <v>0.0</v>
      </c>
      <c r="AA100" t="n">
        <v>52.0</v>
      </c>
      <c r="AB100" t="n">
        <v>0.0</v>
      </c>
      <c r="AC100" t="n">
        <v>45.0</v>
      </c>
      <c r="AD100" t="n">
        <v>14.0</v>
      </c>
      <c r="AE100" t="n">
        <v>0.0</v>
      </c>
      <c r="AF100" t="n">
        <v>0.0</v>
      </c>
      <c r="AG100" t="n">
        <v>0.0</v>
      </c>
      <c r="AH100" t="inlineStr">
        <is>
          <t>Aparna Chavan</t>
        </is>
      </c>
      <c r="AI100" s="1" t="n">
        <v>44596.79100694445</v>
      </c>
      <c r="AJ100" t="n">
        <v>230.0</v>
      </c>
      <c r="AK100" t="n">
        <v>0.0</v>
      </c>
      <c r="AL100" t="n">
        <v>0.0</v>
      </c>
      <c r="AM100" t="n">
        <v>0.0</v>
      </c>
      <c r="AN100" t="n">
        <v>0.0</v>
      </c>
      <c r="AO100" t="n">
        <v>0.0</v>
      </c>
      <c r="AP100" t="n">
        <v>14.0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WI220215104</t>
        </is>
      </c>
      <c r="B101" t="inlineStr">
        <is>
          <t>DATA_VALIDATION</t>
        </is>
      </c>
      <c r="C101" t="inlineStr">
        <is>
          <t>201330004732</t>
        </is>
      </c>
      <c r="D101" t="inlineStr">
        <is>
          <t>Folder</t>
        </is>
      </c>
      <c r="E101" s="2">
        <f>HYPERLINK("capsilon://?command=openfolder&amp;siteaddress=FAM.docvelocity-na8.net&amp;folderid=FXF195D38E-8712-9DC5-C67B-C9B93E28BE6C","FX22018198")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MI2202156976</t>
        </is>
      </c>
      <c r="J101" t="n">
        <v>28.0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44596.70501157407</v>
      </c>
      <c r="P101" s="1" t="n">
        <v>44596.792604166665</v>
      </c>
      <c r="Q101" t="n">
        <v>7041.0</v>
      </c>
      <c r="R101" t="n">
        <v>527.0</v>
      </c>
      <c r="S101" t="b">
        <v>0</v>
      </c>
      <c r="T101" t="inlineStr">
        <is>
          <t>N/A</t>
        </is>
      </c>
      <c r="U101" t="b">
        <v>0</v>
      </c>
      <c r="V101" t="inlineStr">
        <is>
          <t>Amruta Erande</t>
        </is>
      </c>
      <c r="W101" s="1" t="n">
        <v>44596.72450231481</v>
      </c>
      <c r="X101" t="n">
        <v>390.0</v>
      </c>
      <c r="Y101" t="n">
        <v>21.0</v>
      </c>
      <c r="Z101" t="n">
        <v>0.0</v>
      </c>
      <c r="AA101" t="n">
        <v>21.0</v>
      </c>
      <c r="AB101" t="n">
        <v>0.0</v>
      </c>
      <c r="AC101" t="n">
        <v>10.0</v>
      </c>
      <c r="AD101" t="n">
        <v>7.0</v>
      </c>
      <c r="AE101" t="n">
        <v>0.0</v>
      </c>
      <c r="AF101" t="n">
        <v>0.0</v>
      </c>
      <c r="AG101" t="n">
        <v>0.0</v>
      </c>
      <c r="AH101" t="inlineStr">
        <is>
          <t>Aparna Chavan</t>
        </is>
      </c>
      <c r="AI101" s="1" t="n">
        <v>44596.792604166665</v>
      </c>
      <c r="AJ101" t="n">
        <v>137.0</v>
      </c>
      <c r="AK101" t="n">
        <v>2.0</v>
      </c>
      <c r="AL101" t="n">
        <v>0.0</v>
      </c>
      <c r="AM101" t="n">
        <v>2.0</v>
      </c>
      <c r="AN101" t="n">
        <v>0.0</v>
      </c>
      <c r="AO101" t="n">
        <v>2.0</v>
      </c>
      <c r="AP101" t="n">
        <v>5.0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WI220215106</t>
        </is>
      </c>
      <c r="B102" t="inlineStr">
        <is>
          <t>DATA_VALIDATION</t>
        </is>
      </c>
      <c r="C102" t="inlineStr">
        <is>
          <t>201330004732</t>
        </is>
      </c>
      <c r="D102" t="inlineStr">
        <is>
          <t>Folder</t>
        </is>
      </c>
      <c r="E102" s="2">
        <f>HYPERLINK("capsilon://?command=openfolder&amp;siteaddress=FAM.docvelocity-na8.net&amp;folderid=FXF195D38E-8712-9DC5-C67B-C9B93E28BE6C","FX22018198")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MI2202156996</t>
        </is>
      </c>
      <c r="J102" t="n">
        <v>28.0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44596.70521990741</v>
      </c>
      <c r="P102" s="1" t="n">
        <v>44596.793333333335</v>
      </c>
      <c r="Q102" t="n">
        <v>7364.0</v>
      </c>
      <c r="R102" t="n">
        <v>249.0</v>
      </c>
      <c r="S102" t="b">
        <v>0</v>
      </c>
      <c r="T102" t="inlineStr">
        <is>
          <t>N/A</t>
        </is>
      </c>
      <c r="U102" t="b">
        <v>0</v>
      </c>
      <c r="V102" t="inlineStr">
        <is>
          <t>Supriya Khape</t>
        </is>
      </c>
      <c r="W102" s="1" t="n">
        <v>44596.72288194444</v>
      </c>
      <c r="X102" t="n">
        <v>187.0</v>
      </c>
      <c r="Y102" t="n">
        <v>21.0</v>
      </c>
      <c r="Z102" t="n">
        <v>0.0</v>
      </c>
      <c r="AA102" t="n">
        <v>21.0</v>
      </c>
      <c r="AB102" t="n">
        <v>0.0</v>
      </c>
      <c r="AC102" t="n">
        <v>9.0</v>
      </c>
      <c r="AD102" t="n">
        <v>7.0</v>
      </c>
      <c r="AE102" t="n">
        <v>0.0</v>
      </c>
      <c r="AF102" t="n">
        <v>0.0</v>
      </c>
      <c r="AG102" t="n">
        <v>0.0</v>
      </c>
      <c r="AH102" t="inlineStr">
        <is>
          <t>Aparna Chavan</t>
        </is>
      </c>
      <c r="AI102" s="1" t="n">
        <v>44596.793333333335</v>
      </c>
      <c r="AJ102" t="n">
        <v>62.0</v>
      </c>
      <c r="AK102" t="n">
        <v>1.0</v>
      </c>
      <c r="AL102" t="n">
        <v>0.0</v>
      </c>
      <c r="AM102" t="n">
        <v>1.0</v>
      </c>
      <c r="AN102" t="n">
        <v>0.0</v>
      </c>
      <c r="AO102" t="n">
        <v>1.0</v>
      </c>
      <c r="AP102" t="n">
        <v>6.0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WI220215122</t>
        </is>
      </c>
      <c r="B103" t="inlineStr">
        <is>
          <t>DATA_VALIDATION</t>
        </is>
      </c>
      <c r="C103" t="inlineStr">
        <is>
          <t>201110012445</t>
        </is>
      </c>
      <c r="D103" t="inlineStr">
        <is>
          <t>Folder</t>
        </is>
      </c>
      <c r="E103" s="2">
        <f>HYPERLINK("capsilon://?command=openfolder&amp;siteaddress=FAM.docvelocity-na8.net&amp;folderid=FX24FE8F71-482B-4AE3-A789-B867875BB2DB","FX22021595")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MI2202157245</t>
        </is>
      </c>
      <c r="J103" t="n">
        <v>30.0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44596.70800925926</v>
      </c>
      <c r="P103" s="1" t="n">
        <v>44596.79372685185</v>
      </c>
      <c r="Q103" t="n">
        <v>7302.0</v>
      </c>
      <c r="R103" t="n">
        <v>104.0</v>
      </c>
      <c r="S103" t="b">
        <v>0</v>
      </c>
      <c r="T103" t="inlineStr">
        <is>
          <t>N/A</t>
        </is>
      </c>
      <c r="U103" t="b">
        <v>0</v>
      </c>
      <c r="V103" t="inlineStr">
        <is>
          <t>Supriya Khape</t>
        </is>
      </c>
      <c r="W103" s="1" t="n">
        <v>44596.723703703705</v>
      </c>
      <c r="X103" t="n">
        <v>71.0</v>
      </c>
      <c r="Y103" t="n">
        <v>9.0</v>
      </c>
      <c r="Z103" t="n">
        <v>0.0</v>
      </c>
      <c r="AA103" t="n">
        <v>9.0</v>
      </c>
      <c r="AB103" t="n">
        <v>0.0</v>
      </c>
      <c r="AC103" t="n">
        <v>1.0</v>
      </c>
      <c r="AD103" t="n">
        <v>21.0</v>
      </c>
      <c r="AE103" t="n">
        <v>0.0</v>
      </c>
      <c r="AF103" t="n">
        <v>0.0</v>
      </c>
      <c r="AG103" t="n">
        <v>0.0</v>
      </c>
      <c r="AH103" t="inlineStr">
        <is>
          <t>Aparna Chavan</t>
        </is>
      </c>
      <c r="AI103" s="1" t="n">
        <v>44596.79372685185</v>
      </c>
      <c r="AJ103" t="n">
        <v>33.0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21.0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WI220215349</t>
        </is>
      </c>
      <c r="B104" t="inlineStr">
        <is>
          <t>DATA_VALIDATION</t>
        </is>
      </c>
      <c r="C104" t="inlineStr">
        <is>
          <t>201330014383</t>
        </is>
      </c>
      <c r="D104" t="inlineStr">
        <is>
          <t>Folder</t>
        </is>
      </c>
      <c r="E104" s="2">
        <f>HYPERLINK("capsilon://?command=openfolder&amp;siteaddress=FAM.docvelocity-na8.net&amp;folderid=FX6A15C9DB-87C9-FE29-78A5-6B0F1ABE1E28","FX22016274")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MI2202159823</t>
        </is>
      </c>
      <c r="J104" t="n">
        <v>28.0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44596.740694444445</v>
      </c>
      <c r="P104" s="1" t="n">
        <v>44596.79443287037</v>
      </c>
      <c r="Q104" t="n">
        <v>4209.0</v>
      </c>
      <c r="R104" t="n">
        <v>434.0</v>
      </c>
      <c r="S104" t="b">
        <v>0</v>
      </c>
      <c r="T104" t="inlineStr">
        <is>
          <t>N/A</t>
        </is>
      </c>
      <c r="U104" t="b">
        <v>0</v>
      </c>
      <c r="V104" t="inlineStr">
        <is>
          <t>Prajakta Jagannath Mane</t>
        </is>
      </c>
      <c r="W104" s="1" t="n">
        <v>44596.74853009259</v>
      </c>
      <c r="X104" t="n">
        <v>369.0</v>
      </c>
      <c r="Y104" t="n">
        <v>21.0</v>
      </c>
      <c r="Z104" t="n">
        <v>0.0</v>
      </c>
      <c r="AA104" t="n">
        <v>21.0</v>
      </c>
      <c r="AB104" t="n">
        <v>0.0</v>
      </c>
      <c r="AC104" t="n">
        <v>9.0</v>
      </c>
      <c r="AD104" t="n">
        <v>7.0</v>
      </c>
      <c r="AE104" t="n">
        <v>0.0</v>
      </c>
      <c r="AF104" t="n">
        <v>0.0</v>
      </c>
      <c r="AG104" t="n">
        <v>0.0</v>
      </c>
      <c r="AH104" t="inlineStr">
        <is>
          <t>Aparna Chavan</t>
        </is>
      </c>
      <c r="AI104" s="1" t="n">
        <v>44596.79443287037</v>
      </c>
      <c r="AJ104" t="n">
        <v>60.0</v>
      </c>
      <c r="AK104" t="n">
        <v>0.0</v>
      </c>
      <c r="AL104" t="n">
        <v>0.0</v>
      </c>
      <c r="AM104" t="n">
        <v>0.0</v>
      </c>
      <c r="AN104" t="n">
        <v>0.0</v>
      </c>
      <c r="AO104" t="n">
        <v>0.0</v>
      </c>
      <c r="AP104" t="n">
        <v>7.0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WI220215359</t>
        </is>
      </c>
      <c r="B105" t="inlineStr">
        <is>
          <t>DATA_VALIDATION</t>
        </is>
      </c>
      <c r="C105" t="inlineStr">
        <is>
          <t>201100014579</t>
        </is>
      </c>
      <c r="D105" t="inlineStr">
        <is>
          <t>Folder</t>
        </is>
      </c>
      <c r="E105" s="2">
        <f>HYPERLINK("capsilon://?command=openfolder&amp;siteaddress=FAM.docvelocity-na8.net&amp;folderid=FX1C13DEBC-303A-4FD2-9590-27983B992306","FX220219")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MI2202159914</t>
        </is>
      </c>
      <c r="J105" t="n">
        <v>66.0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44596.741736111115</v>
      </c>
      <c r="P105" s="1" t="n">
        <v>44596.79542824074</v>
      </c>
      <c r="Q105" t="n">
        <v>4133.0</v>
      </c>
      <c r="R105" t="n">
        <v>506.0</v>
      </c>
      <c r="S105" t="b">
        <v>0</v>
      </c>
      <c r="T105" t="inlineStr">
        <is>
          <t>N/A</t>
        </is>
      </c>
      <c r="U105" t="b">
        <v>0</v>
      </c>
      <c r="V105" t="inlineStr">
        <is>
          <t>Prajakta Jagannath Mane</t>
        </is>
      </c>
      <c r="W105" s="1" t="n">
        <v>44596.75336805556</v>
      </c>
      <c r="X105" t="n">
        <v>417.0</v>
      </c>
      <c r="Y105" t="n">
        <v>52.0</v>
      </c>
      <c r="Z105" t="n">
        <v>0.0</v>
      </c>
      <c r="AA105" t="n">
        <v>52.0</v>
      </c>
      <c r="AB105" t="n">
        <v>0.0</v>
      </c>
      <c r="AC105" t="n">
        <v>23.0</v>
      </c>
      <c r="AD105" t="n">
        <v>14.0</v>
      </c>
      <c r="AE105" t="n">
        <v>0.0</v>
      </c>
      <c r="AF105" t="n">
        <v>0.0</v>
      </c>
      <c r="AG105" t="n">
        <v>0.0</v>
      </c>
      <c r="AH105" t="inlineStr">
        <is>
          <t>Aparna Chavan</t>
        </is>
      </c>
      <c r="AI105" s="1" t="n">
        <v>44596.79542824074</v>
      </c>
      <c r="AJ105" t="n">
        <v>85.0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14.0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WI220215425</t>
        </is>
      </c>
      <c r="B106" t="inlineStr">
        <is>
          <t>DATA_VALIDATION</t>
        </is>
      </c>
      <c r="C106" t="inlineStr">
        <is>
          <t>201330004754</t>
        </is>
      </c>
      <c r="D106" t="inlineStr">
        <is>
          <t>Folder</t>
        </is>
      </c>
      <c r="E106" s="2">
        <f>HYPERLINK("capsilon://?command=openfolder&amp;siteaddress=FAM.docvelocity-na8.net&amp;folderid=FX4C17CBB6-A258-57C4-D401-023240A67EC1","FX22018723")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MI2202160494</t>
        </is>
      </c>
      <c r="J106" t="n">
        <v>30.0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44596.750625</v>
      </c>
      <c r="P106" s="1" t="n">
        <v>44596.79584490741</v>
      </c>
      <c r="Q106" t="n">
        <v>3525.0</v>
      </c>
      <c r="R106" t="n">
        <v>382.0</v>
      </c>
      <c r="S106" t="b">
        <v>0</v>
      </c>
      <c r="T106" t="inlineStr">
        <is>
          <t>N/A</t>
        </is>
      </c>
      <c r="U106" t="b">
        <v>0</v>
      </c>
      <c r="V106" t="inlineStr">
        <is>
          <t>Prajakta Jagannath Mane</t>
        </is>
      </c>
      <c r="W106" s="1" t="n">
        <v>44596.75739583333</v>
      </c>
      <c r="X106" t="n">
        <v>347.0</v>
      </c>
      <c r="Y106" t="n">
        <v>9.0</v>
      </c>
      <c r="Z106" t="n">
        <v>0.0</v>
      </c>
      <c r="AA106" t="n">
        <v>9.0</v>
      </c>
      <c r="AB106" t="n">
        <v>0.0</v>
      </c>
      <c r="AC106" t="n">
        <v>4.0</v>
      </c>
      <c r="AD106" t="n">
        <v>21.0</v>
      </c>
      <c r="AE106" t="n">
        <v>0.0</v>
      </c>
      <c r="AF106" t="n">
        <v>0.0</v>
      </c>
      <c r="AG106" t="n">
        <v>0.0</v>
      </c>
      <c r="AH106" t="inlineStr">
        <is>
          <t>Aparna Chavan</t>
        </is>
      </c>
      <c r="AI106" s="1" t="n">
        <v>44596.79584490741</v>
      </c>
      <c r="AJ106" t="n">
        <v>35.0</v>
      </c>
      <c r="AK106" t="n">
        <v>0.0</v>
      </c>
      <c r="AL106" t="n">
        <v>0.0</v>
      </c>
      <c r="AM106" t="n">
        <v>0.0</v>
      </c>
      <c r="AN106" t="n">
        <v>0.0</v>
      </c>
      <c r="AO106" t="n">
        <v>0.0</v>
      </c>
      <c r="AP106" t="n">
        <v>21.0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WI220215510</t>
        </is>
      </c>
      <c r="B107" t="inlineStr">
        <is>
          <t>DATA_VALIDATION</t>
        </is>
      </c>
      <c r="C107" t="inlineStr">
        <is>
          <t>201300020051</t>
        </is>
      </c>
      <c r="D107" t="inlineStr">
        <is>
          <t>Folder</t>
        </is>
      </c>
      <c r="E107" s="2">
        <f>HYPERLINK("capsilon://?command=openfolder&amp;siteaddress=FAM.docvelocity-na8.net&amp;folderid=FXE587934A-E9D4-53A2-A0C8-995C6DAC624D","FX21123486")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MI2202161387</t>
        </is>
      </c>
      <c r="J107" t="n">
        <v>21.0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44596.76503472222</v>
      </c>
      <c r="P107" s="1" t="n">
        <v>44596.79601851852</v>
      </c>
      <c r="Q107" t="n">
        <v>2486.0</v>
      </c>
      <c r="R107" t="n">
        <v>191.0</v>
      </c>
      <c r="S107" t="b">
        <v>0</v>
      </c>
      <c r="T107" t="inlineStr">
        <is>
          <t>N/A</t>
        </is>
      </c>
      <c r="U107" t="b">
        <v>0</v>
      </c>
      <c r="V107" t="inlineStr">
        <is>
          <t>Raman Vaidya</t>
        </is>
      </c>
      <c r="W107" s="1" t="n">
        <v>44596.76912037037</v>
      </c>
      <c r="X107" t="n">
        <v>161.0</v>
      </c>
      <c r="Y107" t="n">
        <v>0.0</v>
      </c>
      <c r="Z107" t="n">
        <v>0.0</v>
      </c>
      <c r="AA107" t="n">
        <v>0.0</v>
      </c>
      <c r="AB107" t="n">
        <v>9.0</v>
      </c>
      <c r="AC107" t="n">
        <v>0.0</v>
      </c>
      <c r="AD107" t="n">
        <v>21.0</v>
      </c>
      <c r="AE107" t="n">
        <v>0.0</v>
      </c>
      <c r="AF107" t="n">
        <v>0.0</v>
      </c>
      <c r="AG107" t="n">
        <v>0.0</v>
      </c>
      <c r="AH107" t="inlineStr">
        <is>
          <t>Aparna Chavan</t>
        </is>
      </c>
      <c r="AI107" s="1" t="n">
        <v>44596.79601851852</v>
      </c>
      <c r="AJ107" t="n">
        <v>14.0</v>
      </c>
      <c r="AK107" t="n">
        <v>0.0</v>
      </c>
      <c r="AL107" t="n">
        <v>0.0</v>
      </c>
      <c r="AM107" t="n">
        <v>0.0</v>
      </c>
      <c r="AN107" t="n">
        <v>9.0</v>
      </c>
      <c r="AO107" t="n">
        <v>0.0</v>
      </c>
      <c r="AP107" t="n">
        <v>21.0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WI220215536</t>
        </is>
      </c>
      <c r="B108" t="inlineStr">
        <is>
          <t>DATA_VALIDATION</t>
        </is>
      </c>
      <c r="C108" t="inlineStr">
        <is>
          <t>201300021059</t>
        </is>
      </c>
      <c r="D108" t="inlineStr">
        <is>
          <t>Folder</t>
        </is>
      </c>
      <c r="E108" s="2">
        <f>HYPERLINK("capsilon://?command=openfolder&amp;siteaddress=FAM.docvelocity-na8.net&amp;folderid=FX9970161D-A7A1-3E5D-E321-AA140A400DC5","FX220111357")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MI2202161667</t>
        </is>
      </c>
      <c r="J108" t="n">
        <v>28.0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44596.77030092593</v>
      </c>
      <c r="P108" s="1" t="n">
        <v>44596.796944444446</v>
      </c>
      <c r="Q108" t="n">
        <v>1881.0</v>
      </c>
      <c r="R108" t="n">
        <v>421.0</v>
      </c>
      <c r="S108" t="b">
        <v>0</v>
      </c>
      <c r="T108" t="inlineStr">
        <is>
          <t>N/A</t>
        </is>
      </c>
      <c r="U108" t="b">
        <v>0</v>
      </c>
      <c r="V108" t="inlineStr">
        <is>
          <t>Raman Vaidya</t>
        </is>
      </c>
      <c r="W108" s="1" t="n">
        <v>44596.77444444445</v>
      </c>
      <c r="X108" t="n">
        <v>342.0</v>
      </c>
      <c r="Y108" t="n">
        <v>21.0</v>
      </c>
      <c r="Z108" t="n">
        <v>0.0</v>
      </c>
      <c r="AA108" t="n">
        <v>21.0</v>
      </c>
      <c r="AB108" t="n">
        <v>0.0</v>
      </c>
      <c r="AC108" t="n">
        <v>18.0</v>
      </c>
      <c r="AD108" t="n">
        <v>7.0</v>
      </c>
      <c r="AE108" t="n">
        <v>0.0</v>
      </c>
      <c r="AF108" t="n">
        <v>0.0</v>
      </c>
      <c r="AG108" t="n">
        <v>0.0</v>
      </c>
      <c r="AH108" t="inlineStr">
        <is>
          <t>Aparna Chavan</t>
        </is>
      </c>
      <c r="AI108" s="1" t="n">
        <v>44596.796944444446</v>
      </c>
      <c r="AJ108" t="n">
        <v>79.0</v>
      </c>
      <c r="AK108" t="n">
        <v>3.0</v>
      </c>
      <c r="AL108" t="n">
        <v>0.0</v>
      </c>
      <c r="AM108" t="n">
        <v>3.0</v>
      </c>
      <c r="AN108" t="n">
        <v>0.0</v>
      </c>
      <c r="AO108" t="n">
        <v>2.0</v>
      </c>
      <c r="AP108" t="n">
        <v>4.0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WI220215589</t>
        </is>
      </c>
      <c r="B109" t="inlineStr">
        <is>
          <t>DATA_VALIDATION</t>
        </is>
      </c>
      <c r="C109" t="inlineStr">
        <is>
          <t>201330014399</t>
        </is>
      </c>
      <c r="D109" t="inlineStr">
        <is>
          <t>Folder</t>
        </is>
      </c>
      <c r="E109" s="2">
        <f>HYPERLINK("capsilon://?command=openfolder&amp;siteaddress=FAM.docvelocity-na8.net&amp;folderid=FXB96A5B43-377D-10F9-99E2-0D48E0C4874D","FX220111720")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MI2202162122</t>
        </is>
      </c>
      <c r="J109" t="n">
        <v>66.0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44596.7775</v>
      </c>
      <c r="P109" s="1" t="n">
        <v>44596.79800925926</v>
      </c>
      <c r="Q109" t="n">
        <v>1215.0</v>
      </c>
      <c r="R109" t="n">
        <v>557.0</v>
      </c>
      <c r="S109" t="b">
        <v>0</v>
      </c>
      <c r="T109" t="inlineStr">
        <is>
          <t>N/A</t>
        </is>
      </c>
      <c r="U109" t="b">
        <v>0</v>
      </c>
      <c r="V109" t="inlineStr">
        <is>
          <t>Prajakta Jagannath Mane</t>
        </is>
      </c>
      <c r="W109" s="1" t="n">
        <v>44596.78491898148</v>
      </c>
      <c r="X109" t="n">
        <v>465.0</v>
      </c>
      <c r="Y109" t="n">
        <v>52.0</v>
      </c>
      <c r="Z109" t="n">
        <v>0.0</v>
      </c>
      <c r="AA109" t="n">
        <v>52.0</v>
      </c>
      <c r="AB109" t="n">
        <v>0.0</v>
      </c>
      <c r="AC109" t="n">
        <v>29.0</v>
      </c>
      <c r="AD109" t="n">
        <v>14.0</v>
      </c>
      <c r="AE109" t="n">
        <v>0.0</v>
      </c>
      <c r="AF109" t="n">
        <v>0.0</v>
      </c>
      <c r="AG109" t="n">
        <v>0.0</v>
      </c>
      <c r="AH109" t="inlineStr">
        <is>
          <t>Aparna Chavan</t>
        </is>
      </c>
      <c r="AI109" s="1" t="n">
        <v>44596.79800925926</v>
      </c>
      <c r="AJ109" t="n">
        <v>92.0</v>
      </c>
      <c r="AK109" t="n">
        <v>3.0</v>
      </c>
      <c r="AL109" t="n">
        <v>0.0</v>
      </c>
      <c r="AM109" t="n">
        <v>3.0</v>
      </c>
      <c r="AN109" t="n">
        <v>0.0</v>
      </c>
      <c r="AO109" t="n">
        <v>2.0</v>
      </c>
      <c r="AP109" t="n">
        <v>11.0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WI220215590</t>
        </is>
      </c>
      <c r="B110" t="inlineStr">
        <is>
          <t>DATA_VALIDATION</t>
        </is>
      </c>
      <c r="C110" t="inlineStr">
        <is>
          <t>201330014399</t>
        </is>
      </c>
      <c r="D110" t="inlineStr">
        <is>
          <t>Folder</t>
        </is>
      </c>
      <c r="E110" s="2">
        <f>HYPERLINK("capsilon://?command=openfolder&amp;siteaddress=FAM.docvelocity-na8.net&amp;folderid=FXB96A5B43-377D-10F9-99E2-0D48E0C4874D","FX220111720")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MI2202162104</t>
        </is>
      </c>
      <c r="J110" t="n">
        <v>28.0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44596.77758101852</v>
      </c>
      <c r="P110" s="1" t="n">
        <v>44596.798634259256</v>
      </c>
      <c r="Q110" t="n">
        <v>1552.0</v>
      </c>
      <c r="R110" t="n">
        <v>267.0</v>
      </c>
      <c r="S110" t="b">
        <v>0</v>
      </c>
      <c r="T110" t="inlineStr">
        <is>
          <t>N/A</t>
        </is>
      </c>
      <c r="U110" t="b">
        <v>0</v>
      </c>
      <c r="V110" t="inlineStr">
        <is>
          <t>Supriya Khape</t>
        </is>
      </c>
      <c r="W110" s="1" t="n">
        <v>44596.78325231482</v>
      </c>
      <c r="X110" t="n">
        <v>214.0</v>
      </c>
      <c r="Y110" t="n">
        <v>21.0</v>
      </c>
      <c r="Z110" t="n">
        <v>0.0</v>
      </c>
      <c r="AA110" t="n">
        <v>21.0</v>
      </c>
      <c r="AB110" t="n">
        <v>0.0</v>
      </c>
      <c r="AC110" t="n">
        <v>20.0</v>
      </c>
      <c r="AD110" t="n">
        <v>7.0</v>
      </c>
      <c r="AE110" t="n">
        <v>0.0</v>
      </c>
      <c r="AF110" t="n">
        <v>0.0</v>
      </c>
      <c r="AG110" t="n">
        <v>0.0</v>
      </c>
      <c r="AH110" t="inlineStr">
        <is>
          <t>Aparna Chavan</t>
        </is>
      </c>
      <c r="AI110" s="1" t="n">
        <v>44596.798634259256</v>
      </c>
      <c r="AJ110" t="n">
        <v>53.0</v>
      </c>
      <c r="AK110" t="n">
        <v>0.0</v>
      </c>
      <c r="AL110" t="n">
        <v>0.0</v>
      </c>
      <c r="AM110" t="n">
        <v>0.0</v>
      </c>
      <c r="AN110" t="n">
        <v>0.0</v>
      </c>
      <c r="AO110" t="n">
        <v>0.0</v>
      </c>
      <c r="AP110" t="n">
        <v>7.0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WI220215646</t>
        </is>
      </c>
      <c r="B111" t="inlineStr">
        <is>
          <t>DATA_VALIDATION</t>
        </is>
      </c>
      <c r="C111" t="inlineStr">
        <is>
          <t>201300020865</t>
        </is>
      </c>
      <c r="D111" t="inlineStr">
        <is>
          <t>Folder</t>
        </is>
      </c>
      <c r="E111" s="2">
        <f>HYPERLINK("capsilon://?command=openfolder&amp;siteaddress=FAM.docvelocity-na8.net&amp;folderid=FXAC130571-A023-9A60-B92C-78E5C34CA56A","FX22016439")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MI2202162847</t>
        </is>
      </c>
      <c r="J111" t="n">
        <v>66.0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1.0</v>
      </c>
      <c r="O111" s="1" t="n">
        <v>44596.79148148148</v>
      </c>
      <c r="P111" s="1" t="n">
        <v>44596.81071759259</v>
      </c>
      <c r="Q111" t="n">
        <v>490.0</v>
      </c>
      <c r="R111" t="n">
        <v>1172.0</v>
      </c>
      <c r="S111" t="b">
        <v>0</v>
      </c>
      <c r="T111" t="inlineStr">
        <is>
          <t>N/A</t>
        </is>
      </c>
      <c r="U111" t="b">
        <v>0</v>
      </c>
      <c r="V111" t="inlineStr">
        <is>
          <t>Sumit Jarhad</t>
        </is>
      </c>
      <c r="W111" s="1" t="n">
        <v>44596.81071759259</v>
      </c>
      <c r="X111" t="n">
        <v>137.0</v>
      </c>
      <c r="Y111" t="n">
        <v>0.0</v>
      </c>
      <c r="Z111" t="n">
        <v>0.0</v>
      </c>
      <c r="AA111" t="n">
        <v>0.0</v>
      </c>
      <c r="AB111" t="n">
        <v>0.0</v>
      </c>
      <c r="AC111" t="n">
        <v>0.0</v>
      </c>
      <c r="AD111" t="n">
        <v>66.0</v>
      </c>
      <c r="AE111" t="n">
        <v>52.0</v>
      </c>
      <c r="AF111" t="n">
        <v>0.0</v>
      </c>
      <c r="AG111" t="n">
        <v>2.0</v>
      </c>
      <c r="AH111" t="inlineStr">
        <is>
          <t>N/A</t>
        </is>
      </c>
      <c r="AI111" t="inlineStr">
        <is>
          <t>N/A</t>
        </is>
      </c>
      <c r="AJ111" t="inlineStr">
        <is>
          <t>N/A</t>
        </is>
      </c>
      <c r="AK111" t="inlineStr">
        <is>
          <t>N/A</t>
        </is>
      </c>
      <c r="AL111" t="inlineStr">
        <is>
          <t>N/A</t>
        </is>
      </c>
      <c r="AM111" t="inlineStr">
        <is>
          <t>N/A</t>
        </is>
      </c>
      <c r="AN111" t="inlineStr">
        <is>
          <t>N/A</t>
        </is>
      </c>
      <c r="AO111" t="inlineStr">
        <is>
          <t>N/A</t>
        </is>
      </c>
      <c r="AP111" t="inlineStr">
        <is>
          <t>N/A</t>
        </is>
      </c>
      <c r="AQ111" t="inlineStr">
        <is>
          <t>N/A</t>
        </is>
      </c>
      <c r="AR111" t="inlineStr">
        <is>
          <t>N/A</t>
        </is>
      </c>
      <c r="AS111" t="inlineStr">
        <is>
          <t>N/A</t>
        </is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WI220215649</t>
        </is>
      </c>
      <c r="B112" t="inlineStr">
        <is>
          <t>DATA_VALIDATION</t>
        </is>
      </c>
      <c r="C112" t="inlineStr">
        <is>
          <t>201300020865</t>
        </is>
      </c>
      <c r="D112" t="inlineStr">
        <is>
          <t>Folder</t>
        </is>
      </c>
      <c r="E112" s="2">
        <f>HYPERLINK("capsilon://?command=openfolder&amp;siteaddress=FAM.docvelocity-na8.net&amp;folderid=FXAC130571-A023-9A60-B92C-78E5C34CA56A","FX22016439")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MI2202162853</t>
        </is>
      </c>
      <c r="J112" t="n">
        <v>66.0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1.0</v>
      </c>
      <c r="O112" s="1" t="n">
        <v>44596.79167824074</v>
      </c>
      <c r="P112" s="1" t="n">
        <v>44596.803391203706</v>
      </c>
      <c r="Q112" t="n">
        <v>708.0</v>
      </c>
      <c r="R112" t="n">
        <v>304.0</v>
      </c>
      <c r="S112" t="b">
        <v>0</v>
      </c>
      <c r="T112" t="inlineStr">
        <is>
          <t>N/A</t>
        </is>
      </c>
      <c r="U112" t="b">
        <v>0</v>
      </c>
      <c r="V112" t="inlineStr">
        <is>
          <t>Sumit Jarhad</t>
        </is>
      </c>
      <c r="W112" s="1" t="n">
        <v>44596.803391203706</v>
      </c>
      <c r="X112" t="n">
        <v>109.0</v>
      </c>
      <c r="Y112" t="n">
        <v>0.0</v>
      </c>
      <c r="Z112" t="n">
        <v>0.0</v>
      </c>
      <c r="AA112" t="n">
        <v>0.0</v>
      </c>
      <c r="AB112" t="n">
        <v>0.0</v>
      </c>
      <c r="AC112" t="n">
        <v>0.0</v>
      </c>
      <c r="AD112" t="n">
        <v>66.0</v>
      </c>
      <c r="AE112" t="n">
        <v>52.0</v>
      </c>
      <c r="AF112" t="n">
        <v>0.0</v>
      </c>
      <c r="AG112" t="n">
        <v>1.0</v>
      </c>
      <c r="AH112" t="inlineStr">
        <is>
          <t>N/A</t>
        </is>
      </c>
      <c r="AI112" t="inlineStr">
        <is>
          <t>N/A</t>
        </is>
      </c>
      <c r="AJ112" t="inlineStr">
        <is>
          <t>N/A</t>
        </is>
      </c>
      <c r="AK112" t="inlineStr">
        <is>
          <t>N/A</t>
        </is>
      </c>
      <c r="AL112" t="inlineStr">
        <is>
          <t>N/A</t>
        </is>
      </c>
      <c r="AM112" t="inlineStr">
        <is>
          <t>N/A</t>
        </is>
      </c>
      <c r="AN112" t="inlineStr">
        <is>
          <t>N/A</t>
        </is>
      </c>
      <c r="AO112" t="inlineStr">
        <is>
          <t>N/A</t>
        </is>
      </c>
      <c r="AP112" t="inlineStr">
        <is>
          <t>N/A</t>
        </is>
      </c>
      <c r="AQ112" t="inlineStr">
        <is>
          <t>N/A</t>
        </is>
      </c>
      <c r="AR112" t="inlineStr">
        <is>
          <t>N/A</t>
        </is>
      </c>
      <c r="AS112" t="inlineStr">
        <is>
          <t>N/A</t>
        </is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WI220215659</t>
        </is>
      </c>
      <c r="B113" t="inlineStr">
        <is>
          <t>DATA_VALIDATION</t>
        </is>
      </c>
      <c r="C113" t="inlineStr">
        <is>
          <t>201300020865</t>
        </is>
      </c>
      <c r="D113" t="inlineStr">
        <is>
          <t>Folder</t>
        </is>
      </c>
      <c r="E113" s="2">
        <f>HYPERLINK("capsilon://?command=openfolder&amp;siteaddress=FAM.docvelocity-na8.net&amp;folderid=FXAC130571-A023-9A60-B92C-78E5C34CA56A","FX22016439")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MI2202163166</t>
        </is>
      </c>
      <c r="J113" t="n">
        <v>66.0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1.0</v>
      </c>
      <c r="O113" s="1" t="n">
        <v>44596.79746527778</v>
      </c>
      <c r="P113" s="1" t="n">
        <v>44596.80552083333</v>
      </c>
      <c r="Q113" t="n">
        <v>384.0</v>
      </c>
      <c r="R113" t="n">
        <v>312.0</v>
      </c>
      <c r="S113" t="b">
        <v>0</v>
      </c>
      <c r="T113" t="inlineStr">
        <is>
          <t>N/A</t>
        </is>
      </c>
      <c r="U113" t="b">
        <v>0</v>
      </c>
      <c r="V113" t="inlineStr">
        <is>
          <t>Sumit Jarhad</t>
        </is>
      </c>
      <c r="W113" s="1" t="n">
        <v>44596.80552083333</v>
      </c>
      <c r="X113" t="n">
        <v>183.0</v>
      </c>
      <c r="Y113" t="n">
        <v>0.0</v>
      </c>
      <c r="Z113" t="n">
        <v>0.0</v>
      </c>
      <c r="AA113" t="n">
        <v>0.0</v>
      </c>
      <c r="AB113" t="n">
        <v>0.0</v>
      </c>
      <c r="AC113" t="n">
        <v>0.0</v>
      </c>
      <c r="AD113" t="n">
        <v>66.0</v>
      </c>
      <c r="AE113" t="n">
        <v>52.0</v>
      </c>
      <c r="AF113" t="n">
        <v>0.0</v>
      </c>
      <c r="AG113" t="n">
        <v>2.0</v>
      </c>
      <c r="AH113" t="inlineStr">
        <is>
          <t>N/A</t>
        </is>
      </c>
      <c r="AI113" t="inlineStr">
        <is>
          <t>N/A</t>
        </is>
      </c>
      <c r="AJ113" t="inlineStr">
        <is>
          <t>N/A</t>
        </is>
      </c>
      <c r="AK113" t="inlineStr">
        <is>
          <t>N/A</t>
        </is>
      </c>
      <c r="AL113" t="inlineStr">
        <is>
          <t>N/A</t>
        </is>
      </c>
      <c r="AM113" t="inlineStr">
        <is>
          <t>N/A</t>
        </is>
      </c>
      <c r="AN113" t="inlineStr">
        <is>
          <t>N/A</t>
        </is>
      </c>
      <c r="AO113" t="inlineStr">
        <is>
          <t>N/A</t>
        </is>
      </c>
      <c r="AP113" t="inlineStr">
        <is>
          <t>N/A</t>
        </is>
      </c>
      <c r="AQ113" t="inlineStr">
        <is>
          <t>N/A</t>
        </is>
      </c>
      <c r="AR113" t="inlineStr">
        <is>
          <t>N/A</t>
        </is>
      </c>
      <c r="AS113" t="inlineStr">
        <is>
          <t>N/A</t>
        </is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WI220215662</t>
        </is>
      </c>
      <c r="B114" t="inlineStr">
        <is>
          <t>DATA_VALIDATION</t>
        </is>
      </c>
      <c r="C114" t="inlineStr">
        <is>
          <t>201300020865</t>
        </is>
      </c>
      <c r="D114" t="inlineStr">
        <is>
          <t>Folder</t>
        </is>
      </c>
      <c r="E114" s="2">
        <f>HYPERLINK("capsilon://?command=openfolder&amp;siteaddress=FAM.docvelocity-na8.net&amp;folderid=FXAC130571-A023-9A60-B92C-78E5C34CA56A","FX22016439")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MI2202163197</t>
        </is>
      </c>
      <c r="J114" t="n">
        <v>66.0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1.0</v>
      </c>
      <c r="O114" s="1" t="n">
        <v>44596.797951388886</v>
      </c>
      <c r="P114" s="1" t="n">
        <v>44596.8065625</v>
      </c>
      <c r="Q114" t="n">
        <v>625.0</v>
      </c>
      <c r="R114" t="n">
        <v>119.0</v>
      </c>
      <c r="S114" t="b">
        <v>0</v>
      </c>
      <c r="T114" t="inlineStr">
        <is>
          <t>N/A</t>
        </is>
      </c>
      <c r="U114" t="b">
        <v>0</v>
      </c>
      <c r="V114" t="inlineStr">
        <is>
          <t>Sumit Jarhad</t>
        </is>
      </c>
      <c r="W114" s="1" t="n">
        <v>44596.8065625</v>
      </c>
      <c r="X114" t="n">
        <v>69.0</v>
      </c>
      <c r="Y114" t="n">
        <v>0.0</v>
      </c>
      <c r="Z114" t="n">
        <v>0.0</v>
      </c>
      <c r="AA114" t="n">
        <v>0.0</v>
      </c>
      <c r="AB114" t="n">
        <v>0.0</v>
      </c>
      <c r="AC114" t="n">
        <v>0.0</v>
      </c>
      <c r="AD114" t="n">
        <v>66.0</v>
      </c>
      <c r="AE114" t="n">
        <v>52.0</v>
      </c>
      <c r="AF114" t="n">
        <v>0.0</v>
      </c>
      <c r="AG114" t="n">
        <v>1.0</v>
      </c>
      <c r="AH114" t="inlineStr">
        <is>
          <t>N/A</t>
        </is>
      </c>
      <c r="AI114" t="inlineStr">
        <is>
          <t>N/A</t>
        </is>
      </c>
      <c r="AJ114" t="inlineStr">
        <is>
          <t>N/A</t>
        </is>
      </c>
      <c r="AK114" t="inlineStr">
        <is>
          <t>N/A</t>
        </is>
      </c>
      <c r="AL114" t="inlineStr">
        <is>
          <t>N/A</t>
        </is>
      </c>
      <c r="AM114" t="inlineStr">
        <is>
          <t>N/A</t>
        </is>
      </c>
      <c r="AN114" t="inlineStr">
        <is>
          <t>N/A</t>
        </is>
      </c>
      <c r="AO114" t="inlineStr">
        <is>
          <t>N/A</t>
        </is>
      </c>
      <c r="AP114" t="inlineStr">
        <is>
          <t>N/A</t>
        </is>
      </c>
      <c r="AQ114" t="inlineStr">
        <is>
          <t>N/A</t>
        </is>
      </c>
      <c r="AR114" t="inlineStr">
        <is>
          <t>N/A</t>
        </is>
      </c>
      <c r="AS114" t="inlineStr">
        <is>
          <t>N/A</t>
        </is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WI220215672</t>
        </is>
      </c>
      <c r="B115" t="inlineStr">
        <is>
          <t>DATA_VALIDATION</t>
        </is>
      </c>
      <c r="C115" t="inlineStr">
        <is>
          <t>201300020865</t>
        </is>
      </c>
      <c r="D115" t="inlineStr">
        <is>
          <t>Folder</t>
        </is>
      </c>
      <c r="E115" s="2">
        <f>HYPERLINK("capsilon://?command=openfolder&amp;siteaddress=FAM.docvelocity-na8.net&amp;folderid=FXAC130571-A023-9A60-B92C-78E5C34CA56A","FX22016439")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MI2202162853</t>
        </is>
      </c>
      <c r="J115" t="n">
        <v>38.0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44596.80370370371</v>
      </c>
      <c r="P115" s="1" t="n">
        <v>44596.81990740741</v>
      </c>
      <c r="Q115" t="n">
        <v>312.0</v>
      </c>
      <c r="R115" t="n">
        <v>1088.0</v>
      </c>
      <c r="S115" t="b">
        <v>0</v>
      </c>
      <c r="T115" t="inlineStr">
        <is>
          <t>N/A</t>
        </is>
      </c>
      <c r="U115" t="b">
        <v>1</v>
      </c>
      <c r="V115" t="inlineStr">
        <is>
          <t>Archana Bhujbal</t>
        </is>
      </c>
      <c r="W115" s="1" t="n">
        <v>44596.81684027778</v>
      </c>
      <c r="X115" t="n">
        <v>892.0</v>
      </c>
      <c r="Y115" t="n">
        <v>37.0</v>
      </c>
      <c r="Z115" t="n">
        <v>0.0</v>
      </c>
      <c r="AA115" t="n">
        <v>37.0</v>
      </c>
      <c r="AB115" t="n">
        <v>0.0</v>
      </c>
      <c r="AC115" t="n">
        <v>20.0</v>
      </c>
      <c r="AD115" t="n">
        <v>1.0</v>
      </c>
      <c r="AE115" t="n">
        <v>0.0</v>
      </c>
      <c r="AF115" t="n">
        <v>0.0</v>
      </c>
      <c r="AG115" t="n">
        <v>0.0</v>
      </c>
      <c r="AH115" t="inlineStr">
        <is>
          <t>Vikash Suryakanth Parmar</t>
        </is>
      </c>
      <c r="AI115" s="1" t="n">
        <v>44596.81990740741</v>
      </c>
      <c r="AJ115" t="n">
        <v>177.0</v>
      </c>
      <c r="AK115" t="n">
        <v>0.0</v>
      </c>
      <c r="AL115" t="n">
        <v>0.0</v>
      </c>
      <c r="AM115" t="n">
        <v>0.0</v>
      </c>
      <c r="AN115" t="n">
        <v>0.0</v>
      </c>
      <c r="AO115" t="n">
        <v>0.0</v>
      </c>
      <c r="AP115" t="n">
        <v>1.0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WI220215681</t>
        </is>
      </c>
      <c r="B116" t="inlineStr">
        <is>
          <t>DATA_VALIDATION</t>
        </is>
      </c>
      <c r="C116" t="inlineStr">
        <is>
          <t>201300020865</t>
        </is>
      </c>
      <c r="D116" t="inlineStr">
        <is>
          <t>Folder</t>
        </is>
      </c>
      <c r="E116" s="2">
        <f>HYPERLINK("capsilon://?command=openfolder&amp;siteaddress=FAM.docvelocity-na8.net&amp;folderid=FXAC130571-A023-9A60-B92C-78E5C34CA56A","FX22016439")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MI2202163166</t>
        </is>
      </c>
      <c r="J116" t="n">
        <v>76.0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44596.80583333333</v>
      </c>
      <c r="P116" s="1" t="n">
        <v>44596.82246527778</v>
      </c>
      <c r="Q116" t="n">
        <v>161.0</v>
      </c>
      <c r="R116" t="n">
        <v>1276.0</v>
      </c>
      <c r="S116" t="b">
        <v>0</v>
      </c>
      <c r="T116" t="inlineStr">
        <is>
          <t>N/A</t>
        </is>
      </c>
      <c r="U116" t="b">
        <v>1</v>
      </c>
      <c r="V116" t="inlineStr">
        <is>
          <t>Sanjana Uttekar</t>
        </is>
      </c>
      <c r="W116" s="1" t="n">
        <v>44596.81988425926</v>
      </c>
      <c r="X116" t="n">
        <v>1045.0</v>
      </c>
      <c r="Y116" t="n">
        <v>74.0</v>
      </c>
      <c r="Z116" t="n">
        <v>0.0</v>
      </c>
      <c r="AA116" t="n">
        <v>74.0</v>
      </c>
      <c r="AB116" t="n">
        <v>0.0</v>
      </c>
      <c r="AC116" t="n">
        <v>37.0</v>
      </c>
      <c r="AD116" t="n">
        <v>2.0</v>
      </c>
      <c r="AE116" t="n">
        <v>0.0</v>
      </c>
      <c r="AF116" t="n">
        <v>0.0</v>
      </c>
      <c r="AG116" t="n">
        <v>0.0</v>
      </c>
      <c r="AH116" t="inlineStr">
        <is>
          <t>Vikash Suryakanth Parmar</t>
        </is>
      </c>
      <c r="AI116" s="1" t="n">
        <v>44596.82246527778</v>
      </c>
      <c r="AJ116" t="n">
        <v>220.0</v>
      </c>
      <c r="AK116" t="n">
        <v>0.0</v>
      </c>
      <c r="AL116" t="n">
        <v>0.0</v>
      </c>
      <c r="AM116" t="n">
        <v>0.0</v>
      </c>
      <c r="AN116" t="n">
        <v>0.0</v>
      </c>
      <c r="AO116" t="n">
        <v>0.0</v>
      </c>
      <c r="AP116" t="n">
        <v>2.0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WI220215690</t>
        </is>
      </c>
      <c r="B117" t="inlineStr">
        <is>
          <t>DATA_VALIDATION</t>
        </is>
      </c>
      <c r="C117" t="inlineStr">
        <is>
          <t>201300020865</t>
        </is>
      </c>
      <c r="D117" t="inlineStr">
        <is>
          <t>Folder</t>
        </is>
      </c>
      <c r="E117" s="2">
        <f>HYPERLINK("capsilon://?command=openfolder&amp;siteaddress=FAM.docvelocity-na8.net&amp;folderid=FXAC130571-A023-9A60-B92C-78E5C34CA56A","FX22016439")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MI2202163197</t>
        </is>
      </c>
      <c r="J117" t="n">
        <v>38.0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44596.80688657407</v>
      </c>
      <c r="P117" s="1" t="n">
        <v>44596.82798611111</v>
      </c>
      <c r="Q117" t="n">
        <v>265.0</v>
      </c>
      <c r="R117" t="n">
        <v>1558.0</v>
      </c>
      <c r="S117" t="b">
        <v>0</v>
      </c>
      <c r="T117" t="inlineStr">
        <is>
          <t>N/A</t>
        </is>
      </c>
      <c r="U117" t="b">
        <v>1</v>
      </c>
      <c r="V117" t="inlineStr">
        <is>
          <t>Aditya Tade</t>
        </is>
      </c>
      <c r="W117" s="1" t="n">
        <v>44596.822604166664</v>
      </c>
      <c r="X117" t="n">
        <v>1255.0</v>
      </c>
      <c r="Y117" t="n">
        <v>37.0</v>
      </c>
      <c r="Z117" t="n">
        <v>0.0</v>
      </c>
      <c r="AA117" t="n">
        <v>37.0</v>
      </c>
      <c r="AB117" t="n">
        <v>0.0</v>
      </c>
      <c r="AC117" t="n">
        <v>20.0</v>
      </c>
      <c r="AD117" t="n">
        <v>1.0</v>
      </c>
      <c r="AE117" t="n">
        <v>0.0</v>
      </c>
      <c r="AF117" t="n">
        <v>0.0</v>
      </c>
      <c r="AG117" t="n">
        <v>0.0</v>
      </c>
      <c r="AH117" t="inlineStr">
        <is>
          <t>Dashrath Soren</t>
        </is>
      </c>
      <c r="AI117" s="1" t="n">
        <v>44596.82798611111</v>
      </c>
      <c r="AJ117" t="n">
        <v>303.0</v>
      </c>
      <c r="AK117" t="n">
        <v>0.0</v>
      </c>
      <c r="AL117" t="n">
        <v>0.0</v>
      </c>
      <c r="AM117" t="n">
        <v>0.0</v>
      </c>
      <c r="AN117" t="n">
        <v>0.0</v>
      </c>
      <c r="AO117" t="n">
        <v>0.0</v>
      </c>
      <c r="AP117" t="n">
        <v>1.0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WI220215696</t>
        </is>
      </c>
      <c r="B118" t="inlineStr">
        <is>
          <t>DATA_VALIDATION</t>
        </is>
      </c>
      <c r="C118" t="inlineStr">
        <is>
          <t>201300020327</t>
        </is>
      </c>
      <c r="D118" t="inlineStr">
        <is>
          <t>Folder</t>
        </is>
      </c>
      <c r="E118" s="2">
        <f>HYPERLINK("capsilon://?command=openfolder&amp;siteaddress=FAM.docvelocity-na8.net&amp;folderid=FXF6CFE7EE-5E4E-C4F9-2074-45DE5EEA8D9D","FX21128419")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MI2202163670</t>
        </is>
      </c>
      <c r="J118" t="n">
        <v>28.0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44596.80789351852</v>
      </c>
      <c r="P118" s="1" t="n">
        <v>44596.81784722222</v>
      </c>
      <c r="Q118" t="n">
        <v>382.0</v>
      </c>
      <c r="R118" t="n">
        <v>478.0</v>
      </c>
      <c r="S118" t="b">
        <v>0</v>
      </c>
      <c r="T118" t="inlineStr">
        <is>
          <t>N/A</t>
        </is>
      </c>
      <c r="U118" t="b">
        <v>0</v>
      </c>
      <c r="V118" t="inlineStr">
        <is>
          <t>Suraj Toradmal</t>
        </is>
      </c>
      <c r="W118" s="1" t="n">
        <v>44596.81439814815</v>
      </c>
      <c r="X118" t="n">
        <v>221.0</v>
      </c>
      <c r="Y118" t="n">
        <v>21.0</v>
      </c>
      <c r="Z118" t="n">
        <v>0.0</v>
      </c>
      <c r="AA118" t="n">
        <v>21.0</v>
      </c>
      <c r="AB118" t="n">
        <v>0.0</v>
      </c>
      <c r="AC118" t="n">
        <v>0.0</v>
      </c>
      <c r="AD118" t="n">
        <v>7.0</v>
      </c>
      <c r="AE118" t="n">
        <v>0.0</v>
      </c>
      <c r="AF118" t="n">
        <v>0.0</v>
      </c>
      <c r="AG118" t="n">
        <v>0.0</v>
      </c>
      <c r="AH118" t="inlineStr">
        <is>
          <t>Vikash Suryakanth Parmar</t>
        </is>
      </c>
      <c r="AI118" s="1" t="n">
        <v>44596.81784722222</v>
      </c>
      <c r="AJ118" t="n">
        <v>96.0</v>
      </c>
      <c r="AK118" t="n">
        <v>0.0</v>
      </c>
      <c r="AL118" t="n">
        <v>0.0</v>
      </c>
      <c r="AM118" t="n">
        <v>0.0</v>
      </c>
      <c r="AN118" t="n">
        <v>0.0</v>
      </c>
      <c r="AO118" t="n">
        <v>0.0</v>
      </c>
      <c r="AP118" t="n">
        <v>7.0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WI220215697</t>
        </is>
      </c>
      <c r="B119" t="inlineStr">
        <is>
          <t>DATA_VALIDATION</t>
        </is>
      </c>
      <c r="C119" t="inlineStr">
        <is>
          <t>201300020327</t>
        </is>
      </c>
      <c r="D119" t="inlineStr">
        <is>
          <t>Folder</t>
        </is>
      </c>
      <c r="E119" s="2">
        <f>HYPERLINK("capsilon://?command=openfolder&amp;siteaddress=FAM.docvelocity-na8.net&amp;folderid=FXF6CFE7EE-5E4E-C4F9-2074-45DE5EEA8D9D","FX21128419")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MI2202163673</t>
        </is>
      </c>
      <c r="J119" t="n">
        <v>28.0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44596.80799768519</v>
      </c>
      <c r="P119" s="1" t="n">
        <v>44596.818819444445</v>
      </c>
      <c r="Q119" t="n">
        <v>198.0</v>
      </c>
      <c r="R119" t="n">
        <v>737.0</v>
      </c>
      <c r="S119" t="b">
        <v>0</v>
      </c>
      <c r="T119" t="inlineStr">
        <is>
          <t>N/A</t>
        </is>
      </c>
      <c r="U119" t="b">
        <v>0</v>
      </c>
      <c r="V119" t="inlineStr">
        <is>
          <t>Prajakta Jagannath Mane</t>
        </is>
      </c>
      <c r="W119" s="1" t="n">
        <v>44596.8127662037</v>
      </c>
      <c r="X119" t="n">
        <v>228.0</v>
      </c>
      <c r="Y119" t="n">
        <v>21.0</v>
      </c>
      <c r="Z119" t="n">
        <v>0.0</v>
      </c>
      <c r="AA119" t="n">
        <v>21.0</v>
      </c>
      <c r="AB119" t="n">
        <v>0.0</v>
      </c>
      <c r="AC119" t="n">
        <v>4.0</v>
      </c>
      <c r="AD119" t="n">
        <v>7.0</v>
      </c>
      <c r="AE119" t="n">
        <v>0.0</v>
      </c>
      <c r="AF119" t="n">
        <v>0.0</v>
      </c>
      <c r="AG119" t="n">
        <v>0.0</v>
      </c>
      <c r="AH119" t="inlineStr">
        <is>
          <t>Mohini Shinde</t>
        </is>
      </c>
      <c r="AI119" s="1" t="n">
        <v>44596.818819444445</v>
      </c>
      <c r="AJ119" t="n">
        <v>500.0</v>
      </c>
      <c r="AK119" t="n">
        <v>0.0</v>
      </c>
      <c r="AL119" t="n">
        <v>0.0</v>
      </c>
      <c r="AM119" t="n">
        <v>0.0</v>
      </c>
      <c r="AN119" t="n">
        <v>0.0</v>
      </c>
      <c r="AO119" t="n">
        <v>0.0</v>
      </c>
      <c r="AP119" t="n">
        <v>7.0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WI220215720</t>
        </is>
      </c>
      <c r="B120" t="inlineStr">
        <is>
          <t>DATA_VALIDATION</t>
        </is>
      </c>
      <c r="C120" t="inlineStr">
        <is>
          <t>201300020865</t>
        </is>
      </c>
      <c r="D120" t="inlineStr">
        <is>
          <t>Folder</t>
        </is>
      </c>
      <c r="E120" s="2">
        <f>HYPERLINK("capsilon://?command=openfolder&amp;siteaddress=FAM.docvelocity-na8.net&amp;folderid=FXAC130571-A023-9A60-B92C-78E5C34CA56A","FX22016439")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MI2202162847</t>
        </is>
      </c>
      <c r="J120" t="n">
        <v>76.0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44596.81104166667</v>
      </c>
      <c r="P120" s="1" t="n">
        <v>44596.82677083334</v>
      </c>
      <c r="Q120" t="n">
        <v>405.0</v>
      </c>
      <c r="R120" t="n">
        <v>954.0</v>
      </c>
      <c r="S120" t="b">
        <v>0</v>
      </c>
      <c r="T120" t="inlineStr">
        <is>
          <t>N/A</t>
        </is>
      </c>
      <c r="U120" t="b">
        <v>1</v>
      </c>
      <c r="V120" t="inlineStr">
        <is>
          <t>Amruta Erande</t>
        </is>
      </c>
      <c r="W120" s="1" t="n">
        <v>44596.8178587963</v>
      </c>
      <c r="X120" t="n">
        <v>578.0</v>
      </c>
      <c r="Y120" t="n">
        <v>74.0</v>
      </c>
      <c r="Z120" t="n">
        <v>0.0</v>
      </c>
      <c r="AA120" t="n">
        <v>74.0</v>
      </c>
      <c r="AB120" t="n">
        <v>0.0</v>
      </c>
      <c r="AC120" t="n">
        <v>32.0</v>
      </c>
      <c r="AD120" t="n">
        <v>2.0</v>
      </c>
      <c r="AE120" t="n">
        <v>0.0</v>
      </c>
      <c r="AF120" t="n">
        <v>0.0</v>
      </c>
      <c r="AG120" t="n">
        <v>0.0</v>
      </c>
      <c r="AH120" t="inlineStr">
        <is>
          <t>Vikash Suryakanth Parmar</t>
        </is>
      </c>
      <c r="AI120" s="1" t="n">
        <v>44596.82677083334</v>
      </c>
      <c r="AJ120" t="n">
        <v>371.0</v>
      </c>
      <c r="AK120" t="n">
        <v>5.0</v>
      </c>
      <c r="AL120" t="n">
        <v>0.0</v>
      </c>
      <c r="AM120" t="n">
        <v>5.0</v>
      </c>
      <c r="AN120" t="n">
        <v>0.0</v>
      </c>
      <c r="AO120" t="n">
        <v>5.0</v>
      </c>
      <c r="AP120" t="n">
        <v>-3.0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WI220215953</t>
        </is>
      </c>
      <c r="B121" t="inlineStr">
        <is>
          <t>DATA_VALIDATION</t>
        </is>
      </c>
      <c r="C121" t="inlineStr">
        <is>
          <t>201330004785</t>
        </is>
      </c>
      <c r="D121" t="inlineStr">
        <is>
          <t>Folder</t>
        </is>
      </c>
      <c r="E121" s="2">
        <f>HYPERLINK("capsilon://?command=openfolder&amp;siteaddress=FAM.docvelocity-na8.net&amp;folderid=FXCA651686-D0BD-D41E-F09C-DEFFD2F658D9","FX22019591")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MI2202165675</t>
        </is>
      </c>
      <c r="J121" t="n">
        <v>28.0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44596.86818287037</v>
      </c>
      <c r="P121" s="1" t="n">
        <v>44599.17089120371</v>
      </c>
      <c r="Q121" t="n">
        <v>198015.0</v>
      </c>
      <c r="R121" t="n">
        <v>939.0</v>
      </c>
      <c r="S121" t="b">
        <v>0</v>
      </c>
      <c r="T121" t="inlineStr">
        <is>
          <t>N/A</t>
        </is>
      </c>
      <c r="U121" t="b">
        <v>0</v>
      </c>
      <c r="V121" t="inlineStr">
        <is>
          <t>Ujwala Ajabe</t>
        </is>
      </c>
      <c r="W121" s="1" t="n">
        <v>44599.16297453704</v>
      </c>
      <c r="X121" t="n">
        <v>685.0</v>
      </c>
      <c r="Y121" t="n">
        <v>21.0</v>
      </c>
      <c r="Z121" t="n">
        <v>0.0</v>
      </c>
      <c r="AA121" t="n">
        <v>21.0</v>
      </c>
      <c r="AB121" t="n">
        <v>0.0</v>
      </c>
      <c r="AC121" t="n">
        <v>5.0</v>
      </c>
      <c r="AD121" t="n">
        <v>7.0</v>
      </c>
      <c r="AE121" t="n">
        <v>0.0</v>
      </c>
      <c r="AF121" t="n">
        <v>0.0</v>
      </c>
      <c r="AG121" t="n">
        <v>0.0</v>
      </c>
      <c r="AH121" t="inlineStr">
        <is>
          <t>Poonam Patil</t>
        </is>
      </c>
      <c r="AI121" s="1" t="n">
        <v>44599.17089120371</v>
      </c>
      <c r="AJ121" t="n">
        <v>218.0</v>
      </c>
      <c r="AK121" t="n">
        <v>0.0</v>
      </c>
      <c r="AL121" t="n">
        <v>0.0</v>
      </c>
      <c r="AM121" t="n">
        <v>0.0</v>
      </c>
      <c r="AN121" t="n">
        <v>0.0</v>
      </c>
      <c r="AO121" t="n">
        <v>0.0</v>
      </c>
      <c r="AP121" t="n">
        <v>7.0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WI220215967</t>
        </is>
      </c>
      <c r="B122" t="inlineStr">
        <is>
          <t>DATA_VALIDATION</t>
        </is>
      </c>
      <c r="C122" t="inlineStr">
        <is>
          <t>201330004611</t>
        </is>
      </c>
      <c r="D122" t="inlineStr">
        <is>
          <t>Folder</t>
        </is>
      </c>
      <c r="E122" s="2">
        <f>HYPERLINK("capsilon://?command=openfolder&amp;siteaddress=FAM.docvelocity-na8.net&amp;folderid=FX20A66AD0-ABA5-E8D0-96B9-52856E722181","FX22014736")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MI2202165824</t>
        </is>
      </c>
      <c r="J122" t="n">
        <v>28.0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44596.87704861111</v>
      </c>
      <c r="P122" s="1" t="n">
        <v>44599.17377314815</v>
      </c>
      <c r="Q122" t="n">
        <v>197423.0</v>
      </c>
      <c r="R122" t="n">
        <v>1014.0</v>
      </c>
      <c r="S122" t="b">
        <v>0</v>
      </c>
      <c r="T122" t="inlineStr">
        <is>
          <t>N/A</t>
        </is>
      </c>
      <c r="U122" t="b">
        <v>0</v>
      </c>
      <c r="V122" t="inlineStr">
        <is>
          <t>Sanjay Kharade</t>
        </is>
      </c>
      <c r="W122" s="1" t="n">
        <v>44599.168229166666</v>
      </c>
      <c r="X122" t="n">
        <v>766.0</v>
      </c>
      <c r="Y122" t="n">
        <v>21.0</v>
      </c>
      <c r="Z122" t="n">
        <v>0.0</v>
      </c>
      <c r="AA122" t="n">
        <v>21.0</v>
      </c>
      <c r="AB122" t="n">
        <v>0.0</v>
      </c>
      <c r="AC122" t="n">
        <v>17.0</v>
      </c>
      <c r="AD122" t="n">
        <v>7.0</v>
      </c>
      <c r="AE122" t="n">
        <v>0.0</v>
      </c>
      <c r="AF122" t="n">
        <v>0.0</v>
      </c>
      <c r="AG122" t="n">
        <v>0.0</v>
      </c>
      <c r="AH122" t="inlineStr">
        <is>
          <t>Poonam Patil</t>
        </is>
      </c>
      <c r="AI122" s="1" t="n">
        <v>44599.17377314815</v>
      </c>
      <c r="AJ122" t="n">
        <v>248.0</v>
      </c>
      <c r="AK122" t="n">
        <v>0.0</v>
      </c>
      <c r="AL122" t="n">
        <v>0.0</v>
      </c>
      <c r="AM122" t="n">
        <v>0.0</v>
      </c>
      <c r="AN122" t="n">
        <v>0.0</v>
      </c>
      <c r="AO122" t="n">
        <v>0.0</v>
      </c>
      <c r="AP122" t="n">
        <v>7.0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WI220215970</t>
        </is>
      </c>
      <c r="B123" t="inlineStr">
        <is>
          <t>DATA_VALIDATION</t>
        </is>
      </c>
      <c r="C123" t="inlineStr">
        <is>
          <t>201110012383</t>
        </is>
      </c>
      <c r="D123" t="inlineStr">
        <is>
          <t>Folder</t>
        </is>
      </c>
      <c r="E123" s="2">
        <f>HYPERLINK("capsilon://?command=openfolder&amp;siteaddress=FAM.docvelocity-na8.net&amp;folderid=FXC0B8816C-9CC4-BD81-131A-76044C6C2489","FX22017500")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MI2202165866</t>
        </is>
      </c>
      <c r="J123" t="n">
        <v>30.0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44596.87856481481</v>
      </c>
      <c r="P123" s="1" t="n">
        <v>44599.175983796296</v>
      </c>
      <c r="Q123" t="n">
        <v>197955.0</v>
      </c>
      <c r="R123" t="n">
        <v>542.0</v>
      </c>
      <c r="S123" t="b">
        <v>0</v>
      </c>
      <c r="T123" t="inlineStr">
        <is>
          <t>N/A</t>
        </is>
      </c>
      <c r="U123" t="b">
        <v>0</v>
      </c>
      <c r="V123" t="inlineStr">
        <is>
          <t>Ujwala Ajabe</t>
        </is>
      </c>
      <c r="W123" s="1" t="n">
        <v>44599.16706018519</v>
      </c>
      <c r="X123" t="n">
        <v>352.0</v>
      </c>
      <c r="Y123" t="n">
        <v>9.0</v>
      </c>
      <c r="Z123" t="n">
        <v>0.0</v>
      </c>
      <c r="AA123" t="n">
        <v>9.0</v>
      </c>
      <c r="AB123" t="n">
        <v>0.0</v>
      </c>
      <c r="AC123" t="n">
        <v>1.0</v>
      </c>
      <c r="AD123" t="n">
        <v>21.0</v>
      </c>
      <c r="AE123" t="n">
        <v>0.0</v>
      </c>
      <c r="AF123" t="n">
        <v>0.0</v>
      </c>
      <c r="AG123" t="n">
        <v>0.0</v>
      </c>
      <c r="AH123" t="inlineStr">
        <is>
          <t>Poonam Patil</t>
        </is>
      </c>
      <c r="AI123" s="1" t="n">
        <v>44599.175983796296</v>
      </c>
      <c r="AJ123" t="n">
        <v>190.0</v>
      </c>
      <c r="AK123" t="n">
        <v>0.0</v>
      </c>
      <c r="AL123" t="n">
        <v>0.0</v>
      </c>
      <c r="AM123" t="n">
        <v>0.0</v>
      </c>
      <c r="AN123" t="n">
        <v>0.0</v>
      </c>
      <c r="AO123" t="n">
        <v>0.0</v>
      </c>
      <c r="AP123" t="n">
        <v>21.0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WI220215971</t>
        </is>
      </c>
      <c r="B124" t="inlineStr">
        <is>
          <t>DATA_VALIDATION</t>
        </is>
      </c>
      <c r="C124" t="inlineStr">
        <is>
          <t>201110012383</t>
        </is>
      </c>
      <c r="D124" t="inlineStr">
        <is>
          <t>Folder</t>
        </is>
      </c>
      <c r="E124" s="2">
        <f>HYPERLINK("capsilon://?command=openfolder&amp;siteaddress=FAM.docvelocity-na8.net&amp;folderid=FXC0B8816C-9CC4-BD81-131A-76044C6C2489","FX22017500")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MI2202165894</t>
        </is>
      </c>
      <c r="J124" t="n">
        <v>21.0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44596.87971064815</v>
      </c>
      <c r="P124" s="1" t="n">
        <v>44599.17630787037</v>
      </c>
      <c r="Q124" t="n">
        <v>198101.0</v>
      </c>
      <c r="R124" t="n">
        <v>325.0</v>
      </c>
      <c r="S124" t="b">
        <v>0</v>
      </c>
      <c r="T124" t="inlineStr">
        <is>
          <t>N/A</t>
        </is>
      </c>
      <c r="U124" t="b">
        <v>0</v>
      </c>
      <c r="V124" t="inlineStr">
        <is>
          <t>Ujwala Ajabe</t>
        </is>
      </c>
      <c r="W124" s="1" t="n">
        <v>44599.17065972222</v>
      </c>
      <c r="X124" t="n">
        <v>298.0</v>
      </c>
      <c r="Y124" t="n">
        <v>0.0</v>
      </c>
      <c r="Z124" t="n">
        <v>0.0</v>
      </c>
      <c r="AA124" t="n">
        <v>0.0</v>
      </c>
      <c r="AB124" t="n">
        <v>9.0</v>
      </c>
      <c r="AC124" t="n">
        <v>0.0</v>
      </c>
      <c r="AD124" t="n">
        <v>21.0</v>
      </c>
      <c r="AE124" t="n">
        <v>0.0</v>
      </c>
      <c r="AF124" t="n">
        <v>0.0</v>
      </c>
      <c r="AG124" t="n">
        <v>0.0</v>
      </c>
      <c r="AH124" t="inlineStr">
        <is>
          <t>Poonam Patil</t>
        </is>
      </c>
      <c r="AI124" s="1" t="n">
        <v>44599.17630787037</v>
      </c>
      <c r="AJ124" t="n">
        <v>27.0</v>
      </c>
      <c r="AK124" t="n">
        <v>0.0</v>
      </c>
      <c r="AL124" t="n">
        <v>0.0</v>
      </c>
      <c r="AM124" t="n">
        <v>0.0</v>
      </c>
      <c r="AN124" t="n">
        <v>9.0</v>
      </c>
      <c r="AO124" t="n">
        <v>0.0</v>
      </c>
      <c r="AP124" t="n">
        <v>21.0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WI22021598</t>
        </is>
      </c>
      <c r="B125" t="inlineStr">
        <is>
          <t>DATA_VALIDATION</t>
        </is>
      </c>
      <c r="C125" t="inlineStr">
        <is>
          <t>201300020701</t>
        </is>
      </c>
      <c r="D125" t="inlineStr">
        <is>
          <t>Folder</t>
        </is>
      </c>
      <c r="E125" s="2">
        <f>HYPERLINK("capsilon://?command=openfolder&amp;siteaddress=FAM.docvelocity-na8.net&amp;folderid=FXD52DA900-FA7D-7630-7063-FCC21E19C625","FX22012172")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MI220217241</t>
        </is>
      </c>
      <c r="J125" t="n">
        <v>28.0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44593.52609953703</v>
      </c>
      <c r="P125" s="1" t="n">
        <v>44593.609131944446</v>
      </c>
      <c r="Q125" t="n">
        <v>6675.0</v>
      </c>
      <c r="R125" t="n">
        <v>499.0</v>
      </c>
      <c r="S125" t="b">
        <v>0</v>
      </c>
      <c r="T125" t="inlineStr">
        <is>
          <t>N/A</t>
        </is>
      </c>
      <c r="U125" t="b">
        <v>0</v>
      </c>
      <c r="V125" t="inlineStr">
        <is>
          <t>Sanjay Kharade</t>
        </is>
      </c>
      <c r="W125" s="1" t="n">
        <v>44593.53037037037</v>
      </c>
      <c r="X125" t="n">
        <v>337.0</v>
      </c>
      <c r="Y125" t="n">
        <v>21.0</v>
      </c>
      <c r="Z125" t="n">
        <v>0.0</v>
      </c>
      <c r="AA125" t="n">
        <v>21.0</v>
      </c>
      <c r="AB125" t="n">
        <v>0.0</v>
      </c>
      <c r="AC125" t="n">
        <v>14.0</v>
      </c>
      <c r="AD125" t="n">
        <v>7.0</v>
      </c>
      <c r="AE125" t="n">
        <v>0.0</v>
      </c>
      <c r="AF125" t="n">
        <v>0.0</v>
      </c>
      <c r="AG125" t="n">
        <v>0.0</v>
      </c>
      <c r="AH125" t="inlineStr">
        <is>
          <t>Vikash Suryakanth Parmar</t>
        </is>
      </c>
      <c r="AI125" s="1" t="n">
        <v>44593.609131944446</v>
      </c>
      <c r="AJ125" t="n">
        <v>162.0</v>
      </c>
      <c r="AK125" t="n">
        <v>0.0</v>
      </c>
      <c r="AL125" t="n">
        <v>0.0</v>
      </c>
      <c r="AM125" t="n">
        <v>0.0</v>
      </c>
      <c r="AN125" t="n">
        <v>0.0</v>
      </c>
      <c r="AO125" t="n">
        <v>0.0</v>
      </c>
      <c r="AP125" t="n">
        <v>7.0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WI22021600</t>
        </is>
      </c>
      <c r="B126" t="inlineStr">
        <is>
          <t>DATA_VALIDATION</t>
        </is>
      </c>
      <c r="C126" t="inlineStr">
        <is>
          <t>201300020701</t>
        </is>
      </c>
      <c r="D126" t="inlineStr">
        <is>
          <t>Folder</t>
        </is>
      </c>
      <c r="E126" s="2">
        <f>HYPERLINK("capsilon://?command=openfolder&amp;siteaddress=FAM.docvelocity-na8.net&amp;folderid=FXD52DA900-FA7D-7630-7063-FCC21E19C625","FX22012172")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MI220217275</t>
        </is>
      </c>
      <c r="J126" t="n">
        <v>28.0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44593.526354166665</v>
      </c>
      <c r="P126" s="1" t="n">
        <v>44593.61074074074</v>
      </c>
      <c r="Q126" t="n">
        <v>7013.0</v>
      </c>
      <c r="R126" t="n">
        <v>278.0</v>
      </c>
      <c r="S126" t="b">
        <v>0</v>
      </c>
      <c r="T126" t="inlineStr">
        <is>
          <t>N/A</t>
        </is>
      </c>
      <c r="U126" t="b">
        <v>0</v>
      </c>
      <c r="V126" t="inlineStr">
        <is>
          <t>Supriya Khape</t>
        </is>
      </c>
      <c r="W126" s="1" t="n">
        <v>44593.52993055555</v>
      </c>
      <c r="X126" t="n">
        <v>140.0</v>
      </c>
      <c r="Y126" t="n">
        <v>21.0</v>
      </c>
      <c r="Z126" t="n">
        <v>0.0</v>
      </c>
      <c r="AA126" t="n">
        <v>21.0</v>
      </c>
      <c r="AB126" t="n">
        <v>0.0</v>
      </c>
      <c r="AC126" t="n">
        <v>4.0</v>
      </c>
      <c r="AD126" t="n">
        <v>7.0</v>
      </c>
      <c r="AE126" t="n">
        <v>0.0</v>
      </c>
      <c r="AF126" t="n">
        <v>0.0</v>
      </c>
      <c r="AG126" t="n">
        <v>0.0</v>
      </c>
      <c r="AH126" t="inlineStr">
        <is>
          <t>Vikash Suryakanth Parmar</t>
        </is>
      </c>
      <c r="AI126" s="1" t="n">
        <v>44593.61074074074</v>
      </c>
      <c r="AJ126" t="n">
        <v>138.0</v>
      </c>
      <c r="AK126" t="n">
        <v>0.0</v>
      </c>
      <c r="AL126" t="n">
        <v>0.0</v>
      </c>
      <c r="AM126" t="n">
        <v>0.0</v>
      </c>
      <c r="AN126" t="n">
        <v>0.0</v>
      </c>
      <c r="AO126" t="n">
        <v>0.0</v>
      </c>
      <c r="AP126" t="n">
        <v>7.0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WI220216067</t>
        </is>
      </c>
      <c r="B127" t="inlineStr">
        <is>
          <t>DATA_VALIDATION</t>
        </is>
      </c>
      <c r="C127" t="inlineStr">
        <is>
          <t>201300020865</t>
        </is>
      </c>
      <c r="D127" t="inlineStr">
        <is>
          <t>Folder</t>
        </is>
      </c>
      <c r="E127" s="2">
        <f>HYPERLINK("capsilon://?command=openfolder&amp;siteaddress=FAM.docvelocity-na8.net&amp;folderid=FXAC130571-A023-9A60-B92C-78E5C34CA56A","FX22016439")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MI2202166856</t>
        </is>
      </c>
      <c r="J127" t="n">
        <v>38.0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44596.979097222225</v>
      </c>
      <c r="P127" s="1" t="n">
        <v>44599.19170138889</v>
      </c>
      <c r="Q127" t="n">
        <v>189256.0</v>
      </c>
      <c r="R127" t="n">
        <v>1913.0</v>
      </c>
      <c r="S127" t="b">
        <v>0</v>
      </c>
      <c r="T127" t="inlineStr">
        <is>
          <t>N/A</t>
        </is>
      </c>
      <c r="U127" t="b">
        <v>0</v>
      </c>
      <c r="V127" t="inlineStr">
        <is>
          <t>Sanjay Kharade</t>
        </is>
      </c>
      <c r="W127" s="1" t="n">
        <v>44599.18125</v>
      </c>
      <c r="X127" t="n">
        <v>1124.0</v>
      </c>
      <c r="Y127" t="n">
        <v>37.0</v>
      </c>
      <c r="Z127" t="n">
        <v>0.0</v>
      </c>
      <c r="AA127" t="n">
        <v>37.0</v>
      </c>
      <c r="AB127" t="n">
        <v>0.0</v>
      </c>
      <c r="AC127" t="n">
        <v>26.0</v>
      </c>
      <c r="AD127" t="n">
        <v>1.0</v>
      </c>
      <c r="AE127" t="n">
        <v>0.0</v>
      </c>
      <c r="AF127" t="n">
        <v>0.0</v>
      </c>
      <c r="AG127" t="n">
        <v>0.0</v>
      </c>
      <c r="AH127" t="inlineStr">
        <is>
          <t>Saloni Uttekar</t>
        </is>
      </c>
      <c r="AI127" s="1" t="n">
        <v>44599.19170138889</v>
      </c>
      <c r="AJ127" t="n">
        <v>789.0</v>
      </c>
      <c r="AK127" t="n">
        <v>1.0</v>
      </c>
      <c r="AL127" t="n">
        <v>0.0</v>
      </c>
      <c r="AM127" t="n">
        <v>1.0</v>
      </c>
      <c r="AN127" t="n">
        <v>0.0</v>
      </c>
      <c r="AO127" t="n">
        <v>1.0</v>
      </c>
      <c r="AP127" t="n">
        <v>0.0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WI220216115</t>
        </is>
      </c>
      <c r="B128" t="inlineStr">
        <is>
          <t>DATA_VALIDATION</t>
        </is>
      </c>
      <c r="C128" t="inlineStr">
        <is>
          <t>201330004739</t>
        </is>
      </c>
      <c r="D128" t="inlineStr">
        <is>
          <t>Folder</t>
        </is>
      </c>
      <c r="E128" s="2">
        <f>HYPERLINK("capsilon://?command=openfolder&amp;siteaddress=FAM.docvelocity-na8.net&amp;folderid=FXC6C04AE2-1E83-0DA0-ED03-D254BCAB261F","FX22018354")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MI2202167326</t>
        </is>
      </c>
      <c r="J128" t="n">
        <v>28.0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44597.09027777778</v>
      </c>
      <c r="P128" s="1" t="n">
        <v>44599.18373842593</v>
      </c>
      <c r="Q128" t="n">
        <v>179932.0</v>
      </c>
      <c r="R128" t="n">
        <v>943.0</v>
      </c>
      <c r="S128" t="b">
        <v>0</v>
      </c>
      <c r="T128" t="inlineStr">
        <is>
          <t>N/A</t>
        </is>
      </c>
      <c r="U128" t="b">
        <v>0</v>
      </c>
      <c r="V128" t="inlineStr">
        <is>
          <t>Supriya Khape</t>
        </is>
      </c>
      <c r="W128" s="1" t="n">
        <v>44599.171851851854</v>
      </c>
      <c r="X128" t="n">
        <v>302.0</v>
      </c>
      <c r="Y128" t="n">
        <v>21.0</v>
      </c>
      <c r="Z128" t="n">
        <v>0.0</v>
      </c>
      <c r="AA128" t="n">
        <v>21.0</v>
      </c>
      <c r="AB128" t="n">
        <v>0.0</v>
      </c>
      <c r="AC128" t="n">
        <v>1.0</v>
      </c>
      <c r="AD128" t="n">
        <v>7.0</v>
      </c>
      <c r="AE128" t="n">
        <v>0.0</v>
      </c>
      <c r="AF128" t="n">
        <v>0.0</v>
      </c>
      <c r="AG128" t="n">
        <v>0.0</v>
      </c>
      <c r="AH128" t="inlineStr">
        <is>
          <t>Poonam Patil</t>
        </is>
      </c>
      <c r="AI128" s="1" t="n">
        <v>44599.18373842593</v>
      </c>
      <c r="AJ128" t="n">
        <v>641.0</v>
      </c>
      <c r="AK128" t="n">
        <v>2.0</v>
      </c>
      <c r="AL128" t="n">
        <v>0.0</v>
      </c>
      <c r="AM128" t="n">
        <v>2.0</v>
      </c>
      <c r="AN128" t="n">
        <v>0.0</v>
      </c>
      <c r="AO128" t="n">
        <v>1.0</v>
      </c>
      <c r="AP128" t="n">
        <v>5.0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WI220216116</t>
        </is>
      </c>
      <c r="B129" t="inlineStr">
        <is>
          <t>DATA_VALIDATION</t>
        </is>
      </c>
      <c r="C129" t="inlineStr">
        <is>
          <t>201330004739</t>
        </is>
      </c>
      <c r="D129" t="inlineStr">
        <is>
          <t>Folder</t>
        </is>
      </c>
      <c r="E129" s="2">
        <f>HYPERLINK("capsilon://?command=openfolder&amp;siteaddress=FAM.docvelocity-na8.net&amp;folderid=FXC6C04AE2-1E83-0DA0-ED03-D254BCAB261F","FX22018354")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MI2202167327</t>
        </is>
      </c>
      <c r="J129" t="n">
        <v>28.0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44597.09076388889</v>
      </c>
      <c r="P129" s="1" t="n">
        <v>44599.19158564815</v>
      </c>
      <c r="Q129" t="n">
        <v>180549.0</v>
      </c>
      <c r="R129" t="n">
        <v>962.0</v>
      </c>
      <c r="S129" t="b">
        <v>0</v>
      </c>
      <c r="T129" t="inlineStr">
        <is>
          <t>N/A</t>
        </is>
      </c>
      <c r="U129" t="b">
        <v>0</v>
      </c>
      <c r="V129" t="inlineStr">
        <is>
          <t>Ujwala Ajabe</t>
        </is>
      </c>
      <c r="W129" s="1" t="n">
        <v>44599.17818287037</v>
      </c>
      <c r="X129" t="n">
        <v>650.0</v>
      </c>
      <c r="Y129" t="n">
        <v>21.0</v>
      </c>
      <c r="Z129" t="n">
        <v>0.0</v>
      </c>
      <c r="AA129" t="n">
        <v>21.0</v>
      </c>
      <c r="AB129" t="n">
        <v>0.0</v>
      </c>
      <c r="AC129" t="n">
        <v>2.0</v>
      </c>
      <c r="AD129" t="n">
        <v>7.0</v>
      </c>
      <c r="AE129" t="n">
        <v>0.0</v>
      </c>
      <c r="AF129" t="n">
        <v>0.0</v>
      </c>
      <c r="AG129" t="n">
        <v>0.0</v>
      </c>
      <c r="AH129" t="inlineStr">
        <is>
          <t>Ashish Sutar</t>
        </is>
      </c>
      <c r="AI129" s="1" t="n">
        <v>44599.19158564815</v>
      </c>
      <c r="AJ129" t="n">
        <v>308.0</v>
      </c>
      <c r="AK129" t="n">
        <v>1.0</v>
      </c>
      <c r="AL129" t="n">
        <v>0.0</v>
      </c>
      <c r="AM129" t="n">
        <v>1.0</v>
      </c>
      <c r="AN129" t="n">
        <v>0.0</v>
      </c>
      <c r="AO129" t="n">
        <v>1.0</v>
      </c>
      <c r="AP129" t="n">
        <v>6.0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WI22021612</t>
        </is>
      </c>
      <c r="B130" t="inlineStr">
        <is>
          <t>DATA_VALIDATION</t>
        </is>
      </c>
      <c r="C130" t="inlineStr">
        <is>
          <t>201130012904</t>
        </is>
      </c>
      <c r="D130" t="inlineStr">
        <is>
          <t>Folder</t>
        </is>
      </c>
      <c r="E130" s="2">
        <f>HYPERLINK("capsilon://?command=openfolder&amp;siteaddress=FAM.docvelocity-na8.net&amp;folderid=FXF63500A3-DAD6-A01D-D87A-132E9FD7B88B","FX21124075")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MI220217495</t>
        </is>
      </c>
      <c r="J130" t="n">
        <v>28.0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44593.52884259259</v>
      </c>
      <c r="P130" s="1" t="n">
        <v>44593.61255787037</v>
      </c>
      <c r="Q130" t="n">
        <v>3468.0</v>
      </c>
      <c r="R130" t="n">
        <v>3765.0</v>
      </c>
      <c r="S130" t="b">
        <v>0</v>
      </c>
      <c r="T130" t="inlineStr">
        <is>
          <t>N/A</t>
        </is>
      </c>
      <c r="U130" t="b">
        <v>0</v>
      </c>
      <c r="V130" t="inlineStr">
        <is>
          <t>Archana Bhujbal</t>
        </is>
      </c>
      <c r="W130" s="1" t="n">
        <v>44593.571539351855</v>
      </c>
      <c r="X130" t="n">
        <v>3529.0</v>
      </c>
      <c r="Y130" t="n">
        <v>21.0</v>
      </c>
      <c r="Z130" t="n">
        <v>0.0</v>
      </c>
      <c r="AA130" t="n">
        <v>21.0</v>
      </c>
      <c r="AB130" t="n">
        <v>0.0</v>
      </c>
      <c r="AC130" t="n">
        <v>20.0</v>
      </c>
      <c r="AD130" t="n">
        <v>7.0</v>
      </c>
      <c r="AE130" t="n">
        <v>0.0</v>
      </c>
      <c r="AF130" t="n">
        <v>0.0</v>
      </c>
      <c r="AG130" t="n">
        <v>0.0</v>
      </c>
      <c r="AH130" t="inlineStr">
        <is>
          <t>Vikash Suryakanth Parmar</t>
        </is>
      </c>
      <c r="AI130" s="1" t="n">
        <v>44593.61255787037</v>
      </c>
      <c r="AJ130" t="n">
        <v>156.0</v>
      </c>
      <c r="AK130" t="n">
        <v>0.0</v>
      </c>
      <c r="AL130" t="n">
        <v>0.0</v>
      </c>
      <c r="AM130" t="n">
        <v>0.0</v>
      </c>
      <c r="AN130" t="n">
        <v>0.0</v>
      </c>
      <c r="AO130" t="n">
        <v>0.0</v>
      </c>
      <c r="AP130" t="n">
        <v>7.0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WI220216403</t>
        </is>
      </c>
      <c r="B131" t="inlineStr">
        <is>
          <t>DATA_VALIDATION</t>
        </is>
      </c>
      <c r="C131" t="inlineStr">
        <is>
          <t>201300020327</t>
        </is>
      </c>
      <c r="D131" t="inlineStr">
        <is>
          <t>Folder</t>
        </is>
      </c>
      <c r="E131" s="2">
        <f>HYPERLINK("capsilon://?command=openfolder&amp;siteaddress=FAM.docvelocity-na8.net&amp;folderid=FXF6CFE7EE-5E4E-C4F9-2074-45DE5EEA8D9D","FX21128419")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MI2202172518</t>
        </is>
      </c>
      <c r="J131" t="n">
        <v>66.0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1.0</v>
      </c>
      <c r="O131" s="1" t="n">
        <v>44599.35082175926</v>
      </c>
      <c r="P131" s="1" t="n">
        <v>44599.45212962963</v>
      </c>
      <c r="Q131" t="n">
        <v>8266.0</v>
      </c>
      <c r="R131" t="n">
        <v>487.0</v>
      </c>
      <c r="S131" t="b">
        <v>0</v>
      </c>
      <c r="T131" t="inlineStr">
        <is>
          <t>N/A</t>
        </is>
      </c>
      <c r="U131" t="b">
        <v>0</v>
      </c>
      <c r="V131" t="inlineStr">
        <is>
          <t>Hemanshi Deshlahara</t>
        </is>
      </c>
      <c r="W131" s="1" t="n">
        <v>44599.45212962963</v>
      </c>
      <c r="X131" t="n">
        <v>243.0</v>
      </c>
      <c r="Y131" t="n">
        <v>0.0</v>
      </c>
      <c r="Z131" t="n">
        <v>0.0</v>
      </c>
      <c r="AA131" t="n">
        <v>0.0</v>
      </c>
      <c r="AB131" t="n">
        <v>0.0</v>
      </c>
      <c r="AC131" t="n">
        <v>0.0</v>
      </c>
      <c r="AD131" t="n">
        <v>66.0</v>
      </c>
      <c r="AE131" t="n">
        <v>52.0</v>
      </c>
      <c r="AF131" t="n">
        <v>0.0</v>
      </c>
      <c r="AG131" t="n">
        <v>7.0</v>
      </c>
      <c r="AH131" t="inlineStr">
        <is>
          <t>N/A</t>
        </is>
      </c>
      <c r="AI131" t="inlineStr">
        <is>
          <t>N/A</t>
        </is>
      </c>
      <c r="AJ131" t="inlineStr">
        <is>
          <t>N/A</t>
        </is>
      </c>
      <c r="AK131" t="inlineStr">
        <is>
          <t>N/A</t>
        </is>
      </c>
      <c r="AL131" t="inlineStr">
        <is>
          <t>N/A</t>
        </is>
      </c>
      <c r="AM131" t="inlineStr">
        <is>
          <t>N/A</t>
        </is>
      </c>
      <c r="AN131" t="inlineStr">
        <is>
          <t>N/A</t>
        </is>
      </c>
      <c r="AO131" t="inlineStr">
        <is>
          <t>N/A</t>
        </is>
      </c>
      <c r="AP131" t="inlineStr">
        <is>
          <t>N/A</t>
        </is>
      </c>
      <c r="AQ131" t="inlineStr">
        <is>
          <t>N/A</t>
        </is>
      </c>
      <c r="AR131" t="inlineStr">
        <is>
          <t>N/A</t>
        </is>
      </c>
      <c r="AS131" t="inlineStr">
        <is>
          <t>N/A</t>
        </is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WI220216408</t>
        </is>
      </c>
      <c r="B132" t="inlineStr">
        <is>
          <t>DATA_VALIDATION</t>
        </is>
      </c>
      <c r="C132" t="inlineStr">
        <is>
          <t>201330004604</t>
        </is>
      </c>
      <c r="D132" t="inlineStr">
        <is>
          <t>Folder</t>
        </is>
      </c>
      <c r="E132" s="2">
        <f>HYPERLINK("capsilon://?command=openfolder&amp;siteaddress=FAM.docvelocity-na8.net&amp;folderid=FXB3D855BE-8A4A-4D28-5CBC-4EE71DDE5F61","FX22014485")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MI2202172604</t>
        </is>
      </c>
      <c r="J132" t="n">
        <v>38.0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44599.35732638889</v>
      </c>
      <c r="P132" s="1" t="n">
        <v>44599.371354166666</v>
      </c>
      <c r="Q132" t="n">
        <v>307.0</v>
      </c>
      <c r="R132" t="n">
        <v>905.0</v>
      </c>
      <c r="S132" t="b">
        <v>0</v>
      </c>
      <c r="T132" t="inlineStr">
        <is>
          <t>N/A</t>
        </is>
      </c>
      <c r="U132" t="b">
        <v>0</v>
      </c>
      <c r="V132" t="inlineStr">
        <is>
          <t>Raman Vaidya</t>
        </is>
      </c>
      <c r="W132" s="1" t="n">
        <v>44599.363344907404</v>
      </c>
      <c r="X132" t="n">
        <v>441.0</v>
      </c>
      <c r="Y132" t="n">
        <v>37.0</v>
      </c>
      <c r="Z132" t="n">
        <v>0.0</v>
      </c>
      <c r="AA132" t="n">
        <v>37.0</v>
      </c>
      <c r="AB132" t="n">
        <v>0.0</v>
      </c>
      <c r="AC132" t="n">
        <v>28.0</v>
      </c>
      <c r="AD132" t="n">
        <v>1.0</v>
      </c>
      <c r="AE132" t="n">
        <v>0.0</v>
      </c>
      <c r="AF132" t="n">
        <v>0.0</v>
      </c>
      <c r="AG132" t="n">
        <v>0.0</v>
      </c>
      <c r="AH132" t="inlineStr">
        <is>
          <t>Saloni Uttekar</t>
        </is>
      </c>
      <c r="AI132" s="1" t="n">
        <v>44599.371354166666</v>
      </c>
      <c r="AJ132" t="n">
        <v>464.0</v>
      </c>
      <c r="AK132" t="n">
        <v>0.0</v>
      </c>
      <c r="AL132" t="n">
        <v>0.0</v>
      </c>
      <c r="AM132" t="n">
        <v>0.0</v>
      </c>
      <c r="AN132" t="n">
        <v>0.0</v>
      </c>
      <c r="AO132" t="n">
        <v>0.0</v>
      </c>
      <c r="AP132" t="n">
        <v>1.0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WI220216409</t>
        </is>
      </c>
      <c r="B133" t="inlineStr">
        <is>
          <t>DATA_VALIDATION</t>
        </is>
      </c>
      <c r="C133" t="inlineStr">
        <is>
          <t>201300020327</t>
        </is>
      </c>
      <c r="D133" t="inlineStr">
        <is>
          <t>Folder</t>
        </is>
      </c>
      <c r="E133" s="2">
        <f>HYPERLINK("capsilon://?command=openfolder&amp;siteaddress=FAM.docvelocity-na8.net&amp;folderid=FXF6CFE7EE-5E4E-C4F9-2074-45DE5EEA8D9D","FX21128419")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MI2202172610</t>
        </is>
      </c>
      <c r="J133" t="n">
        <v>66.0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1.0</v>
      </c>
      <c r="O133" s="1" t="n">
        <v>44599.35755787037</v>
      </c>
      <c r="P133" s="1" t="n">
        <v>44599.45538194444</v>
      </c>
      <c r="Q133" t="n">
        <v>8046.0</v>
      </c>
      <c r="R133" t="n">
        <v>406.0</v>
      </c>
      <c r="S133" t="b">
        <v>0</v>
      </c>
      <c r="T133" t="inlineStr">
        <is>
          <t>N/A</t>
        </is>
      </c>
      <c r="U133" t="b">
        <v>0</v>
      </c>
      <c r="V133" t="inlineStr">
        <is>
          <t>Hemanshi Deshlahara</t>
        </is>
      </c>
      <c r="W133" s="1" t="n">
        <v>44599.45538194444</v>
      </c>
      <c r="X133" t="n">
        <v>280.0</v>
      </c>
      <c r="Y133" t="n">
        <v>0.0</v>
      </c>
      <c r="Z133" t="n">
        <v>0.0</v>
      </c>
      <c r="AA133" t="n">
        <v>0.0</v>
      </c>
      <c r="AB133" t="n">
        <v>0.0</v>
      </c>
      <c r="AC133" t="n">
        <v>0.0</v>
      </c>
      <c r="AD133" t="n">
        <v>66.0</v>
      </c>
      <c r="AE133" t="n">
        <v>52.0</v>
      </c>
      <c r="AF133" t="n">
        <v>0.0</v>
      </c>
      <c r="AG133" t="n">
        <v>7.0</v>
      </c>
      <c r="AH133" t="inlineStr">
        <is>
          <t>N/A</t>
        </is>
      </c>
      <c r="AI133" t="inlineStr">
        <is>
          <t>N/A</t>
        </is>
      </c>
      <c r="AJ133" t="inlineStr">
        <is>
          <t>N/A</t>
        </is>
      </c>
      <c r="AK133" t="inlineStr">
        <is>
          <t>N/A</t>
        </is>
      </c>
      <c r="AL133" t="inlineStr">
        <is>
          <t>N/A</t>
        </is>
      </c>
      <c r="AM133" t="inlineStr">
        <is>
          <t>N/A</t>
        </is>
      </c>
      <c r="AN133" t="inlineStr">
        <is>
          <t>N/A</t>
        </is>
      </c>
      <c r="AO133" t="inlineStr">
        <is>
          <t>N/A</t>
        </is>
      </c>
      <c r="AP133" t="inlineStr">
        <is>
          <t>N/A</t>
        </is>
      </c>
      <c r="AQ133" t="inlineStr">
        <is>
          <t>N/A</t>
        </is>
      </c>
      <c r="AR133" t="inlineStr">
        <is>
          <t>N/A</t>
        </is>
      </c>
      <c r="AS133" t="inlineStr">
        <is>
          <t>N/A</t>
        </is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WI220216410</t>
        </is>
      </c>
      <c r="B134" t="inlineStr">
        <is>
          <t>DATA_VALIDATION</t>
        </is>
      </c>
      <c r="C134" t="inlineStr">
        <is>
          <t>201330004604</t>
        </is>
      </c>
      <c r="D134" t="inlineStr">
        <is>
          <t>Folder</t>
        </is>
      </c>
      <c r="E134" s="2">
        <f>HYPERLINK("capsilon://?command=openfolder&amp;siteaddress=FAM.docvelocity-na8.net&amp;folderid=FXB3D855BE-8A4A-4D28-5CBC-4EE71DDE5F61","FX22014485")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MI2202172622</t>
        </is>
      </c>
      <c r="J134" t="n">
        <v>83.0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44599.35890046296</v>
      </c>
      <c r="P134" s="1" t="n">
        <v>44599.37357638889</v>
      </c>
      <c r="Q134" t="n">
        <v>307.0</v>
      </c>
      <c r="R134" t="n">
        <v>961.0</v>
      </c>
      <c r="S134" t="b">
        <v>0</v>
      </c>
      <c r="T134" t="inlineStr">
        <is>
          <t>N/A</t>
        </is>
      </c>
      <c r="U134" t="b">
        <v>0</v>
      </c>
      <c r="V134" t="inlineStr">
        <is>
          <t>Karnal Akhare</t>
        </is>
      </c>
      <c r="W134" s="1" t="n">
        <v>44599.36659722222</v>
      </c>
      <c r="X134" t="n">
        <v>510.0</v>
      </c>
      <c r="Y134" t="n">
        <v>66.0</v>
      </c>
      <c r="Z134" t="n">
        <v>0.0</v>
      </c>
      <c r="AA134" t="n">
        <v>66.0</v>
      </c>
      <c r="AB134" t="n">
        <v>0.0</v>
      </c>
      <c r="AC134" t="n">
        <v>18.0</v>
      </c>
      <c r="AD134" t="n">
        <v>17.0</v>
      </c>
      <c r="AE134" t="n">
        <v>0.0</v>
      </c>
      <c r="AF134" t="n">
        <v>0.0</v>
      </c>
      <c r="AG134" t="n">
        <v>0.0</v>
      </c>
      <c r="AH134" t="inlineStr">
        <is>
          <t>Ashish Sutar</t>
        </is>
      </c>
      <c r="AI134" s="1" t="n">
        <v>44599.37357638889</v>
      </c>
      <c r="AJ134" t="n">
        <v>451.0</v>
      </c>
      <c r="AK134" t="n">
        <v>0.0</v>
      </c>
      <c r="AL134" t="n">
        <v>0.0</v>
      </c>
      <c r="AM134" t="n">
        <v>0.0</v>
      </c>
      <c r="AN134" t="n">
        <v>0.0</v>
      </c>
      <c r="AO134" t="n">
        <v>0.0</v>
      </c>
      <c r="AP134" t="n">
        <v>17.0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WI220216411</t>
        </is>
      </c>
      <c r="B135" t="inlineStr">
        <is>
          <t>DATA_VALIDATION</t>
        </is>
      </c>
      <c r="C135" t="inlineStr">
        <is>
          <t>201330004604</t>
        </is>
      </c>
      <c r="D135" t="inlineStr">
        <is>
          <t>Folder</t>
        </is>
      </c>
      <c r="E135" s="2">
        <f>HYPERLINK("capsilon://?command=openfolder&amp;siteaddress=FAM.docvelocity-na8.net&amp;folderid=FXB3D855BE-8A4A-4D28-5CBC-4EE71DDE5F61","FX22014485")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MI2202172630</t>
        </is>
      </c>
      <c r="J135" t="n">
        <v>78.0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44599.358935185184</v>
      </c>
      <c r="P135" s="1" t="n">
        <v>44599.37642361111</v>
      </c>
      <c r="Q135" t="n">
        <v>711.0</v>
      </c>
      <c r="R135" t="n">
        <v>800.0</v>
      </c>
      <c r="S135" t="b">
        <v>0</v>
      </c>
      <c r="T135" t="inlineStr">
        <is>
          <t>N/A</t>
        </is>
      </c>
      <c r="U135" t="b">
        <v>0</v>
      </c>
      <c r="V135" t="inlineStr">
        <is>
          <t>Aditya Tade</t>
        </is>
      </c>
      <c r="W135" s="1" t="n">
        <v>44599.365266203706</v>
      </c>
      <c r="X135" t="n">
        <v>363.0</v>
      </c>
      <c r="Y135" t="n">
        <v>61.0</v>
      </c>
      <c r="Z135" t="n">
        <v>0.0</v>
      </c>
      <c r="AA135" t="n">
        <v>61.0</v>
      </c>
      <c r="AB135" t="n">
        <v>0.0</v>
      </c>
      <c r="AC135" t="n">
        <v>27.0</v>
      </c>
      <c r="AD135" t="n">
        <v>17.0</v>
      </c>
      <c r="AE135" t="n">
        <v>0.0</v>
      </c>
      <c r="AF135" t="n">
        <v>0.0</v>
      </c>
      <c r="AG135" t="n">
        <v>0.0</v>
      </c>
      <c r="AH135" t="inlineStr">
        <is>
          <t>Saloni Uttekar</t>
        </is>
      </c>
      <c r="AI135" s="1" t="n">
        <v>44599.37642361111</v>
      </c>
      <c r="AJ135" t="n">
        <v>437.0</v>
      </c>
      <c r="AK135" t="n">
        <v>0.0</v>
      </c>
      <c r="AL135" t="n">
        <v>0.0</v>
      </c>
      <c r="AM135" t="n">
        <v>0.0</v>
      </c>
      <c r="AN135" t="n">
        <v>0.0</v>
      </c>
      <c r="AO135" t="n">
        <v>0.0</v>
      </c>
      <c r="AP135" t="n">
        <v>17.0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WI220216412</t>
        </is>
      </c>
      <c r="B136" t="inlineStr">
        <is>
          <t>DATA_VALIDATION</t>
        </is>
      </c>
      <c r="C136" t="inlineStr">
        <is>
          <t>201330004604</t>
        </is>
      </c>
      <c r="D136" t="inlineStr">
        <is>
          <t>Folder</t>
        </is>
      </c>
      <c r="E136" s="2">
        <f>HYPERLINK("capsilon://?command=openfolder&amp;siteaddress=FAM.docvelocity-na8.net&amp;folderid=FXB3D855BE-8A4A-4D28-5CBC-4EE71DDE5F61","FX22014485")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MI2202172639</t>
        </is>
      </c>
      <c r="J136" t="n">
        <v>38.0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44599.359143518515</v>
      </c>
      <c r="P136" s="1" t="n">
        <v>44599.37496527778</v>
      </c>
      <c r="Q136" t="n">
        <v>827.0</v>
      </c>
      <c r="R136" t="n">
        <v>540.0</v>
      </c>
      <c r="S136" t="b">
        <v>0</v>
      </c>
      <c r="T136" t="inlineStr">
        <is>
          <t>N/A</t>
        </is>
      </c>
      <c r="U136" t="b">
        <v>0</v>
      </c>
      <c r="V136" t="inlineStr">
        <is>
          <t>Ujwala Ajabe</t>
        </is>
      </c>
      <c r="W136" s="1" t="n">
        <v>44599.366377314815</v>
      </c>
      <c r="X136" t="n">
        <v>333.0</v>
      </c>
      <c r="Y136" t="n">
        <v>37.0</v>
      </c>
      <c r="Z136" t="n">
        <v>0.0</v>
      </c>
      <c r="AA136" t="n">
        <v>37.0</v>
      </c>
      <c r="AB136" t="n">
        <v>0.0</v>
      </c>
      <c r="AC136" t="n">
        <v>34.0</v>
      </c>
      <c r="AD136" t="n">
        <v>1.0</v>
      </c>
      <c r="AE136" t="n">
        <v>0.0</v>
      </c>
      <c r="AF136" t="n">
        <v>0.0</v>
      </c>
      <c r="AG136" t="n">
        <v>0.0</v>
      </c>
      <c r="AH136" t="inlineStr">
        <is>
          <t>Sangeeta Kumari</t>
        </is>
      </c>
      <c r="AI136" s="1" t="n">
        <v>44599.37496527778</v>
      </c>
      <c r="AJ136" t="n">
        <v>207.0</v>
      </c>
      <c r="AK136" t="n">
        <v>1.0</v>
      </c>
      <c r="AL136" t="n">
        <v>0.0</v>
      </c>
      <c r="AM136" t="n">
        <v>1.0</v>
      </c>
      <c r="AN136" t="n">
        <v>0.0</v>
      </c>
      <c r="AO136" t="n">
        <v>0.0</v>
      </c>
      <c r="AP136" t="n">
        <v>0.0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WI220216413</t>
        </is>
      </c>
      <c r="B137" t="inlineStr">
        <is>
          <t>DATA_VALIDATION</t>
        </is>
      </c>
      <c r="C137" t="inlineStr">
        <is>
          <t>201330004604</t>
        </is>
      </c>
      <c r="D137" t="inlineStr">
        <is>
          <t>Folder</t>
        </is>
      </c>
      <c r="E137" s="2">
        <f>HYPERLINK("capsilon://?command=openfolder&amp;siteaddress=FAM.docvelocity-na8.net&amp;folderid=FXB3D855BE-8A4A-4D28-5CBC-4EE71DDE5F61","FX22014485")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MI2202172652</t>
        </is>
      </c>
      <c r="J137" t="n">
        <v>38.0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44599.359305555554</v>
      </c>
      <c r="P137" s="1" t="n">
        <v>44599.376747685186</v>
      </c>
      <c r="Q137" t="n">
        <v>878.0</v>
      </c>
      <c r="R137" t="n">
        <v>629.0</v>
      </c>
      <c r="S137" t="b">
        <v>0</v>
      </c>
      <c r="T137" t="inlineStr">
        <is>
          <t>N/A</t>
        </is>
      </c>
      <c r="U137" t="b">
        <v>0</v>
      </c>
      <c r="V137" t="inlineStr">
        <is>
          <t>Raman Vaidya</t>
        </is>
      </c>
      <c r="W137" s="1" t="n">
        <v>44599.36759259259</v>
      </c>
      <c r="X137" t="n">
        <v>356.0</v>
      </c>
      <c r="Y137" t="n">
        <v>37.0</v>
      </c>
      <c r="Z137" t="n">
        <v>0.0</v>
      </c>
      <c r="AA137" t="n">
        <v>37.0</v>
      </c>
      <c r="AB137" t="n">
        <v>0.0</v>
      </c>
      <c r="AC137" t="n">
        <v>28.0</v>
      </c>
      <c r="AD137" t="n">
        <v>1.0</v>
      </c>
      <c r="AE137" t="n">
        <v>0.0</v>
      </c>
      <c r="AF137" t="n">
        <v>0.0</v>
      </c>
      <c r="AG137" t="n">
        <v>0.0</v>
      </c>
      <c r="AH137" t="inlineStr">
        <is>
          <t>Ashish Sutar</t>
        </is>
      </c>
      <c r="AI137" s="1" t="n">
        <v>44599.376747685186</v>
      </c>
      <c r="AJ137" t="n">
        <v>273.0</v>
      </c>
      <c r="AK137" t="n">
        <v>0.0</v>
      </c>
      <c r="AL137" t="n">
        <v>0.0</v>
      </c>
      <c r="AM137" t="n">
        <v>0.0</v>
      </c>
      <c r="AN137" t="n">
        <v>0.0</v>
      </c>
      <c r="AO137" t="n">
        <v>0.0</v>
      </c>
      <c r="AP137" t="n">
        <v>1.0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WI220216443</t>
        </is>
      </c>
      <c r="B138" t="inlineStr">
        <is>
          <t>DATA_VALIDATION</t>
        </is>
      </c>
      <c r="C138" t="inlineStr">
        <is>
          <t>201110012390</t>
        </is>
      </c>
      <c r="D138" t="inlineStr">
        <is>
          <t>Folder</t>
        </is>
      </c>
      <c r="E138" s="2">
        <f>HYPERLINK("capsilon://?command=openfolder&amp;siteaddress=FAM.docvelocity-na8.net&amp;folderid=FX0DCA336F-76E2-7D86-18DC-F6885954F51A","FX22018164")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MI2202173399</t>
        </is>
      </c>
      <c r="J138" t="n">
        <v>66.0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44599.39097222222</v>
      </c>
      <c r="P138" s="1" t="n">
        <v>44599.3996412037</v>
      </c>
      <c r="Q138" t="n">
        <v>61.0</v>
      </c>
      <c r="R138" t="n">
        <v>688.0</v>
      </c>
      <c r="S138" t="b">
        <v>0</v>
      </c>
      <c r="T138" t="inlineStr">
        <is>
          <t>N/A</t>
        </is>
      </c>
      <c r="U138" t="b">
        <v>0</v>
      </c>
      <c r="V138" t="inlineStr">
        <is>
          <t>Ujwala Ajabe</t>
        </is>
      </c>
      <c r="W138" s="1" t="n">
        <v>44599.39388888889</v>
      </c>
      <c r="X138" t="n">
        <v>222.0</v>
      </c>
      <c r="Y138" t="n">
        <v>52.0</v>
      </c>
      <c r="Z138" t="n">
        <v>0.0</v>
      </c>
      <c r="AA138" t="n">
        <v>52.0</v>
      </c>
      <c r="AB138" t="n">
        <v>0.0</v>
      </c>
      <c r="AC138" t="n">
        <v>2.0</v>
      </c>
      <c r="AD138" t="n">
        <v>14.0</v>
      </c>
      <c r="AE138" t="n">
        <v>0.0</v>
      </c>
      <c r="AF138" t="n">
        <v>0.0</v>
      </c>
      <c r="AG138" t="n">
        <v>0.0</v>
      </c>
      <c r="AH138" t="inlineStr">
        <is>
          <t>Saloni Uttekar</t>
        </is>
      </c>
      <c r="AI138" s="1" t="n">
        <v>44599.3996412037</v>
      </c>
      <c r="AJ138" t="n">
        <v>466.0</v>
      </c>
      <c r="AK138" t="n">
        <v>0.0</v>
      </c>
      <c r="AL138" t="n">
        <v>0.0</v>
      </c>
      <c r="AM138" t="n">
        <v>0.0</v>
      </c>
      <c r="AN138" t="n">
        <v>52.0</v>
      </c>
      <c r="AO138" t="n">
        <v>1.0</v>
      </c>
      <c r="AP138" t="n">
        <v>14.0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WI220216455</t>
        </is>
      </c>
      <c r="B139" t="inlineStr">
        <is>
          <t>DATA_VALIDATION</t>
        </is>
      </c>
      <c r="C139" t="inlineStr">
        <is>
          <t>201330004709</t>
        </is>
      </c>
      <c r="D139" t="inlineStr">
        <is>
          <t>Folder</t>
        </is>
      </c>
      <c r="E139" s="2">
        <f>HYPERLINK("capsilon://?command=openfolder&amp;siteaddress=FAM.docvelocity-na8.net&amp;folderid=FXD950D7BD-04FF-AA93-7FDC-BD4918D55FBF","FX22017579")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MI2202173588</t>
        </is>
      </c>
      <c r="J139" t="n">
        <v>30.0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44599.39612268518</v>
      </c>
      <c r="P139" s="1" t="n">
        <v>44599.39959490741</v>
      </c>
      <c r="Q139" t="n">
        <v>40.0</v>
      </c>
      <c r="R139" t="n">
        <v>260.0</v>
      </c>
      <c r="S139" t="b">
        <v>0</v>
      </c>
      <c r="T139" t="inlineStr">
        <is>
          <t>N/A</t>
        </is>
      </c>
      <c r="U139" t="b">
        <v>0</v>
      </c>
      <c r="V139" t="inlineStr">
        <is>
          <t>Ujwala Ajabe</t>
        </is>
      </c>
      <c r="W139" s="1" t="n">
        <v>44599.39766203704</v>
      </c>
      <c r="X139" t="n">
        <v>111.0</v>
      </c>
      <c r="Y139" t="n">
        <v>9.0</v>
      </c>
      <c r="Z139" t="n">
        <v>0.0</v>
      </c>
      <c r="AA139" t="n">
        <v>9.0</v>
      </c>
      <c r="AB139" t="n">
        <v>0.0</v>
      </c>
      <c r="AC139" t="n">
        <v>2.0</v>
      </c>
      <c r="AD139" t="n">
        <v>21.0</v>
      </c>
      <c r="AE139" t="n">
        <v>0.0</v>
      </c>
      <c r="AF139" t="n">
        <v>0.0</v>
      </c>
      <c r="AG139" t="n">
        <v>0.0</v>
      </c>
      <c r="AH139" t="inlineStr">
        <is>
          <t>Poonam Patil</t>
        </is>
      </c>
      <c r="AI139" s="1" t="n">
        <v>44599.39959490741</v>
      </c>
      <c r="AJ139" t="n">
        <v>149.0</v>
      </c>
      <c r="AK139" t="n">
        <v>0.0</v>
      </c>
      <c r="AL139" t="n">
        <v>0.0</v>
      </c>
      <c r="AM139" t="n">
        <v>0.0</v>
      </c>
      <c r="AN139" t="n">
        <v>0.0</v>
      </c>
      <c r="AO139" t="n">
        <v>0.0</v>
      </c>
      <c r="AP139" t="n">
        <v>21.0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WI220216479</t>
        </is>
      </c>
      <c r="B140" t="inlineStr">
        <is>
          <t>DATA_VALIDATION</t>
        </is>
      </c>
      <c r="C140" t="inlineStr">
        <is>
          <t>201300019355</t>
        </is>
      </c>
      <c r="D140" t="inlineStr">
        <is>
          <t>Folder</t>
        </is>
      </c>
      <c r="E140" s="2">
        <f>HYPERLINK("capsilon://?command=openfolder&amp;siteaddress=FAM.docvelocity-na8.net&amp;folderid=FX05CEB054-CE76-2B8A-9570-27BE33945B43","FX21112338")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MI2202173772</t>
        </is>
      </c>
      <c r="J140" t="n">
        <v>28.0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44599.402280092596</v>
      </c>
      <c r="P140" s="1" t="n">
        <v>44599.42288194445</v>
      </c>
      <c r="Q140" t="n">
        <v>1193.0</v>
      </c>
      <c r="R140" t="n">
        <v>587.0</v>
      </c>
      <c r="S140" t="b">
        <v>0</v>
      </c>
      <c r="T140" t="inlineStr">
        <is>
          <t>N/A</t>
        </is>
      </c>
      <c r="U140" t="b">
        <v>0</v>
      </c>
      <c r="V140" t="inlineStr">
        <is>
          <t>Raman Vaidya</t>
        </is>
      </c>
      <c r="W140" s="1" t="n">
        <v>44599.41645833333</v>
      </c>
      <c r="X140" t="n">
        <v>348.0</v>
      </c>
      <c r="Y140" t="n">
        <v>21.0</v>
      </c>
      <c r="Z140" t="n">
        <v>0.0</v>
      </c>
      <c r="AA140" t="n">
        <v>21.0</v>
      </c>
      <c r="AB140" t="n">
        <v>0.0</v>
      </c>
      <c r="AC140" t="n">
        <v>18.0</v>
      </c>
      <c r="AD140" t="n">
        <v>7.0</v>
      </c>
      <c r="AE140" t="n">
        <v>0.0</v>
      </c>
      <c r="AF140" t="n">
        <v>0.0</v>
      </c>
      <c r="AG140" t="n">
        <v>0.0</v>
      </c>
      <c r="AH140" t="inlineStr">
        <is>
          <t>Poonam Patil</t>
        </is>
      </c>
      <c r="AI140" s="1" t="n">
        <v>44599.42288194445</v>
      </c>
      <c r="AJ140" t="n">
        <v>239.0</v>
      </c>
      <c r="AK140" t="n">
        <v>0.0</v>
      </c>
      <c r="AL140" t="n">
        <v>0.0</v>
      </c>
      <c r="AM140" t="n">
        <v>0.0</v>
      </c>
      <c r="AN140" t="n">
        <v>0.0</v>
      </c>
      <c r="AO140" t="n">
        <v>0.0</v>
      </c>
      <c r="AP140" t="n">
        <v>7.0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WI220216482</t>
        </is>
      </c>
      <c r="B141" t="inlineStr">
        <is>
          <t>DATA_VALIDATION</t>
        </is>
      </c>
      <c r="C141" t="inlineStr">
        <is>
          <t>201300020977</t>
        </is>
      </c>
      <c r="D141" t="inlineStr">
        <is>
          <t>Folder</t>
        </is>
      </c>
      <c r="E141" s="2">
        <f>HYPERLINK("capsilon://?command=openfolder&amp;siteaddress=FAM.docvelocity-na8.net&amp;folderid=FX3C6C64B4-3DEA-97A8-8A29-7FCBED67AFF5","FX22019233")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MI2202173799</t>
        </is>
      </c>
      <c r="J141" t="n">
        <v>28.0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44599.402974537035</v>
      </c>
      <c r="P141" s="1" t="n">
        <v>44599.4221875</v>
      </c>
      <c r="Q141" t="n">
        <v>1084.0</v>
      </c>
      <c r="R141" t="n">
        <v>576.0</v>
      </c>
      <c r="S141" t="b">
        <v>0</v>
      </c>
      <c r="T141" t="inlineStr">
        <is>
          <t>N/A</t>
        </is>
      </c>
      <c r="U141" t="b">
        <v>0</v>
      </c>
      <c r="V141" t="inlineStr">
        <is>
          <t>Karnal Akhare</t>
        </is>
      </c>
      <c r="W141" s="1" t="n">
        <v>44599.417708333334</v>
      </c>
      <c r="X141" t="n">
        <v>418.0</v>
      </c>
      <c r="Y141" t="n">
        <v>21.0</v>
      </c>
      <c r="Z141" t="n">
        <v>0.0</v>
      </c>
      <c r="AA141" t="n">
        <v>21.0</v>
      </c>
      <c r="AB141" t="n">
        <v>0.0</v>
      </c>
      <c r="AC141" t="n">
        <v>8.0</v>
      </c>
      <c r="AD141" t="n">
        <v>7.0</v>
      </c>
      <c r="AE141" t="n">
        <v>0.0</v>
      </c>
      <c r="AF141" t="n">
        <v>0.0</v>
      </c>
      <c r="AG141" t="n">
        <v>0.0</v>
      </c>
      <c r="AH141" t="inlineStr">
        <is>
          <t>Sangeeta Kumari</t>
        </is>
      </c>
      <c r="AI141" s="1" t="n">
        <v>44599.4221875</v>
      </c>
      <c r="AJ141" t="n">
        <v>158.0</v>
      </c>
      <c r="AK141" t="n">
        <v>1.0</v>
      </c>
      <c r="AL141" t="n">
        <v>0.0</v>
      </c>
      <c r="AM141" t="n">
        <v>1.0</v>
      </c>
      <c r="AN141" t="n">
        <v>0.0</v>
      </c>
      <c r="AO141" t="n">
        <v>0.0</v>
      </c>
      <c r="AP141" t="n">
        <v>6.0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WI220216483</t>
        </is>
      </c>
      <c r="B142" t="inlineStr">
        <is>
          <t>DATA_VALIDATION</t>
        </is>
      </c>
      <c r="C142" t="inlineStr">
        <is>
          <t>201300020977</t>
        </is>
      </c>
      <c r="D142" t="inlineStr">
        <is>
          <t>Folder</t>
        </is>
      </c>
      <c r="E142" s="2">
        <f>HYPERLINK("capsilon://?command=openfolder&amp;siteaddress=FAM.docvelocity-na8.net&amp;folderid=FX3C6C64B4-3DEA-97A8-8A29-7FCBED67AFF5","FX22019233")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MI2202173812</t>
        </is>
      </c>
      <c r="J142" t="n">
        <v>28.0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44599.403182870374</v>
      </c>
      <c r="P142" s="1" t="n">
        <v>44599.42390046296</v>
      </c>
      <c r="Q142" t="n">
        <v>1496.0</v>
      </c>
      <c r="R142" t="n">
        <v>294.0</v>
      </c>
      <c r="S142" t="b">
        <v>0</v>
      </c>
      <c r="T142" t="inlineStr">
        <is>
          <t>N/A</t>
        </is>
      </c>
      <c r="U142" t="b">
        <v>0</v>
      </c>
      <c r="V142" t="inlineStr">
        <is>
          <t>Ujwala Ajabe</t>
        </is>
      </c>
      <c r="W142" s="1" t="n">
        <v>44599.41621527778</v>
      </c>
      <c r="X142" t="n">
        <v>147.0</v>
      </c>
      <c r="Y142" t="n">
        <v>21.0</v>
      </c>
      <c r="Z142" t="n">
        <v>0.0</v>
      </c>
      <c r="AA142" t="n">
        <v>21.0</v>
      </c>
      <c r="AB142" t="n">
        <v>0.0</v>
      </c>
      <c r="AC142" t="n">
        <v>2.0</v>
      </c>
      <c r="AD142" t="n">
        <v>7.0</v>
      </c>
      <c r="AE142" t="n">
        <v>0.0</v>
      </c>
      <c r="AF142" t="n">
        <v>0.0</v>
      </c>
      <c r="AG142" t="n">
        <v>0.0</v>
      </c>
      <c r="AH142" t="inlineStr">
        <is>
          <t>Sangeeta Kumari</t>
        </is>
      </c>
      <c r="AI142" s="1" t="n">
        <v>44599.42390046296</v>
      </c>
      <c r="AJ142" t="n">
        <v>147.0</v>
      </c>
      <c r="AK142" t="n">
        <v>1.0</v>
      </c>
      <c r="AL142" t="n">
        <v>0.0</v>
      </c>
      <c r="AM142" t="n">
        <v>1.0</v>
      </c>
      <c r="AN142" t="n">
        <v>0.0</v>
      </c>
      <c r="AO142" t="n">
        <v>1.0</v>
      </c>
      <c r="AP142" t="n">
        <v>6.0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WI220216485</t>
        </is>
      </c>
      <c r="B143" t="inlineStr">
        <is>
          <t>DATA_VALIDATION</t>
        </is>
      </c>
      <c r="C143" t="inlineStr">
        <is>
          <t>201300020977</t>
        </is>
      </c>
      <c r="D143" t="inlineStr">
        <is>
          <t>Folder</t>
        </is>
      </c>
      <c r="E143" s="2">
        <f>HYPERLINK("capsilon://?command=openfolder&amp;siteaddress=FAM.docvelocity-na8.net&amp;folderid=FX3C6C64B4-3DEA-97A8-8A29-7FCBED67AFF5","FX22019233")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MI2202173805</t>
        </is>
      </c>
      <c r="J143" t="n">
        <v>28.0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44599.40329861111</v>
      </c>
      <c r="P143" s="1" t="n">
        <v>44599.42537037037</v>
      </c>
      <c r="Q143" t="n">
        <v>1482.0</v>
      </c>
      <c r="R143" t="n">
        <v>425.0</v>
      </c>
      <c r="S143" t="b">
        <v>0</v>
      </c>
      <c r="T143" t="inlineStr">
        <is>
          <t>N/A</t>
        </is>
      </c>
      <c r="U143" t="b">
        <v>0</v>
      </c>
      <c r="V143" t="inlineStr">
        <is>
          <t>Ujwala Ajabe</t>
        </is>
      </c>
      <c r="W143" s="1" t="n">
        <v>44599.41866898148</v>
      </c>
      <c r="X143" t="n">
        <v>211.0</v>
      </c>
      <c r="Y143" t="n">
        <v>21.0</v>
      </c>
      <c r="Z143" t="n">
        <v>0.0</v>
      </c>
      <c r="AA143" t="n">
        <v>21.0</v>
      </c>
      <c r="AB143" t="n">
        <v>0.0</v>
      </c>
      <c r="AC143" t="n">
        <v>8.0</v>
      </c>
      <c r="AD143" t="n">
        <v>7.0</v>
      </c>
      <c r="AE143" t="n">
        <v>0.0</v>
      </c>
      <c r="AF143" t="n">
        <v>0.0</v>
      </c>
      <c r="AG143" t="n">
        <v>0.0</v>
      </c>
      <c r="AH143" t="inlineStr">
        <is>
          <t>Poonam Patil</t>
        </is>
      </c>
      <c r="AI143" s="1" t="n">
        <v>44599.42537037037</v>
      </c>
      <c r="AJ143" t="n">
        <v>214.0</v>
      </c>
      <c r="AK143" t="n">
        <v>0.0</v>
      </c>
      <c r="AL143" t="n">
        <v>0.0</v>
      </c>
      <c r="AM143" t="n">
        <v>0.0</v>
      </c>
      <c r="AN143" t="n">
        <v>0.0</v>
      </c>
      <c r="AO143" t="n">
        <v>0.0</v>
      </c>
      <c r="AP143" t="n">
        <v>7.0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WI220216489</t>
        </is>
      </c>
      <c r="B144" t="inlineStr">
        <is>
          <t>DATA_VALIDATION</t>
        </is>
      </c>
      <c r="C144" t="inlineStr">
        <is>
          <t>201300019355</t>
        </is>
      </c>
      <c r="D144" t="inlineStr">
        <is>
          <t>Folder</t>
        </is>
      </c>
      <c r="E144" s="2">
        <f>HYPERLINK("capsilon://?command=openfolder&amp;siteaddress=FAM.docvelocity-na8.net&amp;folderid=FX05CEB054-CE76-2B8A-9570-27BE33945B43","FX21112338")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MI2202173815</t>
        </is>
      </c>
      <c r="J144" t="n">
        <v>83.0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1.0</v>
      </c>
      <c r="O144" s="1" t="n">
        <v>44599.40476851852</v>
      </c>
      <c r="P144" s="1" t="n">
        <v>44599.49917824074</v>
      </c>
      <c r="Q144" t="n">
        <v>4085.0</v>
      </c>
      <c r="R144" t="n">
        <v>4072.0</v>
      </c>
      <c r="S144" t="b">
        <v>0</v>
      </c>
      <c r="T144" t="inlineStr">
        <is>
          <t>N/A</t>
        </is>
      </c>
      <c r="U144" t="b">
        <v>0</v>
      </c>
      <c r="V144" t="inlineStr">
        <is>
          <t>Hemanshi Deshlahara</t>
        </is>
      </c>
      <c r="W144" s="1" t="n">
        <v>44599.49917824074</v>
      </c>
      <c r="X144" t="n">
        <v>3778.0</v>
      </c>
      <c r="Y144" t="n">
        <v>0.0</v>
      </c>
      <c r="Z144" t="n">
        <v>0.0</v>
      </c>
      <c r="AA144" t="n">
        <v>0.0</v>
      </c>
      <c r="AB144" t="n">
        <v>0.0</v>
      </c>
      <c r="AC144" t="n">
        <v>0.0</v>
      </c>
      <c r="AD144" t="n">
        <v>83.0</v>
      </c>
      <c r="AE144" t="n">
        <v>71.0</v>
      </c>
      <c r="AF144" t="n">
        <v>0.0</v>
      </c>
      <c r="AG144" t="n">
        <v>4.0</v>
      </c>
      <c r="AH144" t="inlineStr">
        <is>
          <t>N/A</t>
        </is>
      </c>
      <c r="AI144" t="inlineStr">
        <is>
          <t>N/A</t>
        </is>
      </c>
      <c r="AJ144" t="inlineStr">
        <is>
          <t>N/A</t>
        </is>
      </c>
      <c r="AK144" t="inlineStr">
        <is>
          <t>N/A</t>
        </is>
      </c>
      <c r="AL144" t="inlineStr">
        <is>
          <t>N/A</t>
        </is>
      </c>
      <c r="AM144" t="inlineStr">
        <is>
          <t>N/A</t>
        </is>
      </c>
      <c r="AN144" t="inlineStr">
        <is>
          <t>N/A</t>
        </is>
      </c>
      <c r="AO144" t="inlineStr">
        <is>
          <t>N/A</t>
        </is>
      </c>
      <c r="AP144" t="inlineStr">
        <is>
          <t>N/A</t>
        </is>
      </c>
      <c r="AQ144" t="inlineStr">
        <is>
          <t>N/A</t>
        </is>
      </c>
      <c r="AR144" t="inlineStr">
        <is>
          <t>N/A</t>
        </is>
      </c>
      <c r="AS144" t="inlineStr">
        <is>
          <t>N/A</t>
        </is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WI220216495</t>
        </is>
      </c>
      <c r="B145" t="inlineStr">
        <is>
          <t>DATA_VALIDATION</t>
        </is>
      </c>
      <c r="C145" t="inlineStr">
        <is>
          <t>201300020548</t>
        </is>
      </c>
      <c r="D145" t="inlineStr">
        <is>
          <t>Folder</t>
        </is>
      </c>
      <c r="E145" s="2">
        <f>HYPERLINK("capsilon://?command=openfolder&amp;siteaddress=FAM.docvelocity-na8.net&amp;folderid=FXC1BE0B54-7B6C-157E-2554-435E1514CB02","FX211212517")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MI2202173970</t>
        </is>
      </c>
      <c r="J145" t="n">
        <v>66.0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44599.407685185186</v>
      </c>
      <c r="P145" s="1" t="n">
        <v>44599.43070601852</v>
      </c>
      <c r="Q145" t="n">
        <v>941.0</v>
      </c>
      <c r="R145" t="n">
        <v>1048.0</v>
      </c>
      <c r="S145" t="b">
        <v>0</v>
      </c>
      <c r="T145" t="inlineStr">
        <is>
          <t>N/A</t>
        </is>
      </c>
      <c r="U145" t="b">
        <v>0</v>
      </c>
      <c r="V145" t="inlineStr">
        <is>
          <t>Raman Vaidya</t>
        </is>
      </c>
      <c r="W145" s="1" t="n">
        <v>44599.42391203704</v>
      </c>
      <c r="X145" t="n">
        <v>581.0</v>
      </c>
      <c r="Y145" t="n">
        <v>52.0</v>
      </c>
      <c r="Z145" t="n">
        <v>0.0</v>
      </c>
      <c r="AA145" t="n">
        <v>52.0</v>
      </c>
      <c r="AB145" t="n">
        <v>0.0</v>
      </c>
      <c r="AC145" t="n">
        <v>44.0</v>
      </c>
      <c r="AD145" t="n">
        <v>14.0</v>
      </c>
      <c r="AE145" t="n">
        <v>0.0</v>
      </c>
      <c r="AF145" t="n">
        <v>0.0</v>
      </c>
      <c r="AG145" t="n">
        <v>0.0</v>
      </c>
      <c r="AH145" t="inlineStr">
        <is>
          <t>Poonam Patil</t>
        </is>
      </c>
      <c r="AI145" s="1" t="n">
        <v>44599.43070601852</v>
      </c>
      <c r="AJ145" t="n">
        <v>460.0</v>
      </c>
      <c r="AK145" t="n">
        <v>2.0</v>
      </c>
      <c r="AL145" t="n">
        <v>0.0</v>
      </c>
      <c r="AM145" t="n">
        <v>2.0</v>
      </c>
      <c r="AN145" t="n">
        <v>0.0</v>
      </c>
      <c r="AO145" t="n">
        <v>1.0</v>
      </c>
      <c r="AP145" t="n">
        <v>12.0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WI220216503</t>
        </is>
      </c>
      <c r="B146" t="inlineStr">
        <is>
          <t>DATA_VALIDATION</t>
        </is>
      </c>
      <c r="C146" t="inlineStr">
        <is>
          <t>201330003884</t>
        </is>
      </c>
      <c r="D146" t="inlineStr">
        <is>
          <t>Folder</t>
        </is>
      </c>
      <c r="E146" s="2">
        <f>HYPERLINK("capsilon://?command=openfolder&amp;siteaddress=FAM.docvelocity-na8.net&amp;folderid=FX39B9742D-A627-0751-9254-BB74CD749075","FX21119978")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MI2202174080</t>
        </is>
      </c>
      <c r="J146" t="n">
        <v>132.0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44599.41071759259</v>
      </c>
      <c r="P146" s="1" t="n">
        <v>44599.447696759256</v>
      </c>
      <c r="Q146" t="n">
        <v>955.0</v>
      </c>
      <c r="R146" t="n">
        <v>2240.0</v>
      </c>
      <c r="S146" t="b">
        <v>0</v>
      </c>
      <c r="T146" t="inlineStr">
        <is>
          <t>N/A</t>
        </is>
      </c>
      <c r="U146" t="b">
        <v>0</v>
      </c>
      <c r="V146" t="inlineStr">
        <is>
          <t>Karnal Akhare</t>
        </is>
      </c>
      <c r="W146" s="1" t="n">
        <v>44599.44018518519</v>
      </c>
      <c r="X146" t="n">
        <v>1798.0</v>
      </c>
      <c r="Y146" t="n">
        <v>104.0</v>
      </c>
      <c r="Z146" t="n">
        <v>0.0</v>
      </c>
      <c r="AA146" t="n">
        <v>104.0</v>
      </c>
      <c r="AB146" t="n">
        <v>0.0</v>
      </c>
      <c r="AC146" t="n">
        <v>62.0</v>
      </c>
      <c r="AD146" t="n">
        <v>28.0</v>
      </c>
      <c r="AE146" t="n">
        <v>0.0</v>
      </c>
      <c r="AF146" t="n">
        <v>0.0</v>
      </c>
      <c r="AG146" t="n">
        <v>0.0</v>
      </c>
      <c r="AH146" t="inlineStr">
        <is>
          <t>Sangeeta Kumari</t>
        </is>
      </c>
      <c r="AI146" s="1" t="n">
        <v>44599.447696759256</v>
      </c>
      <c r="AJ146" t="n">
        <v>392.0</v>
      </c>
      <c r="AK146" t="n">
        <v>1.0</v>
      </c>
      <c r="AL146" t="n">
        <v>0.0</v>
      </c>
      <c r="AM146" t="n">
        <v>1.0</v>
      </c>
      <c r="AN146" t="n">
        <v>0.0</v>
      </c>
      <c r="AO146" t="n">
        <v>0.0</v>
      </c>
      <c r="AP146" t="n">
        <v>27.0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WI220216504</t>
        </is>
      </c>
      <c r="B147" t="inlineStr">
        <is>
          <t>DATA_VALIDATION</t>
        </is>
      </c>
      <c r="C147" t="inlineStr">
        <is>
          <t>201330003884</t>
        </is>
      </c>
      <c r="D147" t="inlineStr">
        <is>
          <t>Folder</t>
        </is>
      </c>
      <c r="E147" s="2">
        <f>HYPERLINK("capsilon://?command=openfolder&amp;siteaddress=FAM.docvelocity-na8.net&amp;folderid=FX39B9742D-A627-0751-9254-BB74CD749075","FX21119978")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MI2202174101</t>
        </is>
      </c>
      <c r="J147" t="n">
        <v>66.0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44599.41101851852</v>
      </c>
      <c r="P147" s="1" t="n">
        <v>44599.44315972222</v>
      </c>
      <c r="Q147" t="n">
        <v>1672.0</v>
      </c>
      <c r="R147" t="n">
        <v>1105.0</v>
      </c>
      <c r="S147" t="b">
        <v>0</v>
      </c>
      <c r="T147" t="inlineStr">
        <is>
          <t>N/A</t>
        </is>
      </c>
      <c r="U147" t="b">
        <v>0</v>
      </c>
      <c r="V147" t="inlineStr">
        <is>
          <t>Raman Vaidya</t>
        </is>
      </c>
      <c r="W147" s="1" t="n">
        <v>44599.43989583333</v>
      </c>
      <c r="X147" t="n">
        <v>839.0</v>
      </c>
      <c r="Y147" t="n">
        <v>52.0</v>
      </c>
      <c r="Z147" t="n">
        <v>0.0</v>
      </c>
      <c r="AA147" t="n">
        <v>52.0</v>
      </c>
      <c r="AB147" t="n">
        <v>0.0</v>
      </c>
      <c r="AC147" t="n">
        <v>31.0</v>
      </c>
      <c r="AD147" t="n">
        <v>14.0</v>
      </c>
      <c r="AE147" t="n">
        <v>0.0</v>
      </c>
      <c r="AF147" t="n">
        <v>0.0</v>
      </c>
      <c r="AG147" t="n">
        <v>0.0</v>
      </c>
      <c r="AH147" t="inlineStr">
        <is>
          <t>Sangeeta Kumari</t>
        </is>
      </c>
      <c r="AI147" s="1" t="n">
        <v>44599.44315972222</v>
      </c>
      <c r="AJ147" t="n">
        <v>260.0</v>
      </c>
      <c r="AK147" t="n">
        <v>1.0</v>
      </c>
      <c r="AL147" t="n">
        <v>0.0</v>
      </c>
      <c r="AM147" t="n">
        <v>1.0</v>
      </c>
      <c r="AN147" t="n">
        <v>0.0</v>
      </c>
      <c r="AO147" t="n">
        <v>0.0</v>
      </c>
      <c r="AP147" t="n">
        <v>13.0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WI220216529</t>
        </is>
      </c>
      <c r="B148" t="inlineStr">
        <is>
          <t>DATA_VALIDATION</t>
        </is>
      </c>
      <c r="C148" t="inlineStr">
        <is>
          <t>201300020548</t>
        </is>
      </c>
      <c r="D148" t="inlineStr">
        <is>
          <t>Folder</t>
        </is>
      </c>
      <c r="E148" s="2">
        <f>HYPERLINK("capsilon://?command=openfolder&amp;siteaddress=FAM.docvelocity-na8.net&amp;folderid=FXC1BE0B54-7B6C-157E-2554-435E1514CB02","FX211212517")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MI2202174393</t>
        </is>
      </c>
      <c r="J148" t="n">
        <v>66.0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44599.41730324074</v>
      </c>
      <c r="P148" s="1" t="n">
        <v>44599.44957175926</v>
      </c>
      <c r="Q148" t="n">
        <v>2136.0</v>
      </c>
      <c r="R148" t="n">
        <v>652.0</v>
      </c>
      <c r="S148" t="b">
        <v>0</v>
      </c>
      <c r="T148" t="inlineStr">
        <is>
          <t>N/A</t>
        </is>
      </c>
      <c r="U148" t="b">
        <v>0</v>
      </c>
      <c r="V148" t="inlineStr">
        <is>
          <t>Raman Vaidya</t>
        </is>
      </c>
      <c r="W148" s="1" t="n">
        <v>44599.44559027778</v>
      </c>
      <c r="X148" t="n">
        <v>491.0</v>
      </c>
      <c r="Y148" t="n">
        <v>52.0</v>
      </c>
      <c r="Z148" t="n">
        <v>0.0</v>
      </c>
      <c r="AA148" t="n">
        <v>52.0</v>
      </c>
      <c r="AB148" t="n">
        <v>0.0</v>
      </c>
      <c r="AC148" t="n">
        <v>33.0</v>
      </c>
      <c r="AD148" t="n">
        <v>14.0</v>
      </c>
      <c r="AE148" t="n">
        <v>0.0</v>
      </c>
      <c r="AF148" t="n">
        <v>0.0</v>
      </c>
      <c r="AG148" t="n">
        <v>0.0</v>
      </c>
      <c r="AH148" t="inlineStr">
        <is>
          <t>Sangeeta Kumari</t>
        </is>
      </c>
      <c r="AI148" s="1" t="n">
        <v>44599.44957175926</v>
      </c>
      <c r="AJ148" t="n">
        <v>161.0</v>
      </c>
      <c r="AK148" t="n">
        <v>2.0</v>
      </c>
      <c r="AL148" t="n">
        <v>0.0</v>
      </c>
      <c r="AM148" t="n">
        <v>2.0</v>
      </c>
      <c r="AN148" t="n">
        <v>0.0</v>
      </c>
      <c r="AO148" t="n">
        <v>1.0</v>
      </c>
      <c r="AP148" t="n">
        <v>12.0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WI220216560</t>
        </is>
      </c>
      <c r="B149" t="inlineStr">
        <is>
          <t>DATA_VALIDATION</t>
        </is>
      </c>
      <c r="C149" t="inlineStr">
        <is>
          <t>201130012513</t>
        </is>
      </c>
      <c r="D149" t="inlineStr">
        <is>
          <t>Folder</t>
        </is>
      </c>
      <c r="E149" s="2">
        <f>HYPERLINK("capsilon://?command=openfolder&amp;siteaddress=FAM.docvelocity-na8.net&amp;folderid=FX3AE8716E-D4F6-886B-FCD4-EB76B133B1F4","FX21108562")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MI2202174763</t>
        </is>
      </c>
      <c r="J149" t="n">
        <v>32.0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44599.42701388889</v>
      </c>
      <c r="P149" s="1" t="n">
        <v>44599.498090277775</v>
      </c>
      <c r="Q149" t="n">
        <v>4858.0</v>
      </c>
      <c r="R149" t="n">
        <v>1283.0</v>
      </c>
      <c r="S149" t="b">
        <v>0</v>
      </c>
      <c r="T149" t="inlineStr">
        <is>
          <t>N/A</t>
        </is>
      </c>
      <c r="U149" t="b">
        <v>0</v>
      </c>
      <c r="V149" t="inlineStr">
        <is>
          <t>Ujwala Ajabe</t>
        </is>
      </c>
      <c r="W149" s="1" t="n">
        <v>44599.49502314815</v>
      </c>
      <c r="X149" t="n">
        <v>937.0</v>
      </c>
      <c r="Y149" t="n">
        <v>50.0</v>
      </c>
      <c r="Z149" t="n">
        <v>0.0</v>
      </c>
      <c r="AA149" t="n">
        <v>50.0</v>
      </c>
      <c r="AB149" t="n">
        <v>0.0</v>
      </c>
      <c r="AC149" t="n">
        <v>45.0</v>
      </c>
      <c r="AD149" t="n">
        <v>-18.0</v>
      </c>
      <c r="AE149" t="n">
        <v>0.0</v>
      </c>
      <c r="AF149" t="n">
        <v>0.0</v>
      </c>
      <c r="AG149" t="n">
        <v>0.0</v>
      </c>
      <c r="AH149" t="inlineStr">
        <is>
          <t>Sangeeta Kumari</t>
        </is>
      </c>
      <c r="AI149" s="1" t="n">
        <v>44599.498090277775</v>
      </c>
      <c r="AJ149" t="n">
        <v>150.0</v>
      </c>
      <c r="AK149" t="n">
        <v>2.0</v>
      </c>
      <c r="AL149" t="n">
        <v>0.0</v>
      </c>
      <c r="AM149" t="n">
        <v>2.0</v>
      </c>
      <c r="AN149" t="n">
        <v>0.0</v>
      </c>
      <c r="AO149" t="n">
        <v>1.0</v>
      </c>
      <c r="AP149" t="n">
        <v>-20.0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WI220216561</t>
        </is>
      </c>
      <c r="B150" t="inlineStr">
        <is>
          <t>DATA_VALIDATION</t>
        </is>
      </c>
      <c r="C150" t="inlineStr">
        <is>
          <t>201130012513</t>
        </is>
      </c>
      <c r="D150" t="inlineStr">
        <is>
          <t>Folder</t>
        </is>
      </c>
      <c r="E150" s="2">
        <f>HYPERLINK("capsilon://?command=openfolder&amp;siteaddress=FAM.docvelocity-na8.net&amp;folderid=FX3AE8716E-D4F6-886B-FCD4-EB76B133B1F4","FX21108562")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MI2202174802</t>
        </is>
      </c>
      <c r="J150" t="n">
        <v>66.0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44599.42712962963</v>
      </c>
      <c r="P150" s="1" t="n">
        <v>44599.49445601852</v>
      </c>
      <c r="Q150" t="n">
        <v>5125.0</v>
      </c>
      <c r="R150" t="n">
        <v>692.0</v>
      </c>
      <c r="S150" t="b">
        <v>0</v>
      </c>
      <c r="T150" t="inlineStr">
        <is>
          <t>N/A</t>
        </is>
      </c>
      <c r="U150" t="b">
        <v>0</v>
      </c>
      <c r="V150" t="inlineStr">
        <is>
          <t>Supriya Khape</t>
        </is>
      </c>
      <c r="W150" s="1" t="n">
        <v>44599.48988425926</v>
      </c>
      <c r="X150" t="n">
        <v>387.0</v>
      </c>
      <c r="Y150" t="n">
        <v>52.0</v>
      </c>
      <c r="Z150" t="n">
        <v>0.0</v>
      </c>
      <c r="AA150" t="n">
        <v>52.0</v>
      </c>
      <c r="AB150" t="n">
        <v>0.0</v>
      </c>
      <c r="AC150" t="n">
        <v>9.0</v>
      </c>
      <c r="AD150" t="n">
        <v>14.0</v>
      </c>
      <c r="AE150" t="n">
        <v>0.0</v>
      </c>
      <c r="AF150" t="n">
        <v>0.0</v>
      </c>
      <c r="AG150" t="n">
        <v>0.0</v>
      </c>
      <c r="AH150" t="inlineStr">
        <is>
          <t>Ashish Sutar</t>
        </is>
      </c>
      <c r="AI150" s="1" t="n">
        <v>44599.49445601852</v>
      </c>
      <c r="AJ150" t="n">
        <v>305.0</v>
      </c>
      <c r="AK150" t="n">
        <v>2.0</v>
      </c>
      <c r="AL150" t="n">
        <v>0.0</v>
      </c>
      <c r="AM150" t="n">
        <v>2.0</v>
      </c>
      <c r="AN150" t="n">
        <v>0.0</v>
      </c>
      <c r="AO150" t="n">
        <v>2.0</v>
      </c>
      <c r="AP150" t="n">
        <v>12.0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WI220216563</t>
        </is>
      </c>
      <c r="B151" t="inlineStr">
        <is>
          <t>DATA_VALIDATION</t>
        </is>
      </c>
      <c r="C151" t="inlineStr">
        <is>
          <t>201130012513</t>
        </is>
      </c>
      <c r="D151" t="inlineStr">
        <is>
          <t>Folder</t>
        </is>
      </c>
      <c r="E151" s="2">
        <f>HYPERLINK("capsilon://?command=openfolder&amp;siteaddress=FAM.docvelocity-na8.net&amp;folderid=FX3AE8716E-D4F6-886B-FCD4-EB76B133B1F4","FX21108562")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MI2202174822</t>
        </is>
      </c>
      <c r="J151" t="n">
        <v>66.0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44599.4275462963</v>
      </c>
      <c r="P151" s="1" t="n">
        <v>44599.49790509259</v>
      </c>
      <c r="Q151" t="n">
        <v>5258.0</v>
      </c>
      <c r="R151" t="n">
        <v>821.0</v>
      </c>
      <c r="S151" t="b">
        <v>0</v>
      </c>
      <c r="T151" t="inlineStr">
        <is>
          <t>N/A</t>
        </is>
      </c>
      <c r="U151" t="b">
        <v>0</v>
      </c>
      <c r="V151" t="inlineStr">
        <is>
          <t>Sanjay Kharade</t>
        </is>
      </c>
      <c r="W151" s="1" t="n">
        <v>44599.491527777776</v>
      </c>
      <c r="X151" t="n">
        <v>519.0</v>
      </c>
      <c r="Y151" t="n">
        <v>52.0</v>
      </c>
      <c r="Z151" t="n">
        <v>0.0</v>
      </c>
      <c r="AA151" t="n">
        <v>52.0</v>
      </c>
      <c r="AB151" t="n">
        <v>0.0</v>
      </c>
      <c r="AC151" t="n">
        <v>41.0</v>
      </c>
      <c r="AD151" t="n">
        <v>14.0</v>
      </c>
      <c r="AE151" t="n">
        <v>0.0</v>
      </c>
      <c r="AF151" t="n">
        <v>0.0</v>
      </c>
      <c r="AG151" t="n">
        <v>0.0</v>
      </c>
      <c r="AH151" t="inlineStr">
        <is>
          <t>Ashish Sutar</t>
        </is>
      </c>
      <c r="AI151" s="1" t="n">
        <v>44599.49790509259</v>
      </c>
      <c r="AJ151" t="n">
        <v>298.0</v>
      </c>
      <c r="AK151" t="n">
        <v>1.0</v>
      </c>
      <c r="AL151" t="n">
        <v>0.0</v>
      </c>
      <c r="AM151" t="n">
        <v>1.0</v>
      </c>
      <c r="AN151" t="n">
        <v>0.0</v>
      </c>
      <c r="AO151" t="n">
        <v>1.0</v>
      </c>
      <c r="AP151" t="n">
        <v>13.0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WI220216564</t>
        </is>
      </c>
      <c r="B152" t="inlineStr">
        <is>
          <t>DATA_VALIDATION</t>
        </is>
      </c>
      <c r="C152" t="inlineStr">
        <is>
          <t>201130012513</t>
        </is>
      </c>
      <c r="D152" t="inlineStr">
        <is>
          <t>Folder</t>
        </is>
      </c>
      <c r="E152" s="2">
        <f>HYPERLINK("capsilon://?command=openfolder&amp;siteaddress=FAM.docvelocity-na8.net&amp;folderid=FX3AE8716E-D4F6-886B-FCD4-EB76B133B1F4","FX21108562")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MI2202174834</t>
        </is>
      </c>
      <c r="J152" t="n">
        <v>66.0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44599.42775462963</v>
      </c>
      <c r="P152" s="1" t="n">
        <v>44599.496354166666</v>
      </c>
      <c r="Q152" t="n">
        <v>5637.0</v>
      </c>
      <c r="R152" t="n">
        <v>290.0</v>
      </c>
      <c r="S152" t="b">
        <v>0</v>
      </c>
      <c r="T152" t="inlineStr">
        <is>
          <t>N/A</t>
        </is>
      </c>
      <c r="U152" t="b">
        <v>0</v>
      </c>
      <c r="V152" t="inlineStr">
        <is>
          <t>Supriya Khape</t>
        </is>
      </c>
      <c r="W152" s="1" t="n">
        <v>44599.491215277776</v>
      </c>
      <c r="X152" t="n">
        <v>114.0</v>
      </c>
      <c r="Y152" t="n">
        <v>52.0</v>
      </c>
      <c r="Z152" t="n">
        <v>0.0</v>
      </c>
      <c r="AA152" t="n">
        <v>52.0</v>
      </c>
      <c r="AB152" t="n">
        <v>0.0</v>
      </c>
      <c r="AC152" t="n">
        <v>9.0</v>
      </c>
      <c r="AD152" t="n">
        <v>14.0</v>
      </c>
      <c r="AE152" t="n">
        <v>0.0</v>
      </c>
      <c r="AF152" t="n">
        <v>0.0</v>
      </c>
      <c r="AG152" t="n">
        <v>0.0</v>
      </c>
      <c r="AH152" t="inlineStr">
        <is>
          <t>Sangeeta Kumari</t>
        </is>
      </c>
      <c r="AI152" s="1" t="n">
        <v>44599.496354166666</v>
      </c>
      <c r="AJ152" t="n">
        <v>148.0</v>
      </c>
      <c r="AK152" t="n">
        <v>3.0</v>
      </c>
      <c r="AL152" t="n">
        <v>0.0</v>
      </c>
      <c r="AM152" t="n">
        <v>3.0</v>
      </c>
      <c r="AN152" t="n">
        <v>0.0</v>
      </c>
      <c r="AO152" t="n">
        <v>2.0</v>
      </c>
      <c r="AP152" t="n">
        <v>11.0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WI220216565</t>
        </is>
      </c>
      <c r="B153" t="inlineStr">
        <is>
          <t>DATA_VALIDATION</t>
        </is>
      </c>
      <c r="C153" t="inlineStr">
        <is>
          <t>201130012513</t>
        </is>
      </c>
      <c r="D153" t="inlineStr">
        <is>
          <t>Folder</t>
        </is>
      </c>
      <c r="E153" s="2">
        <f>HYPERLINK("capsilon://?command=openfolder&amp;siteaddress=FAM.docvelocity-na8.net&amp;folderid=FX3AE8716E-D4F6-886B-FCD4-EB76B133B1F4","FX21108562")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MI2202174842</t>
        </is>
      </c>
      <c r="J153" t="n">
        <v>66.0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44599.428032407406</v>
      </c>
      <c r="P153" s="1" t="n">
        <v>44599.50009259259</v>
      </c>
      <c r="Q153" t="n">
        <v>5912.0</v>
      </c>
      <c r="R153" t="n">
        <v>314.0</v>
      </c>
      <c r="S153" t="b">
        <v>0</v>
      </c>
      <c r="T153" t="inlineStr">
        <is>
          <t>N/A</t>
        </is>
      </c>
      <c r="U153" t="b">
        <v>0</v>
      </c>
      <c r="V153" t="inlineStr">
        <is>
          <t>Supriya Khape</t>
        </is>
      </c>
      <c r="W153" s="1" t="n">
        <v>44599.492581018516</v>
      </c>
      <c r="X153" t="n">
        <v>117.0</v>
      </c>
      <c r="Y153" t="n">
        <v>52.0</v>
      </c>
      <c r="Z153" t="n">
        <v>0.0</v>
      </c>
      <c r="AA153" t="n">
        <v>52.0</v>
      </c>
      <c r="AB153" t="n">
        <v>0.0</v>
      </c>
      <c r="AC153" t="n">
        <v>9.0</v>
      </c>
      <c r="AD153" t="n">
        <v>14.0</v>
      </c>
      <c r="AE153" t="n">
        <v>0.0</v>
      </c>
      <c r="AF153" t="n">
        <v>0.0</v>
      </c>
      <c r="AG153" t="n">
        <v>0.0</v>
      </c>
      <c r="AH153" t="inlineStr">
        <is>
          <t>Ashish Sutar</t>
        </is>
      </c>
      <c r="AI153" s="1" t="n">
        <v>44599.50009259259</v>
      </c>
      <c r="AJ153" t="n">
        <v>188.0</v>
      </c>
      <c r="AK153" t="n">
        <v>2.0</v>
      </c>
      <c r="AL153" t="n">
        <v>0.0</v>
      </c>
      <c r="AM153" t="n">
        <v>2.0</v>
      </c>
      <c r="AN153" t="n">
        <v>0.0</v>
      </c>
      <c r="AO153" t="n">
        <v>2.0</v>
      </c>
      <c r="AP153" t="n">
        <v>12.0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WI220216566</t>
        </is>
      </c>
      <c r="B154" t="inlineStr">
        <is>
          <t>DATA_VALIDATION</t>
        </is>
      </c>
      <c r="C154" t="inlineStr">
        <is>
          <t>201130012513</t>
        </is>
      </c>
      <c r="D154" t="inlineStr">
        <is>
          <t>Folder</t>
        </is>
      </c>
      <c r="E154" s="2">
        <f>HYPERLINK("capsilon://?command=openfolder&amp;siteaddress=FAM.docvelocity-na8.net&amp;folderid=FX3AE8716E-D4F6-886B-FCD4-EB76B133B1F4","FX21108562")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MI2202174847</t>
        </is>
      </c>
      <c r="J154" t="n">
        <v>66.0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44599.42824074074</v>
      </c>
      <c r="P154" s="1" t="n">
        <v>44599.499502314815</v>
      </c>
      <c r="Q154" t="n">
        <v>5841.0</v>
      </c>
      <c r="R154" t="n">
        <v>316.0</v>
      </c>
      <c r="S154" t="b">
        <v>0</v>
      </c>
      <c r="T154" t="inlineStr">
        <is>
          <t>N/A</t>
        </is>
      </c>
      <c r="U154" t="b">
        <v>0</v>
      </c>
      <c r="V154" t="inlineStr">
        <is>
          <t>Sanjay Kharade</t>
        </is>
      </c>
      <c r="W154" s="1" t="n">
        <v>44599.49353009259</v>
      </c>
      <c r="X154" t="n">
        <v>172.0</v>
      </c>
      <c r="Y154" t="n">
        <v>52.0</v>
      </c>
      <c r="Z154" t="n">
        <v>0.0</v>
      </c>
      <c r="AA154" t="n">
        <v>52.0</v>
      </c>
      <c r="AB154" t="n">
        <v>0.0</v>
      </c>
      <c r="AC154" t="n">
        <v>10.0</v>
      </c>
      <c r="AD154" t="n">
        <v>14.0</v>
      </c>
      <c r="AE154" t="n">
        <v>0.0</v>
      </c>
      <c r="AF154" t="n">
        <v>0.0</v>
      </c>
      <c r="AG154" t="n">
        <v>0.0</v>
      </c>
      <c r="AH154" t="inlineStr">
        <is>
          <t>Sangeeta Kumari</t>
        </is>
      </c>
      <c r="AI154" s="1" t="n">
        <v>44599.499502314815</v>
      </c>
      <c r="AJ154" t="n">
        <v>121.0</v>
      </c>
      <c r="AK154" t="n">
        <v>3.0</v>
      </c>
      <c r="AL154" t="n">
        <v>0.0</v>
      </c>
      <c r="AM154" t="n">
        <v>3.0</v>
      </c>
      <c r="AN154" t="n">
        <v>0.0</v>
      </c>
      <c r="AO154" t="n">
        <v>2.0</v>
      </c>
      <c r="AP154" t="n">
        <v>11.0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WI220216570</t>
        </is>
      </c>
      <c r="B155" t="inlineStr">
        <is>
          <t>DATA_VALIDATION</t>
        </is>
      </c>
      <c r="C155" t="inlineStr">
        <is>
          <t>201130012513</t>
        </is>
      </c>
      <c r="D155" t="inlineStr">
        <is>
          <t>Folder</t>
        </is>
      </c>
      <c r="E155" s="2">
        <f>HYPERLINK("capsilon://?command=openfolder&amp;siteaddress=FAM.docvelocity-na8.net&amp;folderid=FX3AE8716E-D4F6-886B-FCD4-EB76B133B1F4","FX21108562")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MI2202174852</t>
        </is>
      </c>
      <c r="J155" t="n">
        <v>66.0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44599.428564814814</v>
      </c>
      <c r="P155" s="1" t="n">
        <v>44599.50965277778</v>
      </c>
      <c r="Q155" t="n">
        <v>5643.0</v>
      </c>
      <c r="R155" t="n">
        <v>1363.0</v>
      </c>
      <c r="S155" t="b">
        <v>0</v>
      </c>
      <c r="T155" t="inlineStr">
        <is>
          <t>N/A</t>
        </is>
      </c>
      <c r="U155" t="b">
        <v>0</v>
      </c>
      <c r="V155" t="inlineStr">
        <is>
          <t>Amruta Erande</t>
        </is>
      </c>
      <c r="W155" s="1" t="n">
        <v>44599.50686342592</v>
      </c>
      <c r="X155" t="n">
        <v>1101.0</v>
      </c>
      <c r="Y155" t="n">
        <v>52.0</v>
      </c>
      <c r="Z155" t="n">
        <v>0.0</v>
      </c>
      <c r="AA155" t="n">
        <v>52.0</v>
      </c>
      <c r="AB155" t="n">
        <v>0.0</v>
      </c>
      <c r="AC155" t="n">
        <v>41.0</v>
      </c>
      <c r="AD155" t="n">
        <v>14.0</v>
      </c>
      <c r="AE155" t="n">
        <v>0.0</v>
      </c>
      <c r="AF155" t="n">
        <v>0.0</v>
      </c>
      <c r="AG155" t="n">
        <v>0.0</v>
      </c>
      <c r="AH155" t="inlineStr">
        <is>
          <t>Sangeeta Kumari</t>
        </is>
      </c>
      <c r="AI155" s="1" t="n">
        <v>44599.50965277778</v>
      </c>
      <c r="AJ155" t="n">
        <v>234.0</v>
      </c>
      <c r="AK155" t="n">
        <v>1.0</v>
      </c>
      <c r="AL155" t="n">
        <v>0.0</v>
      </c>
      <c r="AM155" t="n">
        <v>1.0</v>
      </c>
      <c r="AN155" t="n">
        <v>0.0</v>
      </c>
      <c r="AO155" t="n">
        <v>0.0</v>
      </c>
      <c r="AP155" t="n">
        <v>13.0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WI220216571</t>
        </is>
      </c>
      <c r="B156" t="inlineStr">
        <is>
          <t>DATA_VALIDATION</t>
        </is>
      </c>
      <c r="C156" t="inlineStr">
        <is>
          <t>201130012513</t>
        </is>
      </c>
      <c r="D156" t="inlineStr">
        <is>
          <t>Folder</t>
        </is>
      </c>
      <c r="E156" s="2">
        <f>HYPERLINK("capsilon://?command=openfolder&amp;siteaddress=FAM.docvelocity-na8.net&amp;folderid=FX3AE8716E-D4F6-886B-FCD4-EB76B133B1F4","FX21108562")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MI2202174865</t>
        </is>
      </c>
      <c r="J156" t="n">
        <v>66.0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44599.42870370371</v>
      </c>
      <c r="P156" s="1" t="n">
        <v>44599.52434027778</v>
      </c>
      <c r="Q156" t="n">
        <v>7017.0</v>
      </c>
      <c r="R156" t="n">
        <v>1246.0</v>
      </c>
      <c r="S156" t="b">
        <v>0</v>
      </c>
      <c r="T156" t="inlineStr">
        <is>
          <t>N/A</t>
        </is>
      </c>
      <c r="U156" t="b">
        <v>0</v>
      </c>
      <c r="V156" t="inlineStr">
        <is>
          <t>Suraj Toradmal</t>
        </is>
      </c>
      <c r="W156" s="1" t="n">
        <v>44599.5190625</v>
      </c>
      <c r="X156" t="n">
        <v>731.0</v>
      </c>
      <c r="Y156" t="n">
        <v>52.0</v>
      </c>
      <c r="Z156" t="n">
        <v>0.0</v>
      </c>
      <c r="AA156" t="n">
        <v>52.0</v>
      </c>
      <c r="AB156" t="n">
        <v>0.0</v>
      </c>
      <c r="AC156" t="n">
        <v>41.0</v>
      </c>
      <c r="AD156" t="n">
        <v>14.0</v>
      </c>
      <c r="AE156" t="n">
        <v>0.0</v>
      </c>
      <c r="AF156" t="n">
        <v>0.0</v>
      </c>
      <c r="AG156" t="n">
        <v>0.0</v>
      </c>
      <c r="AH156" t="inlineStr">
        <is>
          <t>Mohini Shinde</t>
        </is>
      </c>
      <c r="AI156" s="1" t="n">
        <v>44599.52434027778</v>
      </c>
      <c r="AJ156" t="n">
        <v>352.0</v>
      </c>
      <c r="AK156" t="n">
        <v>2.0</v>
      </c>
      <c r="AL156" t="n">
        <v>0.0</v>
      </c>
      <c r="AM156" t="n">
        <v>2.0</v>
      </c>
      <c r="AN156" t="n">
        <v>0.0</v>
      </c>
      <c r="AO156" t="n">
        <v>2.0</v>
      </c>
      <c r="AP156" t="n">
        <v>12.0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WI220216573</t>
        </is>
      </c>
      <c r="B157" t="inlineStr">
        <is>
          <t>DATA_VALIDATION</t>
        </is>
      </c>
      <c r="C157" t="inlineStr">
        <is>
          <t>201130012513</t>
        </is>
      </c>
      <c r="D157" t="inlineStr">
        <is>
          <t>Folder</t>
        </is>
      </c>
      <c r="E157" s="2">
        <f>HYPERLINK("capsilon://?command=openfolder&amp;siteaddress=FAM.docvelocity-na8.net&amp;folderid=FX3AE8716E-D4F6-886B-FCD4-EB76B133B1F4","FX21108562")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MI2202174873</t>
        </is>
      </c>
      <c r="J157" t="n">
        <v>66.0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44599.42895833333</v>
      </c>
      <c r="P157" s="1" t="n">
        <v>44599.54243055556</v>
      </c>
      <c r="Q157" t="n">
        <v>8178.0</v>
      </c>
      <c r="R157" t="n">
        <v>1626.0</v>
      </c>
      <c r="S157" t="b">
        <v>0</v>
      </c>
      <c r="T157" t="inlineStr">
        <is>
          <t>N/A</t>
        </is>
      </c>
      <c r="U157" t="b">
        <v>0</v>
      </c>
      <c r="V157" t="inlineStr">
        <is>
          <t>Suraj Toradmal</t>
        </is>
      </c>
      <c r="W157" s="1" t="n">
        <v>44599.533113425925</v>
      </c>
      <c r="X157" t="n">
        <v>944.0</v>
      </c>
      <c r="Y157" t="n">
        <v>52.0</v>
      </c>
      <c r="Z157" t="n">
        <v>0.0</v>
      </c>
      <c r="AA157" t="n">
        <v>52.0</v>
      </c>
      <c r="AB157" t="n">
        <v>0.0</v>
      </c>
      <c r="AC157" t="n">
        <v>41.0</v>
      </c>
      <c r="AD157" t="n">
        <v>14.0</v>
      </c>
      <c r="AE157" t="n">
        <v>0.0</v>
      </c>
      <c r="AF157" t="n">
        <v>0.0</v>
      </c>
      <c r="AG157" t="n">
        <v>0.0</v>
      </c>
      <c r="AH157" t="inlineStr">
        <is>
          <t>Mohini Shinde</t>
        </is>
      </c>
      <c r="AI157" s="1" t="n">
        <v>44599.54243055556</v>
      </c>
      <c r="AJ157" t="n">
        <v>637.0</v>
      </c>
      <c r="AK157" t="n">
        <v>2.0</v>
      </c>
      <c r="AL157" t="n">
        <v>0.0</v>
      </c>
      <c r="AM157" t="n">
        <v>2.0</v>
      </c>
      <c r="AN157" t="n">
        <v>0.0</v>
      </c>
      <c r="AO157" t="n">
        <v>2.0</v>
      </c>
      <c r="AP157" t="n">
        <v>12.0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WI220216642</t>
        </is>
      </c>
      <c r="B158" t="inlineStr">
        <is>
          <t>DATA_VALIDATION</t>
        </is>
      </c>
      <c r="C158" t="inlineStr">
        <is>
          <t>201340000566</t>
        </is>
      </c>
      <c r="D158" t="inlineStr">
        <is>
          <t>Folder</t>
        </is>
      </c>
      <c r="E158" s="2">
        <f>HYPERLINK("capsilon://?command=openfolder&amp;siteaddress=FAM.docvelocity-na8.net&amp;folderid=FX038739EB-D888-20E4-5CBC-C92C8868D8AD","FX2202909")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MI2202175569</t>
        </is>
      </c>
      <c r="J158" t="n">
        <v>56.0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44599.44068287037</v>
      </c>
      <c r="P158" s="1" t="n">
        <v>44599.54194444444</v>
      </c>
      <c r="Q158" t="n">
        <v>8276.0</v>
      </c>
      <c r="R158" t="n">
        <v>473.0</v>
      </c>
      <c r="S158" t="b">
        <v>0</v>
      </c>
      <c r="T158" t="inlineStr">
        <is>
          <t>N/A</t>
        </is>
      </c>
      <c r="U158" t="b">
        <v>0</v>
      </c>
      <c r="V158" t="inlineStr">
        <is>
          <t>Suraj Toradmal</t>
        </is>
      </c>
      <c r="W158" s="1" t="n">
        <v>44599.536157407405</v>
      </c>
      <c r="X158" t="n">
        <v>262.0</v>
      </c>
      <c r="Y158" t="n">
        <v>21.0</v>
      </c>
      <c r="Z158" t="n">
        <v>0.0</v>
      </c>
      <c r="AA158" t="n">
        <v>21.0</v>
      </c>
      <c r="AB158" t="n">
        <v>21.0</v>
      </c>
      <c r="AC158" t="n">
        <v>4.0</v>
      </c>
      <c r="AD158" t="n">
        <v>35.0</v>
      </c>
      <c r="AE158" t="n">
        <v>0.0</v>
      </c>
      <c r="AF158" t="n">
        <v>0.0</v>
      </c>
      <c r="AG158" t="n">
        <v>0.0</v>
      </c>
      <c r="AH158" t="inlineStr">
        <is>
          <t>Dashrath Soren</t>
        </is>
      </c>
      <c r="AI158" s="1" t="n">
        <v>44599.54194444444</v>
      </c>
      <c r="AJ158" t="n">
        <v>131.0</v>
      </c>
      <c r="AK158" t="n">
        <v>0.0</v>
      </c>
      <c r="AL158" t="n">
        <v>0.0</v>
      </c>
      <c r="AM158" t="n">
        <v>0.0</v>
      </c>
      <c r="AN158" t="n">
        <v>21.0</v>
      </c>
      <c r="AO158" t="n">
        <v>0.0</v>
      </c>
      <c r="AP158" t="n">
        <v>35.0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WI220216649</t>
        </is>
      </c>
      <c r="B159" t="inlineStr">
        <is>
          <t>DATA_VALIDATION</t>
        </is>
      </c>
      <c r="C159" t="inlineStr">
        <is>
          <t>201330004300</t>
        </is>
      </c>
      <c r="D159" t="inlineStr">
        <is>
          <t>Folder</t>
        </is>
      </c>
      <c r="E159" s="2">
        <f>HYPERLINK("capsilon://?command=openfolder&amp;siteaddress=FAM.docvelocity-na8.net&amp;folderid=FXF62EFA64-F252-3AEB-0F65-E97AE3F6DADA","FX211210493")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MI2202175637</t>
        </is>
      </c>
      <c r="J159" t="n">
        <v>28.0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44599.44167824074</v>
      </c>
      <c r="P159" s="1" t="n">
        <v>44599.54361111111</v>
      </c>
      <c r="Q159" t="n">
        <v>8397.0</v>
      </c>
      <c r="R159" t="n">
        <v>410.0</v>
      </c>
      <c r="S159" t="b">
        <v>0</v>
      </c>
      <c r="T159" t="inlineStr">
        <is>
          <t>N/A</t>
        </is>
      </c>
      <c r="U159" t="b">
        <v>0</v>
      </c>
      <c r="V159" t="inlineStr">
        <is>
          <t>Ujwala Ajabe</t>
        </is>
      </c>
      <c r="W159" s="1" t="n">
        <v>44599.52778935185</v>
      </c>
      <c r="X159" t="n">
        <v>247.0</v>
      </c>
      <c r="Y159" t="n">
        <v>21.0</v>
      </c>
      <c r="Z159" t="n">
        <v>0.0</v>
      </c>
      <c r="AA159" t="n">
        <v>21.0</v>
      </c>
      <c r="AB159" t="n">
        <v>0.0</v>
      </c>
      <c r="AC159" t="n">
        <v>5.0</v>
      </c>
      <c r="AD159" t="n">
        <v>7.0</v>
      </c>
      <c r="AE159" t="n">
        <v>0.0</v>
      </c>
      <c r="AF159" t="n">
        <v>0.0</v>
      </c>
      <c r="AG159" t="n">
        <v>0.0</v>
      </c>
      <c r="AH159" t="inlineStr">
        <is>
          <t>Dashrath Soren</t>
        </is>
      </c>
      <c r="AI159" s="1" t="n">
        <v>44599.54361111111</v>
      </c>
      <c r="AJ159" t="n">
        <v>143.0</v>
      </c>
      <c r="AK159" t="n">
        <v>0.0</v>
      </c>
      <c r="AL159" t="n">
        <v>0.0</v>
      </c>
      <c r="AM159" t="n">
        <v>0.0</v>
      </c>
      <c r="AN159" t="n">
        <v>0.0</v>
      </c>
      <c r="AO159" t="n">
        <v>0.0</v>
      </c>
      <c r="AP159" t="n">
        <v>7.0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WI220216653</t>
        </is>
      </c>
      <c r="B160" t="inlineStr">
        <is>
          <t>DATA_VALIDATION</t>
        </is>
      </c>
      <c r="C160" t="inlineStr">
        <is>
          <t>201330004300</t>
        </is>
      </c>
      <c r="D160" t="inlineStr">
        <is>
          <t>Folder</t>
        </is>
      </c>
      <c r="E160" s="2">
        <f>HYPERLINK("capsilon://?command=openfolder&amp;siteaddress=FAM.docvelocity-na8.net&amp;folderid=FXF62EFA64-F252-3AEB-0F65-E97AE3F6DADA","FX211210493")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MI2202175672</t>
        </is>
      </c>
      <c r="J160" t="n">
        <v>28.0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44599.442094907405</v>
      </c>
      <c r="P160" s="1" t="n">
        <v>44599.52025462963</v>
      </c>
      <c r="Q160" t="n">
        <v>6265.0</v>
      </c>
      <c r="R160" t="n">
        <v>488.0</v>
      </c>
      <c r="S160" t="b">
        <v>0</v>
      </c>
      <c r="T160" t="inlineStr">
        <is>
          <t>N/A</t>
        </is>
      </c>
      <c r="U160" t="b">
        <v>0</v>
      </c>
      <c r="V160" t="inlineStr">
        <is>
          <t>Sumit Jarhad</t>
        </is>
      </c>
      <c r="W160" s="1" t="n">
        <v>44599.512037037035</v>
      </c>
      <c r="X160" t="n">
        <v>152.0</v>
      </c>
      <c r="Y160" t="n">
        <v>21.0</v>
      </c>
      <c r="Z160" t="n">
        <v>0.0</v>
      </c>
      <c r="AA160" t="n">
        <v>21.0</v>
      </c>
      <c r="AB160" t="n">
        <v>0.0</v>
      </c>
      <c r="AC160" t="n">
        <v>7.0</v>
      </c>
      <c r="AD160" t="n">
        <v>7.0</v>
      </c>
      <c r="AE160" t="n">
        <v>0.0</v>
      </c>
      <c r="AF160" t="n">
        <v>0.0</v>
      </c>
      <c r="AG160" t="n">
        <v>0.0</v>
      </c>
      <c r="AH160" t="inlineStr">
        <is>
          <t>Mohini Shinde</t>
        </is>
      </c>
      <c r="AI160" s="1" t="n">
        <v>44599.52025462963</v>
      </c>
      <c r="AJ160" t="n">
        <v>332.0</v>
      </c>
      <c r="AK160" t="n">
        <v>0.0</v>
      </c>
      <c r="AL160" t="n">
        <v>0.0</v>
      </c>
      <c r="AM160" t="n">
        <v>0.0</v>
      </c>
      <c r="AN160" t="n">
        <v>0.0</v>
      </c>
      <c r="AO160" t="n">
        <v>0.0</v>
      </c>
      <c r="AP160" t="n">
        <v>7.0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WI220216696</t>
        </is>
      </c>
      <c r="B161" t="inlineStr">
        <is>
          <t>DATA_VALIDATION</t>
        </is>
      </c>
      <c r="C161" t="inlineStr">
        <is>
          <t>201300020327</t>
        </is>
      </c>
      <c r="D161" t="inlineStr">
        <is>
          <t>Folder</t>
        </is>
      </c>
      <c r="E161" s="2">
        <f>HYPERLINK("capsilon://?command=openfolder&amp;siteaddress=FAM.docvelocity-na8.net&amp;folderid=FXF6CFE7EE-5E4E-C4F9-2074-45DE5EEA8D9D","FX21128419")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MI2202172518</t>
        </is>
      </c>
      <c r="J161" t="n">
        <v>266.0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44599.45259259259</v>
      </c>
      <c r="P161" s="1" t="n">
        <v>44599.490636574075</v>
      </c>
      <c r="Q161" t="n">
        <v>1966.0</v>
      </c>
      <c r="R161" t="n">
        <v>1321.0</v>
      </c>
      <c r="S161" t="b">
        <v>0</v>
      </c>
      <c r="T161" t="inlineStr">
        <is>
          <t>N/A</t>
        </is>
      </c>
      <c r="U161" t="b">
        <v>1</v>
      </c>
      <c r="V161" t="inlineStr">
        <is>
          <t>Supriya Khape</t>
        </is>
      </c>
      <c r="W161" s="1" t="n">
        <v>44599.4803125</v>
      </c>
      <c r="X161" t="n">
        <v>674.0</v>
      </c>
      <c r="Y161" t="n">
        <v>148.0</v>
      </c>
      <c r="Z161" t="n">
        <v>0.0</v>
      </c>
      <c r="AA161" t="n">
        <v>148.0</v>
      </c>
      <c r="AB161" t="n">
        <v>111.0</v>
      </c>
      <c r="AC161" t="n">
        <v>96.0</v>
      </c>
      <c r="AD161" t="n">
        <v>118.0</v>
      </c>
      <c r="AE161" t="n">
        <v>0.0</v>
      </c>
      <c r="AF161" t="n">
        <v>0.0</v>
      </c>
      <c r="AG161" t="n">
        <v>0.0</v>
      </c>
      <c r="AH161" t="inlineStr">
        <is>
          <t>Sangeeta Kumari</t>
        </is>
      </c>
      <c r="AI161" s="1" t="n">
        <v>44599.490636574075</v>
      </c>
      <c r="AJ161" t="n">
        <v>615.0</v>
      </c>
      <c r="AK161" t="n">
        <v>1.0</v>
      </c>
      <c r="AL161" t="n">
        <v>0.0</v>
      </c>
      <c r="AM161" t="n">
        <v>1.0</v>
      </c>
      <c r="AN161" t="n">
        <v>111.0</v>
      </c>
      <c r="AO161" t="n">
        <v>0.0</v>
      </c>
      <c r="AP161" t="n">
        <v>117.0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WI220216712</t>
        </is>
      </c>
      <c r="B162" t="inlineStr">
        <is>
          <t>DATA_VALIDATION</t>
        </is>
      </c>
      <c r="C162" t="inlineStr">
        <is>
          <t>201300020327</t>
        </is>
      </c>
      <c r="D162" t="inlineStr">
        <is>
          <t>Folder</t>
        </is>
      </c>
      <c r="E162" s="2">
        <f>HYPERLINK("capsilon://?command=openfolder&amp;siteaddress=FAM.docvelocity-na8.net&amp;folderid=FXF6CFE7EE-5E4E-C4F9-2074-45DE5EEA8D9D","FX21128419")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MI2202172610</t>
        </is>
      </c>
      <c r="J162" t="n">
        <v>266.0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44599.45578703703</v>
      </c>
      <c r="P162" s="1" t="n">
        <v>44599.49462962963</v>
      </c>
      <c r="Q162" t="n">
        <v>2559.0</v>
      </c>
      <c r="R162" t="n">
        <v>797.0</v>
      </c>
      <c r="S162" t="b">
        <v>0</v>
      </c>
      <c r="T162" t="inlineStr">
        <is>
          <t>N/A</t>
        </is>
      </c>
      <c r="U162" t="b">
        <v>1</v>
      </c>
      <c r="V162" t="inlineStr">
        <is>
          <t>Supriya Khape</t>
        </is>
      </c>
      <c r="W162" s="1" t="n">
        <v>44599.48539351852</v>
      </c>
      <c r="X162" t="n">
        <v>438.0</v>
      </c>
      <c r="Y162" t="n">
        <v>148.0</v>
      </c>
      <c r="Z162" t="n">
        <v>0.0</v>
      </c>
      <c r="AA162" t="n">
        <v>148.0</v>
      </c>
      <c r="AB162" t="n">
        <v>111.0</v>
      </c>
      <c r="AC162" t="n">
        <v>93.0</v>
      </c>
      <c r="AD162" t="n">
        <v>118.0</v>
      </c>
      <c r="AE162" t="n">
        <v>0.0</v>
      </c>
      <c r="AF162" t="n">
        <v>0.0</v>
      </c>
      <c r="AG162" t="n">
        <v>0.0</v>
      </c>
      <c r="AH162" t="inlineStr">
        <is>
          <t>Sangeeta Kumari</t>
        </is>
      </c>
      <c r="AI162" s="1" t="n">
        <v>44599.49462962963</v>
      </c>
      <c r="AJ162" t="n">
        <v>344.0</v>
      </c>
      <c r="AK162" t="n">
        <v>1.0</v>
      </c>
      <c r="AL162" t="n">
        <v>0.0</v>
      </c>
      <c r="AM162" t="n">
        <v>1.0</v>
      </c>
      <c r="AN162" t="n">
        <v>111.0</v>
      </c>
      <c r="AO162" t="n">
        <v>0.0</v>
      </c>
      <c r="AP162" t="n">
        <v>117.0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WI220216868</t>
        </is>
      </c>
      <c r="B163" t="inlineStr">
        <is>
          <t>DATA_VALIDATION</t>
        </is>
      </c>
      <c r="C163" t="inlineStr">
        <is>
          <t>201300020442</t>
        </is>
      </c>
      <c r="D163" t="inlineStr">
        <is>
          <t>Folder</t>
        </is>
      </c>
      <c r="E163" s="2">
        <f>HYPERLINK("capsilon://?command=openfolder&amp;siteaddress=FAM.docvelocity-na8.net&amp;folderid=FXF5645EB6-9FB0-D75B-6172-BB03F68AC5F7","FX21129993")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MI2202178701</t>
        </is>
      </c>
      <c r="J163" t="n">
        <v>28.0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44599.48650462963</v>
      </c>
      <c r="P163" s="1" t="n">
        <v>44599.54550925926</v>
      </c>
      <c r="Q163" t="n">
        <v>4744.0</v>
      </c>
      <c r="R163" t="n">
        <v>354.0</v>
      </c>
      <c r="S163" t="b">
        <v>0</v>
      </c>
      <c r="T163" t="inlineStr">
        <is>
          <t>N/A</t>
        </is>
      </c>
      <c r="U163" t="b">
        <v>0</v>
      </c>
      <c r="V163" t="inlineStr">
        <is>
          <t>Sumit Jarhad</t>
        </is>
      </c>
      <c r="W163" s="1" t="n">
        <v>44599.51306712963</v>
      </c>
      <c r="X163" t="n">
        <v>88.0</v>
      </c>
      <c r="Y163" t="n">
        <v>21.0</v>
      </c>
      <c r="Z163" t="n">
        <v>0.0</v>
      </c>
      <c r="AA163" t="n">
        <v>21.0</v>
      </c>
      <c r="AB163" t="n">
        <v>0.0</v>
      </c>
      <c r="AC163" t="n">
        <v>3.0</v>
      </c>
      <c r="AD163" t="n">
        <v>7.0</v>
      </c>
      <c r="AE163" t="n">
        <v>0.0</v>
      </c>
      <c r="AF163" t="n">
        <v>0.0</v>
      </c>
      <c r="AG163" t="n">
        <v>0.0</v>
      </c>
      <c r="AH163" t="inlineStr">
        <is>
          <t>Mohini Shinde</t>
        </is>
      </c>
      <c r="AI163" s="1" t="n">
        <v>44599.54550925926</v>
      </c>
      <c r="AJ163" t="n">
        <v>266.0</v>
      </c>
      <c r="AK163" t="n">
        <v>0.0</v>
      </c>
      <c r="AL163" t="n">
        <v>0.0</v>
      </c>
      <c r="AM163" t="n">
        <v>0.0</v>
      </c>
      <c r="AN163" t="n">
        <v>0.0</v>
      </c>
      <c r="AO163" t="n">
        <v>0.0</v>
      </c>
      <c r="AP163" t="n">
        <v>7.0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WI220216871</t>
        </is>
      </c>
      <c r="B164" t="inlineStr">
        <is>
          <t>DATA_VALIDATION</t>
        </is>
      </c>
      <c r="C164" t="inlineStr">
        <is>
          <t>201300020442</t>
        </is>
      </c>
      <c r="D164" t="inlineStr">
        <is>
          <t>Folder</t>
        </is>
      </c>
      <c r="E164" s="2">
        <f>HYPERLINK("capsilon://?command=openfolder&amp;siteaddress=FAM.docvelocity-na8.net&amp;folderid=FXF5645EB6-9FB0-D75B-6172-BB03F68AC5F7","FX21129993")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MI2202178756</t>
        </is>
      </c>
      <c r="J164" t="n">
        <v>28.0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44599.4871412037</v>
      </c>
      <c r="P164" s="1" t="n">
        <v>44599.54603009259</v>
      </c>
      <c r="Q164" t="n">
        <v>4655.0</v>
      </c>
      <c r="R164" t="n">
        <v>433.0</v>
      </c>
      <c r="S164" t="b">
        <v>0</v>
      </c>
      <c r="T164" t="inlineStr">
        <is>
          <t>N/A</t>
        </is>
      </c>
      <c r="U164" t="b">
        <v>0</v>
      </c>
      <c r="V164" t="inlineStr">
        <is>
          <t>Ujwala Ajabe</t>
        </is>
      </c>
      <c r="W164" s="1" t="n">
        <v>44599.52982638889</v>
      </c>
      <c r="X164" t="n">
        <v>175.0</v>
      </c>
      <c r="Y164" t="n">
        <v>21.0</v>
      </c>
      <c r="Z164" t="n">
        <v>0.0</v>
      </c>
      <c r="AA164" t="n">
        <v>21.0</v>
      </c>
      <c r="AB164" t="n">
        <v>0.0</v>
      </c>
      <c r="AC164" t="n">
        <v>6.0</v>
      </c>
      <c r="AD164" t="n">
        <v>7.0</v>
      </c>
      <c r="AE164" t="n">
        <v>0.0</v>
      </c>
      <c r="AF164" t="n">
        <v>0.0</v>
      </c>
      <c r="AG164" t="n">
        <v>0.0</v>
      </c>
      <c r="AH164" t="inlineStr">
        <is>
          <t>Dashrath Soren</t>
        </is>
      </c>
      <c r="AI164" s="1" t="n">
        <v>44599.54603009259</v>
      </c>
      <c r="AJ164" t="n">
        <v>208.0</v>
      </c>
      <c r="AK164" t="n">
        <v>1.0</v>
      </c>
      <c r="AL164" t="n">
        <v>0.0</v>
      </c>
      <c r="AM164" t="n">
        <v>1.0</v>
      </c>
      <c r="AN164" t="n">
        <v>0.0</v>
      </c>
      <c r="AO164" t="n">
        <v>1.0</v>
      </c>
      <c r="AP164" t="n">
        <v>6.0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WI220216921</t>
        </is>
      </c>
      <c r="B165" t="inlineStr">
        <is>
          <t>DATA_VALIDATION</t>
        </is>
      </c>
      <c r="C165" t="inlineStr">
        <is>
          <t>201300020251</t>
        </is>
      </c>
      <c r="D165" t="inlineStr">
        <is>
          <t>Folder</t>
        </is>
      </c>
      <c r="E165" s="2">
        <f>HYPERLINK("capsilon://?command=openfolder&amp;siteaddress=FAM.docvelocity-na8.net&amp;folderid=FX362C1E6B-E844-DB47-82D0-BF1CE885F566","FX21127037")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MI2202179235</t>
        </is>
      </c>
      <c r="J165" t="n">
        <v>28.0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44599.49287037037</v>
      </c>
      <c r="P165" s="1" t="n">
        <v>44599.547581018516</v>
      </c>
      <c r="Q165" t="n">
        <v>4269.0</v>
      </c>
      <c r="R165" t="n">
        <v>458.0</v>
      </c>
      <c r="S165" t="b">
        <v>0</v>
      </c>
      <c r="T165" t="inlineStr">
        <is>
          <t>N/A</t>
        </is>
      </c>
      <c r="U165" t="b">
        <v>0</v>
      </c>
      <c r="V165" t="inlineStr">
        <is>
          <t>Ujwala Ajabe</t>
        </is>
      </c>
      <c r="W165" s="1" t="n">
        <v>44599.533425925925</v>
      </c>
      <c r="X165" t="n">
        <v>310.0</v>
      </c>
      <c r="Y165" t="n">
        <v>21.0</v>
      </c>
      <c r="Z165" t="n">
        <v>0.0</v>
      </c>
      <c r="AA165" t="n">
        <v>21.0</v>
      </c>
      <c r="AB165" t="n">
        <v>0.0</v>
      </c>
      <c r="AC165" t="n">
        <v>18.0</v>
      </c>
      <c r="AD165" t="n">
        <v>7.0</v>
      </c>
      <c r="AE165" t="n">
        <v>0.0</v>
      </c>
      <c r="AF165" t="n">
        <v>0.0</v>
      </c>
      <c r="AG165" t="n">
        <v>0.0</v>
      </c>
      <c r="AH165" t="inlineStr">
        <is>
          <t>Dashrath Soren</t>
        </is>
      </c>
      <c r="AI165" s="1" t="n">
        <v>44599.547581018516</v>
      </c>
      <c r="AJ165" t="n">
        <v>133.0</v>
      </c>
      <c r="AK165" t="n">
        <v>0.0</v>
      </c>
      <c r="AL165" t="n">
        <v>0.0</v>
      </c>
      <c r="AM165" t="n">
        <v>0.0</v>
      </c>
      <c r="AN165" t="n">
        <v>0.0</v>
      </c>
      <c r="AO165" t="n">
        <v>0.0</v>
      </c>
      <c r="AP165" t="n">
        <v>7.0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WI220216936</t>
        </is>
      </c>
      <c r="B166" t="inlineStr">
        <is>
          <t>DATA_VALIDATION</t>
        </is>
      </c>
      <c r="C166" t="inlineStr">
        <is>
          <t>201300020787</t>
        </is>
      </c>
      <c r="D166" t="inlineStr">
        <is>
          <t>Folder</t>
        </is>
      </c>
      <c r="E166" s="2">
        <f>HYPERLINK("capsilon://?command=openfolder&amp;siteaddress=FAM.docvelocity-na8.net&amp;folderid=FX7E5CE2E7-2B47-A10D-D131-68DC777831A2","FX22014588")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MI2202179350</t>
        </is>
      </c>
      <c r="J166" t="n">
        <v>28.0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1.0</v>
      </c>
      <c r="O166" s="1" t="n">
        <v>44599.49454861111</v>
      </c>
      <c r="P166" s="1" t="n">
        <v>44599.51545138889</v>
      </c>
      <c r="Q166" t="n">
        <v>1704.0</v>
      </c>
      <c r="R166" t="n">
        <v>102.0</v>
      </c>
      <c r="S166" t="b">
        <v>0</v>
      </c>
      <c r="T166" t="inlineStr">
        <is>
          <t>N/A</t>
        </is>
      </c>
      <c r="U166" t="b">
        <v>0</v>
      </c>
      <c r="V166" t="inlineStr">
        <is>
          <t>Sumit Jarhad</t>
        </is>
      </c>
      <c r="W166" s="1" t="n">
        <v>44599.51545138889</v>
      </c>
      <c r="X166" t="n">
        <v>102.0</v>
      </c>
      <c r="Y166" t="n">
        <v>0.0</v>
      </c>
      <c r="Z166" t="n">
        <v>0.0</v>
      </c>
      <c r="AA166" t="n">
        <v>0.0</v>
      </c>
      <c r="AB166" t="n">
        <v>0.0</v>
      </c>
      <c r="AC166" t="n">
        <v>0.0</v>
      </c>
      <c r="AD166" t="n">
        <v>28.0</v>
      </c>
      <c r="AE166" t="n">
        <v>21.0</v>
      </c>
      <c r="AF166" t="n">
        <v>0.0</v>
      </c>
      <c r="AG166" t="n">
        <v>1.0</v>
      </c>
      <c r="AH166" t="inlineStr">
        <is>
          <t>N/A</t>
        </is>
      </c>
      <c r="AI166" t="inlineStr">
        <is>
          <t>N/A</t>
        </is>
      </c>
      <c r="AJ166" t="inlineStr">
        <is>
          <t>N/A</t>
        </is>
      </c>
      <c r="AK166" t="inlineStr">
        <is>
          <t>N/A</t>
        </is>
      </c>
      <c r="AL166" t="inlineStr">
        <is>
          <t>N/A</t>
        </is>
      </c>
      <c r="AM166" t="inlineStr">
        <is>
          <t>N/A</t>
        </is>
      </c>
      <c r="AN166" t="inlineStr">
        <is>
          <t>N/A</t>
        </is>
      </c>
      <c r="AO166" t="inlineStr">
        <is>
          <t>N/A</t>
        </is>
      </c>
      <c r="AP166" t="inlineStr">
        <is>
          <t>N/A</t>
        </is>
      </c>
      <c r="AQ166" t="inlineStr">
        <is>
          <t>N/A</t>
        </is>
      </c>
      <c r="AR166" t="inlineStr">
        <is>
          <t>N/A</t>
        </is>
      </c>
      <c r="AS166" t="inlineStr">
        <is>
          <t>N/A</t>
        </is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WI220216983</t>
        </is>
      </c>
      <c r="B167" t="inlineStr">
        <is>
          <t>DATA_VALIDATION</t>
        </is>
      </c>
      <c r="C167" t="inlineStr">
        <is>
          <t>201300019355</t>
        </is>
      </c>
      <c r="D167" t="inlineStr">
        <is>
          <t>Folder</t>
        </is>
      </c>
      <c r="E167" s="2">
        <f>HYPERLINK("capsilon://?command=openfolder&amp;siteaddress=FAM.docvelocity-na8.net&amp;folderid=FX05CEB054-CE76-2B8A-9570-27BE33945B43","FX21112338")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MI2202173815</t>
        </is>
      </c>
      <c r="J167" t="n">
        <v>173.0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44599.50034722222</v>
      </c>
      <c r="P167" s="1" t="n">
        <v>44599.536087962966</v>
      </c>
      <c r="Q167" t="n">
        <v>1382.0</v>
      </c>
      <c r="R167" t="n">
        <v>1706.0</v>
      </c>
      <c r="S167" t="b">
        <v>0</v>
      </c>
      <c r="T167" t="inlineStr">
        <is>
          <t>N/A</t>
        </is>
      </c>
      <c r="U167" t="b">
        <v>1</v>
      </c>
      <c r="V167" t="inlineStr">
        <is>
          <t>Amruta Erande</t>
        </is>
      </c>
      <c r="W167" s="1" t="n">
        <v>44599.5206712963</v>
      </c>
      <c r="X167" t="n">
        <v>1192.0</v>
      </c>
      <c r="Y167" t="n">
        <v>187.0</v>
      </c>
      <c r="Z167" t="n">
        <v>0.0</v>
      </c>
      <c r="AA167" t="n">
        <v>187.0</v>
      </c>
      <c r="AB167" t="n">
        <v>0.0</v>
      </c>
      <c r="AC167" t="n">
        <v>94.0</v>
      </c>
      <c r="AD167" t="n">
        <v>-14.0</v>
      </c>
      <c r="AE167" t="n">
        <v>0.0</v>
      </c>
      <c r="AF167" t="n">
        <v>0.0</v>
      </c>
      <c r="AG167" t="n">
        <v>0.0</v>
      </c>
      <c r="AH167" t="inlineStr">
        <is>
          <t>Vikash Suryakanth Parmar</t>
        </is>
      </c>
      <c r="AI167" s="1" t="n">
        <v>44599.536087962966</v>
      </c>
      <c r="AJ167" t="n">
        <v>503.0</v>
      </c>
      <c r="AK167" t="n">
        <v>0.0</v>
      </c>
      <c r="AL167" t="n">
        <v>0.0</v>
      </c>
      <c r="AM167" t="n">
        <v>0.0</v>
      </c>
      <c r="AN167" t="n">
        <v>0.0</v>
      </c>
      <c r="AO167" t="n">
        <v>0.0</v>
      </c>
      <c r="AP167" t="n">
        <v>-14.0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WI22021707</t>
        </is>
      </c>
      <c r="B168" t="inlineStr">
        <is>
          <t>DATA_VALIDATION</t>
        </is>
      </c>
      <c r="C168" t="inlineStr">
        <is>
          <t>201330004731</t>
        </is>
      </c>
      <c r="D168" t="inlineStr">
        <is>
          <t>Folder</t>
        </is>
      </c>
      <c r="E168" s="2">
        <f>HYPERLINK("capsilon://?command=openfolder&amp;siteaddress=FAM.docvelocity-na8.net&amp;folderid=FXABE6B761-4C2A-A67C-850F-9282BEC0155D","FX22018172")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MI220218556</t>
        </is>
      </c>
      <c r="J168" t="n">
        <v>28.0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44593.53980324074</v>
      </c>
      <c r="P168" s="1" t="n">
        <v>44593.612488425926</v>
      </c>
      <c r="Q168" t="n">
        <v>6034.0</v>
      </c>
      <c r="R168" t="n">
        <v>246.0</v>
      </c>
      <c r="S168" t="b">
        <v>0</v>
      </c>
      <c r="T168" t="inlineStr">
        <is>
          <t>N/A</t>
        </is>
      </c>
      <c r="U168" t="b">
        <v>0</v>
      </c>
      <c r="V168" t="inlineStr">
        <is>
          <t>Supriya Khape</t>
        </is>
      </c>
      <c r="W168" s="1" t="n">
        <v>44593.54896990741</v>
      </c>
      <c r="X168" t="n">
        <v>109.0</v>
      </c>
      <c r="Y168" t="n">
        <v>21.0</v>
      </c>
      <c r="Z168" t="n">
        <v>0.0</v>
      </c>
      <c r="AA168" t="n">
        <v>21.0</v>
      </c>
      <c r="AB168" t="n">
        <v>0.0</v>
      </c>
      <c r="AC168" t="n">
        <v>4.0</v>
      </c>
      <c r="AD168" t="n">
        <v>7.0</v>
      </c>
      <c r="AE168" t="n">
        <v>0.0</v>
      </c>
      <c r="AF168" t="n">
        <v>0.0</v>
      </c>
      <c r="AG168" t="n">
        <v>0.0</v>
      </c>
      <c r="AH168" t="inlineStr">
        <is>
          <t>Mohini Shinde</t>
        </is>
      </c>
      <c r="AI168" s="1" t="n">
        <v>44593.612488425926</v>
      </c>
      <c r="AJ168" t="n">
        <v>137.0</v>
      </c>
      <c r="AK168" t="n">
        <v>2.0</v>
      </c>
      <c r="AL168" t="n">
        <v>0.0</v>
      </c>
      <c r="AM168" t="n">
        <v>2.0</v>
      </c>
      <c r="AN168" t="n">
        <v>0.0</v>
      </c>
      <c r="AO168" t="n">
        <v>1.0</v>
      </c>
      <c r="AP168" t="n">
        <v>5.0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WI220217145</t>
        </is>
      </c>
      <c r="B169" t="inlineStr">
        <is>
          <t>DATA_VALIDATION</t>
        </is>
      </c>
      <c r="C169" t="inlineStr">
        <is>
          <t>201300020575</t>
        </is>
      </c>
      <c r="D169" t="inlineStr">
        <is>
          <t>Folder</t>
        </is>
      </c>
      <c r="E169" s="2">
        <f>HYPERLINK("capsilon://?command=openfolder&amp;siteaddress=FAM.docvelocity-na8.net&amp;folderid=FX94B51A17-2FD1-0372-827E-CE5A69E44B51","FX211212962")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MI2202181232</t>
        </is>
      </c>
      <c r="J169" t="n">
        <v>28.0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44599.51524305555</v>
      </c>
      <c r="P169" s="1" t="n">
        <v>44599.54974537037</v>
      </c>
      <c r="Q169" t="n">
        <v>2507.0</v>
      </c>
      <c r="R169" t="n">
        <v>474.0</v>
      </c>
      <c r="S169" t="b">
        <v>0</v>
      </c>
      <c r="T169" t="inlineStr">
        <is>
          <t>N/A</t>
        </is>
      </c>
      <c r="U169" t="b">
        <v>0</v>
      </c>
      <c r="V169" t="inlineStr">
        <is>
          <t>Ujwala Ajabe</t>
        </is>
      </c>
      <c r="W169" s="1" t="n">
        <v>44599.53554398148</v>
      </c>
      <c r="X169" t="n">
        <v>182.0</v>
      </c>
      <c r="Y169" t="n">
        <v>21.0</v>
      </c>
      <c r="Z169" t="n">
        <v>0.0</v>
      </c>
      <c r="AA169" t="n">
        <v>21.0</v>
      </c>
      <c r="AB169" t="n">
        <v>0.0</v>
      </c>
      <c r="AC169" t="n">
        <v>7.0</v>
      </c>
      <c r="AD169" t="n">
        <v>7.0</v>
      </c>
      <c r="AE169" t="n">
        <v>0.0</v>
      </c>
      <c r="AF169" t="n">
        <v>0.0</v>
      </c>
      <c r="AG169" t="n">
        <v>0.0</v>
      </c>
      <c r="AH169" t="inlineStr">
        <is>
          <t>Vikash Suryakanth Parmar</t>
        </is>
      </c>
      <c r="AI169" s="1" t="n">
        <v>44599.54974537037</v>
      </c>
      <c r="AJ169" t="n">
        <v>269.0</v>
      </c>
      <c r="AK169" t="n">
        <v>0.0</v>
      </c>
      <c r="AL169" t="n">
        <v>0.0</v>
      </c>
      <c r="AM169" t="n">
        <v>0.0</v>
      </c>
      <c r="AN169" t="n">
        <v>0.0</v>
      </c>
      <c r="AO169" t="n">
        <v>0.0</v>
      </c>
      <c r="AP169" t="n">
        <v>7.0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WI220217155</t>
        </is>
      </c>
      <c r="B170" t="inlineStr">
        <is>
          <t>DATA_VALIDATION</t>
        </is>
      </c>
      <c r="C170" t="inlineStr">
        <is>
          <t>201300020787</t>
        </is>
      </c>
      <c r="D170" t="inlineStr">
        <is>
          <t>Folder</t>
        </is>
      </c>
      <c r="E170" s="2">
        <f>HYPERLINK("capsilon://?command=openfolder&amp;siteaddress=FAM.docvelocity-na8.net&amp;folderid=FX7E5CE2E7-2B47-A10D-D131-68DC777831A2","FX22014588")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MI2202179350</t>
        </is>
      </c>
      <c r="J170" t="n">
        <v>28.0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44599.51594907408</v>
      </c>
      <c r="P170" s="1" t="n">
        <v>44599.535046296296</v>
      </c>
      <c r="Q170" t="n">
        <v>1108.0</v>
      </c>
      <c r="R170" t="n">
        <v>542.0</v>
      </c>
      <c r="S170" t="b">
        <v>0</v>
      </c>
      <c r="T170" t="inlineStr">
        <is>
          <t>N/A</t>
        </is>
      </c>
      <c r="U170" t="b">
        <v>1</v>
      </c>
      <c r="V170" t="inlineStr">
        <is>
          <t>Suraj Toradmal</t>
        </is>
      </c>
      <c r="W170" s="1" t="n">
        <v>44599.52217592593</v>
      </c>
      <c r="X170" t="n">
        <v>268.0</v>
      </c>
      <c r="Y170" t="n">
        <v>21.0</v>
      </c>
      <c r="Z170" t="n">
        <v>0.0</v>
      </c>
      <c r="AA170" t="n">
        <v>21.0</v>
      </c>
      <c r="AB170" t="n">
        <v>0.0</v>
      </c>
      <c r="AC170" t="n">
        <v>3.0</v>
      </c>
      <c r="AD170" t="n">
        <v>7.0</v>
      </c>
      <c r="AE170" t="n">
        <v>0.0</v>
      </c>
      <c r="AF170" t="n">
        <v>0.0</v>
      </c>
      <c r="AG170" t="n">
        <v>0.0</v>
      </c>
      <c r="AH170" t="inlineStr">
        <is>
          <t>Mohini Shinde</t>
        </is>
      </c>
      <c r="AI170" s="1" t="n">
        <v>44599.535046296296</v>
      </c>
      <c r="AJ170" t="n">
        <v>274.0</v>
      </c>
      <c r="AK170" t="n">
        <v>0.0</v>
      </c>
      <c r="AL170" t="n">
        <v>0.0</v>
      </c>
      <c r="AM170" t="n">
        <v>0.0</v>
      </c>
      <c r="AN170" t="n">
        <v>0.0</v>
      </c>
      <c r="AO170" t="n">
        <v>0.0</v>
      </c>
      <c r="AP170" t="n">
        <v>7.0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WI220217236</t>
        </is>
      </c>
      <c r="B171" t="inlineStr">
        <is>
          <t>DATA_VALIDATION</t>
        </is>
      </c>
      <c r="C171" t="inlineStr">
        <is>
          <t>201300020885</t>
        </is>
      </c>
      <c r="D171" t="inlineStr">
        <is>
          <t>Folder</t>
        </is>
      </c>
      <c r="E171" s="2">
        <f>HYPERLINK("capsilon://?command=openfolder&amp;siteaddress=FAM.docvelocity-na8.net&amp;folderid=FX9C37B69A-9E3A-5460-637C-F5B737629BCE","FX22017224")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MI2202182387</t>
        </is>
      </c>
      <c r="J171" t="n">
        <v>28.0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44599.527453703704</v>
      </c>
      <c r="P171" s="1" t="n">
        <v>44599.54920138889</v>
      </c>
      <c r="Q171" t="n">
        <v>1542.0</v>
      </c>
      <c r="R171" t="n">
        <v>337.0</v>
      </c>
      <c r="S171" t="b">
        <v>0</v>
      </c>
      <c r="T171" t="inlineStr">
        <is>
          <t>N/A</t>
        </is>
      </c>
      <c r="U171" t="b">
        <v>0</v>
      </c>
      <c r="V171" t="inlineStr">
        <is>
          <t>Ujwala Ajabe</t>
        </is>
      </c>
      <c r="W171" s="1" t="n">
        <v>44599.53780092593</v>
      </c>
      <c r="X171" t="n">
        <v>194.0</v>
      </c>
      <c r="Y171" t="n">
        <v>21.0</v>
      </c>
      <c r="Z171" t="n">
        <v>0.0</v>
      </c>
      <c r="AA171" t="n">
        <v>21.0</v>
      </c>
      <c r="AB171" t="n">
        <v>0.0</v>
      </c>
      <c r="AC171" t="n">
        <v>4.0</v>
      </c>
      <c r="AD171" t="n">
        <v>7.0</v>
      </c>
      <c r="AE171" t="n">
        <v>0.0</v>
      </c>
      <c r="AF171" t="n">
        <v>0.0</v>
      </c>
      <c r="AG171" t="n">
        <v>0.0</v>
      </c>
      <c r="AH171" t="inlineStr">
        <is>
          <t>Dashrath Soren</t>
        </is>
      </c>
      <c r="AI171" s="1" t="n">
        <v>44599.54920138889</v>
      </c>
      <c r="AJ171" t="n">
        <v>139.0</v>
      </c>
      <c r="AK171" t="n">
        <v>0.0</v>
      </c>
      <c r="AL171" t="n">
        <v>0.0</v>
      </c>
      <c r="AM171" t="n">
        <v>0.0</v>
      </c>
      <c r="AN171" t="n">
        <v>0.0</v>
      </c>
      <c r="AO171" t="n">
        <v>0.0</v>
      </c>
      <c r="AP171" t="n">
        <v>7.0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WI220217348</t>
        </is>
      </c>
      <c r="B172" t="inlineStr">
        <is>
          <t>DATA_VALIDATION</t>
        </is>
      </c>
      <c r="C172" t="inlineStr">
        <is>
          <t>201300020992</t>
        </is>
      </c>
      <c r="D172" t="inlineStr">
        <is>
          <t>Folder</t>
        </is>
      </c>
      <c r="E172" s="2">
        <f>HYPERLINK("capsilon://?command=openfolder&amp;siteaddress=FAM.docvelocity-na8.net&amp;folderid=FX8E36BD4C-47C0-69DF-714A-D7A0DE1A1DE0","FX22019475")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MI2202183659</t>
        </is>
      </c>
      <c r="J172" t="n">
        <v>47.0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44599.54116898148</v>
      </c>
      <c r="P172" s="1" t="n">
        <v>44599.553194444445</v>
      </c>
      <c r="Q172" t="n">
        <v>441.0</v>
      </c>
      <c r="R172" t="n">
        <v>598.0</v>
      </c>
      <c r="S172" t="b">
        <v>0</v>
      </c>
      <c r="T172" t="inlineStr">
        <is>
          <t>N/A</t>
        </is>
      </c>
      <c r="U172" t="b">
        <v>0</v>
      </c>
      <c r="V172" t="inlineStr">
        <is>
          <t>Ujwala Ajabe</t>
        </is>
      </c>
      <c r="W172" s="1" t="n">
        <v>44599.545324074075</v>
      </c>
      <c r="X172" t="n">
        <v>254.0</v>
      </c>
      <c r="Y172" t="n">
        <v>42.0</v>
      </c>
      <c r="Z172" t="n">
        <v>0.0</v>
      </c>
      <c r="AA172" t="n">
        <v>42.0</v>
      </c>
      <c r="AB172" t="n">
        <v>0.0</v>
      </c>
      <c r="AC172" t="n">
        <v>9.0</v>
      </c>
      <c r="AD172" t="n">
        <v>5.0</v>
      </c>
      <c r="AE172" t="n">
        <v>0.0</v>
      </c>
      <c r="AF172" t="n">
        <v>0.0</v>
      </c>
      <c r="AG172" t="n">
        <v>0.0</v>
      </c>
      <c r="AH172" t="inlineStr">
        <is>
          <t>Dashrath Soren</t>
        </is>
      </c>
      <c r="AI172" s="1" t="n">
        <v>44599.553194444445</v>
      </c>
      <c r="AJ172" t="n">
        <v>344.0</v>
      </c>
      <c r="AK172" t="n">
        <v>0.0</v>
      </c>
      <c r="AL172" t="n">
        <v>0.0</v>
      </c>
      <c r="AM172" t="n">
        <v>0.0</v>
      </c>
      <c r="AN172" t="n">
        <v>0.0</v>
      </c>
      <c r="AO172" t="n">
        <v>0.0</v>
      </c>
      <c r="AP172" t="n">
        <v>5.0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WI220217371</t>
        </is>
      </c>
      <c r="B173" t="inlineStr">
        <is>
          <t>DATA_VALIDATION</t>
        </is>
      </c>
      <c r="C173" t="inlineStr">
        <is>
          <t>201300020992</t>
        </is>
      </c>
      <c r="D173" t="inlineStr">
        <is>
          <t>Folder</t>
        </is>
      </c>
      <c r="E173" s="2">
        <f>HYPERLINK("capsilon://?command=openfolder&amp;siteaddress=FAM.docvelocity-na8.net&amp;folderid=FX8E36BD4C-47C0-69DF-714A-D7A0DE1A1DE0","FX22019475")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MI2202184012</t>
        </is>
      </c>
      <c r="J173" t="n">
        <v>66.0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44599.54417824074</v>
      </c>
      <c r="P173" s="1" t="n">
        <v>44599.55613425926</v>
      </c>
      <c r="Q173" t="n">
        <v>325.0</v>
      </c>
      <c r="R173" t="n">
        <v>708.0</v>
      </c>
      <c r="S173" t="b">
        <v>0</v>
      </c>
      <c r="T173" t="inlineStr">
        <is>
          <t>N/A</t>
        </is>
      </c>
      <c r="U173" t="b">
        <v>0</v>
      </c>
      <c r="V173" t="inlineStr">
        <is>
          <t>Supriya Khape</t>
        </is>
      </c>
      <c r="W173" s="1" t="n">
        <v>44599.546261574076</v>
      </c>
      <c r="X173" t="n">
        <v>121.0</v>
      </c>
      <c r="Y173" t="n">
        <v>52.0</v>
      </c>
      <c r="Z173" t="n">
        <v>0.0</v>
      </c>
      <c r="AA173" t="n">
        <v>52.0</v>
      </c>
      <c r="AB173" t="n">
        <v>0.0</v>
      </c>
      <c r="AC173" t="n">
        <v>16.0</v>
      </c>
      <c r="AD173" t="n">
        <v>14.0</v>
      </c>
      <c r="AE173" t="n">
        <v>0.0</v>
      </c>
      <c r="AF173" t="n">
        <v>0.0</v>
      </c>
      <c r="AG173" t="n">
        <v>0.0</v>
      </c>
      <c r="AH173" t="inlineStr">
        <is>
          <t>Mohini Shinde</t>
        </is>
      </c>
      <c r="AI173" s="1" t="n">
        <v>44599.55613425926</v>
      </c>
      <c r="AJ173" t="n">
        <v>587.0</v>
      </c>
      <c r="AK173" t="n">
        <v>0.0</v>
      </c>
      <c r="AL173" t="n">
        <v>0.0</v>
      </c>
      <c r="AM173" t="n">
        <v>0.0</v>
      </c>
      <c r="AN173" t="n">
        <v>0.0</v>
      </c>
      <c r="AO173" t="n">
        <v>0.0</v>
      </c>
      <c r="AP173" t="n">
        <v>14.0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WI220217385</t>
        </is>
      </c>
      <c r="B174" t="inlineStr">
        <is>
          <t>DATA_VALIDATION</t>
        </is>
      </c>
      <c r="C174" t="inlineStr">
        <is>
          <t>201340000537</t>
        </is>
      </c>
      <c r="D174" t="inlineStr">
        <is>
          <t>Folder</t>
        </is>
      </c>
      <c r="E174" s="2">
        <f>HYPERLINK("capsilon://?command=openfolder&amp;siteaddress=FAM.docvelocity-na8.net&amp;folderid=FXF4E8A965-151B-92F1-2A6D-99EF767B165D","FX22017112")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MI2202184081</t>
        </is>
      </c>
      <c r="J174" t="n">
        <v>66.0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44599.54486111111</v>
      </c>
      <c r="P174" s="1" t="n">
        <v>44599.54993055556</v>
      </c>
      <c r="Q174" t="n">
        <v>376.0</v>
      </c>
      <c r="R174" t="n">
        <v>62.0</v>
      </c>
      <c r="S174" t="b">
        <v>0</v>
      </c>
      <c r="T174" t="inlineStr">
        <is>
          <t>N/A</t>
        </is>
      </c>
      <c r="U174" t="b">
        <v>0</v>
      </c>
      <c r="V174" t="inlineStr">
        <is>
          <t>Supriya Khape</t>
        </is>
      </c>
      <c r="W174" s="1" t="n">
        <v>44599.54655092592</v>
      </c>
      <c r="X174" t="n">
        <v>24.0</v>
      </c>
      <c r="Y174" t="n">
        <v>0.0</v>
      </c>
      <c r="Z174" t="n">
        <v>0.0</v>
      </c>
      <c r="AA174" t="n">
        <v>0.0</v>
      </c>
      <c r="AB174" t="n">
        <v>52.0</v>
      </c>
      <c r="AC174" t="n">
        <v>0.0</v>
      </c>
      <c r="AD174" t="n">
        <v>66.0</v>
      </c>
      <c r="AE174" t="n">
        <v>0.0</v>
      </c>
      <c r="AF174" t="n">
        <v>0.0</v>
      </c>
      <c r="AG174" t="n">
        <v>0.0</v>
      </c>
      <c r="AH174" t="inlineStr">
        <is>
          <t>Vikash Suryakanth Parmar</t>
        </is>
      </c>
      <c r="AI174" s="1" t="n">
        <v>44599.54993055556</v>
      </c>
      <c r="AJ174" t="n">
        <v>15.0</v>
      </c>
      <c r="AK174" t="n">
        <v>0.0</v>
      </c>
      <c r="AL174" t="n">
        <v>0.0</v>
      </c>
      <c r="AM174" t="n">
        <v>0.0</v>
      </c>
      <c r="AN174" t="n">
        <v>52.0</v>
      </c>
      <c r="AO174" t="n">
        <v>0.0</v>
      </c>
      <c r="AP174" t="n">
        <v>66.0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WI220217402</t>
        </is>
      </c>
      <c r="B175" t="inlineStr">
        <is>
          <t>DATA_VALIDATION</t>
        </is>
      </c>
      <c r="C175" t="inlineStr">
        <is>
          <t>201330004472</t>
        </is>
      </c>
      <c r="D175" t="inlineStr">
        <is>
          <t>Folder</t>
        </is>
      </c>
      <c r="E175" s="2">
        <f>HYPERLINK("capsilon://?command=openfolder&amp;siteaddress=FAM.docvelocity-na8.net&amp;folderid=FX7B1936AD-CA10-7489-AC74-110A85D25434","FX22011350")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MI2202184318</t>
        </is>
      </c>
      <c r="J175" t="n">
        <v>66.0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44599.54722222222</v>
      </c>
      <c r="P175" s="1" t="n">
        <v>44599.56951388889</v>
      </c>
      <c r="Q175" t="n">
        <v>132.0</v>
      </c>
      <c r="R175" t="n">
        <v>1794.0</v>
      </c>
      <c r="S175" t="b">
        <v>0</v>
      </c>
      <c r="T175" t="inlineStr">
        <is>
          <t>N/A</t>
        </is>
      </c>
      <c r="U175" t="b">
        <v>0</v>
      </c>
      <c r="V175" t="inlineStr">
        <is>
          <t>Karnal Akhare</t>
        </is>
      </c>
      <c r="W175" s="1" t="n">
        <v>44599.55986111111</v>
      </c>
      <c r="X175" t="n">
        <v>1082.0</v>
      </c>
      <c r="Y175" t="n">
        <v>52.0</v>
      </c>
      <c r="Z175" t="n">
        <v>0.0</v>
      </c>
      <c r="AA175" t="n">
        <v>52.0</v>
      </c>
      <c r="AB175" t="n">
        <v>0.0</v>
      </c>
      <c r="AC175" t="n">
        <v>31.0</v>
      </c>
      <c r="AD175" t="n">
        <v>14.0</v>
      </c>
      <c r="AE175" t="n">
        <v>0.0</v>
      </c>
      <c r="AF175" t="n">
        <v>0.0</v>
      </c>
      <c r="AG175" t="n">
        <v>0.0</v>
      </c>
      <c r="AH175" t="inlineStr">
        <is>
          <t>Mohini Shinde</t>
        </is>
      </c>
      <c r="AI175" s="1" t="n">
        <v>44599.56951388889</v>
      </c>
      <c r="AJ175" t="n">
        <v>712.0</v>
      </c>
      <c r="AK175" t="n">
        <v>0.0</v>
      </c>
      <c r="AL175" t="n">
        <v>0.0</v>
      </c>
      <c r="AM175" t="n">
        <v>0.0</v>
      </c>
      <c r="AN175" t="n">
        <v>0.0</v>
      </c>
      <c r="AO175" t="n">
        <v>0.0</v>
      </c>
      <c r="AP175" t="n">
        <v>14.0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WI220217424</t>
        </is>
      </c>
      <c r="B176" t="inlineStr">
        <is>
          <t>DATA_VALIDATION</t>
        </is>
      </c>
      <c r="C176" t="inlineStr">
        <is>
          <t>201300020992</t>
        </is>
      </c>
      <c r="D176" t="inlineStr">
        <is>
          <t>Folder</t>
        </is>
      </c>
      <c r="E176" s="2">
        <f>HYPERLINK("capsilon://?command=openfolder&amp;siteaddress=FAM.docvelocity-na8.net&amp;folderid=FX8E36BD4C-47C0-69DF-714A-D7A0DE1A1DE0","FX22019475")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MI2202184579</t>
        </is>
      </c>
      <c r="J176" t="n">
        <v>28.0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44599.54953703703</v>
      </c>
      <c r="P176" s="1" t="n">
        <v>44599.556666666664</v>
      </c>
      <c r="Q176" t="n">
        <v>150.0</v>
      </c>
      <c r="R176" t="n">
        <v>466.0</v>
      </c>
      <c r="S176" t="b">
        <v>0</v>
      </c>
      <c r="T176" t="inlineStr">
        <is>
          <t>N/A</t>
        </is>
      </c>
      <c r="U176" t="b">
        <v>0</v>
      </c>
      <c r="V176" t="inlineStr">
        <is>
          <t>Sanjana Uttekar</t>
        </is>
      </c>
      <c r="W176" s="1" t="n">
        <v>44599.553715277776</v>
      </c>
      <c r="X176" t="n">
        <v>334.0</v>
      </c>
      <c r="Y176" t="n">
        <v>21.0</v>
      </c>
      <c r="Z176" t="n">
        <v>0.0</v>
      </c>
      <c r="AA176" t="n">
        <v>21.0</v>
      </c>
      <c r="AB176" t="n">
        <v>0.0</v>
      </c>
      <c r="AC176" t="n">
        <v>5.0</v>
      </c>
      <c r="AD176" t="n">
        <v>7.0</v>
      </c>
      <c r="AE176" t="n">
        <v>0.0</v>
      </c>
      <c r="AF176" t="n">
        <v>0.0</v>
      </c>
      <c r="AG176" t="n">
        <v>0.0</v>
      </c>
      <c r="AH176" t="inlineStr">
        <is>
          <t>Dashrath Soren</t>
        </is>
      </c>
      <c r="AI176" s="1" t="n">
        <v>44599.556666666664</v>
      </c>
      <c r="AJ176" t="n">
        <v>132.0</v>
      </c>
      <c r="AK176" t="n">
        <v>0.0</v>
      </c>
      <c r="AL176" t="n">
        <v>0.0</v>
      </c>
      <c r="AM176" t="n">
        <v>0.0</v>
      </c>
      <c r="AN176" t="n">
        <v>0.0</v>
      </c>
      <c r="AO176" t="n">
        <v>0.0</v>
      </c>
      <c r="AP176" t="n">
        <v>7.0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WI220217426</t>
        </is>
      </c>
      <c r="B177" t="inlineStr">
        <is>
          <t>DATA_VALIDATION</t>
        </is>
      </c>
      <c r="C177" t="inlineStr">
        <is>
          <t>201300020992</t>
        </is>
      </c>
      <c r="D177" t="inlineStr">
        <is>
          <t>Folder</t>
        </is>
      </c>
      <c r="E177" s="2">
        <f>HYPERLINK("capsilon://?command=openfolder&amp;siteaddress=FAM.docvelocity-na8.net&amp;folderid=FX8E36BD4C-47C0-69DF-714A-D7A0DE1A1DE0","FX22019475")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MI2202184636</t>
        </is>
      </c>
      <c r="J177" t="n">
        <v>47.0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44599.550844907404</v>
      </c>
      <c r="P177" s="1" t="n">
        <v>44599.55960648148</v>
      </c>
      <c r="Q177" t="n">
        <v>318.0</v>
      </c>
      <c r="R177" t="n">
        <v>439.0</v>
      </c>
      <c r="S177" t="b">
        <v>0</v>
      </c>
      <c r="T177" t="inlineStr">
        <is>
          <t>N/A</t>
        </is>
      </c>
      <c r="U177" t="b">
        <v>0</v>
      </c>
      <c r="V177" t="inlineStr">
        <is>
          <t>Ujwala Ajabe</t>
        </is>
      </c>
      <c r="W177" s="1" t="n">
        <v>44599.553564814814</v>
      </c>
      <c r="X177" t="n">
        <v>140.0</v>
      </c>
      <c r="Y177" t="n">
        <v>42.0</v>
      </c>
      <c r="Z177" t="n">
        <v>0.0</v>
      </c>
      <c r="AA177" t="n">
        <v>42.0</v>
      </c>
      <c r="AB177" t="n">
        <v>0.0</v>
      </c>
      <c r="AC177" t="n">
        <v>7.0</v>
      </c>
      <c r="AD177" t="n">
        <v>5.0</v>
      </c>
      <c r="AE177" t="n">
        <v>0.0</v>
      </c>
      <c r="AF177" t="n">
        <v>0.0</v>
      </c>
      <c r="AG177" t="n">
        <v>0.0</v>
      </c>
      <c r="AH177" t="inlineStr">
        <is>
          <t>Mohini Shinde</t>
        </is>
      </c>
      <c r="AI177" s="1" t="n">
        <v>44599.55960648148</v>
      </c>
      <c r="AJ177" t="n">
        <v>299.0</v>
      </c>
      <c r="AK177" t="n">
        <v>0.0</v>
      </c>
      <c r="AL177" t="n">
        <v>0.0</v>
      </c>
      <c r="AM177" t="n">
        <v>0.0</v>
      </c>
      <c r="AN177" t="n">
        <v>0.0</v>
      </c>
      <c r="AO177" t="n">
        <v>0.0</v>
      </c>
      <c r="AP177" t="n">
        <v>5.0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WI220217430</t>
        </is>
      </c>
      <c r="B178" t="inlineStr">
        <is>
          <t>DATA_VALIDATION</t>
        </is>
      </c>
      <c r="C178" t="inlineStr">
        <is>
          <t>201300020992</t>
        </is>
      </c>
      <c r="D178" t="inlineStr">
        <is>
          <t>Folder</t>
        </is>
      </c>
      <c r="E178" s="2">
        <f>HYPERLINK("capsilon://?command=openfolder&amp;siteaddress=FAM.docvelocity-na8.net&amp;folderid=FX8E36BD4C-47C0-69DF-714A-D7A0DE1A1DE0","FX22019475")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MI2202184690</t>
        </is>
      </c>
      <c r="J178" t="n">
        <v>47.0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44599.55121527778</v>
      </c>
      <c r="P178" s="1" t="n">
        <v>44599.555127314816</v>
      </c>
      <c r="Q178" t="n">
        <v>82.0</v>
      </c>
      <c r="R178" t="n">
        <v>256.0</v>
      </c>
      <c r="S178" t="b">
        <v>0</v>
      </c>
      <c r="T178" t="inlineStr">
        <is>
          <t>N/A</t>
        </is>
      </c>
      <c r="U178" t="b">
        <v>0</v>
      </c>
      <c r="V178" t="inlineStr">
        <is>
          <t>Supriya Khape</t>
        </is>
      </c>
      <c r="W178" s="1" t="n">
        <v>44599.553078703706</v>
      </c>
      <c r="X178" t="n">
        <v>90.0</v>
      </c>
      <c r="Y178" t="n">
        <v>42.0</v>
      </c>
      <c r="Z178" t="n">
        <v>0.0</v>
      </c>
      <c r="AA178" t="n">
        <v>42.0</v>
      </c>
      <c r="AB178" t="n">
        <v>0.0</v>
      </c>
      <c r="AC178" t="n">
        <v>2.0</v>
      </c>
      <c r="AD178" t="n">
        <v>5.0</v>
      </c>
      <c r="AE178" t="n">
        <v>0.0</v>
      </c>
      <c r="AF178" t="n">
        <v>0.0</v>
      </c>
      <c r="AG178" t="n">
        <v>0.0</v>
      </c>
      <c r="AH178" t="inlineStr">
        <is>
          <t>Dashrath Soren</t>
        </is>
      </c>
      <c r="AI178" s="1" t="n">
        <v>44599.555127314816</v>
      </c>
      <c r="AJ178" t="n">
        <v>166.0</v>
      </c>
      <c r="AK178" t="n">
        <v>0.0</v>
      </c>
      <c r="AL178" t="n">
        <v>0.0</v>
      </c>
      <c r="AM178" t="n">
        <v>0.0</v>
      </c>
      <c r="AN178" t="n">
        <v>0.0</v>
      </c>
      <c r="AO178" t="n">
        <v>0.0</v>
      </c>
      <c r="AP178" t="n">
        <v>5.0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WI220217534</t>
        </is>
      </c>
      <c r="B179" t="inlineStr">
        <is>
          <t>DATA_VALIDATION</t>
        </is>
      </c>
      <c r="C179" t="inlineStr">
        <is>
          <t>201300021230</t>
        </is>
      </c>
      <c r="D179" t="inlineStr">
        <is>
          <t>Folder</t>
        </is>
      </c>
      <c r="E179" s="2">
        <f>HYPERLINK("capsilon://?command=openfolder&amp;siteaddress=FAM.docvelocity-na8.net&amp;folderid=FX7BBD703F-F866-7E9E-7711-1F6147D0DAD5","FX22021280")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MI2202185846</t>
        </is>
      </c>
      <c r="J179" t="n">
        <v>38.0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44599.56208333333</v>
      </c>
      <c r="P179" s="1" t="n">
        <v>44599.57960648148</v>
      </c>
      <c r="Q179" t="n">
        <v>384.0</v>
      </c>
      <c r="R179" t="n">
        <v>1130.0</v>
      </c>
      <c r="S179" t="b">
        <v>0</v>
      </c>
      <c r="T179" t="inlineStr">
        <is>
          <t>N/A</t>
        </is>
      </c>
      <c r="U179" t="b">
        <v>0</v>
      </c>
      <c r="V179" t="inlineStr">
        <is>
          <t>Nisha Verma</t>
        </is>
      </c>
      <c r="W179" s="1" t="n">
        <v>44599.57125</v>
      </c>
      <c r="X179" t="n">
        <v>498.0</v>
      </c>
      <c r="Y179" t="n">
        <v>37.0</v>
      </c>
      <c r="Z179" t="n">
        <v>0.0</v>
      </c>
      <c r="AA179" t="n">
        <v>37.0</v>
      </c>
      <c r="AB179" t="n">
        <v>0.0</v>
      </c>
      <c r="AC179" t="n">
        <v>29.0</v>
      </c>
      <c r="AD179" t="n">
        <v>1.0</v>
      </c>
      <c r="AE179" t="n">
        <v>0.0</v>
      </c>
      <c r="AF179" t="n">
        <v>0.0</v>
      </c>
      <c r="AG179" t="n">
        <v>0.0</v>
      </c>
      <c r="AH179" t="inlineStr">
        <is>
          <t>Mohini Shinde</t>
        </is>
      </c>
      <c r="AI179" s="1" t="n">
        <v>44599.57960648148</v>
      </c>
      <c r="AJ179" t="n">
        <v>595.0</v>
      </c>
      <c r="AK179" t="n">
        <v>1.0</v>
      </c>
      <c r="AL179" t="n">
        <v>0.0</v>
      </c>
      <c r="AM179" t="n">
        <v>1.0</v>
      </c>
      <c r="AN179" t="n">
        <v>0.0</v>
      </c>
      <c r="AO179" t="n">
        <v>1.0</v>
      </c>
      <c r="AP179" t="n">
        <v>0.0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WI220217645</t>
        </is>
      </c>
      <c r="B180" t="inlineStr">
        <is>
          <t>DATA_VALIDATION</t>
        </is>
      </c>
      <c r="C180" t="inlineStr">
        <is>
          <t>201300021188</t>
        </is>
      </c>
      <c r="D180" t="inlineStr">
        <is>
          <t>Folder</t>
        </is>
      </c>
      <c r="E180" s="2">
        <f>HYPERLINK("capsilon://?command=openfolder&amp;siteaddress=FAM.docvelocity-na8.net&amp;folderid=FX2B1E1E85-DFF8-A20B-C761-58AEE8649A87","FX2202260")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MI2202186915</t>
        </is>
      </c>
      <c r="J180" t="n">
        <v>66.0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44599.572546296295</v>
      </c>
      <c r="P180" s="1" t="n">
        <v>44599.585231481484</v>
      </c>
      <c r="Q180" t="n">
        <v>17.0</v>
      </c>
      <c r="R180" t="n">
        <v>1079.0</v>
      </c>
      <c r="S180" t="b">
        <v>0</v>
      </c>
      <c r="T180" t="inlineStr">
        <is>
          <t>N/A</t>
        </is>
      </c>
      <c r="U180" t="b">
        <v>0</v>
      </c>
      <c r="V180" t="inlineStr">
        <is>
          <t>Ujwala Ajabe</t>
        </is>
      </c>
      <c r="W180" s="1" t="n">
        <v>44599.57962962963</v>
      </c>
      <c r="X180" t="n">
        <v>600.0</v>
      </c>
      <c r="Y180" t="n">
        <v>52.0</v>
      </c>
      <c r="Z180" t="n">
        <v>0.0</v>
      </c>
      <c r="AA180" t="n">
        <v>52.0</v>
      </c>
      <c r="AB180" t="n">
        <v>0.0</v>
      </c>
      <c r="AC180" t="n">
        <v>23.0</v>
      </c>
      <c r="AD180" t="n">
        <v>14.0</v>
      </c>
      <c r="AE180" t="n">
        <v>0.0</v>
      </c>
      <c r="AF180" t="n">
        <v>0.0</v>
      </c>
      <c r="AG180" t="n">
        <v>0.0</v>
      </c>
      <c r="AH180" t="inlineStr">
        <is>
          <t>Mohini Shinde</t>
        </is>
      </c>
      <c r="AI180" s="1" t="n">
        <v>44599.585231481484</v>
      </c>
      <c r="AJ180" t="n">
        <v>479.0</v>
      </c>
      <c r="AK180" t="n">
        <v>0.0</v>
      </c>
      <c r="AL180" t="n">
        <v>0.0</v>
      </c>
      <c r="AM180" t="n">
        <v>0.0</v>
      </c>
      <c r="AN180" t="n">
        <v>0.0</v>
      </c>
      <c r="AO180" t="n">
        <v>1.0</v>
      </c>
      <c r="AP180" t="n">
        <v>14.0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WI220217718</t>
        </is>
      </c>
      <c r="B181" t="inlineStr">
        <is>
          <t>DATA_VALIDATION</t>
        </is>
      </c>
      <c r="C181" t="inlineStr">
        <is>
          <t>201300020869</t>
        </is>
      </c>
      <c r="D181" t="inlineStr">
        <is>
          <t>Folder</t>
        </is>
      </c>
      <c r="E181" s="2">
        <f>HYPERLINK("capsilon://?command=openfolder&amp;siteaddress=FAM.docvelocity-na8.net&amp;folderid=FX5E9A2643-C29F-C97F-E94B-A2756258F979","FX22016482")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MI2202187516</t>
        </is>
      </c>
      <c r="J181" t="n">
        <v>28.0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44599.57797453704</v>
      </c>
      <c r="P181" s="1" t="n">
        <v>44599.58844907407</v>
      </c>
      <c r="Q181" t="n">
        <v>453.0</v>
      </c>
      <c r="R181" t="n">
        <v>452.0</v>
      </c>
      <c r="S181" t="b">
        <v>0</v>
      </c>
      <c r="T181" t="inlineStr">
        <is>
          <t>N/A</t>
        </is>
      </c>
      <c r="U181" t="b">
        <v>0</v>
      </c>
      <c r="V181" t="inlineStr">
        <is>
          <t>Amruta Erande</t>
        </is>
      </c>
      <c r="W181" s="1" t="n">
        <v>44599.581354166665</v>
      </c>
      <c r="X181" t="n">
        <v>267.0</v>
      </c>
      <c r="Y181" t="n">
        <v>21.0</v>
      </c>
      <c r="Z181" t="n">
        <v>0.0</v>
      </c>
      <c r="AA181" t="n">
        <v>21.0</v>
      </c>
      <c r="AB181" t="n">
        <v>0.0</v>
      </c>
      <c r="AC181" t="n">
        <v>5.0</v>
      </c>
      <c r="AD181" t="n">
        <v>7.0</v>
      </c>
      <c r="AE181" t="n">
        <v>0.0</v>
      </c>
      <c r="AF181" t="n">
        <v>0.0</v>
      </c>
      <c r="AG181" t="n">
        <v>0.0</v>
      </c>
      <c r="AH181" t="inlineStr">
        <is>
          <t>Vikash Suryakanth Parmar</t>
        </is>
      </c>
      <c r="AI181" s="1" t="n">
        <v>44599.58844907407</v>
      </c>
      <c r="AJ181" t="n">
        <v>179.0</v>
      </c>
      <c r="AK181" t="n">
        <v>0.0</v>
      </c>
      <c r="AL181" t="n">
        <v>0.0</v>
      </c>
      <c r="AM181" t="n">
        <v>0.0</v>
      </c>
      <c r="AN181" t="n">
        <v>0.0</v>
      </c>
      <c r="AO181" t="n">
        <v>0.0</v>
      </c>
      <c r="AP181" t="n">
        <v>7.0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WI220217812</t>
        </is>
      </c>
      <c r="B182" t="inlineStr">
        <is>
          <t>DATA_VALIDATION</t>
        </is>
      </c>
      <c r="C182" t="inlineStr">
        <is>
          <t>201330004567</t>
        </is>
      </c>
      <c r="D182" t="inlineStr">
        <is>
          <t>Folder</t>
        </is>
      </c>
      <c r="E182" s="2">
        <f>HYPERLINK("capsilon://?command=openfolder&amp;siteaddress=FAM.docvelocity-na8.net&amp;folderid=FXBD386DEC-6049-74E2-8E62-8C6C6851F0B3","FX22013833")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MI2202188615</t>
        </is>
      </c>
      <c r="J182" t="n">
        <v>28.0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44599.58834490741</v>
      </c>
      <c r="P182" s="1" t="n">
        <v>44599.62273148148</v>
      </c>
      <c r="Q182" t="n">
        <v>2744.0</v>
      </c>
      <c r="R182" t="n">
        <v>227.0</v>
      </c>
      <c r="S182" t="b">
        <v>0</v>
      </c>
      <c r="T182" t="inlineStr">
        <is>
          <t>N/A</t>
        </is>
      </c>
      <c r="U182" t="b">
        <v>0</v>
      </c>
      <c r="V182" t="inlineStr">
        <is>
          <t>Ujwala Ajabe</t>
        </is>
      </c>
      <c r="W182" s="1" t="n">
        <v>44599.58976851852</v>
      </c>
      <c r="X182" t="n">
        <v>119.0</v>
      </c>
      <c r="Y182" t="n">
        <v>21.0</v>
      </c>
      <c r="Z182" t="n">
        <v>0.0</v>
      </c>
      <c r="AA182" t="n">
        <v>21.0</v>
      </c>
      <c r="AB182" t="n">
        <v>0.0</v>
      </c>
      <c r="AC182" t="n">
        <v>3.0</v>
      </c>
      <c r="AD182" t="n">
        <v>7.0</v>
      </c>
      <c r="AE182" t="n">
        <v>0.0</v>
      </c>
      <c r="AF182" t="n">
        <v>0.0</v>
      </c>
      <c r="AG182" t="n">
        <v>0.0</v>
      </c>
      <c r="AH182" t="inlineStr">
        <is>
          <t>Vikash Suryakanth Parmar</t>
        </is>
      </c>
      <c r="AI182" s="1" t="n">
        <v>44599.62273148148</v>
      </c>
      <c r="AJ182" t="n">
        <v>108.0</v>
      </c>
      <c r="AK182" t="n">
        <v>0.0</v>
      </c>
      <c r="AL182" t="n">
        <v>0.0</v>
      </c>
      <c r="AM182" t="n">
        <v>0.0</v>
      </c>
      <c r="AN182" t="n">
        <v>0.0</v>
      </c>
      <c r="AO182" t="n">
        <v>0.0</v>
      </c>
      <c r="AP182" t="n">
        <v>7.0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WI220217814</t>
        </is>
      </c>
      <c r="B183" t="inlineStr">
        <is>
          <t>DATA_VALIDATION</t>
        </is>
      </c>
      <c r="C183" t="inlineStr">
        <is>
          <t>201330004567</t>
        </is>
      </c>
      <c r="D183" t="inlineStr">
        <is>
          <t>Folder</t>
        </is>
      </c>
      <c r="E183" s="2">
        <f>HYPERLINK("capsilon://?command=openfolder&amp;siteaddress=FAM.docvelocity-na8.net&amp;folderid=FXBD386DEC-6049-74E2-8E62-8C6C6851F0B3","FX22013833")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MI2202188638</t>
        </is>
      </c>
      <c r="J183" t="n">
        <v>28.0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44599.588692129626</v>
      </c>
      <c r="P183" s="1" t="n">
        <v>44599.62369212963</v>
      </c>
      <c r="Q183" t="n">
        <v>2739.0</v>
      </c>
      <c r="R183" t="n">
        <v>285.0</v>
      </c>
      <c r="S183" t="b">
        <v>0</v>
      </c>
      <c r="T183" t="inlineStr">
        <is>
          <t>N/A</t>
        </is>
      </c>
      <c r="U183" t="b">
        <v>0</v>
      </c>
      <c r="V183" t="inlineStr">
        <is>
          <t>Ujwala Ajabe</t>
        </is>
      </c>
      <c r="W183" s="1" t="n">
        <v>44599.59212962963</v>
      </c>
      <c r="X183" t="n">
        <v>203.0</v>
      </c>
      <c r="Y183" t="n">
        <v>21.0</v>
      </c>
      <c r="Z183" t="n">
        <v>0.0</v>
      </c>
      <c r="AA183" t="n">
        <v>21.0</v>
      </c>
      <c r="AB183" t="n">
        <v>0.0</v>
      </c>
      <c r="AC183" t="n">
        <v>4.0</v>
      </c>
      <c r="AD183" t="n">
        <v>7.0</v>
      </c>
      <c r="AE183" t="n">
        <v>0.0</v>
      </c>
      <c r="AF183" t="n">
        <v>0.0</v>
      </c>
      <c r="AG183" t="n">
        <v>0.0</v>
      </c>
      <c r="AH183" t="inlineStr">
        <is>
          <t>Vikash Suryakanth Parmar</t>
        </is>
      </c>
      <c r="AI183" s="1" t="n">
        <v>44599.62369212963</v>
      </c>
      <c r="AJ183" t="n">
        <v>82.0</v>
      </c>
      <c r="AK183" t="n">
        <v>0.0</v>
      </c>
      <c r="AL183" t="n">
        <v>0.0</v>
      </c>
      <c r="AM183" t="n">
        <v>0.0</v>
      </c>
      <c r="AN183" t="n">
        <v>0.0</v>
      </c>
      <c r="AO183" t="n">
        <v>0.0</v>
      </c>
      <c r="AP183" t="n">
        <v>7.0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WI220217878</t>
        </is>
      </c>
      <c r="B184" t="inlineStr">
        <is>
          <t>DATA_VALIDATION</t>
        </is>
      </c>
      <c r="C184" t="inlineStr">
        <is>
          <t>201300021230</t>
        </is>
      </c>
      <c r="D184" t="inlineStr">
        <is>
          <t>Folder</t>
        </is>
      </c>
      <c r="E184" s="2">
        <f>HYPERLINK("capsilon://?command=openfolder&amp;siteaddress=FAM.docvelocity-na8.net&amp;folderid=FX7BBD703F-F866-7E9E-7711-1F6147D0DAD5","FX22021280")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MI2202189438</t>
        </is>
      </c>
      <c r="J184" t="n">
        <v>56.0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44599.59626157407</v>
      </c>
      <c r="P184" s="1" t="n">
        <v>44599.62578703704</v>
      </c>
      <c r="Q184" t="n">
        <v>1678.0</v>
      </c>
      <c r="R184" t="n">
        <v>873.0</v>
      </c>
      <c r="S184" t="b">
        <v>0</v>
      </c>
      <c r="T184" t="inlineStr">
        <is>
          <t>N/A</t>
        </is>
      </c>
      <c r="U184" t="b">
        <v>0</v>
      </c>
      <c r="V184" t="inlineStr">
        <is>
          <t>Ujwala Ajabe</t>
        </is>
      </c>
      <c r="W184" s="1" t="n">
        <v>44599.60443287037</v>
      </c>
      <c r="X184" t="n">
        <v>693.0</v>
      </c>
      <c r="Y184" t="n">
        <v>42.0</v>
      </c>
      <c r="Z184" t="n">
        <v>0.0</v>
      </c>
      <c r="AA184" t="n">
        <v>42.0</v>
      </c>
      <c r="AB184" t="n">
        <v>0.0</v>
      </c>
      <c r="AC184" t="n">
        <v>24.0</v>
      </c>
      <c r="AD184" t="n">
        <v>14.0</v>
      </c>
      <c r="AE184" t="n">
        <v>0.0</v>
      </c>
      <c r="AF184" t="n">
        <v>0.0</v>
      </c>
      <c r="AG184" t="n">
        <v>0.0</v>
      </c>
      <c r="AH184" t="inlineStr">
        <is>
          <t>Vikash Suryakanth Parmar</t>
        </is>
      </c>
      <c r="AI184" s="1" t="n">
        <v>44599.62578703704</v>
      </c>
      <c r="AJ184" t="n">
        <v>180.0</v>
      </c>
      <c r="AK184" t="n">
        <v>0.0</v>
      </c>
      <c r="AL184" t="n">
        <v>0.0</v>
      </c>
      <c r="AM184" t="n">
        <v>0.0</v>
      </c>
      <c r="AN184" t="n">
        <v>0.0</v>
      </c>
      <c r="AO184" t="n">
        <v>0.0</v>
      </c>
      <c r="AP184" t="n">
        <v>14.0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WI220217884</t>
        </is>
      </c>
      <c r="B185" t="inlineStr">
        <is>
          <t>DATA_VALIDATION</t>
        </is>
      </c>
      <c r="C185" t="inlineStr">
        <is>
          <t>201300021230</t>
        </is>
      </c>
      <c r="D185" t="inlineStr">
        <is>
          <t>Folder</t>
        </is>
      </c>
      <c r="E185" s="2">
        <f>HYPERLINK("capsilon://?command=openfolder&amp;siteaddress=FAM.docvelocity-na8.net&amp;folderid=FX7BBD703F-F866-7E9E-7711-1F6147D0DAD5","FX22021280")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MI2202189477</t>
        </is>
      </c>
      <c r="J185" t="n">
        <v>56.0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44599.596608796295</v>
      </c>
      <c r="P185" s="1" t="n">
        <v>44599.62789351852</v>
      </c>
      <c r="Q185" t="n">
        <v>2014.0</v>
      </c>
      <c r="R185" t="n">
        <v>689.0</v>
      </c>
      <c r="S185" t="b">
        <v>0</v>
      </c>
      <c r="T185" t="inlineStr">
        <is>
          <t>N/A</t>
        </is>
      </c>
      <c r="U185" t="b">
        <v>0</v>
      </c>
      <c r="V185" t="inlineStr">
        <is>
          <t>Raman Vaidya</t>
        </is>
      </c>
      <c r="W185" s="1" t="n">
        <v>44599.602847222224</v>
      </c>
      <c r="X185" t="n">
        <v>507.0</v>
      </c>
      <c r="Y185" t="n">
        <v>42.0</v>
      </c>
      <c r="Z185" t="n">
        <v>0.0</v>
      </c>
      <c r="AA185" t="n">
        <v>42.0</v>
      </c>
      <c r="AB185" t="n">
        <v>0.0</v>
      </c>
      <c r="AC185" t="n">
        <v>6.0</v>
      </c>
      <c r="AD185" t="n">
        <v>14.0</v>
      </c>
      <c r="AE185" t="n">
        <v>0.0</v>
      </c>
      <c r="AF185" t="n">
        <v>0.0</v>
      </c>
      <c r="AG185" t="n">
        <v>0.0</v>
      </c>
      <c r="AH185" t="inlineStr">
        <is>
          <t>Vikash Suryakanth Parmar</t>
        </is>
      </c>
      <c r="AI185" s="1" t="n">
        <v>44599.62789351852</v>
      </c>
      <c r="AJ185" t="n">
        <v>182.0</v>
      </c>
      <c r="AK185" t="n">
        <v>0.0</v>
      </c>
      <c r="AL185" t="n">
        <v>0.0</v>
      </c>
      <c r="AM185" t="n">
        <v>0.0</v>
      </c>
      <c r="AN185" t="n">
        <v>0.0</v>
      </c>
      <c r="AO185" t="n">
        <v>0.0</v>
      </c>
      <c r="AP185" t="n">
        <v>14.0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WI22021789</t>
        </is>
      </c>
      <c r="B186" t="inlineStr">
        <is>
          <t>DATA_VALIDATION</t>
        </is>
      </c>
      <c r="C186" t="inlineStr">
        <is>
          <t>201300020786</t>
        </is>
      </c>
      <c r="D186" t="inlineStr">
        <is>
          <t>Folder</t>
        </is>
      </c>
      <c r="E186" s="2">
        <f>HYPERLINK("capsilon://?command=openfolder&amp;siteaddress=FAM.docvelocity-na8.net&amp;folderid=FX446EEEB9-9FD3-DD0E-33DD-98D9C440B664","FX22014478")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MI220219284</t>
        </is>
      </c>
      <c r="J186" t="n">
        <v>56.0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44593.548171296294</v>
      </c>
      <c r="P186" s="1" t="n">
        <v>44593.61615740741</v>
      </c>
      <c r="Q186" t="n">
        <v>4791.0</v>
      </c>
      <c r="R186" t="n">
        <v>1083.0</v>
      </c>
      <c r="S186" t="b">
        <v>0</v>
      </c>
      <c r="T186" t="inlineStr">
        <is>
          <t>N/A</t>
        </is>
      </c>
      <c r="U186" t="b">
        <v>0</v>
      </c>
      <c r="V186" t="inlineStr">
        <is>
          <t>Supriya Khape</t>
        </is>
      </c>
      <c r="W186" s="1" t="n">
        <v>44593.558796296296</v>
      </c>
      <c r="X186" t="n">
        <v>848.0</v>
      </c>
      <c r="Y186" t="n">
        <v>42.0</v>
      </c>
      <c r="Z186" t="n">
        <v>0.0</v>
      </c>
      <c r="AA186" t="n">
        <v>42.0</v>
      </c>
      <c r="AB186" t="n">
        <v>0.0</v>
      </c>
      <c r="AC186" t="n">
        <v>30.0</v>
      </c>
      <c r="AD186" t="n">
        <v>14.0</v>
      </c>
      <c r="AE186" t="n">
        <v>0.0</v>
      </c>
      <c r="AF186" t="n">
        <v>0.0</v>
      </c>
      <c r="AG186" t="n">
        <v>0.0</v>
      </c>
      <c r="AH186" t="inlineStr">
        <is>
          <t>Vikash Suryakanth Parmar</t>
        </is>
      </c>
      <c r="AI186" s="1" t="n">
        <v>44593.61615740741</v>
      </c>
      <c r="AJ186" t="n">
        <v>227.0</v>
      </c>
      <c r="AK186" t="n">
        <v>1.0</v>
      </c>
      <c r="AL186" t="n">
        <v>0.0</v>
      </c>
      <c r="AM186" t="n">
        <v>1.0</v>
      </c>
      <c r="AN186" t="n">
        <v>0.0</v>
      </c>
      <c r="AO186" t="n">
        <v>1.0</v>
      </c>
      <c r="AP186" t="n">
        <v>13.0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WI220218280</t>
        </is>
      </c>
      <c r="B187" t="inlineStr">
        <is>
          <t>DATA_VALIDATION</t>
        </is>
      </c>
      <c r="C187" t="inlineStr">
        <is>
          <t>201130012513</t>
        </is>
      </c>
      <c r="D187" t="inlineStr">
        <is>
          <t>Folder</t>
        </is>
      </c>
      <c r="E187" s="2">
        <f>HYPERLINK("capsilon://?command=openfolder&amp;siteaddress=FAM.docvelocity-na8.net&amp;folderid=FX3AE8716E-D4F6-886B-FCD4-EB76B133B1F4","FX21108562")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MI2202193221</t>
        </is>
      </c>
      <c r="J187" t="n">
        <v>83.0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44599.63280092592</v>
      </c>
      <c r="P187" s="1" t="n">
        <v>44599.67633101852</v>
      </c>
      <c r="Q187" t="n">
        <v>3261.0</v>
      </c>
      <c r="R187" t="n">
        <v>500.0</v>
      </c>
      <c r="S187" t="b">
        <v>0</v>
      </c>
      <c r="T187" t="inlineStr">
        <is>
          <t>N/A</t>
        </is>
      </c>
      <c r="U187" t="b">
        <v>0</v>
      </c>
      <c r="V187" t="inlineStr">
        <is>
          <t>Supriya Khape</t>
        </is>
      </c>
      <c r="W187" s="1" t="n">
        <v>44599.63699074074</v>
      </c>
      <c r="X187" t="n">
        <v>279.0</v>
      </c>
      <c r="Y187" t="n">
        <v>61.0</v>
      </c>
      <c r="Z187" t="n">
        <v>0.0</v>
      </c>
      <c r="AA187" t="n">
        <v>61.0</v>
      </c>
      <c r="AB187" t="n">
        <v>0.0</v>
      </c>
      <c r="AC187" t="n">
        <v>41.0</v>
      </c>
      <c r="AD187" t="n">
        <v>22.0</v>
      </c>
      <c r="AE187" t="n">
        <v>0.0</v>
      </c>
      <c r="AF187" t="n">
        <v>0.0</v>
      </c>
      <c r="AG187" t="n">
        <v>0.0</v>
      </c>
      <c r="AH187" t="inlineStr">
        <is>
          <t>Vikash Suryakanth Parmar</t>
        </is>
      </c>
      <c r="AI187" s="1" t="n">
        <v>44599.67633101852</v>
      </c>
      <c r="AJ187" t="n">
        <v>213.0</v>
      </c>
      <c r="AK187" t="n">
        <v>0.0</v>
      </c>
      <c r="AL187" t="n">
        <v>0.0</v>
      </c>
      <c r="AM187" t="n">
        <v>0.0</v>
      </c>
      <c r="AN187" t="n">
        <v>0.0</v>
      </c>
      <c r="AO187" t="n">
        <v>0.0</v>
      </c>
      <c r="AP187" t="n">
        <v>22.0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WI220218283</t>
        </is>
      </c>
      <c r="B188" t="inlineStr">
        <is>
          <t>DATA_VALIDATION</t>
        </is>
      </c>
      <c r="C188" t="inlineStr">
        <is>
          <t>201130012513</t>
        </is>
      </c>
      <c r="D188" t="inlineStr">
        <is>
          <t>Folder</t>
        </is>
      </c>
      <c r="E188" s="2">
        <f>HYPERLINK("capsilon://?command=openfolder&amp;siteaddress=FAM.docvelocity-na8.net&amp;folderid=FX3AE8716E-D4F6-886B-FCD4-EB76B133B1F4","FX21108562")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MI2202193217</t>
        </is>
      </c>
      <c r="J188" t="n">
        <v>78.0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44599.63298611111</v>
      </c>
      <c r="P188" s="1" t="n">
        <v>44599.67858796296</v>
      </c>
      <c r="Q188" t="n">
        <v>1681.0</v>
      </c>
      <c r="R188" t="n">
        <v>2259.0</v>
      </c>
      <c r="S188" t="b">
        <v>0</v>
      </c>
      <c r="T188" t="inlineStr">
        <is>
          <t>N/A</t>
        </is>
      </c>
      <c r="U188" t="b">
        <v>0</v>
      </c>
      <c r="V188" t="inlineStr">
        <is>
          <t>Karnal Akhare</t>
        </is>
      </c>
      <c r="W188" s="1" t="n">
        <v>44599.65813657407</v>
      </c>
      <c r="X188" t="n">
        <v>2065.0</v>
      </c>
      <c r="Y188" t="n">
        <v>51.0</v>
      </c>
      <c r="Z188" t="n">
        <v>0.0</v>
      </c>
      <c r="AA188" t="n">
        <v>51.0</v>
      </c>
      <c r="AB188" t="n">
        <v>0.0</v>
      </c>
      <c r="AC188" t="n">
        <v>35.0</v>
      </c>
      <c r="AD188" t="n">
        <v>27.0</v>
      </c>
      <c r="AE188" t="n">
        <v>0.0</v>
      </c>
      <c r="AF188" t="n">
        <v>0.0</v>
      </c>
      <c r="AG188" t="n">
        <v>0.0</v>
      </c>
      <c r="AH188" t="inlineStr">
        <is>
          <t>Vikash Suryakanth Parmar</t>
        </is>
      </c>
      <c r="AI188" s="1" t="n">
        <v>44599.67858796296</v>
      </c>
      <c r="AJ188" t="n">
        <v>194.0</v>
      </c>
      <c r="AK188" t="n">
        <v>5.0</v>
      </c>
      <c r="AL188" t="n">
        <v>0.0</v>
      </c>
      <c r="AM188" t="n">
        <v>5.0</v>
      </c>
      <c r="AN188" t="n">
        <v>0.0</v>
      </c>
      <c r="AO188" t="n">
        <v>4.0</v>
      </c>
      <c r="AP188" t="n">
        <v>22.0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WI220218284</t>
        </is>
      </c>
      <c r="B189" t="inlineStr">
        <is>
          <t>DATA_VALIDATION</t>
        </is>
      </c>
      <c r="C189" t="inlineStr">
        <is>
          <t>201130012513</t>
        </is>
      </c>
      <c r="D189" t="inlineStr">
        <is>
          <t>Folder</t>
        </is>
      </c>
      <c r="E189" s="2">
        <f>HYPERLINK("capsilon://?command=openfolder&amp;siteaddress=FAM.docvelocity-na8.net&amp;folderid=FX3AE8716E-D4F6-886B-FCD4-EB76B133B1F4","FX21108562")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MI2202193225</t>
        </is>
      </c>
      <c r="J189" t="n">
        <v>78.0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44599.63384259259</v>
      </c>
      <c r="P189" s="1" t="n">
        <v>44599.68038194445</v>
      </c>
      <c r="Q189" t="n">
        <v>3700.0</v>
      </c>
      <c r="R189" t="n">
        <v>321.0</v>
      </c>
      <c r="S189" t="b">
        <v>0</v>
      </c>
      <c r="T189" t="inlineStr">
        <is>
          <t>N/A</t>
        </is>
      </c>
      <c r="U189" t="b">
        <v>0</v>
      </c>
      <c r="V189" t="inlineStr">
        <is>
          <t>Supriya Khape</t>
        </is>
      </c>
      <c r="W189" s="1" t="n">
        <v>44599.63893518518</v>
      </c>
      <c r="X189" t="n">
        <v>167.0</v>
      </c>
      <c r="Y189" t="n">
        <v>56.0</v>
      </c>
      <c r="Z189" t="n">
        <v>0.0</v>
      </c>
      <c r="AA189" t="n">
        <v>56.0</v>
      </c>
      <c r="AB189" t="n">
        <v>0.0</v>
      </c>
      <c r="AC189" t="n">
        <v>35.0</v>
      </c>
      <c r="AD189" t="n">
        <v>22.0</v>
      </c>
      <c r="AE189" t="n">
        <v>0.0</v>
      </c>
      <c r="AF189" t="n">
        <v>0.0</v>
      </c>
      <c r="AG189" t="n">
        <v>0.0</v>
      </c>
      <c r="AH189" t="inlineStr">
        <is>
          <t>Vikash Suryakanth Parmar</t>
        </is>
      </c>
      <c r="AI189" s="1" t="n">
        <v>44599.68038194445</v>
      </c>
      <c r="AJ189" t="n">
        <v>154.0</v>
      </c>
      <c r="AK189" t="n">
        <v>1.0</v>
      </c>
      <c r="AL189" t="n">
        <v>0.0</v>
      </c>
      <c r="AM189" t="n">
        <v>1.0</v>
      </c>
      <c r="AN189" t="n">
        <v>0.0</v>
      </c>
      <c r="AO189" t="n">
        <v>1.0</v>
      </c>
      <c r="AP189" t="n">
        <v>21.0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WI220218287</t>
        </is>
      </c>
      <c r="B190" t="inlineStr">
        <is>
          <t>DATA_VALIDATION</t>
        </is>
      </c>
      <c r="C190" t="inlineStr">
        <is>
          <t>201130012513</t>
        </is>
      </c>
      <c r="D190" t="inlineStr">
        <is>
          <t>Folder</t>
        </is>
      </c>
      <c r="E190" s="2">
        <f>HYPERLINK("capsilon://?command=openfolder&amp;siteaddress=FAM.docvelocity-na8.net&amp;folderid=FX3AE8716E-D4F6-886B-FCD4-EB76B133B1F4","FX21108562")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MI2202193229</t>
        </is>
      </c>
      <c r="J190" t="n">
        <v>83.0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44599.63414351852</v>
      </c>
      <c r="P190" s="1" t="n">
        <v>44599.6841087963</v>
      </c>
      <c r="Q190" t="n">
        <v>3732.0</v>
      </c>
      <c r="R190" t="n">
        <v>585.0</v>
      </c>
      <c r="S190" t="b">
        <v>0</v>
      </c>
      <c r="T190" t="inlineStr">
        <is>
          <t>N/A</t>
        </is>
      </c>
      <c r="U190" t="b">
        <v>0</v>
      </c>
      <c r="V190" t="inlineStr">
        <is>
          <t>Supriya Khape</t>
        </is>
      </c>
      <c r="W190" s="1" t="n">
        <v>44599.64200231482</v>
      </c>
      <c r="X190" t="n">
        <v>264.0</v>
      </c>
      <c r="Y190" t="n">
        <v>61.0</v>
      </c>
      <c r="Z190" t="n">
        <v>0.0</v>
      </c>
      <c r="AA190" t="n">
        <v>61.0</v>
      </c>
      <c r="AB190" t="n">
        <v>0.0</v>
      </c>
      <c r="AC190" t="n">
        <v>41.0</v>
      </c>
      <c r="AD190" t="n">
        <v>22.0</v>
      </c>
      <c r="AE190" t="n">
        <v>0.0</v>
      </c>
      <c r="AF190" t="n">
        <v>0.0</v>
      </c>
      <c r="AG190" t="n">
        <v>0.0</v>
      </c>
      <c r="AH190" t="inlineStr">
        <is>
          <t>Vikash Suryakanth Parmar</t>
        </is>
      </c>
      <c r="AI190" s="1" t="n">
        <v>44599.6841087963</v>
      </c>
      <c r="AJ190" t="n">
        <v>321.0</v>
      </c>
      <c r="AK190" t="n">
        <v>1.0</v>
      </c>
      <c r="AL190" t="n">
        <v>0.0</v>
      </c>
      <c r="AM190" t="n">
        <v>1.0</v>
      </c>
      <c r="AN190" t="n">
        <v>0.0</v>
      </c>
      <c r="AO190" t="n">
        <v>1.0</v>
      </c>
      <c r="AP190" t="n">
        <v>21.0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WI220218295</t>
        </is>
      </c>
      <c r="B191" t="inlineStr">
        <is>
          <t>DATA_VALIDATION</t>
        </is>
      </c>
      <c r="C191" t="inlineStr">
        <is>
          <t>201130012513</t>
        </is>
      </c>
      <c r="D191" t="inlineStr">
        <is>
          <t>Folder</t>
        </is>
      </c>
      <c r="E191" s="2">
        <f>HYPERLINK("capsilon://?command=openfolder&amp;siteaddress=FAM.docvelocity-na8.net&amp;folderid=FX3AE8716E-D4F6-886B-FCD4-EB76B133B1F4","FX21108562")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MI2202193235</t>
        </is>
      </c>
      <c r="J191" t="n">
        <v>78.0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44599.634780092594</v>
      </c>
      <c r="P191" s="1" t="n">
        <v>44599.68622685185</v>
      </c>
      <c r="Q191" t="n">
        <v>4105.0</v>
      </c>
      <c r="R191" t="n">
        <v>340.0</v>
      </c>
      <c r="S191" t="b">
        <v>0</v>
      </c>
      <c r="T191" t="inlineStr">
        <is>
          <t>N/A</t>
        </is>
      </c>
      <c r="U191" t="b">
        <v>0</v>
      </c>
      <c r="V191" t="inlineStr">
        <is>
          <t>Supriya Khape</t>
        </is>
      </c>
      <c r="W191" s="1" t="n">
        <v>44599.643842592595</v>
      </c>
      <c r="X191" t="n">
        <v>158.0</v>
      </c>
      <c r="Y191" t="n">
        <v>56.0</v>
      </c>
      <c r="Z191" t="n">
        <v>0.0</v>
      </c>
      <c r="AA191" t="n">
        <v>56.0</v>
      </c>
      <c r="AB191" t="n">
        <v>0.0</v>
      </c>
      <c r="AC191" t="n">
        <v>36.0</v>
      </c>
      <c r="AD191" t="n">
        <v>22.0</v>
      </c>
      <c r="AE191" t="n">
        <v>0.0</v>
      </c>
      <c r="AF191" t="n">
        <v>0.0</v>
      </c>
      <c r="AG191" t="n">
        <v>0.0</v>
      </c>
      <c r="AH191" t="inlineStr">
        <is>
          <t>Vikash Suryakanth Parmar</t>
        </is>
      </c>
      <c r="AI191" s="1" t="n">
        <v>44599.68622685185</v>
      </c>
      <c r="AJ191" t="n">
        <v>182.0</v>
      </c>
      <c r="AK191" t="n">
        <v>1.0</v>
      </c>
      <c r="AL191" t="n">
        <v>0.0</v>
      </c>
      <c r="AM191" t="n">
        <v>1.0</v>
      </c>
      <c r="AN191" t="n">
        <v>0.0</v>
      </c>
      <c r="AO191" t="n">
        <v>1.0</v>
      </c>
      <c r="AP191" t="n">
        <v>21.0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WI220218302</t>
        </is>
      </c>
      <c r="B192" t="inlineStr">
        <is>
          <t>DATA_VALIDATION</t>
        </is>
      </c>
      <c r="C192" t="inlineStr">
        <is>
          <t>201130012513</t>
        </is>
      </c>
      <c r="D192" t="inlineStr">
        <is>
          <t>Folder</t>
        </is>
      </c>
      <c r="E192" s="2">
        <f>HYPERLINK("capsilon://?command=openfolder&amp;siteaddress=FAM.docvelocity-na8.net&amp;folderid=FX3AE8716E-D4F6-886B-FCD4-EB76B133B1F4","FX21108562")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MI2202193243</t>
        </is>
      </c>
      <c r="J192" t="n">
        <v>83.0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44599.635358796295</v>
      </c>
      <c r="P192" s="1" t="n">
        <v>44599.68848379629</v>
      </c>
      <c r="Q192" t="n">
        <v>4230.0</v>
      </c>
      <c r="R192" t="n">
        <v>360.0</v>
      </c>
      <c r="S192" t="b">
        <v>0</v>
      </c>
      <c r="T192" t="inlineStr">
        <is>
          <t>N/A</t>
        </is>
      </c>
      <c r="U192" t="b">
        <v>0</v>
      </c>
      <c r="V192" t="inlineStr">
        <is>
          <t>Supriya Khape</t>
        </is>
      </c>
      <c r="W192" s="1" t="n">
        <v>44599.645636574074</v>
      </c>
      <c r="X192" t="n">
        <v>154.0</v>
      </c>
      <c r="Y192" t="n">
        <v>61.0</v>
      </c>
      <c r="Z192" t="n">
        <v>0.0</v>
      </c>
      <c r="AA192" t="n">
        <v>61.0</v>
      </c>
      <c r="AB192" t="n">
        <v>0.0</v>
      </c>
      <c r="AC192" t="n">
        <v>42.0</v>
      </c>
      <c r="AD192" t="n">
        <v>22.0</v>
      </c>
      <c r="AE192" t="n">
        <v>0.0</v>
      </c>
      <c r="AF192" t="n">
        <v>0.0</v>
      </c>
      <c r="AG192" t="n">
        <v>0.0</v>
      </c>
      <c r="AH192" t="inlineStr">
        <is>
          <t>Vikash Suryakanth Parmar</t>
        </is>
      </c>
      <c r="AI192" s="1" t="n">
        <v>44599.68848379629</v>
      </c>
      <c r="AJ192" t="n">
        <v>194.0</v>
      </c>
      <c r="AK192" t="n">
        <v>1.0</v>
      </c>
      <c r="AL192" t="n">
        <v>0.0</v>
      </c>
      <c r="AM192" t="n">
        <v>1.0</v>
      </c>
      <c r="AN192" t="n">
        <v>0.0</v>
      </c>
      <c r="AO192" t="n">
        <v>1.0</v>
      </c>
      <c r="AP192" t="n">
        <v>21.0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WI22021835</t>
        </is>
      </c>
      <c r="B193" t="inlineStr">
        <is>
          <t>DATA_VALIDATION</t>
        </is>
      </c>
      <c r="C193" t="inlineStr">
        <is>
          <t>201340000537</t>
        </is>
      </c>
      <c r="D193" t="inlineStr">
        <is>
          <t>Folder</t>
        </is>
      </c>
      <c r="E193" s="2">
        <f>HYPERLINK("capsilon://?command=openfolder&amp;siteaddress=FAM.docvelocity-na8.net&amp;folderid=FXF4E8A965-151B-92F1-2A6D-99EF767B165D","FX22017112")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MI220219765</t>
        </is>
      </c>
      <c r="J193" t="n">
        <v>30.0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44593.553148148145</v>
      </c>
      <c r="P193" s="1" t="n">
        <v>44593.61351851852</v>
      </c>
      <c r="Q193" t="n">
        <v>5068.0</v>
      </c>
      <c r="R193" t="n">
        <v>148.0</v>
      </c>
      <c r="S193" t="b">
        <v>0</v>
      </c>
      <c r="T193" t="inlineStr">
        <is>
          <t>N/A</t>
        </is>
      </c>
      <c r="U193" t="b">
        <v>0</v>
      </c>
      <c r="V193" t="inlineStr">
        <is>
          <t>Supriya Khape</t>
        </is>
      </c>
      <c r="W193" s="1" t="n">
        <v>44593.559525462966</v>
      </c>
      <c r="X193" t="n">
        <v>63.0</v>
      </c>
      <c r="Y193" t="n">
        <v>9.0</v>
      </c>
      <c r="Z193" t="n">
        <v>0.0</v>
      </c>
      <c r="AA193" t="n">
        <v>9.0</v>
      </c>
      <c r="AB193" t="n">
        <v>0.0</v>
      </c>
      <c r="AC193" t="n">
        <v>2.0</v>
      </c>
      <c r="AD193" t="n">
        <v>21.0</v>
      </c>
      <c r="AE193" t="n">
        <v>0.0</v>
      </c>
      <c r="AF193" t="n">
        <v>0.0</v>
      </c>
      <c r="AG193" t="n">
        <v>0.0</v>
      </c>
      <c r="AH193" t="inlineStr">
        <is>
          <t>Vikash Suryakanth Parmar</t>
        </is>
      </c>
      <c r="AI193" s="1" t="n">
        <v>44593.61351851852</v>
      </c>
      <c r="AJ193" t="n">
        <v>82.0</v>
      </c>
      <c r="AK193" t="n">
        <v>0.0</v>
      </c>
      <c r="AL193" t="n">
        <v>0.0</v>
      </c>
      <c r="AM193" t="n">
        <v>0.0</v>
      </c>
      <c r="AN193" t="n">
        <v>0.0</v>
      </c>
      <c r="AO193" t="n">
        <v>0.0</v>
      </c>
      <c r="AP193" t="n">
        <v>21.0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WI220218507</t>
        </is>
      </c>
      <c r="B194" t="inlineStr">
        <is>
          <t>DATA_VALIDATION</t>
        </is>
      </c>
      <c r="C194" t="inlineStr">
        <is>
          <t>201300021230</t>
        </is>
      </c>
      <c r="D194" t="inlineStr">
        <is>
          <t>Folder</t>
        </is>
      </c>
      <c r="E194" s="2">
        <f>HYPERLINK("capsilon://?command=openfolder&amp;siteaddress=FAM.docvelocity-na8.net&amp;folderid=FX7BBD703F-F866-7E9E-7711-1F6147D0DAD5","FX22021280")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MI2202196067</t>
        </is>
      </c>
      <c r="J194" t="n">
        <v>38.0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44599.6574537037</v>
      </c>
      <c r="P194" s="1" t="n">
        <v>44599.68984953704</v>
      </c>
      <c r="Q194" t="n">
        <v>1117.0</v>
      </c>
      <c r="R194" t="n">
        <v>1682.0</v>
      </c>
      <c r="S194" t="b">
        <v>0</v>
      </c>
      <c r="T194" t="inlineStr">
        <is>
          <t>N/A</t>
        </is>
      </c>
      <c r="U194" t="b">
        <v>0</v>
      </c>
      <c r="V194" t="inlineStr">
        <is>
          <t>Raman Vaidya</t>
        </is>
      </c>
      <c r="W194" s="1" t="n">
        <v>44599.67717592593</v>
      </c>
      <c r="X194" t="n">
        <v>1557.0</v>
      </c>
      <c r="Y194" t="n">
        <v>37.0</v>
      </c>
      <c r="Z194" t="n">
        <v>0.0</v>
      </c>
      <c r="AA194" t="n">
        <v>37.0</v>
      </c>
      <c r="AB194" t="n">
        <v>0.0</v>
      </c>
      <c r="AC194" t="n">
        <v>33.0</v>
      </c>
      <c r="AD194" t="n">
        <v>1.0</v>
      </c>
      <c r="AE194" t="n">
        <v>0.0</v>
      </c>
      <c r="AF194" t="n">
        <v>0.0</v>
      </c>
      <c r="AG194" t="n">
        <v>0.0</v>
      </c>
      <c r="AH194" t="inlineStr">
        <is>
          <t>Vikash Suryakanth Parmar</t>
        </is>
      </c>
      <c r="AI194" s="1" t="n">
        <v>44599.68984953704</v>
      </c>
      <c r="AJ194" t="n">
        <v>117.0</v>
      </c>
      <c r="AK194" t="n">
        <v>0.0</v>
      </c>
      <c r="AL194" t="n">
        <v>0.0</v>
      </c>
      <c r="AM194" t="n">
        <v>0.0</v>
      </c>
      <c r="AN194" t="n">
        <v>0.0</v>
      </c>
      <c r="AO194" t="n">
        <v>0.0</v>
      </c>
      <c r="AP194" t="n">
        <v>1.0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WI220218951</t>
        </is>
      </c>
      <c r="B195" t="inlineStr">
        <is>
          <t>DATA_VALIDATION</t>
        </is>
      </c>
      <c r="C195" t="inlineStr">
        <is>
          <t>201100014549</t>
        </is>
      </c>
      <c r="D195" t="inlineStr">
        <is>
          <t>Folder</t>
        </is>
      </c>
      <c r="E195" s="2">
        <f>HYPERLINK("capsilon://?command=openfolder&amp;siteaddress=FAM.docvelocity-na8.net&amp;folderid=FX92E9C4E8-29E3-304F-81BF-21E734B3CF78","FX220110988")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MI2202200798</t>
        </is>
      </c>
      <c r="J195" t="n">
        <v>28.0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44599.70552083333</v>
      </c>
      <c r="P195" s="1" t="n">
        <v>44599.80950231481</v>
      </c>
      <c r="Q195" t="n">
        <v>8732.0</v>
      </c>
      <c r="R195" t="n">
        <v>252.0</v>
      </c>
      <c r="S195" t="b">
        <v>0</v>
      </c>
      <c r="T195" t="inlineStr">
        <is>
          <t>N/A</t>
        </is>
      </c>
      <c r="U195" t="b">
        <v>0</v>
      </c>
      <c r="V195" t="inlineStr">
        <is>
          <t>Sanjay Kharade</t>
        </is>
      </c>
      <c r="W195" s="1" t="n">
        <v>44599.70877314815</v>
      </c>
      <c r="X195" t="n">
        <v>120.0</v>
      </c>
      <c r="Y195" t="n">
        <v>21.0</v>
      </c>
      <c r="Z195" t="n">
        <v>0.0</v>
      </c>
      <c r="AA195" t="n">
        <v>21.0</v>
      </c>
      <c r="AB195" t="n">
        <v>0.0</v>
      </c>
      <c r="AC195" t="n">
        <v>2.0</v>
      </c>
      <c r="AD195" t="n">
        <v>7.0</v>
      </c>
      <c r="AE195" t="n">
        <v>0.0</v>
      </c>
      <c r="AF195" t="n">
        <v>0.0</v>
      </c>
      <c r="AG195" t="n">
        <v>0.0</v>
      </c>
      <c r="AH195" t="inlineStr">
        <is>
          <t>Vikash Suryakanth Parmar</t>
        </is>
      </c>
      <c r="AI195" s="1" t="n">
        <v>44599.80950231481</v>
      </c>
      <c r="AJ195" t="n">
        <v>95.0</v>
      </c>
      <c r="AK195" t="n">
        <v>0.0</v>
      </c>
      <c r="AL195" t="n">
        <v>0.0</v>
      </c>
      <c r="AM195" t="n">
        <v>0.0</v>
      </c>
      <c r="AN195" t="n">
        <v>0.0</v>
      </c>
      <c r="AO195" t="n">
        <v>0.0</v>
      </c>
      <c r="AP195" t="n">
        <v>7.0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WI220218957</t>
        </is>
      </c>
      <c r="B196" t="inlineStr">
        <is>
          <t>DATA_VALIDATION</t>
        </is>
      </c>
      <c r="C196" t="inlineStr">
        <is>
          <t>201100014549</t>
        </is>
      </c>
      <c r="D196" t="inlineStr">
        <is>
          <t>Folder</t>
        </is>
      </c>
      <c r="E196" s="2">
        <f>HYPERLINK("capsilon://?command=openfolder&amp;siteaddress=FAM.docvelocity-na8.net&amp;folderid=FX92E9C4E8-29E3-304F-81BF-21E734B3CF78","FX220110988")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MI2202200827</t>
        </is>
      </c>
      <c r="J196" t="n">
        <v>28.0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44599.70578703703</v>
      </c>
      <c r="P196" s="1" t="n">
        <v>44599.81071759259</v>
      </c>
      <c r="Q196" t="n">
        <v>8656.0</v>
      </c>
      <c r="R196" t="n">
        <v>410.0</v>
      </c>
      <c r="S196" t="b">
        <v>0</v>
      </c>
      <c r="T196" t="inlineStr">
        <is>
          <t>N/A</t>
        </is>
      </c>
      <c r="U196" t="b">
        <v>0</v>
      </c>
      <c r="V196" t="inlineStr">
        <is>
          <t>Sanjay Kharade</t>
        </is>
      </c>
      <c r="W196" s="1" t="n">
        <v>44599.712060185186</v>
      </c>
      <c r="X196" t="n">
        <v>120.0</v>
      </c>
      <c r="Y196" t="n">
        <v>21.0</v>
      </c>
      <c r="Z196" t="n">
        <v>0.0</v>
      </c>
      <c r="AA196" t="n">
        <v>21.0</v>
      </c>
      <c r="AB196" t="n">
        <v>0.0</v>
      </c>
      <c r="AC196" t="n">
        <v>2.0</v>
      </c>
      <c r="AD196" t="n">
        <v>7.0</v>
      </c>
      <c r="AE196" t="n">
        <v>0.0</v>
      </c>
      <c r="AF196" t="n">
        <v>0.0</v>
      </c>
      <c r="AG196" t="n">
        <v>0.0</v>
      </c>
      <c r="AH196" t="inlineStr">
        <is>
          <t>Vikash Suryakanth Parmar</t>
        </is>
      </c>
      <c r="AI196" s="1" t="n">
        <v>44599.81071759259</v>
      </c>
      <c r="AJ196" t="n">
        <v>104.0</v>
      </c>
      <c r="AK196" t="n">
        <v>0.0</v>
      </c>
      <c r="AL196" t="n">
        <v>0.0</v>
      </c>
      <c r="AM196" t="n">
        <v>0.0</v>
      </c>
      <c r="AN196" t="n">
        <v>0.0</v>
      </c>
      <c r="AO196" t="n">
        <v>0.0</v>
      </c>
      <c r="AP196" t="n">
        <v>7.0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WI220219015</t>
        </is>
      </c>
      <c r="B197" t="inlineStr">
        <is>
          <t>DATA_VALIDATION</t>
        </is>
      </c>
      <c r="C197" t="inlineStr">
        <is>
          <t>201330004910</t>
        </is>
      </c>
      <c r="D197" t="inlineStr">
        <is>
          <t>Folder</t>
        </is>
      </c>
      <c r="E197" s="2">
        <f>HYPERLINK("capsilon://?command=openfolder&amp;siteaddress=FAM.docvelocity-na8.net&amp;folderid=FXF04EE884-418E-792F-D2F7-15C74396B2C6","FX220112743")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MI2202201167</t>
        </is>
      </c>
      <c r="J197" t="n">
        <v>66.0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Folder</t>
        </is>
      </c>
      <c r="N197" t="n">
        <v>2.0</v>
      </c>
      <c r="O197" s="1" t="n">
        <v>44599.70927083334</v>
      </c>
      <c r="P197" s="1" t="n">
        <v>44599.80498842592</v>
      </c>
      <c r="Q197" t="n">
        <v>6085.0</v>
      </c>
      <c r="R197" t="n">
        <v>2185.0</v>
      </c>
      <c r="S197" t="b">
        <v>0</v>
      </c>
      <c r="T197" t="inlineStr">
        <is>
          <t>Christine Pearce</t>
        </is>
      </c>
      <c r="U197" t="b">
        <v>0</v>
      </c>
      <c r="V197" t="inlineStr">
        <is>
          <t>Aditya Tade</t>
        </is>
      </c>
      <c r="W197" s="1" t="n">
        <v>44599.75373842593</v>
      </c>
      <c r="X197" t="n">
        <v>1813.0</v>
      </c>
      <c r="Y197" t="n">
        <v>52.0</v>
      </c>
      <c r="Z197" t="n">
        <v>0.0</v>
      </c>
      <c r="AA197" t="n">
        <v>52.0</v>
      </c>
      <c r="AB197" t="n">
        <v>0.0</v>
      </c>
      <c r="AC197" t="n">
        <v>27.0</v>
      </c>
      <c r="AD197" t="n">
        <v>14.0</v>
      </c>
      <c r="AE197" t="n">
        <v>0.0</v>
      </c>
      <c r="AF197" t="n">
        <v>0.0</v>
      </c>
      <c r="AG197" t="n">
        <v>0.0</v>
      </c>
      <c r="AH197" t="inlineStr">
        <is>
          <t>Christine Pearce</t>
        </is>
      </c>
      <c r="AI197" s="1" t="n">
        <v>44599.80498842592</v>
      </c>
      <c r="AJ197" t="n">
        <v>13.0</v>
      </c>
      <c r="AK197" t="n">
        <v>0.0</v>
      </c>
      <c r="AL197" t="n">
        <v>0.0</v>
      </c>
      <c r="AM197" t="n">
        <v>0.0</v>
      </c>
      <c r="AN197" t="n">
        <v>0.0</v>
      </c>
      <c r="AO197" t="n">
        <v>0.0</v>
      </c>
      <c r="AP197" t="n">
        <v>14.0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WI220219018</t>
        </is>
      </c>
      <c r="B198" t="inlineStr">
        <is>
          <t>DATA_VALIDATION</t>
        </is>
      </c>
      <c r="C198" t="inlineStr">
        <is>
          <t>201330004910</t>
        </is>
      </c>
      <c r="D198" t="inlineStr">
        <is>
          <t>Folder</t>
        </is>
      </c>
      <c r="E198" s="2">
        <f>HYPERLINK("capsilon://?command=openfolder&amp;siteaddress=FAM.docvelocity-na8.net&amp;folderid=FXF04EE884-418E-792F-D2F7-15C74396B2C6","FX220112743")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MI2202201161</t>
        </is>
      </c>
      <c r="J198" t="n">
        <v>66.0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Folder</t>
        </is>
      </c>
      <c r="N198" t="n">
        <v>2.0</v>
      </c>
      <c r="O198" s="1" t="n">
        <v>44599.70946759259</v>
      </c>
      <c r="P198" s="1" t="n">
        <v>44599.80504629629</v>
      </c>
      <c r="Q198" t="n">
        <v>8187.0</v>
      </c>
      <c r="R198" t="n">
        <v>71.0</v>
      </c>
      <c r="S198" t="b">
        <v>0</v>
      </c>
      <c r="T198" t="inlineStr">
        <is>
          <t>Christine Pearce</t>
        </is>
      </c>
      <c r="U198" t="b">
        <v>0</v>
      </c>
      <c r="V198" t="inlineStr">
        <is>
          <t>Amruta Erande</t>
        </is>
      </c>
      <c r="W198" s="1" t="n">
        <v>44599.71434027778</v>
      </c>
      <c r="X198" t="n">
        <v>51.0</v>
      </c>
      <c r="Y198" t="n">
        <v>0.0</v>
      </c>
      <c r="Z198" t="n">
        <v>0.0</v>
      </c>
      <c r="AA198" t="n">
        <v>0.0</v>
      </c>
      <c r="AB198" t="n">
        <v>52.0</v>
      </c>
      <c r="AC198" t="n">
        <v>0.0</v>
      </c>
      <c r="AD198" t="n">
        <v>66.0</v>
      </c>
      <c r="AE198" t="n">
        <v>0.0</v>
      </c>
      <c r="AF198" t="n">
        <v>0.0</v>
      </c>
      <c r="AG198" t="n">
        <v>0.0</v>
      </c>
      <c r="AH198" t="inlineStr">
        <is>
          <t>Christine Pearce</t>
        </is>
      </c>
      <c r="AI198" s="1" t="n">
        <v>44599.80504629629</v>
      </c>
      <c r="AJ198" t="n">
        <v>4.0</v>
      </c>
      <c r="AK198" t="n">
        <v>0.0</v>
      </c>
      <c r="AL198" t="n">
        <v>0.0</v>
      </c>
      <c r="AM198" t="n">
        <v>0.0</v>
      </c>
      <c r="AN198" t="n">
        <v>52.0</v>
      </c>
      <c r="AO198" t="n">
        <v>0.0</v>
      </c>
      <c r="AP198" t="n">
        <v>66.0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WI220219049</t>
        </is>
      </c>
      <c r="B199" t="inlineStr">
        <is>
          <t>DATA_VALIDATION</t>
        </is>
      </c>
      <c r="C199" t="inlineStr">
        <is>
          <t>201130013023</t>
        </is>
      </c>
      <c r="D199" t="inlineStr">
        <is>
          <t>Folder</t>
        </is>
      </c>
      <c r="E199" s="2">
        <f>HYPERLINK("capsilon://?command=openfolder&amp;siteaddress=FAM.docvelocity-na8.net&amp;folderid=FX98E75F4D-730D-64DD-BECA-C7E4D831B44B","FX211213239")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MI2202201415</t>
        </is>
      </c>
      <c r="J199" t="n">
        <v>28.0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1.0</v>
      </c>
      <c r="O199" s="1" t="n">
        <v>44599.71188657408</v>
      </c>
      <c r="P199" s="1" t="n">
        <v>44599.71706018518</v>
      </c>
      <c r="Q199" t="n">
        <v>205.0</v>
      </c>
      <c r="R199" t="n">
        <v>242.0</v>
      </c>
      <c r="S199" t="b">
        <v>0</v>
      </c>
      <c r="T199" t="inlineStr">
        <is>
          <t>N/A</t>
        </is>
      </c>
      <c r="U199" t="b">
        <v>0</v>
      </c>
      <c r="V199" t="inlineStr">
        <is>
          <t>Sumit Jarhad</t>
        </is>
      </c>
      <c r="W199" s="1" t="n">
        <v>44599.71706018518</v>
      </c>
      <c r="X199" t="n">
        <v>164.0</v>
      </c>
      <c r="Y199" t="n">
        <v>0.0</v>
      </c>
      <c r="Z199" t="n">
        <v>0.0</v>
      </c>
      <c r="AA199" t="n">
        <v>0.0</v>
      </c>
      <c r="AB199" t="n">
        <v>0.0</v>
      </c>
      <c r="AC199" t="n">
        <v>0.0</v>
      </c>
      <c r="AD199" t="n">
        <v>28.0</v>
      </c>
      <c r="AE199" t="n">
        <v>21.0</v>
      </c>
      <c r="AF199" t="n">
        <v>0.0</v>
      </c>
      <c r="AG199" t="n">
        <v>2.0</v>
      </c>
      <c r="AH199" t="inlineStr">
        <is>
          <t>N/A</t>
        </is>
      </c>
      <c r="AI199" t="inlineStr">
        <is>
          <t>N/A</t>
        </is>
      </c>
      <c r="AJ199" t="inlineStr">
        <is>
          <t>N/A</t>
        </is>
      </c>
      <c r="AK199" t="inlineStr">
        <is>
          <t>N/A</t>
        </is>
      </c>
      <c r="AL199" t="inlineStr">
        <is>
          <t>N/A</t>
        </is>
      </c>
      <c r="AM199" t="inlineStr">
        <is>
          <t>N/A</t>
        </is>
      </c>
      <c r="AN199" t="inlineStr">
        <is>
          <t>N/A</t>
        </is>
      </c>
      <c r="AO199" t="inlineStr">
        <is>
          <t>N/A</t>
        </is>
      </c>
      <c r="AP199" t="inlineStr">
        <is>
          <t>N/A</t>
        </is>
      </c>
      <c r="AQ199" t="inlineStr">
        <is>
          <t>N/A</t>
        </is>
      </c>
      <c r="AR199" t="inlineStr">
        <is>
          <t>N/A</t>
        </is>
      </c>
      <c r="AS199" t="inlineStr">
        <is>
          <t>N/A</t>
        </is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WI220219060</t>
        </is>
      </c>
      <c r="B200" t="inlineStr">
        <is>
          <t>DATA_VALIDATION</t>
        </is>
      </c>
      <c r="C200" t="inlineStr">
        <is>
          <t>201130013162</t>
        </is>
      </c>
      <c r="D200" t="inlineStr">
        <is>
          <t>Folder</t>
        </is>
      </c>
      <c r="E200" s="2">
        <f>HYPERLINK("capsilon://?command=openfolder&amp;siteaddress=FAM.docvelocity-na8.net&amp;folderid=FX807ED1A2-65D3-485C-0C28-CBD179555D4E","FX220110680")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MI2202201562</t>
        </is>
      </c>
      <c r="J200" t="n">
        <v>28.0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44599.71320601852</v>
      </c>
      <c r="P200" s="1" t="n">
        <v>44599.812106481484</v>
      </c>
      <c r="Q200" t="n">
        <v>8280.0</v>
      </c>
      <c r="R200" t="n">
        <v>265.0</v>
      </c>
      <c r="S200" t="b">
        <v>0</v>
      </c>
      <c r="T200" t="inlineStr">
        <is>
          <t>N/A</t>
        </is>
      </c>
      <c r="U200" t="b">
        <v>0</v>
      </c>
      <c r="V200" t="inlineStr">
        <is>
          <t>Supriya Khape</t>
        </is>
      </c>
      <c r="W200" s="1" t="n">
        <v>44599.71539351852</v>
      </c>
      <c r="X200" t="n">
        <v>146.0</v>
      </c>
      <c r="Y200" t="n">
        <v>21.0</v>
      </c>
      <c r="Z200" t="n">
        <v>0.0</v>
      </c>
      <c r="AA200" t="n">
        <v>21.0</v>
      </c>
      <c r="AB200" t="n">
        <v>0.0</v>
      </c>
      <c r="AC200" t="n">
        <v>8.0</v>
      </c>
      <c r="AD200" t="n">
        <v>7.0</v>
      </c>
      <c r="AE200" t="n">
        <v>0.0</v>
      </c>
      <c r="AF200" t="n">
        <v>0.0</v>
      </c>
      <c r="AG200" t="n">
        <v>0.0</v>
      </c>
      <c r="AH200" t="inlineStr">
        <is>
          <t>Vikash Suryakanth Parmar</t>
        </is>
      </c>
      <c r="AI200" s="1" t="n">
        <v>44599.812106481484</v>
      </c>
      <c r="AJ200" t="n">
        <v>119.0</v>
      </c>
      <c r="AK200" t="n">
        <v>0.0</v>
      </c>
      <c r="AL200" t="n">
        <v>0.0</v>
      </c>
      <c r="AM200" t="n">
        <v>0.0</v>
      </c>
      <c r="AN200" t="n">
        <v>0.0</v>
      </c>
      <c r="AO200" t="n">
        <v>0.0</v>
      </c>
      <c r="AP200" t="n">
        <v>7.0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WI220219128</t>
        </is>
      </c>
      <c r="B201" t="inlineStr">
        <is>
          <t>DATA_VALIDATION</t>
        </is>
      </c>
      <c r="C201" t="inlineStr">
        <is>
          <t>201130013023</t>
        </is>
      </c>
      <c r="D201" t="inlineStr">
        <is>
          <t>Folder</t>
        </is>
      </c>
      <c r="E201" s="2">
        <f>HYPERLINK("capsilon://?command=openfolder&amp;siteaddress=FAM.docvelocity-na8.net&amp;folderid=FX98E75F4D-730D-64DD-BECA-C7E4D831B44B","FX211213239")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MI2202201415</t>
        </is>
      </c>
      <c r="J201" t="n">
        <v>56.0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44599.71759259259</v>
      </c>
      <c r="P201" s="1" t="n">
        <v>44599.80670138889</v>
      </c>
      <c r="Q201" t="n">
        <v>6881.0</v>
      </c>
      <c r="R201" t="n">
        <v>818.0</v>
      </c>
      <c r="S201" t="b">
        <v>0</v>
      </c>
      <c r="T201" t="inlineStr">
        <is>
          <t>N/A</t>
        </is>
      </c>
      <c r="U201" t="b">
        <v>1</v>
      </c>
      <c r="V201" t="inlineStr">
        <is>
          <t>Amruta Erande</t>
        </is>
      </c>
      <c r="W201" s="1" t="n">
        <v>44599.72515046296</v>
      </c>
      <c r="X201" t="n">
        <v>626.0</v>
      </c>
      <c r="Y201" t="n">
        <v>42.0</v>
      </c>
      <c r="Z201" t="n">
        <v>0.0</v>
      </c>
      <c r="AA201" t="n">
        <v>42.0</v>
      </c>
      <c r="AB201" t="n">
        <v>0.0</v>
      </c>
      <c r="AC201" t="n">
        <v>28.0</v>
      </c>
      <c r="AD201" t="n">
        <v>14.0</v>
      </c>
      <c r="AE201" t="n">
        <v>0.0</v>
      </c>
      <c r="AF201" t="n">
        <v>0.0</v>
      </c>
      <c r="AG201" t="n">
        <v>0.0</v>
      </c>
      <c r="AH201" t="inlineStr">
        <is>
          <t>Vikash Suryakanth Parmar</t>
        </is>
      </c>
      <c r="AI201" s="1" t="n">
        <v>44599.80670138889</v>
      </c>
      <c r="AJ201" t="n">
        <v>180.0</v>
      </c>
      <c r="AK201" t="n">
        <v>1.0</v>
      </c>
      <c r="AL201" t="n">
        <v>0.0</v>
      </c>
      <c r="AM201" t="n">
        <v>1.0</v>
      </c>
      <c r="AN201" t="n">
        <v>0.0</v>
      </c>
      <c r="AO201" t="n">
        <v>1.0</v>
      </c>
      <c r="AP201" t="n">
        <v>13.0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WI220219166</t>
        </is>
      </c>
      <c r="B202" t="inlineStr">
        <is>
          <t>DATA_VALIDATION</t>
        </is>
      </c>
      <c r="C202" t="inlineStr">
        <is>
          <t>201100014586</t>
        </is>
      </c>
      <c r="D202" t="inlineStr">
        <is>
          <t>Folder</t>
        </is>
      </c>
      <c r="E202" s="2">
        <f>HYPERLINK("capsilon://?command=openfolder&amp;siteaddress=FAM.docvelocity-na8.net&amp;folderid=FX69BE7A5F-B8F1-66D8-DBDC-3BE7F68977E0","FX2202524")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MI2202202382</t>
        </is>
      </c>
      <c r="J202" t="n">
        <v>28.0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44599.72247685185</v>
      </c>
      <c r="P202" s="1" t="n">
        <v>44599.81314814815</v>
      </c>
      <c r="Q202" t="n">
        <v>6001.0</v>
      </c>
      <c r="R202" t="n">
        <v>1833.0</v>
      </c>
      <c r="S202" t="b">
        <v>0</v>
      </c>
      <c r="T202" t="inlineStr">
        <is>
          <t>N/A</t>
        </is>
      </c>
      <c r="U202" t="b">
        <v>0</v>
      </c>
      <c r="V202" t="inlineStr">
        <is>
          <t>Amruta Erande</t>
        </is>
      </c>
      <c r="W202" s="1" t="n">
        <v>44599.74534722222</v>
      </c>
      <c r="X202" t="n">
        <v>1744.0</v>
      </c>
      <c r="Y202" t="n">
        <v>21.0</v>
      </c>
      <c r="Z202" t="n">
        <v>0.0</v>
      </c>
      <c r="AA202" t="n">
        <v>21.0</v>
      </c>
      <c r="AB202" t="n">
        <v>0.0</v>
      </c>
      <c r="AC202" t="n">
        <v>2.0</v>
      </c>
      <c r="AD202" t="n">
        <v>7.0</v>
      </c>
      <c r="AE202" t="n">
        <v>0.0</v>
      </c>
      <c r="AF202" t="n">
        <v>0.0</v>
      </c>
      <c r="AG202" t="n">
        <v>0.0</v>
      </c>
      <c r="AH202" t="inlineStr">
        <is>
          <t>Vikash Suryakanth Parmar</t>
        </is>
      </c>
      <c r="AI202" s="1" t="n">
        <v>44599.81314814815</v>
      </c>
      <c r="AJ202" t="n">
        <v>89.0</v>
      </c>
      <c r="AK202" t="n">
        <v>0.0</v>
      </c>
      <c r="AL202" t="n">
        <v>0.0</v>
      </c>
      <c r="AM202" t="n">
        <v>0.0</v>
      </c>
      <c r="AN202" t="n">
        <v>0.0</v>
      </c>
      <c r="AO202" t="n">
        <v>0.0</v>
      </c>
      <c r="AP202" t="n">
        <v>7.0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WI220219196</t>
        </is>
      </c>
      <c r="B203" t="inlineStr">
        <is>
          <t>DATA_VALIDATION</t>
        </is>
      </c>
      <c r="C203" t="inlineStr">
        <is>
          <t>201100014586</t>
        </is>
      </c>
      <c r="D203" t="inlineStr">
        <is>
          <t>Folder</t>
        </is>
      </c>
      <c r="E203" s="2">
        <f>HYPERLINK("capsilon://?command=openfolder&amp;siteaddress=FAM.docvelocity-na8.net&amp;folderid=FX69BE7A5F-B8F1-66D8-DBDC-3BE7F68977E0","FX2202524")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MI2202202753</t>
        </is>
      </c>
      <c r="J203" t="n">
        <v>28.0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44599.72688657408</v>
      </c>
      <c r="P203" s="1" t="n">
        <v>44599.81423611111</v>
      </c>
      <c r="Q203" t="n">
        <v>6702.0</v>
      </c>
      <c r="R203" t="n">
        <v>845.0</v>
      </c>
      <c r="S203" t="b">
        <v>0</v>
      </c>
      <c r="T203" t="inlineStr">
        <is>
          <t>N/A</t>
        </is>
      </c>
      <c r="U203" t="b">
        <v>0</v>
      </c>
      <c r="V203" t="inlineStr">
        <is>
          <t>Karnal Akhare</t>
        </is>
      </c>
      <c r="W203" s="1" t="n">
        <v>44599.73974537037</v>
      </c>
      <c r="X203" t="n">
        <v>752.0</v>
      </c>
      <c r="Y203" t="n">
        <v>21.0</v>
      </c>
      <c r="Z203" t="n">
        <v>0.0</v>
      </c>
      <c r="AA203" t="n">
        <v>21.0</v>
      </c>
      <c r="AB203" t="n">
        <v>0.0</v>
      </c>
      <c r="AC203" t="n">
        <v>11.0</v>
      </c>
      <c r="AD203" t="n">
        <v>7.0</v>
      </c>
      <c r="AE203" t="n">
        <v>0.0</v>
      </c>
      <c r="AF203" t="n">
        <v>0.0</v>
      </c>
      <c r="AG203" t="n">
        <v>0.0</v>
      </c>
      <c r="AH203" t="inlineStr">
        <is>
          <t>Vikash Suryakanth Parmar</t>
        </is>
      </c>
      <c r="AI203" s="1" t="n">
        <v>44599.81423611111</v>
      </c>
      <c r="AJ203" t="n">
        <v>93.0</v>
      </c>
      <c r="AK203" t="n">
        <v>0.0</v>
      </c>
      <c r="AL203" t="n">
        <v>0.0</v>
      </c>
      <c r="AM203" t="n">
        <v>0.0</v>
      </c>
      <c r="AN203" t="n">
        <v>0.0</v>
      </c>
      <c r="AO203" t="n">
        <v>0.0</v>
      </c>
      <c r="AP203" t="n">
        <v>7.0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WI220219274</t>
        </is>
      </c>
      <c r="B204" t="inlineStr">
        <is>
          <t>DATA_VALIDATION</t>
        </is>
      </c>
      <c r="C204" t="inlineStr">
        <is>
          <t>201330003946</t>
        </is>
      </c>
      <c r="D204" t="inlineStr">
        <is>
          <t>Folder</t>
        </is>
      </c>
      <c r="E204" s="2">
        <f>HYPERLINK("capsilon://?command=openfolder&amp;siteaddress=FAM.docvelocity-na8.net&amp;folderid=FXA62C462F-D208-4BCE-D0AB-096FB3D26A70","FX211113493")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MI2202203505</t>
        </is>
      </c>
      <c r="J204" t="n">
        <v>28.0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1.0</v>
      </c>
      <c r="O204" s="1" t="n">
        <v>44599.73630787037</v>
      </c>
      <c r="P204" s="1" t="n">
        <v>44599.78996527778</v>
      </c>
      <c r="Q204" t="n">
        <v>4077.0</v>
      </c>
      <c r="R204" t="n">
        <v>559.0</v>
      </c>
      <c r="S204" t="b">
        <v>0</v>
      </c>
      <c r="T204" t="inlineStr">
        <is>
          <t>N/A</t>
        </is>
      </c>
      <c r="U204" t="b">
        <v>0</v>
      </c>
      <c r="V204" t="inlineStr">
        <is>
          <t>Sumit Jarhad</t>
        </is>
      </c>
      <c r="W204" s="1" t="n">
        <v>44599.78996527778</v>
      </c>
      <c r="X204" t="n">
        <v>75.0</v>
      </c>
      <c r="Y204" t="n">
        <v>0.0</v>
      </c>
      <c r="Z204" t="n">
        <v>0.0</v>
      </c>
      <c r="AA204" t="n">
        <v>0.0</v>
      </c>
      <c r="AB204" t="n">
        <v>0.0</v>
      </c>
      <c r="AC204" t="n">
        <v>0.0</v>
      </c>
      <c r="AD204" t="n">
        <v>28.0</v>
      </c>
      <c r="AE204" t="n">
        <v>21.0</v>
      </c>
      <c r="AF204" t="n">
        <v>0.0</v>
      </c>
      <c r="AG204" t="n">
        <v>2.0</v>
      </c>
      <c r="AH204" t="inlineStr">
        <is>
          <t>N/A</t>
        </is>
      </c>
      <c r="AI204" t="inlineStr">
        <is>
          <t>N/A</t>
        </is>
      </c>
      <c r="AJ204" t="inlineStr">
        <is>
          <t>N/A</t>
        </is>
      </c>
      <c r="AK204" t="inlineStr">
        <is>
          <t>N/A</t>
        </is>
      </c>
      <c r="AL204" t="inlineStr">
        <is>
          <t>N/A</t>
        </is>
      </c>
      <c r="AM204" t="inlineStr">
        <is>
          <t>N/A</t>
        </is>
      </c>
      <c r="AN204" t="inlineStr">
        <is>
          <t>N/A</t>
        </is>
      </c>
      <c r="AO204" t="inlineStr">
        <is>
          <t>N/A</t>
        </is>
      </c>
      <c r="AP204" t="inlineStr">
        <is>
          <t>N/A</t>
        </is>
      </c>
      <c r="AQ204" t="inlineStr">
        <is>
          <t>N/A</t>
        </is>
      </c>
      <c r="AR204" t="inlineStr">
        <is>
          <t>N/A</t>
        </is>
      </c>
      <c r="AS204" t="inlineStr">
        <is>
          <t>N/A</t>
        </is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WI22021931</t>
        </is>
      </c>
      <c r="B205" t="inlineStr">
        <is>
          <t>DATA_VALIDATION</t>
        </is>
      </c>
      <c r="C205" t="inlineStr">
        <is>
          <t>201300020610</t>
        </is>
      </c>
      <c r="D205" t="inlineStr">
        <is>
          <t>Folder</t>
        </is>
      </c>
      <c r="E205" s="2">
        <f>HYPERLINK("capsilon://?command=openfolder&amp;siteaddress=FAM.docvelocity-na8.net&amp;folderid=FX5755081C-F495-A5BF-8519-7B53493A67D4","FX211213774")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MI220220519</t>
        </is>
      </c>
      <c r="J205" t="n">
        <v>28.0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44593.560902777775</v>
      </c>
      <c r="P205" s="1" t="n">
        <v>44593.61435185185</v>
      </c>
      <c r="Q205" t="n">
        <v>4193.0</v>
      </c>
      <c r="R205" t="n">
        <v>425.0</v>
      </c>
      <c r="S205" t="b">
        <v>0</v>
      </c>
      <c r="T205" t="inlineStr">
        <is>
          <t>N/A</t>
        </is>
      </c>
      <c r="U205" t="b">
        <v>0</v>
      </c>
      <c r="V205" t="inlineStr">
        <is>
          <t>Amruta Erande</t>
        </is>
      </c>
      <c r="W205" s="1" t="n">
        <v>44593.566516203704</v>
      </c>
      <c r="X205" t="n">
        <v>273.0</v>
      </c>
      <c r="Y205" t="n">
        <v>21.0</v>
      </c>
      <c r="Z205" t="n">
        <v>0.0</v>
      </c>
      <c r="AA205" t="n">
        <v>21.0</v>
      </c>
      <c r="AB205" t="n">
        <v>0.0</v>
      </c>
      <c r="AC205" t="n">
        <v>2.0</v>
      </c>
      <c r="AD205" t="n">
        <v>7.0</v>
      </c>
      <c r="AE205" t="n">
        <v>0.0</v>
      </c>
      <c r="AF205" t="n">
        <v>0.0</v>
      </c>
      <c r="AG205" t="n">
        <v>0.0</v>
      </c>
      <c r="AH205" t="inlineStr">
        <is>
          <t>Mohini Shinde</t>
        </is>
      </c>
      <c r="AI205" s="1" t="n">
        <v>44593.61435185185</v>
      </c>
      <c r="AJ205" t="n">
        <v>152.0</v>
      </c>
      <c r="AK205" t="n">
        <v>2.0</v>
      </c>
      <c r="AL205" t="n">
        <v>0.0</v>
      </c>
      <c r="AM205" t="n">
        <v>2.0</v>
      </c>
      <c r="AN205" t="n">
        <v>0.0</v>
      </c>
      <c r="AO205" t="n">
        <v>1.0</v>
      </c>
      <c r="AP205" t="n">
        <v>5.0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WI22021934</t>
        </is>
      </c>
      <c r="B206" t="inlineStr">
        <is>
          <t>DATA_VALIDATION</t>
        </is>
      </c>
      <c r="C206" t="inlineStr">
        <is>
          <t>201300020610</t>
        </is>
      </c>
      <c r="D206" t="inlineStr">
        <is>
          <t>Folder</t>
        </is>
      </c>
      <c r="E206" s="2">
        <f>HYPERLINK("capsilon://?command=openfolder&amp;siteaddress=FAM.docvelocity-na8.net&amp;folderid=FX5755081C-F495-A5BF-8519-7B53493A67D4","FX211213774")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MI220220536</t>
        </is>
      </c>
      <c r="J206" t="n">
        <v>28.0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44593.56101851852</v>
      </c>
      <c r="P206" s="1" t="n">
        <v>44593.61518518518</v>
      </c>
      <c r="Q206" t="n">
        <v>4342.0</v>
      </c>
      <c r="R206" t="n">
        <v>338.0</v>
      </c>
      <c r="S206" t="b">
        <v>0</v>
      </c>
      <c r="T206" t="inlineStr">
        <is>
          <t>N/A</t>
        </is>
      </c>
      <c r="U206" t="b">
        <v>0</v>
      </c>
      <c r="V206" t="inlineStr">
        <is>
          <t>Amruta Erande</t>
        </is>
      </c>
      <c r="W206" s="1" t="n">
        <v>44593.569606481484</v>
      </c>
      <c r="X206" t="n">
        <v>267.0</v>
      </c>
      <c r="Y206" t="n">
        <v>21.0</v>
      </c>
      <c r="Z206" t="n">
        <v>0.0</v>
      </c>
      <c r="AA206" t="n">
        <v>21.0</v>
      </c>
      <c r="AB206" t="n">
        <v>0.0</v>
      </c>
      <c r="AC206" t="n">
        <v>10.0</v>
      </c>
      <c r="AD206" t="n">
        <v>7.0</v>
      </c>
      <c r="AE206" t="n">
        <v>0.0</v>
      </c>
      <c r="AF206" t="n">
        <v>0.0</v>
      </c>
      <c r="AG206" t="n">
        <v>0.0</v>
      </c>
      <c r="AH206" t="inlineStr">
        <is>
          <t>Mohini Shinde</t>
        </is>
      </c>
      <c r="AI206" s="1" t="n">
        <v>44593.61518518518</v>
      </c>
      <c r="AJ206" t="n">
        <v>71.0</v>
      </c>
      <c r="AK206" t="n">
        <v>0.0</v>
      </c>
      <c r="AL206" t="n">
        <v>0.0</v>
      </c>
      <c r="AM206" t="n">
        <v>0.0</v>
      </c>
      <c r="AN206" t="n">
        <v>0.0</v>
      </c>
      <c r="AO206" t="n">
        <v>0.0</v>
      </c>
      <c r="AP206" t="n">
        <v>7.0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WI22021940</t>
        </is>
      </c>
      <c r="B207" t="inlineStr">
        <is>
          <t>DATA_VALIDATION</t>
        </is>
      </c>
      <c r="C207" t="inlineStr">
        <is>
          <t>201300020610</t>
        </is>
      </c>
      <c r="D207" t="inlineStr">
        <is>
          <t>Folder</t>
        </is>
      </c>
      <c r="E207" s="2">
        <f>HYPERLINK("capsilon://?command=openfolder&amp;siteaddress=FAM.docvelocity-na8.net&amp;folderid=FX5755081C-F495-A5BF-8519-7B53493A67D4","FX211213774")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MI220220568</t>
        </is>
      </c>
      <c r="J207" t="n">
        <v>28.0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44593.56125</v>
      </c>
      <c r="P207" s="1" t="n">
        <v>44593.616261574076</v>
      </c>
      <c r="Q207" t="n">
        <v>4414.0</v>
      </c>
      <c r="R207" t="n">
        <v>339.0</v>
      </c>
      <c r="S207" t="b">
        <v>0</v>
      </c>
      <c r="T207" t="inlineStr">
        <is>
          <t>N/A</t>
        </is>
      </c>
      <c r="U207" t="b">
        <v>0</v>
      </c>
      <c r="V207" t="inlineStr">
        <is>
          <t>Amruta Erande</t>
        </is>
      </c>
      <c r="W207" s="1" t="n">
        <v>44593.57247685185</v>
      </c>
      <c r="X207" t="n">
        <v>247.0</v>
      </c>
      <c r="Y207" t="n">
        <v>21.0</v>
      </c>
      <c r="Z207" t="n">
        <v>0.0</v>
      </c>
      <c r="AA207" t="n">
        <v>21.0</v>
      </c>
      <c r="AB207" t="n">
        <v>0.0</v>
      </c>
      <c r="AC207" t="n">
        <v>10.0</v>
      </c>
      <c r="AD207" t="n">
        <v>7.0</v>
      </c>
      <c r="AE207" t="n">
        <v>0.0</v>
      </c>
      <c r="AF207" t="n">
        <v>0.0</v>
      </c>
      <c r="AG207" t="n">
        <v>0.0</v>
      </c>
      <c r="AH207" t="inlineStr">
        <is>
          <t>Mohini Shinde</t>
        </is>
      </c>
      <c r="AI207" s="1" t="n">
        <v>44593.616261574076</v>
      </c>
      <c r="AJ207" t="n">
        <v>92.0</v>
      </c>
      <c r="AK207" t="n">
        <v>1.0</v>
      </c>
      <c r="AL207" t="n">
        <v>0.0</v>
      </c>
      <c r="AM207" t="n">
        <v>1.0</v>
      </c>
      <c r="AN207" t="n">
        <v>0.0</v>
      </c>
      <c r="AO207" t="n">
        <v>1.0</v>
      </c>
      <c r="AP207" t="n">
        <v>6.0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WI220219706</t>
        </is>
      </c>
      <c r="B208" t="inlineStr">
        <is>
          <t>DATA_VALIDATION</t>
        </is>
      </c>
      <c r="C208" t="inlineStr">
        <is>
          <t>201300020865</t>
        </is>
      </c>
      <c r="D208" t="inlineStr">
        <is>
          <t>Folder</t>
        </is>
      </c>
      <c r="E208" s="2">
        <f>HYPERLINK("capsilon://?command=openfolder&amp;siteaddress=FAM.docvelocity-na8.net&amp;folderid=FXAC130571-A023-9A60-B92C-78E5C34CA56A","FX22016439")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MI2202207125</t>
        </is>
      </c>
      <c r="J208" t="n">
        <v>66.0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1.0</v>
      </c>
      <c r="O208" s="1" t="n">
        <v>44599.78376157407</v>
      </c>
      <c r="P208" s="1" t="n">
        <v>44600.218460648146</v>
      </c>
      <c r="Q208" t="n">
        <v>35917.0</v>
      </c>
      <c r="R208" t="n">
        <v>1641.0</v>
      </c>
      <c r="S208" t="b">
        <v>0</v>
      </c>
      <c r="T208" t="inlineStr">
        <is>
          <t>N/A</t>
        </is>
      </c>
      <c r="U208" t="b">
        <v>0</v>
      </c>
      <c r="V208" t="inlineStr">
        <is>
          <t>Hemanshi Deshlahara</t>
        </is>
      </c>
      <c r="W208" s="1" t="n">
        <v>44600.218460648146</v>
      </c>
      <c r="X208" t="n">
        <v>385.0</v>
      </c>
      <c r="Y208" t="n">
        <v>0.0</v>
      </c>
      <c r="Z208" t="n">
        <v>0.0</v>
      </c>
      <c r="AA208" t="n">
        <v>0.0</v>
      </c>
      <c r="AB208" t="n">
        <v>0.0</v>
      </c>
      <c r="AC208" t="n">
        <v>0.0</v>
      </c>
      <c r="AD208" t="n">
        <v>66.0</v>
      </c>
      <c r="AE208" t="n">
        <v>52.0</v>
      </c>
      <c r="AF208" t="n">
        <v>0.0</v>
      </c>
      <c r="AG208" t="n">
        <v>4.0</v>
      </c>
      <c r="AH208" t="inlineStr">
        <is>
          <t>N/A</t>
        </is>
      </c>
      <c r="AI208" t="inlineStr">
        <is>
          <t>N/A</t>
        </is>
      </c>
      <c r="AJ208" t="inlineStr">
        <is>
          <t>N/A</t>
        </is>
      </c>
      <c r="AK208" t="inlineStr">
        <is>
          <t>N/A</t>
        </is>
      </c>
      <c r="AL208" t="inlineStr">
        <is>
          <t>N/A</t>
        </is>
      </c>
      <c r="AM208" t="inlineStr">
        <is>
          <t>N/A</t>
        </is>
      </c>
      <c r="AN208" t="inlineStr">
        <is>
          <t>N/A</t>
        </is>
      </c>
      <c r="AO208" t="inlineStr">
        <is>
          <t>N/A</t>
        </is>
      </c>
      <c r="AP208" t="inlineStr">
        <is>
          <t>N/A</t>
        </is>
      </c>
      <c r="AQ208" t="inlineStr">
        <is>
          <t>N/A</t>
        </is>
      </c>
      <c r="AR208" t="inlineStr">
        <is>
          <t>N/A</t>
        </is>
      </c>
      <c r="AS208" t="inlineStr">
        <is>
          <t>N/A</t>
        </is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WI220219719</t>
        </is>
      </c>
      <c r="B209" t="inlineStr">
        <is>
          <t>DATA_VALIDATION</t>
        </is>
      </c>
      <c r="C209" t="inlineStr">
        <is>
          <t>201330004942</t>
        </is>
      </c>
      <c r="D209" t="inlineStr">
        <is>
          <t>Folder</t>
        </is>
      </c>
      <c r="E209" s="2">
        <f>HYPERLINK("capsilon://?command=openfolder&amp;siteaddress=FAM.docvelocity-na8.net&amp;folderid=FX06966B09-60E8-0F32-81FA-C0FCBD08AF47","FX220113886")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MI2202207136</t>
        </is>
      </c>
      <c r="J209" t="n">
        <v>28.0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1.0</v>
      </c>
      <c r="O209" s="1" t="n">
        <v>44599.78440972222</v>
      </c>
      <c r="P209" s="1" t="n">
        <v>44600.223657407405</v>
      </c>
      <c r="Q209" t="n">
        <v>36959.0</v>
      </c>
      <c r="R209" t="n">
        <v>992.0</v>
      </c>
      <c r="S209" t="b">
        <v>0</v>
      </c>
      <c r="T209" t="inlineStr">
        <is>
          <t>N/A</t>
        </is>
      </c>
      <c r="U209" t="b">
        <v>0</v>
      </c>
      <c r="V209" t="inlineStr">
        <is>
          <t>Hemanshi Deshlahara</t>
        </is>
      </c>
      <c r="W209" s="1" t="n">
        <v>44600.223657407405</v>
      </c>
      <c r="X209" t="n">
        <v>163.0</v>
      </c>
      <c r="Y209" t="n">
        <v>0.0</v>
      </c>
      <c r="Z209" t="n">
        <v>0.0</v>
      </c>
      <c r="AA209" t="n">
        <v>0.0</v>
      </c>
      <c r="AB209" t="n">
        <v>0.0</v>
      </c>
      <c r="AC209" t="n">
        <v>0.0</v>
      </c>
      <c r="AD209" t="n">
        <v>28.0</v>
      </c>
      <c r="AE209" t="n">
        <v>21.0</v>
      </c>
      <c r="AF209" t="n">
        <v>0.0</v>
      </c>
      <c r="AG209" t="n">
        <v>3.0</v>
      </c>
      <c r="AH209" t="inlineStr">
        <is>
          <t>N/A</t>
        </is>
      </c>
      <c r="AI209" t="inlineStr">
        <is>
          <t>N/A</t>
        </is>
      </c>
      <c r="AJ209" t="inlineStr">
        <is>
          <t>N/A</t>
        </is>
      </c>
      <c r="AK209" t="inlineStr">
        <is>
          <t>N/A</t>
        </is>
      </c>
      <c r="AL209" t="inlineStr">
        <is>
          <t>N/A</t>
        </is>
      </c>
      <c r="AM209" t="inlineStr">
        <is>
          <t>N/A</t>
        </is>
      </c>
      <c r="AN209" t="inlineStr">
        <is>
          <t>N/A</t>
        </is>
      </c>
      <c r="AO209" t="inlineStr">
        <is>
          <t>N/A</t>
        </is>
      </c>
      <c r="AP209" t="inlineStr">
        <is>
          <t>N/A</t>
        </is>
      </c>
      <c r="AQ209" t="inlineStr">
        <is>
          <t>N/A</t>
        </is>
      </c>
      <c r="AR209" t="inlineStr">
        <is>
          <t>N/A</t>
        </is>
      </c>
      <c r="AS209" t="inlineStr">
        <is>
          <t>N/A</t>
        </is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WI220219773</t>
        </is>
      </c>
      <c r="B210" t="inlineStr">
        <is>
          <t>DATA_VALIDATION</t>
        </is>
      </c>
      <c r="C210" t="inlineStr">
        <is>
          <t>201330003946</t>
        </is>
      </c>
      <c r="D210" t="inlineStr">
        <is>
          <t>Folder</t>
        </is>
      </c>
      <c r="E210" s="2">
        <f>HYPERLINK("capsilon://?command=openfolder&amp;siteaddress=FAM.docvelocity-na8.net&amp;folderid=FXA62C462F-D208-4BCE-D0AB-096FB3D26A70","FX211113493")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MI2202203505</t>
        </is>
      </c>
      <c r="J210" t="n">
        <v>56.0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44599.79032407407</v>
      </c>
      <c r="P210" s="1" t="n">
        <v>44599.808391203704</v>
      </c>
      <c r="Q210" t="n">
        <v>955.0</v>
      </c>
      <c r="R210" t="n">
        <v>606.0</v>
      </c>
      <c r="S210" t="b">
        <v>0</v>
      </c>
      <c r="T210" t="inlineStr">
        <is>
          <t>N/A</t>
        </is>
      </c>
      <c r="U210" t="b">
        <v>1</v>
      </c>
      <c r="V210" t="inlineStr">
        <is>
          <t>Ujwala Ajabe</t>
        </is>
      </c>
      <c r="W210" s="1" t="n">
        <v>44599.796331018515</v>
      </c>
      <c r="X210" t="n">
        <v>448.0</v>
      </c>
      <c r="Y210" t="n">
        <v>42.0</v>
      </c>
      <c r="Z210" t="n">
        <v>0.0</v>
      </c>
      <c r="AA210" t="n">
        <v>42.0</v>
      </c>
      <c r="AB210" t="n">
        <v>0.0</v>
      </c>
      <c r="AC210" t="n">
        <v>15.0</v>
      </c>
      <c r="AD210" t="n">
        <v>14.0</v>
      </c>
      <c r="AE210" t="n">
        <v>0.0</v>
      </c>
      <c r="AF210" t="n">
        <v>0.0</v>
      </c>
      <c r="AG210" t="n">
        <v>0.0</v>
      </c>
      <c r="AH210" t="inlineStr">
        <is>
          <t>Vikash Suryakanth Parmar</t>
        </is>
      </c>
      <c r="AI210" s="1" t="n">
        <v>44599.808391203704</v>
      </c>
      <c r="AJ210" t="n">
        <v>145.0</v>
      </c>
      <c r="AK210" t="n">
        <v>1.0</v>
      </c>
      <c r="AL210" t="n">
        <v>0.0</v>
      </c>
      <c r="AM210" t="n">
        <v>1.0</v>
      </c>
      <c r="AN210" t="n">
        <v>0.0</v>
      </c>
      <c r="AO210" t="n">
        <v>1.0</v>
      </c>
      <c r="AP210" t="n">
        <v>13.0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WI22021987</t>
        </is>
      </c>
      <c r="B211" t="inlineStr">
        <is>
          <t>DATA_VALIDATION</t>
        </is>
      </c>
      <c r="C211" t="inlineStr">
        <is>
          <t>201300020376</t>
        </is>
      </c>
      <c r="D211" t="inlineStr">
        <is>
          <t>Folder</t>
        </is>
      </c>
      <c r="E211" s="2">
        <f>HYPERLINK("capsilon://?command=openfolder&amp;siteaddress=FAM.docvelocity-na8.net&amp;folderid=FX02500A0C-C970-8B2C-2708-49825748D50C","FX21129146")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MI220220999</t>
        </is>
      </c>
      <c r="J211" t="n">
        <v>50.0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44593.56693287037</v>
      </c>
      <c r="P211" s="1" t="n">
        <v>44593.617418981485</v>
      </c>
      <c r="Q211" t="n">
        <v>4119.0</v>
      </c>
      <c r="R211" t="n">
        <v>243.0</v>
      </c>
      <c r="S211" t="b">
        <v>0</v>
      </c>
      <c r="T211" t="inlineStr">
        <is>
          <t>N/A</t>
        </is>
      </c>
      <c r="U211" t="b">
        <v>0</v>
      </c>
      <c r="V211" t="inlineStr">
        <is>
          <t>Supriya Khape</t>
        </is>
      </c>
      <c r="W211" s="1" t="n">
        <v>44593.57162037037</v>
      </c>
      <c r="X211" t="n">
        <v>134.0</v>
      </c>
      <c r="Y211" t="n">
        <v>33.0</v>
      </c>
      <c r="Z211" t="n">
        <v>0.0</v>
      </c>
      <c r="AA211" t="n">
        <v>33.0</v>
      </c>
      <c r="AB211" t="n">
        <v>0.0</v>
      </c>
      <c r="AC211" t="n">
        <v>19.0</v>
      </c>
      <c r="AD211" t="n">
        <v>17.0</v>
      </c>
      <c r="AE211" t="n">
        <v>0.0</v>
      </c>
      <c r="AF211" t="n">
        <v>0.0</v>
      </c>
      <c r="AG211" t="n">
        <v>0.0</v>
      </c>
      <c r="AH211" t="inlineStr">
        <is>
          <t>Vikash Suryakanth Parmar</t>
        </is>
      </c>
      <c r="AI211" s="1" t="n">
        <v>44593.617418981485</v>
      </c>
      <c r="AJ211" t="n">
        <v>109.0</v>
      </c>
      <c r="AK211" t="n">
        <v>0.0</v>
      </c>
      <c r="AL211" t="n">
        <v>0.0</v>
      </c>
      <c r="AM211" t="n">
        <v>0.0</v>
      </c>
      <c r="AN211" t="n">
        <v>0.0</v>
      </c>
      <c r="AO211" t="n">
        <v>0.0</v>
      </c>
      <c r="AP211" t="n">
        <v>17.0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WI220220074</t>
        </is>
      </c>
      <c r="B212" t="inlineStr">
        <is>
          <t>DATA_VALIDATION</t>
        </is>
      </c>
      <c r="C212" t="inlineStr">
        <is>
          <t>201330014437</t>
        </is>
      </c>
      <c r="D212" t="inlineStr">
        <is>
          <t>Folder</t>
        </is>
      </c>
      <c r="E212" s="2">
        <f>HYPERLINK("capsilon://?command=openfolder&amp;siteaddress=FAM.docvelocity-na8.net&amp;folderid=FX98A74B03-27B0-C77B-CD5B-16D000DEF1AB","FX22016495")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MI2202210884</t>
        </is>
      </c>
      <c r="J212" t="n">
        <v>72.0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44599.86145833333</v>
      </c>
      <c r="P212" s="1" t="n">
        <v>44600.18482638889</v>
      </c>
      <c r="Q212" t="n">
        <v>26883.0</v>
      </c>
      <c r="R212" t="n">
        <v>1056.0</v>
      </c>
      <c r="S212" t="b">
        <v>0</v>
      </c>
      <c r="T212" t="inlineStr">
        <is>
          <t>N/A</t>
        </is>
      </c>
      <c r="U212" t="b">
        <v>0</v>
      </c>
      <c r="V212" t="inlineStr">
        <is>
          <t>Ujwala Ajabe</t>
        </is>
      </c>
      <c r="W212" s="1" t="n">
        <v>44600.170590277776</v>
      </c>
      <c r="X212" t="n">
        <v>833.0</v>
      </c>
      <c r="Y212" t="n">
        <v>67.0</v>
      </c>
      <c r="Z212" t="n">
        <v>0.0</v>
      </c>
      <c r="AA212" t="n">
        <v>67.0</v>
      </c>
      <c r="AB212" t="n">
        <v>0.0</v>
      </c>
      <c r="AC212" t="n">
        <v>13.0</v>
      </c>
      <c r="AD212" t="n">
        <v>5.0</v>
      </c>
      <c r="AE212" t="n">
        <v>0.0</v>
      </c>
      <c r="AF212" t="n">
        <v>0.0</v>
      </c>
      <c r="AG212" t="n">
        <v>0.0</v>
      </c>
      <c r="AH212" t="inlineStr">
        <is>
          <t>Sangeeta Kumari</t>
        </is>
      </c>
      <c r="AI212" s="1" t="n">
        <v>44600.18482638889</v>
      </c>
      <c r="AJ212" t="n">
        <v>209.0</v>
      </c>
      <c r="AK212" t="n">
        <v>1.0</v>
      </c>
      <c r="AL212" t="n">
        <v>0.0</v>
      </c>
      <c r="AM212" t="n">
        <v>1.0</v>
      </c>
      <c r="AN212" t="n">
        <v>3.0</v>
      </c>
      <c r="AO212" t="n">
        <v>3.0</v>
      </c>
      <c r="AP212" t="n">
        <v>4.0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WI220220075</t>
        </is>
      </c>
      <c r="B213" t="inlineStr">
        <is>
          <t>DATA_VALIDATION</t>
        </is>
      </c>
      <c r="C213" t="inlineStr">
        <is>
          <t>201330014437</t>
        </is>
      </c>
      <c r="D213" t="inlineStr">
        <is>
          <t>Folder</t>
        </is>
      </c>
      <c r="E213" s="2">
        <f>HYPERLINK("capsilon://?command=openfolder&amp;siteaddress=FAM.docvelocity-na8.net&amp;folderid=FX98A74B03-27B0-C77B-CD5B-16D000DEF1AB","FX22016495")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MI2202210887</t>
        </is>
      </c>
      <c r="J213" t="n">
        <v>42.0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44599.86153935185</v>
      </c>
      <c r="P213" s="1" t="n">
        <v>44600.186793981484</v>
      </c>
      <c r="Q213" t="n">
        <v>26904.0</v>
      </c>
      <c r="R213" t="n">
        <v>1198.0</v>
      </c>
      <c r="S213" t="b">
        <v>0</v>
      </c>
      <c r="T213" t="inlineStr">
        <is>
          <t>N/A</t>
        </is>
      </c>
      <c r="U213" t="b">
        <v>0</v>
      </c>
      <c r="V213" t="inlineStr">
        <is>
          <t>Supriya Khape</t>
        </is>
      </c>
      <c r="W213" s="1" t="n">
        <v>44600.17412037037</v>
      </c>
      <c r="X213" t="n">
        <v>1029.0</v>
      </c>
      <c r="Y213" t="n">
        <v>49.0</v>
      </c>
      <c r="Z213" t="n">
        <v>0.0</v>
      </c>
      <c r="AA213" t="n">
        <v>49.0</v>
      </c>
      <c r="AB213" t="n">
        <v>0.0</v>
      </c>
      <c r="AC213" t="n">
        <v>23.0</v>
      </c>
      <c r="AD213" t="n">
        <v>-7.0</v>
      </c>
      <c r="AE213" t="n">
        <v>0.0</v>
      </c>
      <c r="AF213" t="n">
        <v>0.0</v>
      </c>
      <c r="AG213" t="n">
        <v>0.0</v>
      </c>
      <c r="AH213" t="inlineStr">
        <is>
          <t>Sangeeta Kumari</t>
        </is>
      </c>
      <c r="AI213" s="1" t="n">
        <v>44600.186793981484</v>
      </c>
      <c r="AJ213" t="n">
        <v>169.0</v>
      </c>
      <c r="AK213" t="n">
        <v>1.0</v>
      </c>
      <c r="AL213" t="n">
        <v>0.0</v>
      </c>
      <c r="AM213" t="n">
        <v>1.0</v>
      </c>
      <c r="AN213" t="n">
        <v>0.0</v>
      </c>
      <c r="AO213" t="n">
        <v>0.0</v>
      </c>
      <c r="AP213" t="n">
        <v>-8.0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WI220220112</t>
        </is>
      </c>
      <c r="B214" t="inlineStr">
        <is>
          <t>DATA_VALIDATION</t>
        </is>
      </c>
      <c r="C214" t="inlineStr">
        <is>
          <t>201300020928</t>
        </is>
      </c>
      <c r="D214" t="inlineStr">
        <is>
          <t>Folder</t>
        </is>
      </c>
      <c r="E214" s="2">
        <f>HYPERLINK("capsilon://?command=openfolder&amp;siteaddress=FAM.docvelocity-na8.net&amp;folderid=FX2105738F-B8D7-1FCE-B780-25853B6862CF","FX22018372")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MI2202211433</t>
        </is>
      </c>
      <c r="J214" t="n">
        <v>28.0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44599.87987268518</v>
      </c>
      <c r="P214" s="1" t="n">
        <v>44600.18837962963</v>
      </c>
      <c r="Q214" t="n">
        <v>25749.0</v>
      </c>
      <c r="R214" t="n">
        <v>906.0</v>
      </c>
      <c r="S214" t="b">
        <v>0</v>
      </c>
      <c r="T214" t="inlineStr">
        <is>
          <t>N/A</t>
        </is>
      </c>
      <c r="U214" t="b">
        <v>0</v>
      </c>
      <c r="V214" t="inlineStr">
        <is>
          <t>Sanjay Kharade</t>
        </is>
      </c>
      <c r="W214" s="1" t="n">
        <v>44600.173854166664</v>
      </c>
      <c r="X214" t="n">
        <v>770.0</v>
      </c>
      <c r="Y214" t="n">
        <v>21.0</v>
      </c>
      <c r="Z214" t="n">
        <v>0.0</v>
      </c>
      <c r="AA214" t="n">
        <v>21.0</v>
      </c>
      <c r="AB214" t="n">
        <v>0.0</v>
      </c>
      <c r="AC214" t="n">
        <v>18.0</v>
      </c>
      <c r="AD214" t="n">
        <v>7.0</v>
      </c>
      <c r="AE214" t="n">
        <v>0.0</v>
      </c>
      <c r="AF214" t="n">
        <v>0.0</v>
      </c>
      <c r="AG214" t="n">
        <v>0.0</v>
      </c>
      <c r="AH214" t="inlineStr">
        <is>
          <t>Sangeeta Kumari</t>
        </is>
      </c>
      <c r="AI214" s="1" t="n">
        <v>44600.18837962963</v>
      </c>
      <c r="AJ214" t="n">
        <v>136.0</v>
      </c>
      <c r="AK214" t="n">
        <v>1.0</v>
      </c>
      <c r="AL214" t="n">
        <v>0.0</v>
      </c>
      <c r="AM214" t="n">
        <v>1.0</v>
      </c>
      <c r="AN214" t="n">
        <v>0.0</v>
      </c>
      <c r="AO214" t="n">
        <v>0.0</v>
      </c>
      <c r="AP214" t="n">
        <v>6.0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WI220220113</t>
        </is>
      </c>
      <c r="B215" t="inlineStr">
        <is>
          <t>DATA_VALIDATION</t>
        </is>
      </c>
      <c r="C215" t="inlineStr">
        <is>
          <t>201300020928</t>
        </is>
      </c>
      <c r="D215" t="inlineStr">
        <is>
          <t>Folder</t>
        </is>
      </c>
      <c r="E215" s="2">
        <f>HYPERLINK("capsilon://?command=openfolder&amp;siteaddress=FAM.docvelocity-na8.net&amp;folderid=FX2105738F-B8D7-1FCE-B780-25853B6862CF","FX22018372")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MI2202211441</t>
        </is>
      </c>
      <c r="J215" t="n">
        <v>28.0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44599.88012731481</v>
      </c>
      <c r="P215" s="1" t="n">
        <v>44600.18953703704</v>
      </c>
      <c r="Q215" t="n">
        <v>25639.0</v>
      </c>
      <c r="R215" t="n">
        <v>1094.0</v>
      </c>
      <c r="S215" t="b">
        <v>0</v>
      </c>
      <c r="T215" t="inlineStr">
        <is>
          <t>N/A</t>
        </is>
      </c>
      <c r="U215" t="b">
        <v>0</v>
      </c>
      <c r="V215" t="inlineStr">
        <is>
          <t>Ujwala Ajabe</t>
        </is>
      </c>
      <c r="W215" s="1" t="n">
        <v>44600.18210648148</v>
      </c>
      <c r="X215" t="n">
        <v>995.0</v>
      </c>
      <c r="Y215" t="n">
        <v>21.0</v>
      </c>
      <c r="Z215" t="n">
        <v>0.0</v>
      </c>
      <c r="AA215" t="n">
        <v>21.0</v>
      </c>
      <c r="AB215" t="n">
        <v>0.0</v>
      </c>
      <c r="AC215" t="n">
        <v>15.0</v>
      </c>
      <c r="AD215" t="n">
        <v>7.0</v>
      </c>
      <c r="AE215" t="n">
        <v>0.0</v>
      </c>
      <c r="AF215" t="n">
        <v>0.0</v>
      </c>
      <c r="AG215" t="n">
        <v>0.0</v>
      </c>
      <c r="AH215" t="inlineStr">
        <is>
          <t>Sangeeta Kumari</t>
        </is>
      </c>
      <c r="AI215" s="1" t="n">
        <v>44600.18953703704</v>
      </c>
      <c r="AJ215" t="n">
        <v>99.0</v>
      </c>
      <c r="AK215" t="n">
        <v>1.0</v>
      </c>
      <c r="AL215" t="n">
        <v>0.0</v>
      </c>
      <c r="AM215" t="n">
        <v>1.0</v>
      </c>
      <c r="AN215" t="n">
        <v>0.0</v>
      </c>
      <c r="AO215" t="n">
        <v>0.0</v>
      </c>
      <c r="AP215" t="n">
        <v>6.0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WI220220114</t>
        </is>
      </c>
      <c r="B216" t="inlineStr">
        <is>
          <t>DATA_VALIDATION</t>
        </is>
      </c>
      <c r="C216" t="inlineStr">
        <is>
          <t>201300020928</t>
        </is>
      </c>
      <c r="D216" t="inlineStr">
        <is>
          <t>Folder</t>
        </is>
      </c>
      <c r="E216" s="2">
        <f>HYPERLINK("capsilon://?command=openfolder&amp;siteaddress=FAM.docvelocity-na8.net&amp;folderid=FX2105738F-B8D7-1FCE-B780-25853B6862CF","FX22018372")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MI2202211447</t>
        </is>
      </c>
      <c r="J216" t="n">
        <v>28.0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44599.880381944444</v>
      </c>
      <c r="P216" s="1" t="n">
        <v>44600.19399305555</v>
      </c>
      <c r="Q216" t="n">
        <v>25913.0</v>
      </c>
      <c r="R216" t="n">
        <v>1183.0</v>
      </c>
      <c r="S216" t="b">
        <v>0</v>
      </c>
      <c r="T216" t="inlineStr">
        <is>
          <t>N/A</t>
        </is>
      </c>
      <c r="U216" t="b">
        <v>0</v>
      </c>
      <c r="V216" t="inlineStr">
        <is>
          <t>Sanjay Kharade</t>
        </is>
      </c>
      <c r="W216" s="1" t="n">
        <v>44600.182916666665</v>
      </c>
      <c r="X216" t="n">
        <v>783.0</v>
      </c>
      <c r="Y216" t="n">
        <v>21.0</v>
      </c>
      <c r="Z216" t="n">
        <v>0.0</v>
      </c>
      <c r="AA216" t="n">
        <v>21.0</v>
      </c>
      <c r="AB216" t="n">
        <v>0.0</v>
      </c>
      <c r="AC216" t="n">
        <v>15.0</v>
      </c>
      <c r="AD216" t="n">
        <v>7.0</v>
      </c>
      <c r="AE216" t="n">
        <v>0.0</v>
      </c>
      <c r="AF216" t="n">
        <v>0.0</v>
      </c>
      <c r="AG216" t="n">
        <v>0.0</v>
      </c>
      <c r="AH216" t="inlineStr">
        <is>
          <t>Saloni Uttekar</t>
        </is>
      </c>
      <c r="AI216" s="1" t="n">
        <v>44600.19399305555</v>
      </c>
      <c r="AJ216" t="n">
        <v>400.0</v>
      </c>
      <c r="AK216" t="n">
        <v>0.0</v>
      </c>
      <c r="AL216" t="n">
        <v>0.0</v>
      </c>
      <c r="AM216" t="n">
        <v>0.0</v>
      </c>
      <c r="AN216" t="n">
        <v>0.0</v>
      </c>
      <c r="AO216" t="n">
        <v>0.0</v>
      </c>
      <c r="AP216" t="n">
        <v>7.0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WI220220135</t>
        </is>
      </c>
      <c r="B217" t="inlineStr">
        <is>
          <t>DATA_VALIDATION</t>
        </is>
      </c>
      <c r="C217" t="inlineStr">
        <is>
          <t>201300020093</t>
        </is>
      </c>
      <c r="D217" t="inlineStr">
        <is>
          <t>Folder</t>
        </is>
      </c>
      <c r="E217" s="2">
        <f>HYPERLINK("capsilon://?command=openfolder&amp;siteaddress=FAM.docvelocity-na8.net&amp;folderid=FX87D7F245-44F1-9554-8087-3F77E991BF69","FX21124084")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MI2202211695</t>
        </is>
      </c>
      <c r="J217" t="n">
        <v>66.0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44599.889375</v>
      </c>
      <c r="P217" s="1" t="n">
        <v>44600.19498842592</v>
      </c>
      <c r="Q217" t="n">
        <v>24704.0</v>
      </c>
      <c r="R217" t="n">
        <v>1701.0</v>
      </c>
      <c r="S217" t="b">
        <v>0</v>
      </c>
      <c r="T217" t="inlineStr">
        <is>
          <t>N/A</t>
        </is>
      </c>
      <c r="U217" t="b">
        <v>0</v>
      </c>
      <c r="V217" t="inlineStr">
        <is>
          <t>Supriya Khape</t>
        </is>
      </c>
      <c r="W217" s="1" t="n">
        <v>44600.19193287037</v>
      </c>
      <c r="X217" t="n">
        <v>1472.0</v>
      </c>
      <c r="Y217" t="n">
        <v>52.0</v>
      </c>
      <c r="Z217" t="n">
        <v>0.0</v>
      </c>
      <c r="AA217" t="n">
        <v>52.0</v>
      </c>
      <c r="AB217" t="n">
        <v>0.0</v>
      </c>
      <c r="AC217" t="n">
        <v>42.0</v>
      </c>
      <c r="AD217" t="n">
        <v>14.0</v>
      </c>
      <c r="AE217" t="n">
        <v>0.0</v>
      </c>
      <c r="AF217" t="n">
        <v>0.0</v>
      </c>
      <c r="AG217" t="n">
        <v>0.0</v>
      </c>
      <c r="AH217" t="inlineStr">
        <is>
          <t>Sangeeta Kumari</t>
        </is>
      </c>
      <c r="AI217" s="1" t="n">
        <v>44600.19498842592</v>
      </c>
      <c r="AJ217" t="n">
        <v>229.0</v>
      </c>
      <c r="AK217" t="n">
        <v>2.0</v>
      </c>
      <c r="AL217" t="n">
        <v>0.0</v>
      </c>
      <c r="AM217" t="n">
        <v>2.0</v>
      </c>
      <c r="AN217" t="n">
        <v>0.0</v>
      </c>
      <c r="AO217" t="n">
        <v>1.0</v>
      </c>
      <c r="AP217" t="n">
        <v>12.0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WI220220137</t>
        </is>
      </c>
      <c r="B218" t="inlineStr">
        <is>
          <t>DATA_VALIDATION</t>
        </is>
      </c>
      <c r="C218" t="inlineStr">
        <is>
          <t>201300020093</t>
        </is>
      </c>
      <c r="D218" t="inlineStr">
        <is>
          <t>Folder</t>
        </is>
      </c>
      <c r="E218" s="2">
        <f>HYPERLINK("capsilon://?command=openfolder&amp;siteaddress=FAM.docvelocity-na8.net&amp;folderid=FX87D7F245-44F1-9554-8087-3F77E991BF69","FX21124084")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MI2202211722</t>
        </is>
      </c>
      <c r="J218" t="n">
        <v>66.0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44599.89</v>
      </c>
      <c r="P218" s="1" t="n">
        <v>44600.196805555555</v>
      </c>
      <c r="Q218" t="n">
        <v>25258.0</v>
      </c>
      <c r="R218" t="n">
        <v>1250.0</v>
      </c>
      <c r="S218" t="b">
        <v>0</v>
      </c>
      <c r="T218" t="inlineStr">
        <is>
          <t>N/A</t>
        </is>
      </c>
      <c r="U218" t="b">
        <v>0</v>
      </c>
      <c r="V218" t="inlineStr">
        <is>
          <t>Ujwala Ajabe</t>
        </is>
      </c>
      <c r="W218" s="1" t="n">
        <v>44600.19478009259</v>
      </c>
      <c r="X218" t="n">
        <v>1094.0</v>
      </c>
      <c r="Y218" t="n">
        <v>52.0</v>
      </c>
      <c r="Z218" t="n">
        <v>0.0</v>
      </c>
      <c r="AA218" t="n">
        <v>52.0</v>
      </c>
      <c r="AB218" t="n">
        <v>0.0</v>
      </c>
      <c r="AC218" t="n">
        <v>43.0</v>
      </c>
      <c r="AD218" t="n">
        <v>14.0</v>
      </c>
      <c r="AE218" t="n">
        <v>0.0</v>
      </c>
      <c r="AF218" t="n">
        <v>0.0</v>
      </c>
      <c r="AG218" t="n">
        <v>0.0</v>
      </c>
      <c r="AH218" t="inlineStr">
        <is>
          <t>Sangeeta Kumari</t>
        </is>
      </c>
      <c r="AI218" s="1" t="n">
        <v>44600.196805555555</v>
      </c>
      <c r="AJ218" t="n">
        <v>156.0</v>
      </c>
      <c r="AK218" t="n">
        <v>2.0</v>
      </c>
      <c r="AL218" t="n">
        <v>0.0</v>
      </c>
      <c r="AM218" t="n">
        <v>2.0</v>
      </c>
      <c r="AN218" t="n">
        <v>0.0</v>
      </c>
      <c r="AO218" t="n">
        <v>1.0</v>
      </c>
      <c r="AP218" t="n">
        <v>12.0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WI220220188</t>
        </is>
      </c>
      <c r="B219" t="inlineStr">
        <is>
          <t>DATA_VALIDATION</t>
        </is>
      </c>
      <c r="C219" t="inlineStr">
        <is>
          <t>201330004411</t>
        </is>
      </c>
      <c r="D219" t="inlineStr">
        <is>
          <t>Folder</t>
        </is>
      </c>
      <c r="E219" s="2">
        <f>HYPERLINK("capsilon://?command=openfolder&amp;siteaddress=FAM.docvelocity-na8.net&amp;folderid=FX80BFBC47-15AE-B815-3288-077360193324","FX211213288")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MI2202212215</t>
        </is>
      </c>
      <c r="J219" t="n">
        <v>28.0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44599.91570601852</v>
      </c>
      <c r="P219" s="1" t="n">
        <v>44600.19075231482</v>
      </c>
      <c r="Q219" t="n">
        <v>23349.0</v>
      </c>
      <c r="R219" t="n">
        <v>415.0</v>
      </c>
      <c r="S219" t="b">
        <v>0</v>
      </c>
      <c r="T219" t="inlineStr">
        <is>
          <t>N/A</t>
        </is>
      </c>
      <c r="U219" t="b">
        <v>0</v>
      </c>
      <c r="V219" t="inlineStr">
        <is>
          <t>Sanjay Kharade</t>
        </is>
      </c>
      <c r="W219" s="1" t="n">
        <v>44600.186527777776</v>
      </c>
      <c r="X219" t="n">
        <v>311.0</v>
      </c>
      <c r="Y219" t="n">
        <v>21.0</v>
      </c>
      <c r="Z219" t="n">
        <v>0.0</v>
      </c>
      <c r="AA219" t="n">
        <v>21.0</v>
      </c>
      <c r="AB219" t="n">
        <v>0.0</v>
      </c>
      <c r="AC219" t="n">
        <v>7.0</v>
      </c>
      <c r="AD219" t="n">
        <v>7.0</v>
      </c>
      <c r="AE219" t="n">
        <v>0.0</v>
      </c>
      <c r="AF219" t="n">
        <v>0.0</v>
      </c>
      <c r="AG219" t="n">
        <v>0.0</v>
      </c>
      <c r="AH219" t="inlineStr">
        <is>
          <t>Sangeeta Kumari</t>
        </is>
      </c>
      <c r="AI219" s="1" t="n">
        <v>44600.19075231482</v>
      </c>
      <c r="AJ219" t="n">
        <v>104.0</v>
      </c>
      <c r="AK219" t="n">
        <v>1.0</v>
      </c>
      <c r="AL219" t="n">
        <v>0.0</v>
      </c>
      <c r="AM219" t="n">
        <v>1.0</v>
      </c>
      <c r="AN219" t="n">
        <v>0.0</v>
      </c>
      <c r="AO219" t="n">
        <v>0.0</v>
      </c>
      <c r="AP219" t="n">
        <v>6.0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WI220220189</t>
        </is>
      </c>
      <c r="B220" t="inlineStr">
        <is>
          <t>DATA_VALIDATION</t>
        </is>
      </c>
      <c r="C220" t="inlineStr">
        <is>
          <t>201330004411</t>
        </is>
      </c>
      <c r="D220" t="inlineStr">
        <is>
          <t>Folder</t>
        </is>
      </c>
      <c r="E220" s="2">
        <f>HYPERLINK("capsilon://?command=openfolder&amp;siteaddress=FAM.docvelocity-na8.net&amp;folderid=FX80BFBC47-15AE-B815-3288-077360193324","FX211213288")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MI2202212220</t>
        </is>
      </c>
      <c r="J220" t="n">
        <v>28.0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44599.91612268519</v>
      </c>
      <c r="P220" s="1" t="n">
        <v>44600.19974537037</v>
      </c>
      <c r="Q220" t="n">
        <v>23468.0</v>
      </c>
      <c r="R220" t="n">
        <v>1037.0</v>
      </c>
      <c r="S220" t="b">
        <v>0</v>
      </c>
      <c r="T220" t="inlineStr">
        <is>
          <t>N/A</t>
        </is>
      </c>
      <c r="U220" t="b">
        <v>0</v>
      </c>
      <c r="V220" t="inlineStr">
        <is>
          <t>Sanjay Kharade</t>
        </is>
      </c>
      <c r="W220" s="1" t="n">
        <v>44600.19280092593</v>
      </c>
      <c r="X220" t="n">
        <v>541.0</v>
      </c>
      <c r="Y220" t="n">
        <v>21.0</v>
      </c>
      <c r="Z220" t="n">
        <v>0.0</v>
      </c>
      <c r="AA220" t="n">
        <v>21.0</v>
      </c>
      <c r="AB220" t="n">
        <v>0.0</v>
      </c>
      <c r="AC220" t="n">
        <v>13.0</v>
      </c>
      <c r="AD220" t="n">
        <v>7.0</v>
      </c>
      <c r="AE220" t="n">
        <v>0.0</v>
      </c>
      <c r="AF220" t="n">
        <v>0.0</v>
      </c>
      <c r="AG220" t="n">
        <v>0.0</v>
      </c>
      <c r="AH220" t="inlineStr">
        <is>
          <t>Saloni Uttekar</t>
        </is>
      </c>
      <c r="AI220" s="1" t="n">
        <v>44600.19974537037</v>
      </c>
      <c r="AJ220" t="n">
        <v>496.0</v>
      </c>
      <c r="AK220" t="n">
        <v>0.0</v>
      </c>
      <c r="AL220" t="n">
        <v>0.0</v>
      </c>
      <c r="AM220" t="n">
        <v>0.0</v>
      </c>
      <c r="AN220" t="n">
        <v>0.0</v>
      </c>
      <c r="AO220" t="n">
        <v>0.0</v>
      </c>
      <c r="AP220" t="n">
        <v>7.0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WI220220193</t>
        </is>
      </c>
      <c r="B221" t="inlineStr">
        <is>
          <t>DATA_VALIDATION</t>
        </is>
      </c>
      <c r="C221" t="inlineStr">
        <is>
          <t>201330004411</t>
        </is>
      </c>
      <c r="D221" t="inlineStr">
        <is>
          <t>Folder</t>
        </is>
      </c>
      <c r="E221" s="2">
        <f>HYPERLINK("capsilon://?command=openfolder&amp;siteaddress=FAM.docvelocity-na8.net&amp;folderid=FX80BFBC47-15AE-B815-3288-077360193324","FX211213288")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MI2202212249</t>
        </is>
      </c>
      <c r="J221" t="n">
        <v>28.0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44599.918171296296</v>
      </c>
      <c r="P221" s="1" t="n">
        <v>44600.19918981481</v>
      </c>
      <c r="Q221" t="n">
        <v>23652.0</v>
      </c>
      <c r="R221" t="n">
        <v>628.0</v>
      </c>
      <c r="S221" t="b">
        <v>0</v>
      </c>
      <c r="T221" t="inlineStr">
        <is>
          <t>N/A</t>
        </is>
      </c>
      <c r="U221" t="b">
        <v>0</v>
      </c>
      <c r="V221" t="inlineStr">
        <is>
          <t>Supriya Khape</t>
        </is>
      </c>
      <c r="W221" s="1" t="n">
        <v>44600.19675925926</v>
      </c>
      <c r="X221" t="n">
        <v>417.0</v>
      </c>
      <c r="Y221" t="n">
        <v>21.0</v>
      </c>
      <c r="Z221" t="n">
        <v>0.0</v>
      </c>
      <c r="AA221" t="n">
        <v>21.0</v>
      </c>
      <c r="AB221" t="n">
        <v>0.0</v>
      </c>
      <c r="AC221" t="n">
        <v>7.0</v>
      </c>
      <c r="AD221" t="n">
        <v>7.0</v>
      </c>
      <c r="AE221" t="n">
        <v>0.0</v>
      </c>
      <c r="AF221" t="n">
        <v>0.0</v>
      </c>
      <c r="AG221" t="n">
        <v>0.0</v>
      </c>
      <c r="AH221" t="inlineStr">
        <is>
          <t>Sangeeta Kumari</t>
        </is>
      </c>
      <c r="AI221" s="1" t="n">
        <v>44600.19918981481</v>
      </c>
      <c r="AJ221" t="n">
        <v>205.0</v>
      </c>
      <c r="AK221" t="n">
        <v>3.0</v>
      </c>
      <c r="AL221" t="n">
        <v>0.0</v>
      </c>
      <c r="AM221" t="n">
        <v>3.0</v>
      </c>
      <c r="AN221" t="n">
        <v>0.0</v>
      </c>
      <c r="AO221" t="n">
        <v>5.0</v>
      </c>
      <c r="AP221" t="n">
        <v>4.0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WI220220194</t>
        </is>
      </c>
      <c r="B222" t="inlineStr">
        <is>
          <t>DATA_VALIDATION</t>
        </is>
      </c>
      <c r="C222" t="inlineStr">
        <is>
          <t>201330004411</t>
        </is>
      </c>
      <c r="D222" t="inlineStr">
        <is>
          <t>Folder</t>
        </is>
      </c>
      <c r="E222" s="2">
        <f>HYPERLINK("capsilon://?command=openfolder&amp;siteaddress=FAM.docvelocity-na8.net&amp;folderid=FX80BFBC47-15AE-B815-3288-077360193324","FX211213288")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MI2202212235</t>
        </is>
      </c>
      <c r="J222" t="n">
        <v>60.0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44599.91820601852</v>
      </c>
      <c r="P222" s="1" t="n">
        <v>44600.22131944444</v>
      </c>
      <c r="Q222" t="n">
        <v>24159.0</v>
      </c>
      <c r="R222" t="n">
        <v>2030.0</v>
      </c>
      <c r="S222" t="b">
        <v>0</v>
      </c>
      <c r="T222" t="inlineStr">
        <is>
          <t>N/A</t>
        </is>
      </c>
      <c r="U222" t="b">
        <v>0</v>
      </c>
      <c r="V222" t="inlineStr">
        <is>
          <t>Sanjay Kharade</t>
        </is>
      </c>
      <c r="W222" s="1" t="n">
        <v>44600.21162037037</v>
      </c>
      <c r="X222" t="n">
        <v>1625.0</v>
      </c>
      <c r="Y222" t="n">
        <v>76.0</v>
      </c>
      <c r="Z222" t="n">
        <v>0.0</v>
      </c>
      <c r="AA222" t="n">
        <v>76.0</v>
      </c>
      <c r="AB222" t="n">
        <v>0.0</v>
      </c>
      <c r="AC222" t="n">
        <v>52.0</v>
      </c>
      <c r="AD222" t="n">
        <v>-16.0</v>
      </c>
      <c r="AE222" t="n">
        <v>0.0</v>
      </c>
      <c r="AF222" t="n">
        <v>0.0</v>
      </c>
      <c r="AG222" t="n">
        <v>0.0</v>
      </c>
      <c r="AH222" t="inlineStr">
        <is>
          <t>Sangeeta Kumari</t>
        </is>
      </c>
      <c r="AI222" s="1" t="n">
        <v>44600.22131944444</v>
      </c>
      <c r="AJ222" t="n">
        <v>405.0</v>
      </c>
      <c r="AK222" t="n">
        <v>1.0</v>
      </c>
      <c r="AL222" t="n">
        <v>0.0</v>
      </c>
      <c r="AM222" t="n">
        <v>1.0</v>
      </c>
      <c r="AN222" t="n">
        <v>3.0</v>
      </c>
      <c r="AO222" t="n">
        <v>3.0</v>
      </c>
      <c r="AP222" t="n">
        <v>-17.0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WI220220200</t>
        </is>
      </c>
      <c r="B223" t="inlineStr">
        <is>
          <t>DATA_VALIDATION</t>
        </is>
      </c>
      <c r="C223" t="inlineStr">
        <is>
          <t>201330004411</t>
        </is>
      </c>
      <c r="D223" t="inlineStr">
        <is>
          <t>Folder</t>
        </is>
      </c>
      <c r="E223" s="2">
        <f>HYPERLINK("capsilon://?command=openfolder&amp;siteaddress=FAM.docvelocity-na8.net&amp;folderid=FX80BFBC47-15AE-B815-3288-077360193324","FX211213288")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MI2202212261</t>
        </is>
      </c>
      <c r="J223" t="n">
        <v>28.0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44599.91872685185</v>
      </c>
      <c r="P223" s="1" t="n">
        <v>44600.20873842593</v>
      </c>
      <c r="Q223" t="n">
        <v>23991.0</v>
      </c>
      <c r="R223" t="n">
        <v>1066.0</v>
      </c>
      <c r="S223" t="b">
        <v>0</v>
      </c>
      <c r="T223" t="inlineStr">
        <is>
          <t>N/A</t>
        </is>
      </c>
      <c r="U223" t="b">
        <v>0</v>
      </c>
      <c r="V223" t="inlineStr">
        <is>
          <t>Ujwala Ajabe</t>
        </is>
      </c>
      <c r="W223" s="1" t="n">
        <v>44600.20564814815</v>
      </c>
      <c r="X223" t="n">
        <v>938.0</v>
      </c>
      <c r="Y223" t="n">
        <v>21.0</v>
      </c>
      <c r="Z223" t="n">
        <v>0.0</v>
      </c>
      <c r="AA223" t="n">
        <v>21.0</v>
      </c>
      <c r="AB223" t="n">
        <v>0.0</v>
      </c>
      <c r="AC223" t="n">
        <v>15.0</v>
      </c>
      <c r="AD223" t="n">
        <v>7.0</v>
      </c>
      <c r="AE223" t="n">
        <v>0.0</v>
      </c>
      <c r="AF223" t="n">
        <v>0.0</v>
      </c>
      <c r="AG223" t="n">
        <v>0.0</v>
      </c>
      <c r="AH223" t="inlineStr">
        <is>
          <t>Sangeeta Kumari</t>
        </is>
      </c>
      <c r="AI223" s="1" t="n">
        <v>44600.20873842593</v>
      </c>
      <c r="AJ223" t="n">
        <v>128.0</v>
      </c>
      <c r="AK223" t="n">
        <v>1.0</v>
      </c>
      <c r="AL223" t="n">
        <v>0.0</v>
      </c>
      <c r="AM223" t="n">
        <v>1.0</v>
      </c>
      <c r="AN223" t="n">
        <v>0.0</v>
      </c>
      <c r="AO223" t="n">
        <v>0.0</v>
      </c>
      <c r="AP223" t="n">
        <v>6.0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WI220220224</t>
        </is>
      </c>
      <c r="B224" t="inlineStr">
        <is>
          <t>DATA_VALIDATION</t>
        </is>
      </c>
      <c r="C224" t="inlineStr">
        <is>
          <t>201300020548</t>
        </is>
      </c>
      <c r="D224" t="inlineStr">
        <is>
          <t>Folder</t>
        </is>
      </c>
      <c r="E224" s="2">
        <f>HYPERLINK("capsilon://?command=openfolder&amp;siteaddress=FAM.docvelocity-na8.net&amp;folderid=FXC1BE0B54-7B6C-157E-2554-435E1514CB02","FX211212517")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MI2202212725</t>
        </is>
      </c>
      <c r="J224" t="n">
        <v>32.0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44599.95607638889</v>
      </c>
      <c r="P224" s="1" t="n">
        <v>44600.22204861111</v>
      </c>
      <c r="Q224" t="n">
        <v>22420.0</v>
      </c>
      <c r="R224" t="n">
        <v>560.0</v>
      </c>
      <c r="S224" t="b">
        <v>0</v>
      </c>
      <c r="T224" t="inlineStr">
        <is>
          <t>N/A</t>
        </is>
      </c>
      <c r="U224" t="b">
        <v>0</v>
      </c>
      <c r="V224" t="inlineStr">
        <is>
          <t>Ujwala Ajabe</t>
        </is>
      </c>
      <c r="W224" s="1" t="n">
        <v>44600.211064814815</v>
      </c>
      <c r="X224" t="n">
        <v>467.0</v>
      </c>
      <c r="Y224" t="n">
        <v>0.0</v>
      </c>
      <c r="Z224" t="n">
        <v>0.0</v>
      </c>
      <c r="AA224" t="n">
        <v>0.0</v>
      </c>
      <c r="AB224" t="n">
        <v>27.0</v>
      </c>
      <c r="AC224" t="n">
        <v>0.0</v>
      </c>
      <c r="AD224" t="n">
        <v>32.0</v>
      </c>
      <c r="AE224" t="n">
        <v>0.0</v>
      </c>
      <c r="AF224" t="n">
        <v>0.0</v>
      </c>
      <c r="AG224" t="n">
        <v>0.0</v>
      </c>
      <c r="AH224" t="inlineStr">
        <is>
          <t>Sangeeta Kumari</t>
        </is>
      </c>
      <c r="AI224" s="1" t="n">
        <v>44600.22204861111</v>
      </c>
      <c r="AJ224" t="n">
        <v>62.0</v>
      </c>
      <c r="AK224" t="n">
        <v>0.0</v>
      </c>
      <c r="AL224" t="n">
        <v>0.0</v>
      </c>
      <c r="AM224" t="n">
        <v>0.0</v>
      </c>
      <c r="AN224" t="n">
        <v>27.0</v>
      </c>
      <c r="AO224" t="n">
        <v>0.0</v>
      </c>
      <c r="AP224" t="n">
        <v>32.0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WI220220284</t>
        </is>
      </c>
      <c r="B225" t="inlineStr">
        <is>
          <t>DATA_VALIDATION</t>
        </is>
      </c>
      <c r="C225" t="inlineStr">
        <is>
          <t>201300021230</t>
        </is>
      </c>
      <c r="D225" t="inlineStr">
        <is>
          <t>Folder</t>
        </is>
      </c>
      <c r="E225" s="2">
        <f>HYPERLINK("capsilon://?command=openfolder&amp;siteaddress=FAM.docvelocity-na8.net&amp;folderid=FX7BBD703F-F866-7E9E-7711-1F6147D0DAD5","FX22021280")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MI2202213787</t>
        </is>
      </c>
      <c r="J225" t="n">
        <v>38.0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1.0</v>
      </c>
      <c r="O225" s="1" t="n">
        <v>44600.09668981482</v>
      </c>
      <c r="P225" s="1" t="n">
        <v>44600.221712962964</v>
      </c>
      <c r="Q225" t="n">
        <v>10145.0</v>
      </c>
      <c r="R225" t="n">
        <v>657.0</v>
      </c>
      <c r="S225" t="b">
        <v>0</v>
      </c>
      <c r="T225" t="inlineStr">
        <is>
          <t>N/A</t>
        </is>
      </c>
      <c r="U225" t="b">
        <v>0</v>
      </c>
      <c r="V225" t="inlineStr">
        <is>
          <t>Hemanshi Deshlahara</t>
        </is>
      </c>
      <c r="W225" s="1" t="n">
        <v>44600.221712962964</v>
      </c>
      <c r="X225" t="n">
        <v>281.0</v>
      </c>
      <c r="Y225" t="n">
        <v>0.0</v>
      </c>
      <c r="Z225" t="n">
        <v>0.0</v>
      </c>
      <c r="AA225" t="n">
        <v>0.0</v>
      </c>
      <c r="AB225" t="n">
        <v>0.0</v>
      </c>
      <c r="AC225" t="n">
        <v>0.0</v>
      </c>
      <c r="AD225" t="n">
        <v>38.0</v>
      </c>
      <c r="AE225" t="n">
        <v>37.0</v>
      </c>
      <c r="AF225" t="n">
        <v>0.0</v>
      </c>
      <c r="AG225" t="n">
        <v>2.0</v>
      </c>
      <c r="AH225" t="inlineStr">
        <is>
          <t>N/A</t>
        </is>
      </c>
      <c r="AI225" t="inlineStr">
        <is>
          <t>N/A</t>
        </is>
      </c>
      <c r="AJ225" t="inlineStr">
        <is>
          <t>N/A</t>
        </is>
      </c>
      <c r="AK225" t="inlineStr">
        <is>
          <t>N/A</t>
        </is>
      </c>
      <c r="AL225" t="inlineStr">
        <is>
          <t>N/A</t>
        </is>
      </c>
      <c r="AM225" t="inlineStr">
        <is>
          <t>N/A</t>
        </is>
      </c>
      <c r="AN225" t="inlineStr">
        <is>
          <t>N/A</t>
        </is>
      </c>
      <c r="AO225" t="inlineStr">
        <is>
          <t>N/A</t>
        </is>
      </c>
      <c r="AP225" t="inlineStr">
        <is>
          <t>N/A</t>
        </is>
      </c>
      <c r="AQ225" t="inlineStr">
        <is>
          <t>N/A</t>
        </is>
      </c>
      <c r="AR225" t="inlineStr">
        <is>
          <t>N/A</t>
        </is>
      </c>
      <c r="AS225" t="inlineStr">
        <is>
          <t>N/A</t>
        </is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WI220220286</t>
        </is>
      </c>
      <c r="B226" t="inlineStr">
        <is>
          <t>DATA_VALIDATION</t>
        </is>
      </c>
      <c r="C226" t="inlineStr">
        <is>
          <t>201300021230</t>
        </is>
      </c>
      <c r="D226" t="inlineStr">
        <is>
          <t>Folder</t>
        </is>
      </c>
      <c r="E226" s="2">
        <f>HYPERLINK("capsilon://?command=openfolder&amp;siteaddress=FAM.docvelocity-na8.net&amp;folderid=FX7BBD703F-F866-7E9E-7711-1F6147D0DAD5","FX22021280")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MI2202213793</t>
        </is>
      </c>
      <c r="J226" t="n">
        <v>66.0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44600.09689814815</v>
      </c>
      <c r="P226" s="1" t="n">
        <v>44600.23322916667</v>
      </c>
      <c r="Q226" t="n">
        <v>10063.0</v>
      </c>
      <c r="R226" t="n">
        <v>1716.0</v>
      </c>
      <c r="S226" t="b">
        <v>0</v>
      </c>
      <c r="T226" t="inlineStr">
        <is>
          <t>N/A</t>
        </is>
      </c>
      <c r="U226" t="b">
        <v>0</v>
      </c>
      <c r="V226" t="inlineStr">
        <is>
          <t>Ujwala Ajabe</t>
        </is>
      </c>
      <c r="W226" s="1" t="n">
        <v>44600.22924768519</v>
      </c>
      <c r="X226" t="n">
        <v>1223.0</v>
      </c>
      <c r="Y226" t="n">
        <v>52.0</v>
      </c>
      <c r="Z226" t="n">
        <v>0.0</v>
      </c>
      <c r="AA226" t="n">
        <v>52.0</v>
      </c>
      <c r="AB226" t="n">
        <v>0.0</v>
      </c>
      <c r="AC226" t="n">
        <v>40.0</v>
      </c>
      <c r="AD226" t="n">
        <v>14.0</v>
      </c>
      <c r="AE226" t="n">
        <v>0.0</v>
      </c>
      <c r="AF226" t="n">
        <v>0.0</v>
      </c>
      <c r="AG226" t="n">
        <v>0.0</v>
      </c>
      <c r="AH226" t="inlineStr">
        <is>
          <t>Sangeeta Kumari</t>
        </is>
      </c>
      <c r="AI226" s="1" t="n">
        <v>44600.23322916667</v>
      </c>
      <c r="AJ226" t="n">
        <v>265.0</v>
      </c>
      <c r="AK226" t="n">
        <v>2.0</v>
      </c>
      <c r="AL226" t="n">
        <v>0.0</v>
      </c>
      <c r="AM226" t="n">
        <v>2.0</v>
      </c>
      <c r="AN226" t="n">
        <v>0.0</v>
      </c>
      <c r="AO226" t="n">
        <v>1.0</v>
      </c>
      <c r="AP226" t="n">
        <v>12.0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WI220220287</t>
        </is>
      </c>
      <c r="B227" t="inlineStr">
        <is>
          <t>DATA_VALIDATION</t>
        </is>
      </c>
      <c r="C227" t="inlineStr">
        <is>
          <t>201300021230</t>
        </is>
      </c>
      <c r="D227" t="inlineStr">
        <is>
          <t>Folder</t>
        </is>
      </c>
      <c r="E227" s="2">
        <f>HYPERLINK("capsilon://?command=openfolder&amp;siteaddress=FAM.docvelocity-na8.net&amp;folderid=FX7BBD703F-F866-7E9E-7711-1F6147D0DAD5","FX22021280")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MI2202213794</t>
        </is>
      </c>
      <c r="J227" t="n">
        <v>66.0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44600.09747685185</v>
      </c>
      <c r="P227" s="1" t="n">
        <v>44600.24737268518</v>
      </c>
      <c r="Q227" t="n">
        <v>11407.0</v>
      </c>
      <c r="R227" t="n">
        <v>1544.0</v>
      </c>
      <c r="S227" t="b">
        <v>0</v>
      </c>
      <c r="T227" t="inlineStr">
        <is>
          <t>N/A</t>
        </is>
      </c>
      <c r="U227" t="b">
        <v>0</v>
      </c>
      <c r="V227" t="inlineStr">
        <is>
          <t>Karnal Akhare</t>
        </is>
      </c>
      <c r="W227" s="1" t="n">
        <v>44600.23412037037</v>
      </c>
      <c r="X227" t="n">
        <v>1325.0</v>
      </c>
      <c r="Y227" t="n">
        <v>52.0</v>
      </c>
      <c r="Z227" t="n">
        <v>0.0</v>
      </c>
      <c r="AA227" t="n">
        <v>52.0</v>
      </c>
      <c r="AB227" t="n">
        <v>0.0</v>
      </c>
      <c r="AC227" t="n">
        <v>42.0</v>
      </c>
      <c r="AD227" t="n">
        <v>14.0</v>
      </c>
      <c r="AE227" t="n">
        <v>0.0</v>
      </c>
      <c r="AF227" t="n">
        <v>0.0</v>
      </c>
      <c r="AG227" t="n">
        <v>0.0</v>
      </c>
      <c r="AH227" t="inlineStr">
        <is>
          <t>Sangeeta Kumari</t>
        </is>
      </c>
      <c r="AI227" s="1" t="n">
        <v>44600.24737268518</v>
      </c>
      <c r="AJ227" t="n">
        <v>219.0</v>
      </c>
      <c r="AK227" t="n">
        <v>1.0</v>
      </c>
      <c r="AL227" t="n">
        <v>0.0</v>
      </c>
      <c r="AM227" t="n">
        <v>1.0</v>
      </c>
      <c r="AN227" t="n">
        <v>0.0</v>
      </c>
      <c r="AO227" t="n">
        <v>0.0</v>
      </c>
      <c r="AP227" t="n">
        <v>13.0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WI220220289</t>
        </is>
      </c>
      <c r="B228" t="inlineStr">
        <is>
          <t>DATA_VALIDATION</t>
        </is>
      </c>
      <c r="C228" t="inlineStr">
        <is>
          <t>201110012419</t>
        </is>
      </c>
      <c r="D228" t="inlineStr">
        <is>
          <t>Folder</t>
        </is>
      </c>
      <c r="E228" s="2">
        <f>HYPERLINK("capsilon://?command=openfolder&amp;siteaddress=FAM.docvelocity-na8.net&amp;folderid=FXD7F1BF9E-EEEC-9EA1-9A61-4EF98CD120A9","FX220112093")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MI2202213803</t>
        </is>
      </c>
      <c r="J228" t="n">
        <v>28.0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44600.103101851855</v>
      </c>
      <c r="P228" s="1" t="n">
        <v>44600.225636574076</v>
      </c>
      <c r="Q228" t="n">
        <v>10060.0</v>
      </c>
      <c r="R228" t="n">
        <v>527.0</v>
      </c>
      <c r="S228" t="b">
        <v>0</v>
      </c>
      <c r="T228" t="inlineStr">
        <is>
          <t>N/A</t>
        </is>
      </c>
      <c r="U228" t="b">
        <v>0</v>
      </c>
      <c r="V228" t="inlineStr">
        <is>
          <t>Sanjana Uttekar</t>
        </is>
      </c>
      <c r="W228" s="1" t="n">
        <v>44600.22300925926</v>
      </c>
      <c r="X228" t="n">
        <v>331.0</v>
      </c>
      <c r="Y228" t="n">
        <v>21.0</v>
      </c>
      <c r="Z228" t="n">
        <v>0.0</v>
      </c>
      <c r="AA228" t="n">
        <v>21.0</v>
      </c>
      <c r="AB228" t="n">
        <v>0.0</v>
      </c>
      <c r="AC228" t="n">
        <v>6.0</v>
      </c>
      <c r="AD228" t="n">
        <v>7.0</v>
      </c>
      <c r="AE228" t="n">
        <v>0.0</v>
      </c>
      <c r="AF228" t="n">
        <v>0.0</v>
      </c>
      <c r="AG228" t="n">
        <v>0.0</v>
      </c>
      <c r="AH228" t="inlineStr">
        <is>
          <t>Sangeeta Kumari</t>
        </is>
      </c>
      <c r="AI228" s="1" t="n">
        <v>44600.225636574076</v>
      </c>
      <c r="AJ228" t="n">
        <v>196.0</v>
      </c>
      <c r="AK228" t="n">
        <v>2.0</v>
      </c>
      <c r="AL228" t="n">
        <v>0.0</v>
      </c>
      <c r="AM228" t="n">
        <v>2.0</v>
      </c>
      <c r="AN228" t="n">
        <v>0.0</v>
      </c>
      <c r="AO228" t="n">
        <v>2.0</v>
      </c>
      <c r="AP228" t="n">
        <v>5.0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WI220220290</t>
        </is>
      </c>
      <c r="B229" t="inlineStr">
        <is>
          <t>DATA_VALIDATION</t>
        </is>
      </c>
      <c r="C229" t="inlineStr">
        <is>
          <t>201330004731</t>
        </is>
      </c>
      <c r="D229" t="inlineStr">
        <is>
          <t>Folder</t>
        </is>
      </c>
      <c r="E229" s="2">
        <f>HYPERLINK("capsilon://?command=openfolder&amp;siteaddress=FAM.docvelocity-na8.net&amp;folderid=FXABE6B761-4C2A-A67C-850F-9282BEC0155D","FX22018172")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MI2202213919</t>
        </is>
      </c>
      <c r="J229" t="n">
        <v>28.0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44600.14540509259</v>
      </c>
      <c r="P229" s="1" t="n">
        <v>44600.29047453704</v>
      </c>
      <c r="Q229" t="n">
        <v>11981.0</v>
      </c>
      <c r="R229" t="n">
        <v>553.0</v>
      </c>
      <c r="S229" t="b">
        <v>0</v>
      </c>
      <c r="T229" t="inlineStr">
        <is>
          <t>N/A</t>
        </is>
      </c>
      <c r="U229" t="b">
        <v>0</v>
      </c>
      <c r="V229" t="inlineStr">
        <is>
          <t>Karnal Akhare</t>
        </is>
      </c>
      <c r="W229" s="1" t="n">
        <v>44600.23847222222</v>
      </c>
      <c r="X229" t="n">
        <v>375.0</v>
      </c>
      <c r="Y229" t="n">
        <v>21.0</v>
      </c>
      <c r="Z229" t="n">
        <v>0.0</v>
      </c>
      <c r="AA229" t="n">
        <v>21.0</v>
      </c>
      <c r="AB229" t="n">
        <v>0.0</v>
      </c>
      <c r="AC229" t="n">
        <v>19.0</v>
      </c>
      <c r="AD229" t="n">
        <v>7.0</v>
      </c>
      <c r="AE229" t="n">
        <v>0.0</v>
      </c>
      <c r="AF229" t="n">
        <v>0.0</v>
      </c>
      <c r="AG229" t="n">
        <v>0.0</v>
      </c>
      <c r="AH229" t="inlineStr">
        <is>
          <t>Sangeeta Kumari</t>
        </is>
      </c>
      <c r="AI229" s="1" t="n">
        <v>44600.29047453704</v>
      </c>
      <c r="AJ229" t="n">
        <v>139.0</v>
      </c>
      <c r="AK229" t="n">
        <v>1.0</v>
      </c>
      <c r="AL229" t="n">
        <v>0.0</v>
      </c>
      <c r="AM229" t="n">
        <v>1.0</v>
      </c>
      <c r="AN229" t="n">
        <v>0.0</v>
      </c>
      <c r="AO229" t="n">
        <v>0.0</v>
      </c>
      <c r="AP229" t="n">
        <v>6.0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WI220220303</t>
        </is>
      </c>
      <c r="B230" t="inlineStr">
        <is>
          <t>DATA_VALIDATION</t>
        </is>
      </c>
      <c r="C230" t="inlineStr">
        <is>
          <t>201300020865</t>
        </is>
      </c>
      <c r="D230" t="inlineStr">
        <is>
          <t>Folder</t>
        </is>
      </c>
      <c r="E230" s="2">
        <f>HYPERLINK("capsilon://?command=openfolder&amp;siteaddress=FAM.docvelocity-na8.net&amp;folderid=FXAC130571-A023-9A60-B92C-78E5C34CA56A","FX22016439")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MI2202207125</t>
        </is>
      </c>
      <c r="J230" t="n">
        <v>152.0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44600.2193287037</v>
      </c>
      <c r="P230" s="1" t="n">
        <v>44600.29306712963</v>
      </c>
      <c r="Q230" t="n">
        <v>2041.0</v>
      </c>
      <c r="R230" t="n">
        <v>4330.0</v>
      </c>
      <c r="S230" t="b">
        <v>0</v>
      </c>
      <c r="T230" t="inlineStr">
        <is>
          <t>N/A</t>
        </is>
      </c>
      <c r="U230" t="b">
        <v>1</v>
      </c>
      <c r="V230" t="inlineStr">
        <is>
          <t>Ujwala Ajabe</t>
        </is>
      </c>
      <c r="W230" s="1" t="n">
        <v>44600.26075231482</v>
      </c>
      <c r="X230" t="n">
        <v>2721.0</v>
      </c>
      <c r="Y230" t="n">
        <v>74.0</v>
      </c>
      <c r="Z230" t="n">
        <v>0.0</v>
      </c>
      <c r="AA230" t="n">
        <v>74.0</v>
      </c>
      <c r="AB230" t="n">
        <v>74.0</v>
      </c>
      <c r="AC230" t="n">
        <v>37.0</v>
      </c>
      <c r="AD230" t="n">
        <v>78.0</v>
      </c>
      <c r="AE230" t="n">
        <v>0.0</v>
      </c>
      <c r="AF230" t="n">
        <v>0.0</v>
      </c>
      <c r="AG230" t="n">
        <v>0.0</v>
      </c>
      <c r="AH230" t="inlineStr">
        <is>
          <t>Aparna Chavan</t>
        </is>
      </c>
      <c r="AI230" s="1" t="n">
        <v>44600.29306712963</v>
      </c>
      <c r="AJ230" t="n">
        <v>1381.0</v>
      </c>
      <c r="AK230" t="n">
        <v>0.0</v>
      </c>
      <c r="AL230" t="n">
        <v>0.0</v>
      </c>
      <c r="AM230" t="n">
        <v>0.0</v>
      </c>
      <c r="AN230" t="n">
        <v>74.0</v>
      </c>
      <c r="AO230" t="n">
        <v>0.0</v>
      </c>
      <c r="AP230" t="n">
        <v>78.0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WI220220305</t>
        </is>
      </c>
      <c r="B231" t="inlineStr">
        <is>
          <t>DATA_VALIDATION</t>
        </is>
      </c>
      <c r="C231" t="inlineStr">
        <is>
          <t>201300021230</t>
        </is>
      </c>
      <c r="D231" t="inlineStr">
        <is>
          <t>Folder</t>
        </is>
      </c>
      <c r="E231" s="2">
        <f>HYPERLINK("capsilon://?command=openfolder&amp;siteaddress=FAM.docvelocity-na8.net&amp;folderid=FX7BBD703F-F866-7E9E-7711-1F6147D0DAD5","FX22021280")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MI2202213787</t>
        </is>
      </c>
      <c r="J231" t="n">
        <v>76.0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44600.2221412037</v>
      </c>
      <c r="P231" s="1" t="n">
        <v>44600.28885416667</v>
      </c>
      <c r="Q231" t="n">
        <v>2840.0</v>
      </c>
      <c r="R231" t="n">
        <v>2924.0</v>
      </c>
      <c r="S231" t="b">
        <v>0</v>
      </c>
      <c r="T231" t="inlineStr">
        <is>
          <t>N/A</t>
        </is>
      </c>
      <c r="U231" t="b">
        <v>1</v>
      </c>
      <c r="V231" t="inlineStr">
        <is>
          <t>Nisha Verma</t>
        </is>
      </c>
      <c r="W231" s="1" t="n">
        <v>44600.253703703704</v>
      </c>
      <c r="X231" t="n">
        <v>2004.0</v>
      </c>
      <c r="Y231" t="n">
        <v>74.0</v>
      </c>
      <c r="Z231" t="n">
        <v>0.0</v>
      </c>
      <c r="AA231" t="n">
        <v>74.0</v>
      </c>
      <c r="AB231" t="n">
        <v>37.0</v>
      </c>
      <c r="AC231" t="n">
        <v>42.0</v>
      </c>
      <c r="AD231" t="n">
        <v>2.0</v>
      </c>
      <c r="AE231" t="n">
        <v>0.0</v>
      </c>
      <c r="AF231" t="n">
        <v>0.0</v>
      </c>
      <c r="AG231" t="n">
        <v>0.0</v>
      </c>
      <c r="AH231" t="inlineStr">
        <is>
          <t>Sangeeta Kumari</t>
        </is>
      </c>
      <c r="AI231" s="1" t="n">
        <v>44600.28885416667</v>
      </c>
      <c r="AJ231" t="n">
        <v>653.0</v>
      </c>
      <c r="AK231" t="n">
        <v>2.0</v>
      </c>
      <c r="AL231" t="n">
        <v>0.0</v>
      </c>
      <c r="AM231" t="n">
        <v>2.0</v>
      </c>
      <c r="AN231" t="n">
        <v>0.0</v>
      </c>
      <c r="AO231" t="n">
        <v>1.0</v>
      </c>
      <c r="AP231" t="n">
        <v>0.0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WI220220306</t>
        </is>
      </c>
      <c r="B232" t="inlineStr">
        <is>
          <t>DATA_VALIDATION</t>
        </is>
      </c>
      <c r="C232" t="inlineStr">
        <is>
          <t>201330004942</t>
        </is>
      </c>
      <c r="D232" t="inlineStr">
        <is>
          <t>Folder</t>
        </is>
      </c>
      <c r="E232" s="2">
        <f>HYPERLINK("capsilon://?command=openfolder&amp;siteaddress=FAM.docvelocity-na8.net&amp;folderid=FX06966B09-60E8-0F32-81FA-C0FCBD08AF47","FX220113886")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MI2202207136</t>
        </is>
      </c>
      <c r="J232" t="n">
        <v>84.0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44600.22482638889</v>
      </c>
      <c r="P232" s="1" t="n">
        <v>44600.24482638889</v>
      </c>
      <c r="Q232" t="n">
        <v>917.0</v>
      </c>
      <c r="R232" t="n">
        <v>811.0</v>
      </c>
      <c r="S232" t="b">
        <v>0</v>
      </c>
      <c r="T232" t="inlineStr">
        <is>
          <t>N/A</t>
        </is>
      </c>
      <c r="U232" t="b">
        <v>1</v>
      </c>
      <c r="V232" t="inlineStr">
        <is>
          <t>Sanjana Uttekar</t>
        </is>
      </c>
      <c r="W232" s="1" t="n">
        <v>44600.239282407405</v>
      </c>
      <c r="X232" t="n">
        <v>533.0</v>
      </c>
      <c r="Y232" t="n">
        <v>63.0</v>
      </c>
      <c r="Z232" t="n">
        <v>0.0</v>
      </c>
      <c r="AA232" t="n">
        <v>63.0</v>
      </c>
      <c r="AB232" t="n">
        <v>0.0</v>
      </c>
      <c r="AC232" t="n">
        <v>15.0</v>
      </c>
      <c r="AD232" t="n">
        <v>21.0</v>
      </c>
      <c r="AE232" t="n">
        <v>0.0</v>
      </c>
      <c r="AF232" t="n">
        <v>0.0</v>
      </c>
      <c r="AG232" t="n">
        <v>0.0</v>
      </c>
      <c r="AH232" t="inlineStr">
        <is>
          <t>Sangeeta Kumari</t>
        </is>
      </c>
      <c r="AI232" s="1" t="n">
        <v>44600.24482638889</v>
      </c>
      <c r="AJ232" t="n">
        <v>272.0</v>
      </c>
      <c r="AK232" t="n">
        <v>1.0</v>
      </c>
      <c r="AL232" t="n">
        <v>0.0</v>
      </c>
      <c r="AM232" t="n">
        <v>1.0</v>
      </c>
      <c r="AN232" t="n">
        <v>0.0</v>
      </c>
      <c r="AO232" t="n">
        <v>2.0</v>
      </c>
      <c r="AP232" t="n">
        <v>20.0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WI220220377</t>
        </is>
      </c>
      <c r="B233" t="inlineStr">
        <is>
          <t>DATA_VALIDATION</t>
        </is>
      </c>
      <c r="C233" t="inlineStr">
        <is>
          <t>201110012267</t>
        </is>
      </c>
      <c r="D233" t="inlineStr">
        <is>
          <t>Folder</t>
        </is>
      </c>
      <c r="E233" s="2">
        <f>HYPERLINK("capsilon://?command=openfolder&amp;siteaddress=FAM.docvelocity-na8.net&amp;folderid=FX47208C35-9234-F426-C667-B6127DF40C9D","FX21126461")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MI2202215151</t>
        </is>
      </c>
      <c r="J233" t="n">
        <v>57.0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1.0</v>
      </c>
      <c r="O233" s="1" t="n">
        <v>44600.367430555554</v>
      </c>
      <c r="P233" s="1" t="n">
        <v>44600.379594907405</v>
      </c>
      <c r="Q233" t="n">
        <v>656.0</v>
      </c>
      <c r="R233" t="n">
        <v>395.0</v>
      </c>
      <c r="S233" t="b">
        <v>0</v>
      </c>
      <c r="T233" t="inlineStr">
        <is>
          <t>N/A</t>
        </is>
      </c>
      <c r="U233" t="b">
        <v>0</v>
      </c>
      <c r="V233" t="inlineStr">
        <is>
          <t>Hemanshi Deshlahara</t>
        </is>
      </c>
      <c r="W233" s="1" t="n">
        <v>44600.379594907405</v>
      </c>
      <c r="X233" t="n">
        <v>93.0</v>
      </c>
      <c r="Y233" t="n">
        <v>0.0</v>
      </c>
      <c r="Z233" t="n">
        <v>0.0</v>
      </c>
      <c r="AA233" t="n">
        <v>0.0</v>
      </c>
      <c r="AB233" t="n">
        <v>0.0</v>
      </c>
      <c r="AC233" t="n">
        <v>0.0</v>
      </c>
      <c r="AD233" t="n">
        <v>57.0</v>
      </c>
      <c r="AE233" t="n">
        <v>52.0</v>
      </c>
      <c r="AF233" t="n">
        <v>0.0</v>
      </c>
      <c r="AG233" t="n">
        <v>2.0</v>
      </c>
      <c r="AH233" t="inlineStr">
        <is>
          <t>N/A</t>
        </is>
      </c>
      <c r="AI233" t="inlineStr">
        <is>
          <t>N/A</t>
        </is>
      </c>
      <c r="AJ233" t="inlineStr">
        <is>
          <t>N/A</t>
        </is>
      </c>
      <c r="AK233" t="inlineStr">
        <is>
          <t>N/A</t>
        </is>
      </c>
      <c r="AL233" t="inlineStr">
        <is>
          <t>N/A</t>
        </is>
      </c>
      <c r="AM233" t="inlineStr">
        <is>
          <t>N/A</t>
        </is>
      </c>
      <c r="AN233" t="inlineStr">
        <is>
          <t>N/A</t>
        </is>
      </c>
      <c r="AO233" t="inlineStr">
        <is>
          <t>N/A</t>
        </is>
      </c>
      <c r="AP233" t="inlineStr">
        <is>
          <t>N/A</t>
        </is>
      </c>
      <c r="AQ233" t="inlineStr">
        <is>
          <t>N/A</t>
        </is>
      </c>
      <c r="AR233" t="inlineStr">
        <is>
          <t>N/A</t>
        </is>
      </c>
      <c r="AS233" t="inlineStr">
        <is>
          <t>N/A</t>
        </is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WI220220380</t>
        </is>
      </c>
      <c r="B234" t="inlineStr">
        <is>
          <t>DATA_VALIDATION</t>
        </is>
      </c>
      <c r="C234" t="inlineStr">
        <is>
          <t>201110012267</t>
        </is>
      </c>
      <c r="D234" t="inlineStr">
        <is>
          <t>Folder</t>
        </is>
      </c>
      <c r="E234" s="2">
        <f>HYPERLINK("capsilon://?command=openfolder&amp;siteaddress=FAM.docvelocity-na8.net&amp;folderid=FX47208C35-9234-F426-C667-B6127DF40C9D","FX21126461")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MI2202215157</t>
        </is>
      </c>
      <c r="J234" t="n">
        <v>57.0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1.0</v>
      </c>
      <c r="O234" s="1" t="n">
        <v>44600.36803240741</v>
      </c>
      <c r="P234" s="1" t="n">
        <v>44600.38028935185</v>
      </c>
      <c r="Q234" t="n">
        <v>854.0</v>
      </c>
      <c r="R234" t="n">
        <v>205.0</v>
      </c>
      <c r="S234" t="b">
        <v>0</v>
      </c>
      <c r="T234" t="inlineStr">
        <is>
          <t>N/A</t>
        </is>
      </c>
      <c r="U234" t="b">
        <v>0</v>
      </c>
      <c r="V234" t="inlineStr">
        <is>
          <t>Hemanshi Deshlahara</t>
        </is>
      </c>
      <c r="W234" s="1" t="n">
        <v>44600.38028935185</v>
      </c>
      <c r="X234" t="n">
        <v>59.0</v>
      </c>
      <c r="Y234" t="n">
        <v>0.0</v>
      </c>
      <c r="Z234" t="n">
        <v>0.0</v>
      </c>
      <c r="AA234" t="n">
        <v>0.0</v>
      </c>
      <c r="AB234" t="n">
        <v>0.0</v>
      </c>
      <c r="AC234" t="n">
        <v>0.0</v>
      </c>
      <c r="AD234" t="n">
        <v>57.0</v>
      </c>
      <c r="AE234" t="n">
        <v>52.0</v>
      </c>
      <c r="AF234" t="n">
        <v>0.0</v>
      </c>
      <c r="AG234" t="n">
        <v>2.0</v>
      </c>
      <c r="AH234" t="inlineStr">
        <is>
          <t>N/A</t>
        </is>
      </c>
      <c r="AI234" t="inlineStr">
        <is>
          <t>N/A</t>
        </is>
      </c>
      <c r="AJ234" t="inlineStr">
        <is>
          <t>N/A</t>
        </is>
      </c>
      <c r="AK234" t="inlineStr">
        <is>
          <t>N/A</t>
        </is>
      </c>
      <c r="AL234" t="inlineStr">
        <is>
          <t>N/A</t>
        </is>
      </c>
      <c r="AM234" t="inlineStr">
        <is>
          <t>N/A</t>
        </is>
      </c>
      <c r="AN234" t="inlineStr">
        <is>
          <t>N/A</t>
        </is>
      </c>
      <c r="AO234" t="inlineStr">
        <is>
          <t>N/A</t>
        </is>
      </c>
      <c r="AP234" t="inlineStr">
        <is>
          <t>N/A</t>
        </is>
      </c>
      <c r="AQ234" t="inlineStr">
        <is>
          <t>N/A</t>
        </is>
      </c>
      <c r="AR234" t="inlineStr">
        <is>
          <t>N/A</t>
        </is>
      </c>
      <c r="AS234" t="inlineStr">
        <is>
          <t>N/A</t>
        </is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WI220220382</t>
        </is>
      </c>
      <c r="B235" t="inlineStr">
        <is>
          <t>DATA_VALIDATION</t>
        </is>
      </c>
      <c r="C235" t="inlineStr">
        <is>
          <t>201130013089</t>
        </is>
      </c>
      <c r="D235" t="inlineStr">
        <is>
          <t>Folder</t>
        </is>
      </c>
      <c r="E235" s="2">
        <f>HYPERLINK("capsilon://?command=openfolder&amp;siteaddress=FAM.docvelocity-na8.net&amp;folderid=FXCE28207D-68E0-4001-F500-B76430AAD4AF","FX22015036")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MI2202215213</t>
        </is>
      </c>
      <c r="J235" t="n">
        <v>30.0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44600.36917824074</v>
      </c>
      <c r="P235" s="1" t="n">
        <v>44600.372407407405</v>
      </c>
      <c r="Q235" t="n">
        <v>81.0</v>
      </c>
      <c r="R235" t="n">
        <v>198.0</v>
      </c>
      <c r="S235" t="b">
        <v>0</v>
      </c>
      <c r="T235" t="inlineStr">
        <is>
          <t>N/A</t>
        </is>
      </c>
      <c r="U235" t="b">
        <v>0</v>
      </c>
      <c r="V235" t="inlineStr">
        <is>
          <t>Aditya Tade</t>
        </is>
      </c>
      <c r="W235" s="1" t="n">
        <v>44600.370150462964</v>
      </c>
      <c r="X235" t="n">
        <v>58.0</v>
      </c>
      <c r="Y235" t="n">
        <v>9.0</v>
      </c>
      <c r="Z235" t="n">
        <v>0.0</v>
      </c>
      <c r="AA235" t="n">
        <v>9.0</v>
      </c>
      <c r="AB235" t="n">
        <v>0.0</v>
      </c>
      <c r="AC235" t="n">
        <v>4.0</v>
      </c>
      <c r="AD235" t="n">
        <v>21.0</v>
      </c>
      <c r="AE235" t="n">
        <v>0.0</v>
      </c>
      <c r="AF235" t="n">
        <v>0.0</v>
      </c>
      <c r="AG235" t="n">
        <v>0.0</v>
      </c>
      <c r="AH235" t="inlineStr">
        <is>
          <t>Aparna Chavan</t>
        </is>
      </c>
      <c r="AI235" s="1" t="n">
        <v>44600.372407407405</v>
      </c>
      <c r="AJ235" t="n">
        <v>140.0</v>
      </c>
      <c r="AK235" t="n">
        <v>0.0</v>
      </c>
      <c r="AL235" t="n">
        <v>0.0</v>
      </c>
      <c r="AM235" t="n">
        <v>0.0</v>
      </c>
      <c r="AN235" t="n">
        <v>0.0</v>
      </c>
      <c r="AO235" t="n">
        <v>0.0</v>
      </c>
      <c r="AP235" t="n">
        <v>21.0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WI220220404</t>
        </is>
      </c>
      <c r="B236" t="inlineStr">
        <is>
          <t>DATA_VALIDATION</t>
        </is>
      </c>
      <c r="C236" t="inlineStr">
        <is>
          <t>201110012267</t>
        </is>
      </c>
      <c r="D236" t="inlineStr">
        <is>
          <t>Folder</t>
        </is>
      </c>
      <c r="E236" s="2">
        <f>HYPERLINK("capsilon://?command=openfolder&amp;siteaddress=FAM.docvelocity-na8.net&amp;folderid=FX47208C35-9234-F426-C667-B6127DF40C9D","FX21126461")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MI2202215151</t>
        </is>
      </c>
      <c r="J236" t="n">
        <v>109.0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44600.38045138889</v>
      </c>
      <c r="P236" s="1" t="n">
        <v>44600.39569444444</v>
      </c>
      <c r="Q236" t="n">
        <v>53.0</v>
      </c>
      <c r="R236" t="n">
        <v>1264.0</v>
      </c>
      <c r="S236" t="b">
        <v>0</v>
      </c>
      <c r="T236" t="inlineStr">
        <is>
          <t>N/A</t>
        </is>
      </c>
      <c r="U236" t="b">
        <v>1</v>
      </c>
      <c r="V236" t="inlineStr">
        <is>
          <t>Karnal Akhare</t>
        </is>
      </c>
      <c r="W236" s="1" t="n">
        <v>44600.38694444444</v>
      </c>
      <c r="X236" t="n">
        <v>558.0</v>
      </c>
      <c r="Y236" t="n">
        <v>123.0</v>
      </c>
      <c r="Z236" t="n">
        <v>0.0</v>
      </c>
      <c r="AA236" t="n">
        <v>123.0</v>
      </c>
      <c r="AB236" t="n">
        <v>0.0</v>
      </c>
      <c r="AC236" t="n">
        <v>47.0</v>
      </c>
      <c r="AD236" t="n">
        <v>-14.0</v>
      </c>
      <c r="AE236" t="n">
        <v>0.0</v>
      </c>
      <c r="AF236" t="n">
        <v>0.0</v>
      </c>
      <c r="AG236" t="n">
        <v>0.0</v>
      </c>
      <c r="AH236" t="inlineStr">
        <is>
          <t>Ashish Sutar</t>
        </is>
      </c>
      <c r="AI236" s="1" t="n">
        <v>44600.39569444444</v>
      </c>
      <c r="AJ236" t="n">
        <v>706.0</v>
      </c>
      <c r="AK236" t="n">
        <v>2.0</v>
      </c>
      <c r="AL236" t="n">
        <v>0.0</v>
      </c>
      <c r="AM236" t="n">
        <v>2.0</v>
      </c>
      <c r="AN236" t="n">
        <v>0.0</v>
      </c>
      <c r="AO236" t="n">
        <v>2.0</v>
      </c>
      <c r="AP236" t="n">
        <v>-16.0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WI220220405</t>
        </is>
      </c>
      <c r="B237" t="inlineStr">
        <is>
          <t>DATA_VALIDATION</t>
        </is>
      </c>
      <c r="C237" t="inlineStr">
        <is>
          <t>201110012267</t>
        </is>
      </c>
      <c r="D237" t="inlineStr">
        <is>
          <t>Folder</t>
        </is>
      </c>
      <c r="E237" s="2">
        <f>HYPERLINK("capsilon://?command=openfolder&amp;siteaddress=FAM.docvelocity-na8.net&amp;folderid=FX47208C35-9234-F426-C667-B6127DF40C9D","FX21126461")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MI2202215157</t>
        </is>
      </c>
      <c r="J237" t="n">
        <v>109.0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44600.381319444445</v>
      </c>
      <c r="P237" s="1" t="n">
        <v>44600.41236111111</v>
      </c>
      <c r="Q237" t="n">
        <v>256.0</v>
      </c>
      <c r="R237" t="n">
        <v>2426.0</v>
      </c>
      <c r="S237" t="b">
        <v>0</v>
      </c>
      <c r="T237" t="inlineStr">
        <is>
          <t>N/A</t>
        </is>
      </c>
      <c r="U237" t="b">
        <v>1</v>
      </c>
      <c r="V237" t="inlineStr">
        <is>
          <t>Raman Vaidya</t>
        </is>
      </c>
      <c r="W237" s="1" t="n">
        <v>44600.38931712963</v>
      </c>
      <c r="X237" t="n">
        <v>673.0</v>
      </c>
      <c r="Y237" t="n">
        <v>123.0</v>
      </c>
      <c r="Z237" t="n">
        <v>0.0</v>
      </c>
      <c r="AA237" t="n">
        <v>123.0</v>
      </c>
      <c r="AB237" t="n">
        <v>0.0</v>
      </c>
      <c r="AC237" t="n">
        <v>57.0</v>
      </c>
      <c r="AD237" t="n">
        <v>-14.0</v>
      </c>
      <c r="AE237" t="n">
        <v>0.0</v>
      </c>
      <c r="AF237" t="n">
        <v>0.0</v>
      </c>
      <c r="AG237" t="n">
        <v>0.0</v>
      </c>
      <c r="AH237" t="inlineStr">
        <is>
          <t>Aparna Chavan</t>
        </is>
      </c>
      <c r="AI237" s="1" t="n">
        <v>44600.41236111111</v>
      </c>
      <c r="AJ237" t="n">
        <v>761.0</v>
      </c>
      <c r="AK237" t="n">
        <v>2.0</v>
      </c>
      <c r="AL237" t="n">
        <v>0.0</v>
      </c>
      <c r="AM237" t="n">
        <v>2.0</v>
      </c>
      <c r="AN237" t="n">
        <v>0.0</v>
      </c>
      <c r="AO237" t="n">
        <v>0.0</v>
      </c>
      <c r="AP237" t="n">
        <v>-16.0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WI220220442</t>
        </is>
      </c>
      <c r="B238" t="inlineStr">
        <is>
          <t>DATA_VALIDATION</t>
        </is>
      </c>
      <c r="C238" t="inlineStr">
        <is>
          <t>201330004604</t>
        </is>
      </c>
      <c r="D238" t="inlineStr">
        <is>
          <t>Folder</t>
        </is>
      </c>
      <c r="E238" s="2">
        <f>HYPERLINK("capsilon://?command=openfolder&amp;siteaddress=FAM.docvelocity-na8.net&amp;folderid=FXB3D855BE-8A4A-4D28-5CBC-4EE71DDE5F61","FX22014485")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MI2202215990</t>
        </is>
      </c>
      <c r="J238" t="n">
        <v>38.0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44600.394594907404</v>
      </c>
      <c r="P238" s="1" t="n">
        <v>44600.40666666667</v>
      </c>
      <c r="Q238" t="n">
        <v>195.0</v>
      </c>
      <c r="R238" t="n">
        <v>848.0</v>
      </c>
      <c r="S238" t="b">
        <v>0</v>
      </c>
      <c r="T238" t="inlineStr">
        <is>
          <t>N/A</t>
        </is>
      </c>
      <c r="U238" t="b">
        <v>0</v>
      </c>
      <c r="V238" t="inlineStr">
        <is>
          <t>Raman Vaidya</t>
        </is>
      </c>
      <c r="W238" s="1" t="n">
        <v>44600.40122685185</v>
      </c>
      <c r="X238" t="n">
        <v>567.0</v>
      </c>
      <c r="Y238" t="n">
        <v>37.0</v>
      </c>
      <c r="Z238" t="n">
        <v>0.0</v>
      </c>
      <c r="AA238" t="n">
        <v>37.0</v>
      </c>
      <c r="AB238" t="n">
        <v>0.0</v>
      </c>
      <c r="AC238" t="n">
        <v>27.0</v>
      </c>
      <c r="AD238" t="n">
        <v>1.0</v>
      </c>
      <c r="AE238" t="n">
        <v>0.0</v>
      </c>
      <c r="AF238" t="n">
        <v>0.0</v>
      </c>
      <c r="AG238" t="n">
        <v>0.0</v>
      </c>
      <c r="AH238" t="inlineStr">
        <is>
          <t>Ashish Sutar</t>
        </is>
      </c>
      <c r="AI238" s="1" t="n">
        <v>44600.40666666667</v>
      </c>
      <c r="AJ238" t="n">
        <v>281.0</v>
      </c>
      <c r="AK238" t="n">
        <v>0.0</v>
      </c>
      <c r="AL238" t="n">
        <v>0.0</v>
      </c>
      <c r="AM238" t="n">
        <v>0.0</v>
      </c>
      <c r="AN238" t="n">
        <v>0.0</v>
      </c>
      <c r="AO238" t="n">
        <v>0.0</v>
      </c>
      <c r="AP238" t="n">
        <v>1.0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WI220220444</t>
        </is>
      </c>
      <c r="B239" t="inlineStr">
        <is>
          <t>DATA_VALIDATION</t>
        </is>
      </c>
      <c r="C239" t="inlineStr">
        <is>
          <t>201330004604</t>
        </is>
      </c>
      <c r="D239" t="inlineStr">
        <is>
          <t>Folder</t>
        </is>
      </c>
      <c r="E239" s="2">
        <f>HYPERLINK("capsilon://?command=openfolder&amp;siteaddress=FAM.docvelocity-na8.net&amp;folderid=FXB3D855BE-8A4A-4D28-5CBC-4EE71DDE5F61","FX22014485")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MI2202216000</t>
        </is>
      </c>
      <c r="J239" t="n">
        <v>38.0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44600.39487268519</v>
      </c>
      <c r="P239" s="1" t="n">
        <v>44600.40341435185</v>
      </c>
      <c r="Q239" t="n">
        <v>85.0</v>
      </c>
      <c r="R239" t="n">
        <v>653.0</v>
      </c>
      <c r="S239" t="b">
        <v>0</v>
      </c>
      <c r="T239" t="inlineStr">
        <is>
          <t>N/A</t>
        </is>
      </c>
      <c r="U239" t="b">
        <v>0</v>
      </c>
      <c r="V239" t="inlineStr">
        <is>
          <t>Aditya Tade</t>
        </is>
      </c>
      <c r="W239" s="1" t="n">
        <v>44600.399513888886</v>
      </c>
      <c r="X239" t="n">
        <v>375.0</v>
      </c>
      <c r="Y239" t="n">
        <v>37.0</v>
      </c>
      <c r="Z239" t="n">
        <v>0.0</v>
      </c>
      <c r="AA239" t="n">
        <v>37.0</v>
      </c>
      <c r="AB239" t="n">
        <v>0.0</v>
      </c>
      <c r="AC239" t="n">
        <v>24.0</v>
      </c>
      <c r="AD239" t="n">
        <v>1.0</v>
      </c>
      <c r="AE239" t="n">
        <v>0.0</v>
      </c>
      <c r="AF239" t="n">
        <v>0.0</v>
      </c>
      <c r="AG239" t="n">
        <v>0.0</v>
      </c>
      <c r="AH239" t="inlineStr">
        <is>
          <t>Ashish Sutar</t>
        </is>
      </c>
      <c r="AI239" s="1" t="n">
        <v>44600.40341435185</v>
      </c>
      <c r="AJ239" t="n">
        <v>278.0</v>
      </c>
      <c r="AK239" t="n">
        <v>1.0</v>
      </c>
      <c r="AL239" t="n">
        <v>0.0</v>
      </c>
      <c r="AM239" t="n">
        <v>1.0</v>
      </c>
      <c r="AN239" t="n">
        <v>0.0</v>
      </c>
      <c r="AO239" t="n">
        <v>1.0</v>
      </c>
      <c r="AP239" t="n">
        <v>0.0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WI220220446</t>
        </is>
      </c>
      <c r="B240" t="inlineStr">
        <is>
          <t>DATA_VALIDATION</t>
        </is>
      </c>
      <c r="C240" t="inlineStr">
        <is>
          <t>201330004604</t>
        </is>
      </c>
      <c r="D240" t="inlineStr">
        <is>
          <t>Folder</t>
        </is>
      </c>
      <c r="E240" s="2">
        <f>HYPERLINK("capsilon://?command=openfolder&amp;siteaddress=FAM.docvelocity-na8.net&amp;folderid=FXB3D855BE-8A4A-4D28-5CBC-4EE71DDE5F61","FX22014485")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MI2202216017</t>
        </is>
      </c>
      <c r="J240" t="n">
        <v>38.0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44600.395150462966</v>
      </c>
      <c r="P240" s="1" t="n">
        <v>44600.4093287037</v>
      </c>
      <c r="Q240" t="n">
        <v>585.0</v>
      </c>
      <c r="R240" t="n">
        <v>640.0</v>
      </c>
      <c r="S240" t="b">
        <v>0</v>
      </c>
      <c r="T240" t="inlineStr">
        <is>
          <t>N/A</t>
        </is>
      </c>
      <c r="U240" t="b">
        <v>0</v>
      </c>
      <c r="V240" t="inlineStr">
        <is>
          <t>Ujwala Ajabe</t>
        </is>
      </c>
      <c r="W240" s="1" t="n">
        <v>44600.40001157407</v>
      </c>
      <c r="X240" t="n">
        <v>411.0</v>
      </c>
      <c r="Y240" t="n">
        <v>37.0</v>
      </c>
      <c r="Z240" t="n">
        <v>0.0</v>
      </c>
      <c r="AA240" t="n">
        <v>37.0</v>
      </c>
      <c r="AB240" t="n">
        <v>0.0</v>
      </c>
      <c r="AC240" t="n">
        <v>29.0</v>
      </c>
      <c r="AD240" t="n">
        <v>1.0</v>
      </c>
      <c r="AE240" t="n">
        <v>0.0</v>
      </c>
      <c r="AF240" t="n">
        <v>0.0</v>
      </c>
      <c r="AG240" t="n">
        <v>0.0</v>
      </c>
      <c r="AH240" t="inlineStr">
        <is>
          <t>Ashish Sutar</t>
        </is>
      </c>
      <c r="AI240" s="1" t="n">
        <v>44600.4093287037</v>
      </c>
      <c r="AJ240" t="n">
        <v>229.0</v>
      </c>
      <c r="AK240" t="n">
        <v>1.0</v>
      </c>
      <c r="AL240" t="n">
        <v>0.0</v>
      </c>
      <c r="AM240" t="n">
        <v>1.0</v>
      </c>
      <c r="AN240" t="n">
        <v>0.0</v>
      </c>
      <c r="AO240" t="n">
        <v>1.0</v>
      </c>
      <c r="AP240" t="n">
        <v>0.0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WI220220449</t>
        </is>
      </c>
      <c r="B241" t="inlineStr">
        <is>
          <t>DATA_VALIDATION</t>
        </is>
      </c>
      <c r="C241" t="inlineStr">
        <is>
          <t>201330004604</t>
        </is>
      </c>
      <c r="D241" t="inlineStr">
        <is>
          <t>Folder</t>
        </is>
      </c>
      <c r="E241" s="2">
        <f>HYPERLINK("capsilon://?command=openfolder&amp;siteaddress=FAM.docvelocity-na8.net&amp;folderid=FXB3D855BE-8A4A-4D28-5CBC-4EE71DDE5F61","FX22014485")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MI2202216033</t>
        </is>
      </c>
      <c r="J241" t="n">
        <v>38.0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44600.39545138889</v>
      </c>
      <c r="P241" s="1" t="n">
        <v>44600.41039351852</v>
      </c>
      <c r="Q241" t="n">
        <v>837.0</v>
      </c>
      <c r="R241" t="n">
        <v>454.0</v>
      </c>
      <c r="S241" t="b">
        <v>0</v>
      </c>
      <c r="T241" t="inlineStr">
        <is>
          <t>N/A</t>
        </is>
      </c>
      <c r="U241" t="b">
        <v>0</v>
      </c>
      <c r="V241" t="inlineStr">
        <is>
          <t>Aditya Tade</t>
        </is>
      </c>
      <c r="W241" s="1" t="n">
        <v>44600.40275462963</v>
      </c>
      <c r="X241" t="n">
        <v>280.0</v>
      </c>
      <c r="Y241" t="n">
        <v>37.0</v>
      </c>
      <c r="Z241" t="n">
        <v>0.0</v>
      </c>
      <c r="AA241" t="n">
        <v>37.0</v>
      </c>
      <c r="AB241" t="n">
        <v>0.0</v>
      </c>
      <c r="AC241" t="n">
        <v>26.0</v>
      </c>
      <c r="AD241" t="n">
        <v>1.0</v>
      </c>
      <c r="AE241" t="n">
        <v>0.0</v>
      </c>
      <c r="AF241" t="n">
        <v>0.0</v>
      </c>
      <c r="AG241" t="n">
        <v>0.0</v>
      </c>
      <c r="AH241" t="inlineStr">
        <is>
          <t>Sangeeta Kumari</t>
        </is>
      </c>
      <c r="AI241" s="1" t="n">
        <v>44600.41039351852</v>
      </c>
      <c r="AJ241" t="n">
        <v>168.0</v>
      </c>
      <c r="AK241" t="n">
        <v>2.0</v>
      </c>
      <c r="AL241" t="n">
        <v>0.0</v>
      </c>
      <c r="AM241" t="n">
        <v>2.0</v>
      </c>
      <c r="AN241" t="n">
        <v>0.0</v>
      </c>
      <c r="AO241" t="n">
        <v>1.0</v>
      </c>
      <c r="AP241" t="n">
        <v>-1.0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WI220220455</t>
        </is>
      </c>
      <c r="B242" t="inlineStr">
        <is>
          <t>DATA_VALIDATION</t>
        </is>
      </c>
      <c r="C242" t="inlineStr">
        <is>
          <t>201330004604</t>
        </is>
      </c>
      <c r="D242" t="inlineStr">
        <is>
          <t>Folder</t>
        </is>
      </c>
      <c r="E242" s="2">
        <f>HYPERLINK("capsilon://?command=openfolder&amp;siteaddress=FAM.docvelocity-na8.net&amp;folderid=FXB3D855BE-8A4A-4D28-5CBC-4EE71DDE5F61","FX22014485")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MI2202216063</t>
        </is>
      </c>
      <c r="J242" t="n">
        <v>38.0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44600.39612268518</v>
      </c>
      <c r="P242" s="1" t="n">
        <v>44600.41370370371</v>
      </c>
      <c r="Q242" t="n">
        <v>731.0</v>
      </c>
      <c r="R242" t="n">
        <v>788.0</v>
      </c>
      <c r="S242" t="b">
        <v>0</v>
      </c>
      <c r="T242" t="inlineStr">
        <is>
          <t>N/A</t>
        </is>
      </c>
      <c r="U242" t="b">
        <v>0</v>
      </c>
      <c r="V242" t="inlineStr">
        <is>
          <t>Ujwala Ajabe</t>
        </is>
      </c>
      <c r="W242" s="1" t="n">
        <v>44600.40478009259</v>
      </c>
      <c r="X242" t="n">
        <v>411.0</v>
      </c>
      <c r="Y242" t="n">
        <v>37.0</v>
      </c>
      <c r="Z242" t="n">
        <v>0.0</v>
      </c>
      <c r="AA242" t="n">
        <v>37.0</v>
      </c>
      <c r="AB242" t="n">
        <v>0.0</v>
      </c>
      <c r="AC242" t="n">
        <v>27.0</v>
      </c>
      <c r="AD242" t="n">
        <v>1.0</v>
      </c>
      <c r="AE242" t="n">
        <v>0.0</v>
      </c>
      <c r="AF242" t="n">
        <v>0.0</v>
      </c>
      <c r="AG242" t="n">
        <v>0.0</v>
      </c>
      <c r="AH242" t="inlineStr">
        <is>
          <t>Ashish Sutar</t>
        </is>
      </c>
      <c r="AI242" s="1" t="n">
        <v>44600.41370370371</v>
      </c>
      <c r="AJ242" t="n">
        <v>377.0</v>
      </c>
      <c r="AK242" t="n">
        <v>2.0</v>
      </c>
      <c r="AL242" t="n">
        <v>0.0</v>
      </c>
      <c r="AM242" t="n">
        <v>2.0</v>
      </c>
      <c r="AN242" t="n">
        <v>0.0</v>
      </c>
      <c r="AO242" t="n">
        <v>2.0</v>
      </c>
      <c r="AP242" t="n">
        <v>-1.0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WI220220457</t>
        </is>
      </c>
      <c r="B243" t="inlineStr">
        <is>
          <t>DATA_VALIDATION</t>
        </is>
      </c>
      <c r="C243" t="inlineStr">
        <is>
          <t>201330004604</t>
        </is>
      </c>
      <c r="D243" t="inlineStr">
        <is>
          <t>Folder</t>
        </is>
      </c>
      <c r="E243" s="2">
        <f>HYPERLINK("capsilon://?command=openfolder&amp;siteaddress=FAM.docvelocity-na8.net&amp;folderid=FXB3D855BE-8A4A-4D28-5CBC-4EE71DDE5F61","FX22014485")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MI2202216076</t>
        </is>
      </c>
      <c r="J243" t="n">
        <v>38.0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44600.39649305555</v>
      </c>
      <c r="P243" s="1" t="n">
        <v>44600.41185185185</v>
      </c>
      <c r="Q243" t="n">
        <v>791.0</v>
      </c>
      <c r="R243" t="n">
        <v>536.0</v>
      </c>
      <c r="S243" t="b">
        <v>0</v>
      </c>
      <c r="T243" t="inlineStr">
        <is>
          <t>N/A</t>
        </is>
      </c>
      <c r="U243" t="b">
        <v>0</v>
      </c>
      <c r="V243" t="inlineStr">
        <is>
          <t>Raman Vaidya</t>
        </is>
      </c>
      <c r="W243" s="1" t="n">
        <v>44600.40599537037</v>
      </c>
      <c r="X243" t="n">
        <v>411.0</v>
      </c>
      <c r="Y243" t="n">
        <v>37.0</v>
      </c>
      <c r="Z243" t="n">
        <v>0.0</v>
      </c>
      <c r="AA243" t="n">
        <v>37.0</v>
      </c>
      <c r="AB243" t="n">
        <v>0.0</v>
      </c>
      <c r="AC243" t="n">
        <v>22.0</v>
      </c>
      <c r="AD243" t="n">
        <v>1.0</v>
      </c>
      <c r="AE243" t="n">
        <v>0.0</v>
      </c>
      <c r="AF243" t="n">
        <v>0.0</v>
      </c>
      <c r="AG243" t="n">
        <v>0.0</v>
      </c>
      <c r="AH243" t="inlineStr">
        <is>
          <t>Sangeeta Kumari</t>
        </is>
      </c>
      <c r="AI243" s="1" t="n">
        <v>44600.41185185185</v>
      </c>
      <c r="AJ243" t="n">
        <v>125.0</v>
      </c>
      <c r="AK243" t="n">
        <v>1.0</v>
      </c>
      <c r="AL243" t="n">
        <v>0.0</v>
      </c>
      <c r="AM243" t="n">
        <v>1.0</v>
      </c>
      <c r="AN243" t="n">
        <v>0.0</v>
      </c>
      <c r="AO243" t="n">
        <v>0.0</v>
      </c>
      <c r="AP243" t="n">
        <v>0.0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WI220220459</t>
        </is>
      </c>
      <c r="B244" t="inlineStr">
        <is>
          <t>DATA_VALIDATION</t>
        </is>
      </c>
      <c r="C244" t="inlineStr">
        <is>
          <t>201330004604</t>
        </is>
      </c>
      <c r="D244" t="inlineStr">
        <is>
          <t>Folder</t>
        </is>
      </c>
      <c r="E244" s="2">
        <f>HYPERLINK("capsilon://?command=openfolder&amp;siteaddress=FAM.docvelocity-na8.net&amp;folderid=FXB3D855BE-8A4A-4D28-5CBC-4EE71DDE5F61","FX22014485")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MI2202216092</t>
        </is>
      </c>
      <c r="J244" t="n">
        <v>66.0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44600.39690972222</v>
      </c>
      <c r="P244" s="1" t="n">
        <v>44600.41315972222</v>
      </c>
      <c r="Q244" t="n">
        <v>1042.0</v>
      </c>
      <c r="R244" t="n">
        <v>362.0</v>
      </c>
      <c r="S244" t="b">
        <v>0</v>
      </c>
      <c r="T244" t="inlineStr">
        <is>
          <t>N/A</t>
        </is>
      </c>
      <c r="U244" t="b">
        <v>0</v>
      </c>
      <c r="V244" t="inlineStr">
        <is>
          <t>Aditya Tade</t>
        </is>
      </c>
      <c r="W244" s="1" t="n">
        <v>44600.40565972222</v>
      </c>
      <c r="X244" t="n">
        <v>250.0</v>
      </c>
      <c r="Y244" t="n">
        <v>52.0</v>
      </c>
      <c r="Z244" t="n">
        <v>0.0</v>
      </c>
      <c r="AA244" t="n">
        <v>52.0</v>
      </c>
      <c r="AB244" t="n">
        <v>0.0</v>
      </c>
      <c r="AC244" t="n">
        <v>36.0</v>
      </c>
      <c r="AD244" t="n">
        <v>14.0</v>
      </c>
      <c r="AE244" t="n">
        <v>0.0</v>
      </c>
      <c r="AF244" t="n">
        <v>0.0</v>
      </c>
      <c r="AG244" t="n">
        <v>0.0</v>
      </c>
      <c r="AH244" t="inlineStr">
        <is>
          <t>Sangeeta Kumari</t>
        </is>
      </c>
      <c r="AI244" s="1" t="n">
        <v>44600.41315972222</v>
      </c>
      <c r="AJ244" t="n">
        <v>112.0</v>
      </c>
      <c r="AK244" t="n">
        <v>1.0</v>
      </c>
      <c r="AL244" t="n">
        <v>0.0</v>
      </c>
      <c r="AM244" t="n">
        <v>1.0</v>
      </c>
      <c r="AN244" t="n">
        <v>0.0</v>
      </c>
      <c r="AO244" t="n">
        <v>0.0</v>
      </c>
      <c r="AP244" t="n">
        <v>13.0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WI220220462</t>
        </is>
      </c>
      <c r="B245" t="inlineStr">
        <is>
          <t>DATA_VALIDATION</t>
        </is>
      </c>
      <c r="C245" t="inlineStr">
        <is>
          <t>201300021184</t>
        </is>
      </c>
      <c r="D245" t="inlineStr">
        <is>
          <t>Folder</t>
        </is>
      </c>
      <c r="E245" s="2">
        <f>HYPERLINK("capsilon://?command=openfolder&amp;siteaddress=FAM.docvelocity-na8.net&amp;folderid=FX6635F53B-7807-43A2-D72D-A8F2455D1469","FX220216")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MI2202216144</t>
        </is>
      </c>
      <c r="J245" t="n">
        <v>28.0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44600.39784722222</v>
      </c>
      <c r="P245" s="1" t="n">
        <v>44600.41459490741</v>
      </c>
      <c r="Q245" t="n">
        <v>1104.0</v>
      </c>
      <c r="R245" t="n">
        <v>343.0</v>
      </c>
      <c r="S245" t="b">
        <v>0</v>
      </c>
      <c r="T245" t="inlineStr">
        <is>
          <t>N/A</t>
        </is>
      </c>
      <c r="U245" t="b">
        <v>0</v>
      </c>
      <c r="V245" t="inlineStr">
        <is>
          <t>Ujwala Ajabe</t>
        </is>
      </c>
      <c r="W245" s="1" t="n">
        <v>44600.40721064815</v>
      </c>
      <c r="X245" t="n">
        <v>209.0</v>
      </c>
      <c r="Y245" t="n">
        <v>21.0</v>
      </c>
      <c r="Z245" t="n">
        <v>0.0</v>
      </c>
      <c r="AA245" t="n">
        <v>21.0</v>
      </c>
      <c r="AB245" t="n">
        <v>0.0</v>
      </c>
      <c r="AC245" t="n">
        <v>3.0</v>
      </c>
      <c r="AD245" t="n">
        <v>7.0</v>
      </c>
      <c r="AE245" t="n">
        <v>0.0</v>
      </c>
      <c r="AF245" t="n">
        <v>0.0</v>
      </c>
      <c r="AG245" t="n">
        <v>0.0</v>
      </c>
      <c r="AH245" t="inlineStr">
        <is>
          <t>Sangeeta Kumari</t>
        </is>
      </c>
      <c r="AI245" s="1" t="n">
        <v>44600.41459490741</v>
      </c>
      <c r="AJ245" t="n">
        <v>123.0</v>
      </c>
      <c r="AK245" t="n">
        <v>2.0</v>
      </c>
      <c r="AL245" t="n">
        <v>0.0</v>
      </c>
      <c r="AM245" t="n">
        <v>2.0</v>
      </c>
      <c r="AN245" t="n">
        <v>0.0</v>
      </c>
      <c r="AO245" t="n">
        <v>1.0</v>
      </c>
      <c r="AP245" t="n">
        <v>5.0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WI220220498</t>
        </is>
      </c>
      <c r="B246" t="inlineStr">
        <is>
          <t>DATA_VALIDATION</t>
        </is>
      </c>
      <c r="C246" t="inlineStr">
        <is>
          <t>201110012445</t>
        </is>
      </c>
      <c r="D246" t="inlineStr">
        <is>
          <t>Folder</t>
        </is>
      </c>
      <c r="E246" s="2">
        <f>HYPERLINK("capsilon://?command=openfolder&amp;siteaddress=FAM.docvelocity-na8.net&amp;folderid=FX24FE8F71-482B-4AE3-A789-B867875BB2DB","FX22021595")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MI2202216556</t>
        </is>
      </c>
      <c r="J246" t="n">
        <v>66.0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44600.40765046296</v>
      </c>
      <c r="P246" s="1" t="n">
        <v>44600.42951388889</v>
      </c>
      <c r="Q246" t="n">
        <v>764.0</v>
      </c>
      <c r="R246" t="n">
        <v>1125.0</v>
      </c>
      <c r="S246" t="b">
        <v>0</v>
      </c>
      <c r="T246" t="inlineStr">
        <is>
          <t>N/A</t>
        </is>
      </c>
      <c r="U246" t="b">
        <v>0</v>
      </c>
      <c r="V246" t="inlineStr">
        <is>
          <t>Ujwala Ajabe</t>
        </is>
      </c>
      <c r="W246" s="1" t="n">
        <v>44600.418599537035</v>
      </c>
      <c r="X246" t="n">
        <v>892.0</v>
      </c>
      <c r="Y246" t="n">
        <v>52.0</v>
      </c>
      <c r="Z246" t="n">
        <v>0.0</v>
      </c>
      <c r="AA246" t="n">
        <v>52.0</v>
      </c>
      <c r="AB246" t="n">
        <v>0.0</v>
      </c>
      <c r="AC246" t="n">
        <v>24.0</v>
      </c>
      <c r="AD246" t="n">
        <v>14.0</v>
      </c>
      <c r="AE246" t="n">
        <v>0.0</v>
      </c>
      <c r="AF246" t="n">
        <v>0.0</v>
      </c>
      <c r="AG246" t="n">
        <v>0.0</v>
      </c>
      <c r="AH246" t="inlineStr">
        <is>
          <t>Poonam Patil</t>
        </is>
      </c>
      <c r="AI246" s="1" t="n">
        <v>44600.42951388889</v>
      </c>
      <c r="AJ246" t="n">
        <v>233.0</v>
      </c>
      <c r="AK246" t="n">
        <v>0.0</v>
      </c>
      <c r="AL246" t="n">
        <v>0.0</v>
      </c>
      <c r="AM246" t="n">
        <v>0.0</v>
      </c>
      <c r="AN246" t="n">
        <v>0.0</v>
      </c>
      <c r="AO246" t="n">
        <v>0.0</v>
      </c>
      <c r="AP246" t="n">
        <v>14.0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WI220220502</t>
        </is>
      </c>
      <c r="B247" t="inlineStr">
        <is>
          <t>DATA_VALIDATION</t>
        </is>
      </c>
      <c r="C247" t="inlineStr">
        <is>
          <t>201110012445</t>
        </is>
      </c>
      <c r="D247" t="inlineStr">
        <is>
          <t>Folder</t>
        </is>
      </c>
      <c r="E247" s="2">
        <f>HYPERLINK("capsilon://?command=openfolder&amp;siteaddress=FAM.docvelocity-na8.net&amp;folderid=FX24FE8F71-482B-4AE3-A789-B867875BB2DB","FX22021595")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MI2202216579</t>
        </is>
      </c>
      <c r="J247" t="n">
        <v>66.0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44600.40806712963</v>
      </c>
      <c r="P247" s="1" t="n">
        <v>44600.4165625</v>
      </c>
      <c r="Q247" t="n">
        <v>461.0</v>
      </c>
      <c r="R247" t="n">
        <v>273.0</v>
      </c>
      <c r="S247" t="b">
        <v>0</v>
      </c>
      <c r="T247" t="inlineStr">
        <is>
          <t>N/A</t>
        </is>
      </c>
      <c r="U247" t="b">
        <v>0</v>
      </c>
      <c r="V247" t="inlineStr">
        <is>
          <t>Hemanshi Deshlahara</t>
        </is>
      </c>
      <c r="W247" s="1" t="n">
        <v>44600.414814814816</v>
      </c>
      <c r="X247" t="n">
        <v>115.0</v>
      </c>
      <c r="Y247" t="n">
        <v>52.0</v>
      </c>
      <c r="Z247" t="n">
        <v>0.0</v>
      </c>
      <c r="AA247" t="n">
        <v>52.0</v>
      </c>
      <c r="AB247" t="n">
        <v>0.0</v>
      </c>
      <c r="AC247" t="n">
        <v>30.0</v>
      </c>
      <c r="AD247" t="n">
        <v>14.0</v>
      </c>
      <c r="AE247" t="n">
        <v>0.0</v>
      </c>
      <c r="AF247" t="n">
        <v>0.0</v>
      </c>
      <c r="AG247" t="n">
        <v>0.0</v>
      </c>
      <c r="AH247" t="inlineStr">
        <is>
          <t>Sangeeta Kumari</t>
        </is>
      </c>
      <c r="AI247" s="1" t="n">
        <v>44600.4165625</v>
      </c>
      <c r="AJ247" t="n">
        <v>142.0</v>
      </c>
      <c r="AK247" t="n">
        <v>1.0</v>
      </c>
      <c r="AL247" t="n">
        <v>0.0</v>
      </c>
      <c r="AM247" t="n">
        <v>1.0</v>
      </c>
      <c r="AN247" t="n">
        <v>0.0</v>
      </c>
      <c r="AO247" t="n">
        <v>0.0</v>
      </c>
      <c r="AP247" t="n">
        <v>13.0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WI220220636</t>
        </is>
      </c>
      <c r="B248" t="inlineStr">
        <is>
          <t>DATA_VALIDATION</t>
        </is>
      </c>
      <c r="C248" t="inlineStr">
        <is>
          <t>201130013084</t>
        </is>
      </c>
      <c r="D248" t="inlineStr">
        <is>
          <t>Folder</t>
        </is>
      </c>
      <c r="E248" s="2">
        <f>HYPERLINK("capsilon://?command=openfolder&amp;siteaddress=FAM.docvelocity-na8.net&amp;folderid=FX1E1FD11A-C3DD-0B31-72D7-4CEBD809FE7D","FX22014519")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MI2202217591</t>
        </is>
      </c>
      <c r="J248" t="n">
        <v>28.0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44600.42568287037</v>
      </c>
      <c r="P248" s="1" t="n">
        <v>44600.43204861111</v>
      </c>
      <c r="Q248" t="n">
        <v>158.0</v>
      </c>
      <c r="R248" t="n">
        <v>392.0</v>
      </c>
      <c r="S248" t="b">
        <v>0</v>
      </c>
      <c r="T248" t="inlineStr">
        <is>
          <t>N/A</t>
        </is>
      </c>
      <c r="U248" t="b">
        <v>0</v>
      </c>
      <c r="V248" t="inlineStr">
        <is>
          <t>Aditya Tade</t>
        </is>
      </c>
      <c r="W248" s="1" t="n">
        <v>44600.42888888889</v>
      </c>
      <c r="X248" t="n">
        <v>174.0</v>
      </c>
      <c r="Y248" t="n">
        <v>21.0</v>
      </c>
      <c r="Z248" t="n">
        <v>0.0</v>
      </c>
      <c r="AA248" t="n">
        <v>21.0</v>
      </c>
      <c r="AB248" t="n">
        <v>0.0</v>
      </c>
      <c r="AC248" t="n">
        <v>3.0</v>
      </c>
      <c r="AD248" t="n">
        <v>7.0</v>
      </c>
      <c r="AE248" t="n">
        <v>0.0</v>
      </c>
      <c r="AF248" t="n">
        <v>0.0</v>
      </c>
      <c r="AG248" t="n">
        <v>0.0</v>
      </c>
      <c r="AH248" t="inlineStr">
        <is>
          <t>Poonam Patil</t>
        </is>
      </c>
      <c r="AI248" s="1" t="n">
        <v>44600.43204861111</v>
      </c>
      <c r="AJ248" t="n">
        <v>218.0</v>
      </c>
      <c r="AK248" t="n">
        <v>0.0</v>
      </c>
      <c r="AL248" t="n">
        <v>0.0</v>
      </c>
      <c r="AM248" t="n">
        <v>0.0</v>
      </c>
      <c r="AN248" t="n">
        <v>0.0</v>
      </c>
      <c r="AO248" t="n">
        <v>0.0</v>
      </c>
      <c r="AP248" t="n">
        <v>7.0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WI220220724</t>
        </is>
      </c>
      <c r="B249" t="inlineStr">
        <is>
          <t>DATA_VALIDATION</t>
        </is>
      </c>
      <c r="C249" t="inlineStr">
        <is>
          <t>201130013168</t>
        </is>
      </c>
      <c r="D249" t="inlineStr">
        <is>
          <t>Folder</t>
        </is>
      </c>
      <c r="E249" s="2">
        <f>HYPERLINK("capsilon://?command=openfolder&amp;siteaddress=FAM.docvelocity-na8.net&amp;folderid=FX8011871F-C552-9BF0-BCEA-6DD12A0BE913","FX220111219")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MI2202218311</t>
        </is>
      </c>
      <c r="J249" t="n">
        <v>28.0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44600.4371875</v>
      </c>
      <c r="P249" s="1" t="n">
        <v>44600.45998842592</v>
      </c>
      <c r="Q249" t="n">
        <v>1585.0</v>
      </c>
      <c r="R249" t="n">
        <v>385.0</v>
      </c>
      <c r="S249" t="b">
        <v>0</v>
      </c>
      <c r="T249" t="inlineStr">
        <is>
          <t>N/A</t>
        </is>
      </c>
      <c r="U249" t="b">
        <v>0</v>
      </c>
      <c r="V249" t="inlineStr">
        <is>
          <t>Aditya Tade</t>
        </is>
      </c>
      <c r="W249" s="1" t="n">
        <v>44600.44907407407</v>
      </c>
      <c r="X249" t="n">
        <v>71.0</v>
      </c>
      <c r="Y249" t="n">
        <v>21.0</v>
      </c>
      <c r="Z249" t="n">
        <v>0.0</v>
      </c>
      <c r="AA249" t="n">
        <v>21.0</v>
      </c>
      <c r="AB249" t="n">
        <v>0.0</v>
      </c>
      <c r="AC249" t="n">
        <v>1.0</v>
      </c>
      <c r="AD249" t="n">
        <v>7.0</v>
      </c>
      <c r="AE249" t="n">
        <v>0.0</v>
      </c>
      <c r="AF249" t="n">
        <v>0.0</v>
      </c>
      <c r="AG249" t="n">
        <v>0.0</v>
      </c>
      <c r="AH249" t="inlineStr">
        <is>
          <t>Aparna Chavan</t>
        </is>
      </c>
      <c r="AI249" s="1" t="n">
        <v>44600.45998842592</v>
      </c>
      <c r="AJ249" t="n">
        <v>263.0</v>
      </c>
      <c r="AK249" t="n">
        <v>0.0</v>
      </c>
      <c r="AL249" t="n">
        <v>0.0</v>
      </c>
      <c r="AM249" t="n">
        <v>0.0</v>
      </c>
      <c r="AN249" t="n">
        <v>0.0</v>
      </c>
      <c r="AO249" t="n">
        <v>0.0</v>
      </c>
      <c r="AP249" t="n">
        <v>7.0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WI220220727</t>
        </is>
      </c>
      <c r="B250" t="inlineStr">
        <is>
          <t>DATA_VALIDATION</t>
        </is>
      </c>
      <c r="C250" t="inlineStr">
        <is>
          <t>201130013168</t>
        </is>
      </c>
      <c r="D250" t="inlineStr">
        <is>
          <t>Folder</t>
        </is>
      </c>
      <c r="E250" s="2">
        <f>HYPERLINK("capsilon://?command=openfolder&amp;siteaddress=FAM.docvelocity-na8.net&amp;folderid=FX8011871F-C552-9BF0-BCEA-6DD12A0BE913","FX220111219")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MI2202218319</t>
        </is>
      </c>
      <c r="J250" t="n">
        <v>28.0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44600.43755787037</v>
      </c>
      <c r="P250" s="1" t="n">
        <v>44600.45990740741</v>
      </c>
      <c r="Q250" t="n">
        <v>1615.0</v>
      </c>
      <c r="R250" t="n">
        <v>316.0</v>
      </c>
      <c r="S250" t="b">
        <v>0</v>
      </c>
      <c r="T250" t="inlineStr">
        <is>
          <t>N/A</t>
        </is>
      </c>
      <c r="U250" t="b">
        <v>0</v>
      </c>
      <c r="V250" t="inlineStr">
        <is>
          <t>Aditya Tade</t>
        </is>
      </c>
      <c r="W250" s="1" t="n">
        <v>44600.44987268518</v>
      </c>
      <c r="X250" t="n">
        <v>68.0</v>
      </c>
      <c r="Y250" t="n">
        <v>21.0</v>
      </c>
      <c r="Z250" t="n">
        <v>0.0</v>
      </c>
      <c r="AA250" t="n">
        <v>21.0</v>
      </c>
      <c r="AB250" t="n">
        <v>0.0</v>
      </c>
      <c r="AC250" t="n">
        <v>0.0</v>
      </c>
      <c r="AD250" t="n">
        <v>7.0</v>
      </c>
      <c r="AE250" t="n">
        <v>0.0</v>
      </c>
      <c r="AF250" t="n">
        <v>0.0</v>
      </c>
      <c r="AG250" t="n">
        <v>0.0</v>
      </c>
      <c r="AH250" t="inlineStr">
        <is>
          <t>Ashish Sutar</t>
        </is>
      </c>
      <c r="AI250" s="1" t="n">
        <v>44600.45990740741</v>
      </c>
      <c r="AJ250" t="n">
        <v>233.0</v>
      </c>
      <c r="AK250" t="n">
        <v>0.0</v>
      </c>
      <c r="AL250" t="n">
        <v>0.0</v>
      </c>
      <c r="AM250" t="n">
        <v>0.0</v>
      </c>
      <c r="AN250" t="n">
        <v>0.0</v>
      </c>
      <c r="AO250" t="n">
        <v>0.0</v>
      </c>
      <c r="AP250" t="n">
        <v>7.0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WI220220729</t>
        </is>
      </c>
      <c r="B251" t="inlineStr">
        <is>
          <t>DATA_VALIDATION</t>
        </is>
      </c>
      <c r="C251" t="inlineStr">
        <is>
          <t>201130013168</t>
        </is>
      </c>
      <c r="D251" t="inlineStr">
        <is>
          <t>Folder</t>
        </is>
      </c>
      <c r="E251" s="2">
        <f>HYPERLINK("capsilon://?command=openfolder&amp;siteaddress=FAM.docvelocity-na8.net&amp;folderid=FX8011871F-C552-9BF0-BCEA-6DD12A0BE913","FX220111219")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MI2202218330</t>
        </is>
      </c>
      <c r="J251" t="n">
        <v>28.0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44600.437627314815</v>
      </c>
      <c r="P251" s="1" t="n">
        <v>44600.459085648145</v>
      </c>
      <c r="Q251" t="n">
        <v>1684.0</v>
      </c>
      <c r="R251" t="n">
        <v>170.0</v>
      </c>
      <c r="S251" t="b">
        <v>0</v>
      </c>
      <c r="T251" t="inlineStr">
        <is>
          <t>N/A</t>
        </is>
      </c>
      <c r="U251" t="b">
        <v>0</v>
      </c>
      <c r="V251" t="inlineStr">
        <is>
          <t>Aditya Tade</t>
        </is>
      </c>
      <c r="W251" s="1" t="n">
        <v>44600.450694444444</v>
      </c>
      <c r="X251" t="n">
        <v>71.0</v>
      </c>
      <c r="Y251" t="n">
        <v>21.0</v>
      </c>
      <c r="Z251" t="n">
        <v>0.0</v>
      </c>
      <c r="AA251" t="n">
        <v>21.0</v>
      </c>
      <c r="AB251" t="n">
        <v>0.0</v>
      </c>
      <c r="AC251" t="n">
        <v>0.0</v>
      </c>
      <c r="AD251" t="n">
        <v>7.0</v>
      </c>
      <c r="AE251" t="n">
        <v>0.0</v>
      </c>
      <c r="AF251" t="n">
        <v>0.0</v>
      </c>
      <c r="AG251" t="n">
        <v>0.0</v>
      </c>
      <c r="AH251" t="inlineStr">
        <is>
          <t>Sangeeta Kumari</t>
        </is>
      </c>
      <c r="AI251" s="1" t="n">
        <v>44600.459085648145</v>
      </c>
      <c r="AJ251" t="n">
        <v>91.0</v>
      </c>
      <c r="AK251" t="n">
        <v>1.0</v>
      </c>
      <c r="AL251" t="n">
        <v>0.0</v>
      </c>
      <c r="AM251" t="n">
        <v>1.0</v>
      </c>
      <c r="AN251" t="n">
        <v>0.0</v>
      </c>
      <c r="AO251" t="n">
        <v>0.0</v>
      </c>
      <c r="AP251" t="n">
        <v>6.0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WI220220740</t>
        </is>
      </c>
      <c r="B252" t="inlineStr">
        <is>
          <t>DATA_VALIDATION</t>
        </is>
      </c>
      <c r="C252" t="inlineStr">
        <is>
          <t>201130013168</t>
        </is>
      </c>
      <c r="D252" t="inlineStr">
        <is>
          <t>Folder</t>
        </is>
      </c>
      <c r="E252" s="2">
        <f>HYPERLINK("capsilon://?command=openfolder&amp;siteaddress=FAM.docvelocity-na8.net&amp;folderid=FX8011871F-C552-9BF0-BCEA-6DD12A0BE913","FX220111219")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MI2202218337</t>
        </is>
      </c>
      <c r="J252" t="n">
        <v>28.0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44600.43790509259</v>
      </c>
      <c r="P252" s="1" t="n">
        <v>44600.46020833333</v>
      </c>
      <c r="Q252" t="n">
        <v>1659.0</v>
      </c>
      <c r="R252" t="n">
        <v>268.0</v>
      </c>
      <c r="S252" t="b">
        <v>0</v>
      </c>
      <c r="T252" t="inlineStr">
        <is>
          <t>N/A</t>
        </is>
      </c>
      <c r="U252" t="b">
        <v>0</v>
      </c>
      <c r="V252" t="inlineStr">
        <is>
          <t>Aditya Tade</t>
        </is>
      </c>
      <c r="W252" s="1" t="n">
        <v>44600.452685185184</v>
      </c>
      <c r="X252" t="n">
        <v>171.0</v>
      </c>
      <c r="Y252" t="n">
        <v>21.0</v>
      </c>
      <c r="Z252" t="n">
        <v>0.0</v>
      </c>
      <c r="AA252" t="n">
        <v>21.0</v>
      </c>
      <c r="AB252" t="n">
        <v>0.0</v>
      </c>
      <c r="AC252" t="n">
        <v>1.0</v>
      </c>
      <c r="AD252" t="n">
        <v>7.0</v>
      </c>
      <c r="AE252" t="n">
        <v>0.0</v>
      </c>
      <c r="AF252" t="n">
        <v>0.0</v>
      </c>
      <c r="AG252" t="n">
        <v>0.0</v>
      </c>
      <c r="AH252" t="inlineStr">
        <is>
          <t>Sangeeta Kumari</t>
        </is>
      </c>
      <c r="AI252" s="1" t="n">
        <v>44600.46020833333</v>
      </c>
      <c r="AJ252" t="n">
        <v>97.0</v>
      </c>
      <c r="AK252" t="n">
        <v>2.0</v>
      </c>
      <c r="AL252" t="n">
        <v>0.0</v>
      </c>
      <c r="AM252" t="n">
        <v>2.0</v>
      </c>
      <c r="AN252" t="n">
        <v>0.0</v>
      </c>
      <c r="AO252" t="n">
        <v>1.0</v>
      </c>
      <c r="AP252" t="n">
        <v>5.0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WI220220748</t>
        </is>
      </c>
      <c r="B253" t="inlineStr">
        <is>
          <t>DATA_VALIDATION</t>
        </is>
      </c>
      <c r="C253" t="inlineStr">
        <is>
          <t>201130013168</t>
        </is>
      </c>
      <c r="D253" t="inlineStr">
        <is>
          <t>Folder</t>
        </is>
      </c>
      <c r="E253" s="2">
        <f>HYPERLINK("capsilon://?command=openfolder&amp;siteaddress=FAM.docvelocity-na8.net&amp;folderid=FX8011871F-C552-9BF0-BCEA-6DD12A0BE913","FX220111219")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MI2202218430</t>
        </is>
      </c>
      <c r="J253" t="n">
        <v>28.0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44600.43869212963</v>
      </c>
      <c r="P253" s="1" t="n">
        <v>44600.462060185186</v>
      </c>
      <c r="Q253" t="n">
        <v>1759.0</v>
      </c>
      <c r="R253" t="n">
        <v>260.0</v>
      </c>
      <c r="S253" t="b">
        <v>0</v>
      </c>
      <c r="T253" t="inlineStr">
        <is>
          <t>N/A</t>
        </is>
      </c>
      <c r="U253" t="b">
        <v>0</v>
      </c>
      <c r="V253" t="inlineStr">
        <is>
          <t>Aditya Tade</t>
        </is>
      </c>
      <c r="W253" s="1" t="n">
        <v>44600.45355324074</v>
      </c>
      <c r="X253" t="n">
        <v>74.0</v>
      </c>
      <c r="Y253" t="n">
        <v>21.0</v>
      </c>
      <c r="Z253" t="n">
        <v>0.0</v>
      </c>
      <c r="AA253" t="n">
        <v>21.0</v>
      </c>
      <c r="AB253" t="n">
        <v>0.0</v>
      </c>
      <c r="AC253" t="n">
        <v>0.0</v>
      </c>
      <c r="AD253" t="n">
        <v>7.0</v>
      </c>
      <c r="AE253" t="n">
        <v>0.0</v>
      </c>
      <c r="AF253" t="n">
        <v>0.0</v>
      </c>
      <c r="AG253" t="n">
        <v>0.0</v>
      </c>
      <c r="AH253" t="inlineStr">
        <is>
          <t>Ashish Sutar</t>
        </is>
      </c>
      <c r="AI253" s="1" t="n">
        <v>44600.462060185186</v>
      </c>
      <c r="AJ253" t="n">
        <v>186.0</v>
      </c>
      <c r="AK253" t="n">
        <v>0.0</v>
      </c>
      <c r="AL253" t="n">
        <v>0.0</v>
      </c>
      <c r="AM253" t="n">
        <v>0.0</v>
      </c>
      <c r="AN253" t="n">
        <v>0.0</v>
      </c>
      <c r="AO253" t="n">
        <v>0.0</v>
      </c>
      <c r="AP253" t="n">
        <v>7.0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WI220220783</t>
        </is>
      </c>
      <c r="B254" t="inlineStr">
        <is>
          <t>DATA_VALIDATION</t>
        </is>
      </c>
      <c r="C254" t="inlineStr">
        <is>
          <t>201130013072</t>
        </is>
      </c>
      <c r="D254" t="inlineStr">
        <is>
          <t>Folder</t>
        </is>
      </c>
      <c r="E254" s="2">
        <f>HYPERLINK("capsilon://?command=openfolder&amp;siteaddress=FAM.docvelocity-na8.net&amp;folderid=FXCEE56DCF-1678-B3D6-9756-2D2131B33148","FX22013488")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MI2202218494</t>
        </is>
      </c>
      <c r="J254" t="n">
        <v>65.0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44600.44018518519</v>
      </c>
      <c r="P254" s="1" t="n">
        <v>44600.466990740744</v>
      </c>
      <c r="Q254" t="n">
        <v>1516.0</v>
      </c>
      <c r="R254" t="n">
        <v>800.0</v>
      </c>
      <c r="S254" t="b">
        <v>0</v>
      </c>
      <c r="T254" t="inlineStr">
        <is>
          <t>N/A</t>
        </is>
      </c>
      <c r="U254" t="b">
        <v>0</v>
      </c>
      <c r="V254" t="inlineStr">
        <is>
          <t>Aditya Tade</t>
        </is>
      </c>
      <c r="W254" s="1" t="n">
        <v>44600.45576388889</v>
      </c>
      <c r="X254" t="n">
        <v>190.0</v>
      </c>
      <c r="Y254" t="n">
        <v>45.0</v>
      </c>
      <c r="Z254" t="n">
        <v>0.0</v>
      </c>
      <c r="AA254" t="n">
        <v>45.0</v>
      </c>
      <c r="AB254" t="n">
        <v>0.0</v>
      </c>
      <c r="AC254" t="n">
        <v>20.0</v>
      </c>
      <c r="AD254" t="n">
        <v>20.0</v>
      </c>
      <c r="AE254" t="n">
        <v>0.0</v>
      </c>
      <c r="AF254" t="n">
        <v>0.0</v>
      </c>
      <c r="AG254" t="n">
        <v>0.0</v>
      </c>
      <c r="AH254" t="inlineStr">
        <is>
          <t>Aparna Chavan</t>
        </is>
      </c>
      <c r="AI254" s="1" t="n">
        <v>44600.466990740744</v>
      </c>
      <c r="AJ254" t="n">
        <v>604.0</v>
      </c>
      <c r="AK254" t="n">
        <v>0.0</v>
      </c>
      <c r="AL254" t="n">
        <v>0.0</v>
      </c>
      <c r="AM254" t="n">
        <v>0.0</v>
      </c>
      <c r="AN254" t="n">
        <v>0.0</v>
      </c>
      <c r="AO254" t="n">
        <v>0.0</v>
      </c>
      <c r="AP254" t="n">
        <v>20.0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WI220220798</t>
        </is>
      </c>
      <c r="B255" t="inlineStr">
        <is>
          <t>DATA_VALIDATION</t>
        </is>
      </c>
      <c r="C255" t="inlineStr">
        <is>
          <t>201130013072</t>
        </is>
      </c>
      <c r="D255" t="inlineStr">
        <is>
          <t>Folder</t>
        </is>
      </c>
      <c r="E255" s="2">
        <f>HYPERLINK("capsilon://?command=openfolder&amp;siteaddress=FAM.docvelocity-na8.net&amp;folderid=FXCEE56DCF-1678-B3D6-9756-2D2131B33148","FX22013488")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MI2202218503</t>
        </is>
      </c>
      <c r="J255" t="n">
        <v>65.0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44600.4405787037</v>
      </c>
      <c r="P255" s="1" t="n">
        <v>44600.46181712963</v>
      </c>
      <c r="Q255" t="n">
        <v>1536.0</v>
      </c>
      <c r="R255" t="n">
        <v>299.0</v>
      </c>
      <c r="S255" t="b">
        <v>0</v>
      </c>
      <c r="T255" t="inlineStr">
        <is>
          <t>N/A</t>
        </is>
      </c>
      <c r="U255" t="b">
        <v>0</v>
      </c>
      <c r="V255" t="inlineStr">
        <is>
          <t>Aditya Tade</t>
        </is>
      </c>
      <c r="W255" s="1" t="n">
        <v>44600.45763888889</v>
      </c>
      <c r="X255" t="n">
        <v>161.0</v>
      </c>
      <c r="Y255" t="n">
        <v>45.0</v>
      </c>
      <c r="Z255" t="n">
        <v>0.0</v>
      </c>
      <c r="AA255" t="n">
        <v>45.0</v>
      </c>
      <c r="AB255" t="n">
        <v>0.0</v>
      </c>
      <c r="AC255" t="n">
        <v>21.0</v>
      </c>
      <c r="AD255" t="n">
        <v>20.0</v>
      </c>
      <c r="AE255" t="n">
        <v>0.0</v>
      </c>
      <c r="AF255" t="n">
        <v>0.0</v>
      </c>
      <c r="AG255" t="n">
        <v>0.0</v>
      </c>
      <c r="AH255" t="inlineStr">
        <is>
          <t>Sangeeta Kumari</t>
        </is>
      </c>
      <c r="AI255" s="1" t="n">
        <v>44600.46181712963</v>
      </c>
      <c r="AJ255" t="n">
        <v>138.0</v>
      </c>
      <c r="AK255" t="n">
        <v>1.0</v>
      </c>
      <c r="AL255" t="n">
        <v>0.0</v>
      </c>
      <c r="AM255" t="n">
        <v>1.0</v>
      </c>
      <c r="AN255" t="n">
        <v>0.0</v>
      </c>
      <c r="AO255" t="n">
        <v>0.0</v>
      </c>
      <c r="AP255" t="n">
        <v>19.0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WI220220800</t>
        </is>
      </c>
      <c r="B256" t="inlineStr">
        <is>
          <t>DATA_VALIDATION</t>
        </is>
      </c>
      <c r="C256" t="inlineStr">
        <is>
          <t>201130012957</t>
        </is>
      </c>
      <c r="D256" t="inlineStr">
        <is>
          <t>Folder</t>
        </is>
      </c>
      <c r="E256" s="2">
        <f>HYPERLINK("capsilon://?command=openfolder&amp;siteaddress=FAM.docvelocity-na8.net&amp;folderid=FX385E0A70-4F01-7B6D-5DDE-EB7B97F0A075","FX21128302")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MI2202218512</t>
        </is>
      </c>
      <c r="J256" t="n">
        <v>28.0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44600.440717592595</v>
      </c>
      <c r="P256" s="1" t="n">
        <v>44600.47381944444</v>
      </c>
      <c r="Q256" t="n">
        <v>2031.0</v>
      </c>
      <c r="R256" t="n">
        <v>829.0</v>
      </c>
      <c r="S256" t="b">
        <v>0</v>
      </c>
      <c r="T256" t="inlineStr">
        <is>
          <t>N/A</t>
        </is>
      </c>
      <c r="U256" t="b">
        <v>0</v>
      </c>
      <c r="V256" t="inlineStr">
        <is>
          <t>Ujwala Ajabe</t>
        </is>
      </c>
      <c r="W256" s="1" t="n">
        <v>44600.46377314815</v>
      </c>
      <c r="X256" t="n">
        <v>597.0</v>
      </c>
      <c r="Y256" t="n">
        <v>21.0</v>
      </c>
      <c r="Z256" t="n">
        <v>0.0</v>
      </c>
      <c r="AA256" t="n">
        <v>21.0</v>
      </c>
      <c r="AB256" t="n">
        <v>0.0</v>
      </c>
      <c r="AC256" t="n">
        <v>4.0</v>
      </c>
      <c r="AD256" t="n">
        <v>7.0</v>
      </c>
      <c r="AE256" t="n">
        <v>0.0</v>
      </c>
      <c r="AF256" t="n">
        <v>0.0</v>
      </c>
      <c r="AG256" t="n">
        <v>0.0</v>
      </c>
      <c r="AH256" t="inlineStr">
        <is>
          <t>Sangeeta Kumari</t>
        </is>
      </c>
      <c r="AI256" s="1" t="n">
        <v>44600.47381944444</v>
      </c>
      <c r="AJ256" t="n">
        <v>113.0</v>
      </c>
      <c r="AK256" t="n">
        <v>1.0</v>
      </c>
      <c r="AL256" t="n">
        <v>0.0</v>
      </c>
      <c r="AM256" t="n">
        <v>1.0</v>
      </c>
      <c r="AN256" t="n">
        <v>0.0</v>
      </c>
      <c r="AO256" t="n">
        <v>0.0</v>
      </c>
      <c r="AP256" t="n">
        <v>6.0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WI220220802</t>
        </is>
      </c>
      <c r="B257" t="inlineStr">
        <is>
          <t>DATA_VALIDATION</t>
        </is>
      </c>
      <c r="C257" t="inlineStr">
        <is>
          <t>201130012957</t>
        </is>
      </c>
      <c r="D257" t="inlineStr">
        <is>
          <t>Folder</t>
        </is>
      </c>
      <c r="E257" s="2">
        <f>HYPERLINK("capsilon://?command=openfolder&amp;siteaddress=FAM.docvelocity-na8.net&amp;folderid=FX385E0A70-4F01-7B6D-5DDE-EB7B97F0A075","FX21128302")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MI2202218530</t>
        </is>
      </c>
      <c r="J257" t="n">
        <v>28.0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44600.44094907407</v>
      </c>
      <c r="P257" s="1" t="n">
        <v>44600.462905092594</v>
      </c>
      <c r="Q257" t="n">
        <v>1716.0</v>
      </c>
      <c r="R257" t="n">
        <v>181.0</v>
      </c>
      <c r="S257" t="b">
        <v>0</v>
      </c>
      <c r="T257" t="inlineStr">
        <is>
          <t>N/A</t>
        </is>
      </c>
      <c r="U257" t="b">
        <v>0</v>
      </c>
      <c r="V257" t="inlineStr">
        <is>
          <t>Aditya Tade</t>
        </is>
      </c>
      <c r="W257" s="1" t="n">
        <v>44600.45866898148</v>
      </c>
      <c r="X257" t="n">
        <v>88.0</v>
      </c>
      <c r="Y257" t="n">
        <v>21.0</v>
      </c>
      <c r="Z257" t="n">
        <v>0.0</v>
      </c>
      <c r="AA257" t="n">
        <v>21.0</v>
      </c>
      <c r="AB257" t="n">
        <v>0.0</v>
      </c>
      <c r="AC257" t="n">
        <v>1.0</v>
      </c>
      <c r="AD257" t="n">
        <v>7.0</v>
      </c>
      <c r="AE257" t="n">
        <v>0.0</v>
      </c>
      <c r="AF257" t="n">
        <v>0.0</v>
      </c>
      <c r="AG257" t="n">
        <v>0.0</v>
      </c>
      <c r="AH257" t="inlineStr">
        <is>
          <t>Sangeeta Kumari</t>
        </is>
      </c>
      <c r="AI257" s="1" t="n">
        <v>44600.462905092594</v>
      </c>
      <c r="AJ257" t="n">
        <v>93.0</v>
      </c>
      <c r="AK257" t="n">
        <v>1.0</v>
      </c>
      <c r="AL257" t="n">
        <v>0.0</v>
      </c>
      <c r="AM257" t="n">
        <v>1.0</v>
      </c>
      <c r="AN257" t="n">
        <v>0.0</v>
      </c>
      <c r="AO257" t="n">
        <v>0.0</v>
      </c>
      <c r="AP257" t="n">
        <v>6.0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WI220220805</t>
        </is>
      </c>
      <c r="B258" t="inlineStr">
        <is>
          <t>DATA_VALIDATION</t>
        </is>
      </c>
      <c r="C258" t="inlineStr">
        <is>
          <t>201130013072</t>
        </is>
      </c>
      <c r="D258" t="inlineStr">
        <is>
          <t>Folder</t>
        </is>
      </c>
      <c r="E258" s="2">
        <f>HYPERLINK("capsilon://?command=openfolder&amp;siteaddress=FAM.docvelocity-na8.net&amp;folderid=FXCEE56DCF-1678-B3D6-9756-2D2131B33148","FX22013488")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MI2202218519</t>
        </is>
      </c>
      <c r="J258" t="n">
        <v>71.0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44600.44157407407</v>
      </c>
      <c r="P258" s="1" t="n">
        <v>44600.465532407405</v>
      </c>
      <c r="Q258" t="n">
        <v>1637.0</v>
      </c>
      <c r="R258" t="n">
        <v>433.0</v>
      </c>
      <c r="S258" t="b">
        <v>0</v>
      </c>
      <c r="T258" t="inlineStr">
        <is>
          <t>N/A</t>
        </is>
      </c>
      <c r="U258" t="b">
        <v>0</v>
      </c>
      <c r="V258" t="inlineStr">
        <is>
          <t>Aditya Tade</t>
        </is>
      </c>
      <c r="W258" s="1" t="n">
        <v>44600.46021990741</v>
      </c>
      <c r="X258" t="n">
        <v>133.0</v>
      </c>
      <c r="Y258" t="n">
        <v>45.0</v>
      </c>
      <c r="Z258" t="n">
        <v>0.0</v>
      </c>
      <c r="AA258" t="n">
        <v>45.0</v>
      </c>
      <c r="AB258" t="n">
        <v>0.0</v>
      </c>
      <c r="AC258" t="n">
        <v>21.0</v>
      </c>
      <c r="AD258" t="n">
        <v>26.0</v>
      </c>
      <c r="AE258" t="n">
        <v>0.0</v>
      </c>
      <c r="AF258" t="n">
        <v>0.0</v>
      </c>
      <c r="AG258" t="n">
        <v>0.0</v>
      </c>
      <c r="AH258" t="inlineStr">
        <is>
          <t>Ashish Sutar</t>
        </is>
      </c>
      <c r="AI258" s="1" t="n">
        <v>44600.465532407405</v>
      </c>
      <c r="AJ258" t="n">
        <v>300.0</v>
      </c>
      <c r="AK258" t="n">
        <v>0.0</v>
      </c>
      <c r="AL258" t="n">
        <v>0.0</v>
      </c>
      <c r="AM258" t="n">
        <v>0.0</v>
      </c>
      <c r="AN258" t="n">
        <v>0.0</v>
      </c>
      <c r="AO258" t="n">
        <v>0.0</v>
      </c>
      <c r="AP258" t="n">
        <v>26.0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WI220220856</t>
        </is>
      </c>
      <c r="B259" t="inlineStr">
        <is>
          <t>DATA_VALIDATION</t>
        </is>
      </c>
      <c r="C259" t="inlineStr">
        <is>
          <t>201130013167</t>
        </is>
      </c>
      <c r="D259" t="inlineStr">
        <is>
          <t>Folder</t>
        </is>
      </c>
      <c r="E259" s="2">
        <f>HYPERLINK("capsilon://?command=openfolder&amp;siteaddress=FAM.docvelocity-na8.net&amp;folderid=FX3E50A1DA-8393-C2BF-9439-E47A499817A5","FX220111173")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MI2202219180</t>
        </is>
      </c>
      <c r="J259" t="n">
        <v>93.0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1.0</v>
      </c>
      <c r="O259" s="1" t="n">
        <v>44600.45180555555</v>
      </c>
      <c r="P259" s="1" t="n">
        <v>44600.466944444444</v>
      </c>
      <c r="Q259" t="n">
        <v>1063.0</v>
      </c>
      <c r="R259" t="n">
        <v>245.0</v>
      </c>
      <c r="S259" t="b">
        <v>0</v>
      </c>
      <c r="T259" t="inlineStr">
        <is>
          <t>N/A</t>
        </is>
      </c>
      <c r="U259" t="b">
        <v>0</v>
      </c>
      <c r="V259" t="inlineStr">
        <is>
          <t>Hemanshi Deshlahara</t>
        </is>
      </c>
      <c r="W259" s="1" t="n">
        <v>44600.466944444444</v>
      </c>
      <c r="X259" t="n">
        <v>77.0</v>
      </c>
      <c r="Y259" t="n">
        <v>0.0</v>
      </c>
      <c r="Z259" t="n">
        <v>0.0</v>
      </c>
      <c r="AA259" t="n">
        <v>0.0</v>
      </c>
      <c r="AB259" t="n">
        <v>0.0</v>
      </c>
      <c r="AC259" t="n">
        <v>0.0</v>
      </c>
      <c r="AD259" t="n">
        <v>93.0</v>
      </c>
      <c r="AE259" t="n">
        <v>88.0</v>
      </c>
      <c r="AF259" t="n">
        <v>0.0</v>
      </c>
      <c r="AG259" t="n">
        <v>2.0</v>
      </c>
      <c r="AH259" t="inlineStr">
        <is>
          <t>N/A</t>
        </is>
      </c>
      <c r="AI259" t="inlineStr">
        <is>
          <t>N/A</t>
        </is>
      </c>
      <c r="AJ259" t="inlineStr">
        <is>
          <t>N/A</t>
        </is>
      </c>
      <c r="AK259" t="inlineStr">
        <is>
          <t>N/A</t>
        </is>
      </c>
      <c r="AL259" t="inlineStr">
        <is>
          <t>N/A</t>
        </is>
      </c>
      <c r="AM259" t="inlineStr">
        <is>
          <t>N/A</t>
        </is>
      </c>
      <c r="AN259" t="inlineStr">
        <is>
          <t>N/A</t>
        </is>
      </c>
      <c r="AO259" t="inlineStr">
        <is>
          <t>N/A</t>
        </is>
      </c>
      <c r="AP259" t="inlineStr">
        <is>
          <t>N/A</t>
        </is>
      </c>
      <c r="AQ259" t="inlineStr">
        <is>
          <t>N/A</t>
        </is>
      </c>
      <c r="AR259" t="inlineStr">
        <is>
          <t>N/A</t>
        </is>
      </c>
      <c r="AS259" t="inlineStr">
        <is>
          <t>N/A</t>
        </is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WI220220933</t>
        </is>
      </c>
      <c r="B260" t="inlineStr">
        <is>
          <t>DATA_VALIDATION</t>
        </is>
      </c>
      <c r="C260" t="inlineStr">
        <is>
          <t>201330004863</t>
        </is>
      </c>
      <c r="D260" t="inlineStr">
        <is>
          <t>Folder</t>
        </is>
      </c>
      <c r="E260" s="2">
        <f>HYPERLINK("capsilon://?command=openfolder&amp;siteaddress=FAM.docvelocity-na8.net&amp;folderid=FX7C35CFB1-4DD5-B1CD-B961-5DE4C650BCC8","FX220111842")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MI2202219538</t>
        </is>
      </c>
      <c r="J260" t="n">
        <v>56.0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1.0</v>
      </c>
      <c r="O260" s="1" t="n">
        <v>44600.45694444444</v>
      </c>
      <c r="P260" s="1" t="n">
        <v>44600.467835648145</v>
      </c>
      <c r="Q260" t="n">
        <v>785.0</v>
      </c>
      <c r="R260" t="n">
        <v>156.0</v>
      </c>
      <c r="S260" t="b">
        <v>0</v>
      </c>
      <c r="T260" t="inlineStr">
        <is>
          <t>N/A</t>
        </is>
      </c>
      <c r="U260" t="b">
        <v>0</v>
      </c>
      <c r="V260" t="inlineStr">
        <is>
          <t>Hemanshi Deshlahara</t>
        </is>
      </c>
      <c r="W260" s="1" t="n">
        <v>44600.467835648145</v>
      </c>
      <c r="X260" t="n">
        <v>76.0</v>
      </c>
      <c r="Y260" t="n">
        <v>0.0</v>
      </c>
      <c r="Z260" t="n">
        <v>0.0</v>
      </c>
      <c r="AA260" t="n">
        <v>0.0</v>
      </c>
      <c r="AB260" t="n">
        <v>0.0</v>
      </c>
      <c r="AC260" t="n">
        <v>0.0</v>
      </c>
      <c r="AD260" t="n">
        <v>56.0</v>
      </c>
      <c r="AE260" t="n">
        <v>51.0</v>
      </c>
      <c r="AF260" t="n">
        <v>0.0</v>
      </c>
      <c r="AG260" t="n">
        <v>4.0</v>
      </c>
      <c r="AH260" t="inlineStr">
        <is>
          <t>N/A</t>
        </is>
      </c>
      <c r="AI260" t="inlineStr">
        <is>
          <t>N/A</t>
        </is>
      </c>
      <c r="AJ260" t="inlineStr">
        <is>
          <t>N/A</t>
        </is>
      </c>
      <c r="AK260" t="inlineStr">
        <is>
          <t>N/A</t>
        </is>
      </c>
      <c r="AL260" t="inlineStr">
        <is>
          <t>N/A</t>
        </is>
      </c>
      <c r="AM260" t="inlineStr">
        <is>
          <t>N/A</t>
        </is>
      </c>
      <c r="AN260" t="inlineStr">
        <is>
          <t>N/A</t>
        </is>
      </c>
      <c r="AO260" t="inlineStr">
        <is>
          <t>N/A</t>
        </is>
      </c>
      <c r="AP260" t="inlineStr">
        <is>
          <t>N/A</t>
        </is>
      </c>
      <c r="AQ260" t="inlineStr">
        <is>
          <t>N/A</t>
        </is>
      </c>
      <c r="AR260" t="inlineStr">
        <is>
          <t>N/A</t>
        </is>
      </c>
      <c r="AS260" t="inlineStr">
        <is>
          <t>N/A</t>
        </is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WI220220934</t>
        </is>
      </c>
      <c r="B261" t="inlineStr">
        <is>
          <t>DATA_VALIDATION</t>
        </is>
      </c>
      <c r="C261" t="inlineStr">
        <is>
          <t>201330004556</t>
        </is>
      </c>
      <c r="D261" t="inlineStr">
        <is>
          <t>Folder</t>
        </is>
      </c>
      <c r="E261" s="2">
        <f>HYPERLINK("capsilon://?command=openfolder&amp;siteaddress=FAM.docvelocity-na8.net&amp;folderid=FX02DAED65-5CE0-32A8-8BF7-1FD09D94E32C","FX22013413")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MI2202219653</t>
        </is>
      </c>
      <c r="J261" t="n">
        <v>60.0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44600.457037037035</v>
      </c>
      <c r="P261" s="1" t="n">
        <v>44600.48163194444</v>
      </c>
      <c r="Q261" t="n">
        <v>1026.0</v>
      </c>
      <c r="R261" t="n">
        <v>1099.0</v>
      </c>
      <c r="S261" t="b">
        <v>0</v>
      </c>
      <c r="T261" t="inlineStr">
        <is>
          <t>N/A</t>
        </is>
      </c>
      <c r="U261" t="b">
        <v>0</v>
      </c>
      <c r="V261" t="inlineStr">
        <is>
          <t>Karnal Akhare</t>
        </is>
      </c>
      <c r="W261" s="1" t="n">
        <v>44600.475277777776</v>
      </c>
      <c r="X261" t="n">
        <v>656.0</v>
      </c>
      <c r="Y261" t="n">
        <v>65.0</v>
      </c>
      <c r="Z261" t="n">
        <v>0.0</v>
      </c>
      <c r="AA261" t="n">
        <v>65.0</v>
      </c>
      <c r="AB261" t="n">
        <v>0.0</v>
      </c>
      <c r="AC261" t="n">
        <v>35.0</v>
      </c>
      <c r="AD261" t="n">
        <v>-5.0</v>
      </c>
      <c r="AE261" t="n">
        <v>0.0</v>
      </c>
      <c r="AF261" t="n">
        <v>0.0</v>
      </c>
      <c r="AG261" t="n">
        <v>0.0</v>
      </c>
      <c r="AH261" t="inlineStr">
        <is>
          <t>Vikash Suryakanth Parmar</t>
        </is>
      </c>
      <c r="AI261" s="1" t="n">
        <v>44600.48163194444</v>
      </c>
      <c r="AJ261" t="n">
        <v>392.0</v>
      </c>
      <c r="AK261" t="n">
        <v>1.0</v>
      </c>
      <c r="AL261" t="n">
        <v>0.0</v>
      </c>
      <c r="AM261" t="n">
        <v>1.0</v>
      </c>
      <c r="AN261" t="n">
        <v>0.0</v>
      </c>
      <c r="AO261" t="n">
        <v>1.0</v>
      </c>
      <c r="AP261" t="n">
        <v>-6.0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WI220220936</t>
        </is>
      </c>
      <c r="B262" t="inlineStr">
        <is>
          <t>DATA_VALIDATION</t>
        </is>
      </c>
      <c r="C262" t="inlineStr">
        <is>
          <t>201330004336</t>
        </is>
      </c>
      <c r="D262" t="inlineStr">
        <is>
          <t>Folder</t>
        </is>
      </c>
      <c r="E262" s="2">
        <f>HYPERLINK("capsilon://?command=openfolder&amp;siteaddress=FAM.docvelocity-na8.net&amp;folderid=FX88A2CDE7-EACA-A887-1851-54DE5059AD3B","FX211211314")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MI2202219699</t>
        </is>
      </c>
      <c r="J262" t="n">
        <v>28.0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44600.457337962966</v>
      </c>
      <c r="P262" s="1" t="n">
        <v>44600.495300925926</v>
      </c>
      <c r="Q262" t="n">
        <v>2760.0</v>
      </c>
      <c r="R262" t="n">
        <v>520.0</v>
      </c>
      <c r="S262" t="b">
        <v>0</v>
      </c>
      <c r="T262" t="inlineStr">
        <is>
          <t>N/A</t>
        </is>
      </c>
      <c r="U262" t="b">
        <v>0</v>
      </c>
      <c r="V262" t="inlineStr">
        <is>
          <t>Raman Vaidya</t>
        </is>
      </c>
      <c r="W262" s="1" t="n">
        <v>44600.49120370371</v>
      </c>
      <c r="X262" t="n">
        <v>314.0</v>
      </c>
      <c r="Y262" t="n">
        <v>21.0</v>
      </c>
      <c r="Z262" t="n">
        <v>0.0</v>
      </c>
      <c r="AA262" t="n">
        <v>21.0</v>
      </c>
      <c r="AB262" t="n">
        <v>0.0</v>
      </c>
      <c r="AC262" t="n">
        <v>17.0</v>
      </c>
      <c r="AD262" t="n">
        <v>7.0</v>
      </c>
      <c r="AE262" t="n">
        <v>0.0</v>
      </c>
      <c r="AF262" t="n">
        <v>0.0</v>
      </c>
      <c r="AG262" t="n">
        <v>0.0</v>
      </c>
      <c r="AH262" t="inlineStr">
        <is>
          <t>Dashrath Soren</t>
        </is>
      </c>
      <c r="AI262" s="1" t="n">
        <v>44600.495300925926</v>
      </c>
      <c r="AJ262" t="n">
        <v>199.0</v>
      </c>
      <c r="AK262" t="n">
        <v>0.0</v>
      </c>
      <c r="AL262" t="n">
        <v>0.0</v>
      </c>
      <c r="AM262" t="n">
        <v>0.0</v>
      </c>
      <c r="AN262" t="n">
        <v>0.0</v>
      </c>
      <c r="AO262" t="n">
        <v>0.0</v>
      </c>
      <c r="AP262" t="n">
        <v>7.0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WI220220948</t>
        </is>
      </c>
      <c r="B263" t="inlineStr">
        <is>
          <t>DATA_VALIDATION</t>
        </is>
      </c>
      <c r="C263" t="inlineStr">
        <is>
          <t>201330004336</t>
        </is>
      </c>
      <c r="D263" t="inlineStr">
        <is>
          <t>Folder</t>
        </is>
      </c>
      <c r="E263" s="2">
        <f>HYPERLINK("capsilon://?command=openfolder&amp;siteaddress=FAM.docvelocity-na8.net&amp;folderid=FX88A2CDE7-EACA-A887-1851-54DE5059AD3B","FX211211314")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MI2202219731</t>
        </is>
      </c>
      <c r="J263" t="n">
        <v>28.0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44600.457708333335</v>
      </c>
      <c r="P263" s="1" t="n">
        <v>44600.49711805556</v>
      </c>
      <c r="Q263" t="n">
        <v>2701.0</v>
      </c>
      <c r="R263" t="n">
        <v>704.0</v>
      </c>
      <c r="S263" t="b">
        <v>0</v>
      </c>
      <c r="T263" t="inlineStr">
        <is>
          <t>N/A</t>
        </is>
      </c>
      <c r="U263" t="b">
        <v>0</v>
      </c>
      <c r="V263" t="inlineStr">
        <is>
          <t>Archana Bhujbal</t>
        </is>
      </c>
      <c r="W263" s="1" t="n">
        <v>44600.49497685185</v>
      </c>
      <c r="X263" t="n">
        <v>535.0</v>
      </c>
      <c r="Y263" t="n">
        <v>21.0</v>
      </c>
      <c r="Z263" t="n">
        <v>0.0</v>
      </c>
      <c r="AA263" t="n">
        <v>21.0</v>
      </c>
      <c r="AB263" t="n">
        <v>0.0</v>
      </c>
      <c r="AC263" t="n">
        <v>16.0</v>
      </c>
      <c r="AD263" t="n">
        <v>7.0</v>
      </c>
      <c r="AE263" t="n">
        <v>0.0</v>
      </c>
      <c r="AF263" t="n">
        <v>0.0</v>
      </c>
      <c r="AG263" t="n">
        <v>0.0</v>
      </c>
      <c r="AH263" t="inlineStr">
        <is>
          <t>Dashrath Soren</t>
        </is>
      </c>
      <c r="AI263" s="1" t="n">
        <v>44600.49711805556</v>
      </c>
      <c r="AJ263" t="n">
        <v>157.0</v>
      </c>
      <c r="AK263" t="n">
        <v>0.0</v>
      </c>
      <c r="AL263" t="n">
        <v>0.0</v>
      </c>
      <c r="AM263" t="n">
        <v>0.0</v>
      </c>
      <c r="AN263" t="n">
        <v>0.0</v>
      </c>
      <c r="AO263" t="n">
        <v>0.0</v>
      </c>
      <c r="AP263" t="n">
        <v>7.0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WI220221050</t>
        </is>
      </c>
      <c r="B264" t="inlineStr">
        <is>
          <t>DATA_VALIDATION</t>
        </is>
      </c>
      <c r="C264" t="inlineStr">
        <is>
          <t>201130013167</t>
        </is>
      </c>
      <c r="D264" t="inlineStr">
        <is>
          <t>Folder</t>
        </is>
      </c>
      <c r="E264" s="2">
        <f>HYPERLINK("capsilon://?command=openfolder&amp;siteaddress=FAM.docvelocity-na8.net&amp;folderid=FX3E50A1DA-8393-C2BF-9439-E47A499817A5","FX220111173")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MI2202219180</t>
        </is>
      </c>
      <c r="J264" t="n">
        <v>158.0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44600.4684375</v>
      </c>
      <c r="P264" s="1" t="n">
        <v>44600.52327546296</v>
      </c>
      <c r="Q264" t="n">
        <v>1343.0</v>
      </c>
      <c r="R264" t="n">
        <v>3395.0</v>
      </c>
      <c r="S264" t="b">
        <v>0</v>
      </c>
      <c r="T264" t="inlineStr">
        <is>
          <t>N/A</t>
        </is>
      </c>
      <c r="U264" t="b">
        <v>1</v>
      </c>
      <c r="V264" t="inlineStr">
        <is>
          <t>Ketan Pathak</t>
        </is>
      </c>
      <c r="W264" s="1" t="n">
        <v>44600.51259259259</v>
      </c>
      <c r="X264" t="n">
        <v>2344.0</v>
      </c>
      <c r="Y264" t="n">
        <v>136.0</v>
      </c>
      <c r="Z264" t="n">
        <v>0.0</v>
      </c>
      <c r="AA264" t="n">
        <v>136.0</v>
      </c>
      <c r="AB264" t="n">
        <v>0.0</v>
      </c>
      <c r="AC264" t="n">
        <v>85.0</v>
      </c>
      <c r="AD264" t="n">
        <v>22.0</v>
      </c>
      <c r="AE264" t="n">
        <v>0.0</v>
      </c>
      <c r="AF264" t="n">
        <v>0.0</v>
      </c>
      <c r="AG264" t="n">
        <v>0.0</v>
      </c>
      <c r="AH264" t="inlineStr">
        <is>
          <t>Dashrath Soren</t>
        </is>
      </c>
      <c r="AI264" s="1" t="n">
        <v>44600.52327546296</v>
      </c>
      <c r="AJ264" t="n">
        <v>823.0</v>
      </c>
      <c r="AK264" t="n">
        <v>1.0</v>
      </c>
      <c r="AL264" t="n">
        <v>0.0</v>
      </c>
      <c r="AM264" t="n">
        <v>1.0</v>
      </c>
      <c r="AN264" t="n">
        <v>0.0</v>
      </c>
      <c r="AO264" t="n">
        <v>1.0</v>
      </c>
      <c r="AP264" t="n">
        <v>21.0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WI220221054</t>
        </is>
      </c>
      <c r="B265" t="inlineStr">
        <is>
          <t>DATA_VALIDATION</t>
        </is>
      </c>
      <c r="C265" t="inlineStr">
        <is>
          <t>201330004863</t>
        </is>
      </c>
      <c r="D265" t="inlineStr">
        <is>
          <t>Folder</t>
        </is>
      </c>
      <c r="E265" s="2">
        <f>HYPERLINK("capsilon://?command=openfolder&amp;siteaddress=FAM.docvelocity-na8.net&amp;folderid=FX7C35CFB1-4DD5-B1CD-B961-5DE4C650BCC8","FX220111842")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MI2202219538</t>
        </is>
      </c>
      <c r="J265" t="n">
        <v>182.0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44600.46878472222</v>
      </c>
      <c r="P265" s="1" t="n">
        <v>44600.5159375</v>
      </c>
      <c r="Q265" t="n">
        <v>1993.0</v>
      </c>
      <c r="R265" t="n">
        <v>2081.0</v>
      </c>
      <c r="S265" t="b">
        <v>0</v>
      </c>
      <c r="T265" t="inlineStr">
        <is>
          <t>N/A</t>
        </is>
      </c>
      <c r="U265" t="b">
        <v>1</v>
      </c>
      <c r="V265" t="inlineStr">
        <is>
          <t>Amruta Erande</t>
        </is>
      </c>
      <c r="W265" s="1" t="n">
        <v>44600.50822916667</v>
      </c>
      <c r="X265" t="n">
        <v>1602.0</v>
      </c>
      <c r="Y265" t="n">
        <v>99.0</v>
      </c>
      <c r="Z265" t="n">
        <v>0.0</v>
      </c>
      <c r="AA265" t="n">
        <v>99.0</v>
      </c>
      <c r="AB265" t="n">
        <v>27.0</v>
      </c>
      <c r="AC265" t="n">
        <v>61.0</v>
      </c>
      <c r="AD265" t="n">
        <v>83.0</v>
      </c>
      <c r="AE265" t="n">
        <v>0.0</v>
      </c>
      <c r="AF265" t="n">
        <v>0.0</v>
      </c>
      <c r="AG265" t="n">
        <v>0.0</v>
      </c>
      <c r="AH265" t="inlineStr">
        <is>
          <t>Vikash Suryakanth Parmar</t>
        </is>
      </c>
      <c r="AI265" s="1" t="n">
        <v>44600.5159375</v>
      </c>
      <c r="AJ265" t="n">
        <v>302.0</v>
      </c>
      <c r="AK265" t="n">
        <v>2.0</v>
      </c>
      <c r="AL265" t="n">
        <v>0.0</v>
      </c>
      <c r="AM265" t="n">
        <v>2.0</v>
      </c>
      <c r="AN265" t="n">
        <v>27.0</v>
      </c>
      <c r="AO265" t="n">
        <v>2.0</v>
      </c>
      <c r="AP265" t="n">
        <v>81.0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WI220221061</t>
        </is>
      </c>
      <c r="B266" t="inlineStr">
        <is>
          <t>DATA_VALIDATION</t>
        </is>
      </c>
      <c r="C266" t="inlineStr">
        <is>
          <t>201110012419</t>
        </is>
      </c>
      <c r="D266" t="inlineStr">
        <is>
          <t>Folder</t>
        </is>
      </c>
      <c r="E266" s="2">
        <f>HYPERLINK("capsilon://?command=openfolder&amp;siteaddress=FAM.docvelocity-na8.net&amp;folderid=FXD7F1BF9E-EEEC-9EA1-9A61-4EF98CD120A9","FX220112093")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MI2202220574</t>
        </is>
      </c>
      <c r="J266" t="n">
        <v>32.0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44600.46931712963</v>
      </c>
      <c r="P266" s="1" t="n">
        <v>44600.5071875</v>
      </c>
      <c r="Q266" t="n">
        <v>2240.0</v>
      </c>
      <c r="R266" t="n">
        <v>1032.0</v>
      </c>
      <c r="S266" t="b">
        <v>0</v>
      </c>
      <c r="T266" t="inlineStr">
        <is>
          <t>N/A</t>
        </is>
      </c>
      <c r="U266" t="b">
        <v>0</v>
      </c>
      <c r="V266" t="inlineStr">
        <is>
          <t>Archana Bhujbal</t>
        </is>
      </c>
      <c r="W266" s="1" t="n">
        <v>44600.504537037035</v>
      </c>
      <c r="X266" t="n">
        <v>825.0</v>
      </c>
      <c r="Y266" t="n">
        <v>39.0</v>
      </c>
      <c r="Z266" t="n">
        <v>0.0</v>
      </c>
      <c r="AA266" t="n">
        <v>39.0</v>
      </c>
      <c r="AB266" t="n">
        <v>0.0</v>
      </c>
      <c r="AC266" t="n">
        <v>25.0</v>
      </c>
      <c r="AD266" t="n">
        <v>-7.0</v>
      </c>
      <c r="AE266" t="n">
        <v>0.0</v>
      </c>
      <c r="AF266" t="n">
        <v>0.0</v>
      </c>
      <c r="AG266" t="n">
        <v>0.0</v>
      </c>
      <c r="AH266" t="inlineStr">
        <is>
          <t>Sangeeta Kumari</t>
        </is>
      </c>
      <c r="AI266" s="1" t="n">
        <v>44600.5071875</v>
      </c>
      <c r="AJ266" t="n">
        <v>156.0</v>
      </c>
      <c r="AK266" t="n">
        <v>1.0</v>
      </c>
      <c r="AL266" t="n">
        <v>0.0</v>
      </c>
      <c r="AM266" t="n">
        <v>1.0</v>
      </c>
      <c r="AN266" t="n">
        <v>0.0</v>
      </c>
      <c r="AO266" t="n">
        <v>0.0</v>
      </c>
      <c r="AP266" t="n">
        <v>-8.0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WI220221073</t>
        </is>
      </c>
      <c r="B267" t="inlineStr">
        <is>
          <t>DATA_VALIDATION</t>
        </is>
      </c>
      <c r="C267" t="inlineStr">
        <is>
          <t>201300021188</t>
        </is>
      </c>
      <c r="D267" t="inlineStr">
        <is>
          <t>Folder</t>
        </is>
      </c>
      <c r="E267" s="2">
        <f>HYPERLINK("capsilon://?command=openfolder&amp;siteaddress=FAM.docvelocity-na8.net&amp;folderid=FX2B1E1E85-DFF8-A20B-C761-58AEE8649A87","FX2202260")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MI2202220834</t>
        </is>
      </c>
      <c r="J267" t="n">
        <v>28.0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44600.4721875</v>
      </c>
      <c r="P267" s="1" t="n">
        <v>44600.49994212963</v>
      </c>
      <c r="Q267" t="n">
        <v>1955.0</v>
      </c>
      <c r="R267" t="n">
        <v>443.0</v>
      </c>
      <c r="S267" t="b">
        <v>0</v>
      </c>
      <c r="T267" t="inlineStr">
        <is>
          <t>N/A</t>
        </is>
      </c>
      <c r="U267" t="b">
        <v>0</v>
      </c>
      <c r="V267" t="inlineStr">
        <is>
          <t>Sumit Jarhad</t>
        </is>
      </c>
      <c r="W267" s="1" t="n">
        <v>44600.490636574075</v>
      </c>
      <c r="X267" t="n">
        <v>169.0</v>
      </c>
      <c r="Y267" t="n">
        <v>21.0</v>
      </c>
      <c r="Z267" t="n">
        <v>0.0</v>
      </c>
      <c r="AA267" t="n">
        <v>21.0</v>
      </c>
      <c r="AB267" t="n">
        <v>0.0</v>
      </c>
      <c r="AC267" t="n">
        <v>5.0</v>
      </c>
      <c r="AD267" t="n">
        <v>7.0</v>
      </c>
      <c r="AE267" t="n">
        <v>0.0</v>
      </c>
      <c r="AF267" t="n">
        <v>0.0</v>
      </c>
      <c r="AG267" t="n">
        <v>0.0</v>
      </c>
      <c r="AH267" t="inlineStr">
        <is>
          <t>Ashish Sutar</t>
        </is>
      </c>
      <c r="AI267" s="1" t="n">
        <v>44600.49994212963</v>
      </c>
      <c r="AJ267" t="n">
        <v>274.0</v>
      </c>
      <c r="AK267" t="n">
        <v>1.0</v>
      </c>
      <c r="AL267" t="n">
        <v>0.0</v>
      </c>
      <c r="AM267" t="n">
        <v>1.0</v>
      </c>
      <c r="AN267" t="n">
        <v>0.0</v>
      </c>
      <c r="AO267" t="n">
        <v>1.0</v>
      </c>
      <c r="AP267" t="n">
        <v>6.0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WI220221146</t>
        </is>
      </c>
      <c r="B268" t="inlineStr">
        <is>
          <t>DATA_VALIDATION</t>
        </is>
      </c>
      <c r="C268" t="inlineStr">
        <is>
          <t>201130013114</t>
        </is>
      </c>
      <c r="D268" t="inlineStr">
        <is>
          <t>Folder</t>
        </is>
      </c>
      <c r="E268" s="2">
        <f>HYPERLINK("capsilon://?command=openfolder&amp;siteaddress=FAM.docvelocity-na8.net&amp;folderid=FX2A34B2FB-C8F0-AA3D-446A-5826516F3D6D","FX22017696")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MI2202221387</t>
        </is>
      </c>
      <c r="J268" t="n">
        <v>56.0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44600.479097222225</v>
      </c>
      <c r="P268" s="1" t="n">
        <v>44600.508680555555</v>
      </c>
      <c r="Q268" t="n">
        <v>1444.0</v>
      </c>
      <c r="R268" t="n">
        <v>1112.0</v>
      </c>
      <c r="S268" t="b">
        <v>0</v>
      </c>
      <c r="T268" t="inlineStr">
        <is>
          <t>N/A</t>
        </is>
      </c>
      <c r="U268" t="b">
        <v>0</v>
      </c>
      <c r="V268" t="inlineStr">
        <is>
          <t>Sanjana Uttekar</t>
        </is>
      </c>
      <c r="W268" s="1" t="n">
        <v>44600.50314814815</v>
      </c>
      <c r="X268" t="n">
        <v>629.0</v>
      </c>
      <c r="Y268" t="n">
        <v>42.0</v>
      </c>
      <c r="Z268" t="n">
        <v>0.0</v>
      </c>
      <c r="AA268" t="n">
        <v>42.0</v>
      </c>
      <c r="AB268" t="n">
        <v>0.0</v>
      </c>
      <c r="AC268" t="n">
        <v>13.0</v>
      </c>
      <c r="AD268" t="n">
        <v>14.0</v>
      </c>
      <c r="AE268" t="n">
        <v>0.0</v>
      </c>
      <c r="AF268" t="n">
        <v>0.0</v>
      </c>
      <c r="AG268" t="n">
        <v>0.0</v>
      </c>
      <c r="AH268" t="inlineStr">
        <is>
          <t>Poonam Patil</t>
        </is>
      </c>
      <c r="AI268" s="1" t="n">
        <v>44600.508680555555</v>
      </c>
      <c r="AJ268" t="n">
        <v>456.0</v>
      </c>
      <c r="AK268" t="n">
        <v>0.0</v>
      </c>
      <c r="AL268" t="n">
        <v>0.0</v>
      </c>
      <c r="AM268" t="n">
        <v>0.0</v>
      </c>
      <c r="AN268" t="n">
        <v>0.0</v>
      </c>
      <c r="AO268" t="n">
        <v>0.0</v>
      </c>
      <c r="AP268" t="n">
        <v>14.0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WI220221167</t>
        </is>
      </c>
      <c r="B269" t="inlineStr">
        <is>
          <t>DATA_VALIDATION</t>
        </is>
      </c>
      <c r="C269" t="inlineStr">
        <is>
          <t>201130013114</t>
        </is>
      </c>
      <c r="D269" t="inlineStr">
        <is>
          <t>Folder</t>
        </is>
      </c>
      <c r="E269" s="2">
        <f>HYPERLINK("capsilon://?command=openfolder&amp;siteaddress=FAM.docvelocity-na8.net&amp;folderid=FX2A34B2FB-C8F0-AA3D-446A-5826516F3D6D","FX22017696")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MI2202221429</t>
        </is>
      </c>
      <c r="J269" t="n">
        <v>28.0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44600.48008101852</v>
      </c>
      <c r="P269" s="1" t="n">
        <v>44600.511516203704</v>
      </c>
      <c r="Q269" t="n">
        <v>1772.0</v>
      </c>
      <c r="R269" t="n">
        <v>944.0</v>
      </c>
      <c r="S269" t="b">
        <v>0</v>
      </c>
      <c r="T269" t="inlineStr">
        <is>
          <t>N/A</t>
        </is>
      </c>
      <c r="U269" t="b">
        <v>0</v>
      </c>
      <c r="V269" t="inlineStr">
        <is>
          <t>Karnal Akhare</t>
        </is>
      </c>
      <c r="W269" s="1" t="n">
        <v>44600.50446759259</v>
      </c>
      <c r="X269" t="n">
        <v>551.0</v>
      </c>
      <c r="Y269" t="n">
        <v>21.0</v>
      </c>
      <c r="Z269" t="n">
        <v>0.0</v>
      </c>
      <c r="AA269" t="n">
        <v>21.0</v>
      </c>
      <c r="AB269" t="n">
        <v>0.0</v>
      </c>
      <c r="AC269" t="n">
        <v>14.0</v>
      </c>
      <c r="AD269" t="n">
        <v>7.0</v>
      </c>
      <c r="AE269" t="n">
        <v>0.0</v>
      </c>
      <c r="AF269" t="n">
        <v>0.0</v>
      </c>
      <c r="AG269" t="n">
        <v>0.0</v>
      </c>
      <c r="AH269" t="inlineStr">
        <is>
          <t>Poonam Patil</t>
        </is>
      </c>
      <c r="AI269" s="1" t="n">
        <v>44600.511516203704</v>
      </c>
      <c r="AJ269" t="n">
        <v>244.0</v>
      </c>
      <c r="AK269" t="n">
        <v>0.0</v>
      </c>
      <c r="AL269" t="n">
        <v>0.0</v>
      </c>
      <c r="AM269" t="n">
        <v>0.0</v>
      </c>
      <c r="AN269" t="n">
        <v>0.0</v>
      </c>
      <c r="AO269" t="n">
        <v>0.0</v>
      </c>
      <c r="AP269" t="n">
        <v>7.0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WI220221176</t>
        </is>
      </c>
      <c r="B270" t="inlineStr">
        <is>
          <t>DATA_VALIDATION</t>
        </is>
      </c>
      <c r="C270" t="inlineStr">
        <is>
          <t>201130013114</t>
        </is>
      </c>
      <c r="D270" t="inlineStr">
        <is>
          <t>Folder</t>
        </is>
      </c>
      <c r="E270" s="2">
        <f>HYPERLINK("capsilon://?command=openfolder&amp;siteaddress=FAM.docvelocity-na8.net&amp;folderid=FX2A34B2FB-C8F0-AA3D-446A-5826516F3D6D","FX22017696")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MI2202221470</t>
        </is>
      </c>
      <c r="J270" t="n">
        <v>28.0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44600.48081018519</v>
      </c>
      <c r="P270" s="1" t="n">
        <v>44600.50871527778</v>
      </c>
      <c r="Q270" t="n">
        <v>1956.0</v>
      </c>
      <c r="R270" t="n">
        <v>455.0</v>
      </c>
      <c r="S270" t="b">
        <v>0</v>
      </c>
      <c r="T270" t="inlineStr">
        <is>
          <t>N/A</t>
        </is>
      </c>
      <c r="U270" t="b">
        <v>0</v>
      </c>
      <c r="V270" t="inlineStr">
        <is>
          <t>Sanjana Uttekar</t>
        </is>
      </c>
      <c r="W270" s="1" t="n">
        <v>44600.506516203706</v>
      </c>
      <c r="X270" t="n">
        <v>291.0</v>
      </c>
      <c r="Y270" t="n">
        <v>21.0</v>
      </c>
      <c r="Z270" t="n">
        <v>0.0</v>
      </c>
      <c r="AA270" t="n">
        <v>21.0</v>
      </c>
      <c r="AB270" t="n">
        <v>0.0</v>
      </c>
      <c r="AC270" t="n">
        <v>8.0</v>
      </c>
      <c r="AD270" t="n">
        <v>7.0</v>
      </c>
      <c r="AE270" t="n">
        <v>0.0</v>
      </c>
      <c r="AF270" t="n">
        <v>0.0</v>
      </c>
      <c r="AG270" t="n">
        <v>0.0</v>
      </c>
      <c r="AH270" t="inlineStr">
        <is>
          <t>Sangeeta Kumari</t>
        </is>
      </c>
      <c r="AI270" s="1" t="n">
        <v>44600.50871527778</v>
      </c>
      <c r="AJ270" t="n">
        <v>132.0</v>
      </c>
      <c r="AK270" t="n">
        <v>1.0</v>
      </c>
      <c r="AL270" t="n">
        <v>0.0</v>
      </c>
      <c r="AM270" t="n">
        <v>1.0</v>
      </c>
      <c r="AN270" t="n">
        <v>0.0</v>
      </c>
      <c r="AO270" t="n">
        <v>0.0</v>
      </c>
      <c r="AP270" t="n">
        <v>6.0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WI220221194</t>
        </is>
      </c>
      <c r="B271" t="inlineStr">
        <is>
          <t>DATA_VALIDATION</t>
        </is>
      </c>
      <c r="C271" t="inlineStr">
        <is>
          <t>201300020462</t>
        </is>
      </c>
      <c r="D271" t="inlineStr">
        <is>
          <t>Folder</t>
        </is>
      </c>
      <c r="E271" s="2">
        <f>HYPERLINK("capsilon://?command=openfolder&amp;siteaddress=FAM.docvelocity-na8.net&amp;folderid=FX1F430CCE-A76A-479B-40A6-79835A2E6A26","FX211210733")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MI2202221652</t>
        </is>
      </c>
      <c r="J271" t="n">
        <v>66.0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44600.48196759259</v>
      </c>
      <c r="P271" s="1" t="n">
        <v>44600.51798611111</v>
      </c>
      <c r="Q271" t="n">
        <v>2283.0</v>
      </c>
      <c r="R271" t="n">
        <v>829.0</v>
      </c>
      <c r="S271" t="b">
        <v>0</v>
      </c>
      <c r="T271" t="inlineStr">
        <is>
          <t>N/A</t>
        </is>
      </c>
      <c r="U271" t="b">
        <v>0</v>
      </c>
      <c r="V271" t="inlineStr">
        <is>
          <t>Karnal Akhare</t>
        </is>
      </c>
      <c r="W271" s="1" t="n">
        <v>44600.50975694445</v>
      </c>
      <c r="X271" t="n">
        <v>456.0</v>
      </c>
      <c r="Y271" t="n">
        <v>52.0</v>
      </c>
      <c r="Z271" t="n">
        <v>0.0</v>
      </c>
      <c r="AA271" t="n">
        <v>52.0</v>
      </c>
      <c r="AB271" t="n">
        <v>0.0</v>
      </c>
      <c r="AC271" t="n">
        <v>15.0</v>
      </c>
      <c r="AD271" t="n">
        <v>14.0</v>
      </c>
      <c r="AE271" t="n">
        <v>0.0</v>
      </c>
      <c r="AF271" t="n">
        <v>0.0</v>
      </c>
      <c r="AG271" t="n">
        <v>0.0</v>
      </c>
      <c r="AH271" t="inlineStr">
        <is>
          <t>Mohini Shinde</t>
        </is>
      </c>
      <c r="AI271" s="1" t="n">
        <v>44600.51798611111</v>
      </c>
      <c r="AJ271" t="n">
        <v>362.0</v>
      </c>
      <c r="AK271" t="n">
        <v>0.0</v>
      </c>
      <c r="AL271" t="n">
        <v>0.0</v>
      </c>
      <c r="AM271" t="n">
        <v>0.0</v>
      </c>
      <c r="AN271" t="n">
        <v>0.0</v>
      </c>
      <c r="AO271" t="n">
        <v>0.0</v>
      </c>
      <c r="AP271" t="n">
        <v>14.0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WI220221195</t>
        </is>
      </c>
      <c r="B272" t="inlineStr">
        <is>
          <t>DATA_VALIDATION</t>
        </is>
      </c>
      <c r="C272" t="inlineStr">
        <is>
          <t>201130013114</t>
        </is>
      </c>
      <c r="D272" t="inlineStr">
        <is>
          <t>Folder</t>
        </is>
      </c>
      <c r="E272" s="2">
        <f>HYPERLINK("capsilon://?command=openfolder&amp;siteaddress=FAM.docvelocity-na8.net&amp;folderid=FX2A34B2FB-C8F0-AA3D-446A-5826516F3D6D","FX22017696")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MI2202221578</t>
        </is>
      </c>
      <c r="J272" t="n">
        <v>32.0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44600.482453703706</v>
      </c>
      <c r="P272" s="1" t="n">
        <v>44600.51642361111</v>
      </c>
      <c r="Q272" t="n">
        <v>2579.0</v>
      </c>
      <c r="R272" t="n">
        <v>356.0</v>
      </c>
      <c r="S272" t="b">
        <v>0</v>
      </c>
      <c r="T272" t="inlineStr">
        <is>
          <t>N/A</t>
        </is>
      </c>
      <c r="U272" t="b">
        <v>0</v>
      </c>
      <c r="V272" t="inlineStr">
        <is>
          <t>Sanjana Uttekar</t>
        </is>
      </c>
      <c r="W272" s="1" t="n">
        <v>44600.50929398148</v>
      </c>
      <c r="X272" t="n">
        <v>239.0</v>
      </c>
      <c r="Y272" t="n">
        <v>0.0</v>
      </c>
      <c r="Z272" t="n">
        <v>0.0</v>
      </c>
      <c r="AA272" t="n">
        <v>0.0</v>
      </c>
      <c r="AB272" t="n">
        <v>27.0</v>
      </c>
      <c r="AC272" t="n">
        <v>0.0</v>
      </c>
      <c r="AD272" t="n">
        <v>32.0</v>
      </c>
      <c r="AE272" t="n">
        <v>0.0</v>
      </c>
      <c r="AF272" t="n">
        <v>0.0</v>
      </c>
      <c r="AG272" t="n">
        <v>0.0</v>
      </c>
      <c r="AH272" t="inlineStr">
        <is>
          <t>Vikash Suryakanth Parmar</t>
        </is>
      </c>
      <c r="AI272" s="1" t="n">
        <v>44600.51642361111</v>
      </c>
      <c r="AJ272" t="n">
        <v>41.0</v>
      </c>
      <c r="AK272" t="n">
        <v>0.0</v>
      </c>
      <c r="AL272" t="n">
        <v>0.0</v>
      </c>
      <c r="AM272" t="n">
        <v>0.0</v>
      </c>
      <c r="AN272" t="n">
        <v>27.0</v>
      </c>
      <c r="AO272" t="n">
        <v>0.0</v>
      </c>
      <c r="AP272" t="n">
        <v>32.0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WI220221201</t>
        </is>
      </c>
      <c r="B273" t="inlineStr">
        <is>
          <t>DATA_VALIDATION</t>
        </is>
      </c>
      <c r="C273" t="inlineStr">
        <is>
          <t>201300020462</t>
        </is>
      </c>
      <c r="D273" t="inlineStr">
        <is>
          <t>Folder</t>
        </is>
      </c>
      <c r="E273" s="2">
        <f>HYPERLINK("capsilon://?command=openfolder&amp;siteaddress=FAM.docvelocity-na8.net&amp;folderid=FX1F430CCE-A76A-479B-40A6-79835A2E6A26","FX211210733")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MI2202221684</t>
        </is>
      </c>
      <c r="J273" t="n">
        <v>66.0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44600.48270833334</v>
      </c>
      <c r="P273" s="1" t="n">
        <v>44600.51824074074</v>
      </c>
      <c r="Q273" t="n">
        <v>2465.0</v>
      </c>
      <c r="R273" t="n">
        <v>605.0</v>
      </c>
      <c r="S273" t="b">
        <v>0</v>
      </c>
      <c r="T273" t="inlineStr">
        <is>
          <t>N/A</t>
        </is>
      </c>
      <c r="U273" t="b">
        <v>0</v>
      </c>
      <c r="V273" t="inlineStr">
        <is>
          <t>Amruta Erande</t>
        </is>
      </c>
      <c r="W273" s="1" t="n">
        <v>44600.512662037036</v>
      </c>
      <c r="X273" t="n">
        <v>382.0</v>
      </c>
      <c r="Y273" t="n">
        <v>52.0</v>
      </c>
      <c r="Z273" t="n">
        <v>0.0</v>
      </c>
      <c r="AA273" t="n">
        <v>52.0</v>
      </c>
      <c r="AB273" t="n">
        <v>0.0</v>
      </c>
      <c r="AC273" t="n">
        <v>14.0</v>
      </c>
      <c r="AD273" t="n">
        <v>14.0</v>
      </c>
      <c r="AE273" t="n">
        <v>0.0</v>
      </c>
      <c r="AF273" t="n">
        <v>0.0</v>
      </c>
      <c r="AG273" t="n">
        <v>0.0</v>
      </c>
      <c r="AH273" t="inlineStr">
        <is>
          <t>Vikash Suryakanth Parmar</t>
        </is>
      </c>
      <c r="AI273" s="1" t="n">
        <v>44600.51824074074</v>
      </c>
      <c r="AJ273" t="n">
        <v>156.0</v>
      </c>
      <c r="AK273" t="n">
        <v>1.0</v>
      </c>
      <c r="AL273" t="n">
        <v>0.0</v>
      </c>
      <c r="AM273" t="n">
        <v>1.0</v>
      </c>
      <c r="AN273" t="n">
        <v>0.0</v>
      </c>
      <c r="AO273" t="n">
        <v>1.0</v>
      </c>
      <c r="AP273" t="n">
        <v>13.0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WI220221278</t>
        </is>
      </c>
      <c r="B274" t="inlineStr">
        <is>
          <t>DATA_VALIDATION</t>
        </is>
      </c>
      <c r="C274" t="inlineStr">
        <is>
          <t>201110011963</t>
        </is>
      </c>
      <c r="D274" t="inlineStr">
        <is>
          <t>Folder</t>
        </is>
      </c>
      <c r="E274" s="2">
        <f>HYPERLINK("capsilon://?command=openfolder&amp;siteaddress=FAM.docvelocity-na8.net&amp;folderid=FX89E0B67C-3FAD-1647-7D3B-22184A2FF69C","FX210912007")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MI2202222371</t>
        </is>
      </c>
      <c r="J274" t="n">
        <v>28.0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44600.48971064815</v>
      </c>
      <c r="P274" s="1" t="n">
        <v>44600.522314814814</v>
      </c>
      <c r="Q274" t="n">
        <v>2024.0</v>
      </c>
      <c r="R274" t="n">
        <v>793.0</v>
      </c>
      <c r="S274" t="b">
        <v>0</v>
      </c>
      <c r="T274" t="inlineStr">
        <is>
          <t>N/A</t>
        </is>
      </c>
      <c r="U274" t="b">
        <v>0</v>
      </c>
      <c r="V274" t="inlineStr">
        <is>
          <t>Sanjana Uttekar</t>
        </is>
      </c>
      <c r="W274" s="1" t="n">
        <v>44600.51385416667</v>
      </c>
      <c r="X274" t="n">
        <v>394.0</v>
      </c>
      <c r="Y274" t="n">
        <v>21.0</v>
      </c>
      <c r="Z274" t="n">
        <v>0.0</v>
      </c>
      <c r="AA274" t="n">
        <v>21.0</v>
      </c>
      <c r="AB274" t="n">
        <v>0.0</v>
      </c>
      <c r="AC274" t="n">
        <v>9.0</v>
      </c>
      <c r="AD274" t="n">
        <v>7.0</v>
      </c>
      <c r="AE274" t="n">
        <v>0.0</v>
      </c>
      <c r="AF274" t="n">
        <v>0.0</v>
      </c>
      <c r="AG274" t="n">
        <v>0.0</v>
      </c>
      <c r="AH274" t="inlineStr">
        <is>
          <t>Mohini Shinde</t>
        </is>
      </c>
      <c r="AI274" s="1" t="n">
        <v>44600.522314814814</v>
      </c>
      <c r="AJ274" t="n">
        <v>373.0</v>
      </c>
      <c r="AK274" t="n">
        <v>0.0</v>
      </c>
      <c r="AL274" t="n">
        <v>0.0</v>
      </c>
      <c r="AM274" t="n">
        <v>0.0</v>
      </c>
      <c r="AN274" t="n">
        <v>0.0</v>
      </c>
      <c r="AO274" t="n">
        <v>0.0</v>
      </c>
      <c r="AP274" t="n">
        <v>7.0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WI220221349</t>
        </is>
      </c>
      <c r="B275" t="inlineStr">
        <is>
          <t>DATA_VALIDATION</t>
        </is>
      </c>
      <c r="C275" t="inlineStr">
        <is>
          <t>201300019462</t>
        </is>
      </c>
      <c r="D275" t="inlineStr">
        <is>
          <t>Folder</t>
        </is>
      </c>
      <c r="E275" s="2">
        <f>HYPERLINK("capsilon://?command=openfolder&amp;siteaddress=FAM.docvelocity-na8.net&amp;folderid=FX001FB8A7-6382-CB04-57B8-626F7EBA0C80","FX21114498")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MI2202223187</t>
        </is>
      </c>
      <c r="J275" t="n">
        <v>28.0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44600.49820601852</v>
      </c>
      <c r="P275" s="1" t="n">
        <v>44600.52106481481</v>
      </c>
      <c r="Q275" t="n">
        <v>1326.0</v>
      </c>
      <c r="R275" t="n">
        <v>649.0</v>
      </c>
      <c r="S275" t="b">
        <v>0</v>
      </c>
      <c r="T275" t="inlineStr">
        <is>
          <t>N/A</t>
        </is>
      </c>
      <c r="U275" t="b">
        <v>0</v>
      </c>
      <c r="V275" t="inlineStr">
        <is>
          <t>Ketan Pathak</t>
        </is>
      </c>
      <c r="W275" s="1" t="n">
        <v>44600.518425925926</v>
      </c>
      <c r="X275" t="n">
        <v>503.0</v>
      </c>
      <c r="Y275" t="n">
        <v>21.0</v>
      </c>
      <c r="Z275" t="n">
        <v>0.0</v>
      </c>
      <c r="AA275" t="n">
        <v>21.0</v>
      </c>
      <c r="AB275" t="n">
        <v>0.0</v>
      </c>
      <c r="AC275" t="n">
        <v>12.0</v>
      </c>
      <c r="AD275" t="n">
        <v>7.0</v>
      </c>
      <c r="AE275" t="n">
        <v>0.0</v>
      </c>
      <c r="AF275" t="n">
        <v>0.0</v>
      </c>
      <c r="AG275" t="n">
        <v>0.0</v>
      </c>
      <c r="AH275" t="inlineStr">
        <is>
          <t>Vikash Suryakanth Parmar</t>
        </is>
      </c>
      <c r="AI275" s="1" t="n">
        <v>44600.52106481481</v>
      </c>
      <c r="AJ275" t="n">
        <v>135.0</v>
      </c>
      <c r="AK275" t="n">
        <v>0.0</v>
      </c>
      <c r="AL275" t="n">
        <v>0.0</v>
      </c>
      <c r="AM275" t="n">
        <v>0.0</v>
      </c>
      <c r="AN275" t="n">
        <v>0.0</v>
      </c>
      <c r="AO275" t="n">
        <v>0.0</v>
      </c>
      <c r="AP275" t="n">
        <v>7.0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WI220221359</t>
        </is>
      </c>
      <c r="B276" t="inlineStr">
        <is>
          <t>DATA_VALIDATION</t>
        </is>
      </c>
      <c r="C276" t="inlineStr">
        <is>
          <t>201300021079</t>
        </is>
      </c>
      <c r="D276" t="inlineStr">
        <is>
          <t>Folder</t>
        </is>
      </c>
      <c r="E276" s="2">
        <f>HYPERLINK("capsilon://?command=openfolder&amp;siteaddress=FAM.docvelocity-na8.net&amp;folderid=FXD189C7DD-4565-BD64-2B59-E1BBA75DCE69","FX220111805")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MI2202223344</t>
        </is>
      </c>
      <c r="J276" t="n">
        <v>28.0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44600.50033564815</v>
      </c>
      <c r="P276" s="1" t="n">
        <v>44600.51950231481</v>
      </c>
      <c r="Q276" t="n">
        <v>1355.0</v>
      </c>
      <c r="R276" t="n">
        <v>301.0</v>
      </c>
      <c r="S276" t="b">
        <v>0</v>
      </c>
      <c r="T276" t="inlineStr">
        <is>
          <t>N/A</t>
        </is>
      </c>
      <c r="U276" t="b">
        <v>0</v>
      </c>
      <c r="V276" t="inlineStr">
        <is>
          <t>Amruta Erande</t>
        </is>
      </c>
      <c r="W276" s="1" t="n">
        <v>44600.51489583333</v>
      </c>
      <c r="X276" t="n">
        <v>193.0</v>
      </c>
      <c r="Y276" t="n">
        <v>21.0</v>
      </c>
      <c r="Z276" t="n">
        <v>0.0</v>
      </c>
      <c r="AA276" t="n">
        <v>21.0</v>
      </c>
      <c r="AB276" t="n">
        <v>0.0</v>
      </c>
      <c r="AC276" t="n">
        <v>5.0</v>
      </c>
      <c r="AD276" t="n">
        <v>7.0</v>
      </c>
      <c r="AE276" t="n">
        <v>0.0</v>
      </c>
      <c r="AF276" t="n">
        <v>0.0</v>
      </c>
      <c r="AG276" t="n">
        <v>0.0</v>
      </c>
      <c r="AH276" t="inlineStr">
        <is>
          <t>Vikash Suryakanth Parmar</t>
        </is>
      </c>
      <c r="AI276" s="1" t="n">
        <v>44600.51950231481</v>
      </c>
      <c r="AJ276" t="n">
        <v>108.0</v>
      </c>
      <c r="AK276" t="n">
        <v>0.0</v>
      </c>
      <c r="AL276" t="n">
        <v>0.0</v>
      </c>
      <c r="AM276" t="n">
        <v>0.0</v>
      </c>
      <c r="AN276" t="n">
        <v>0.0</v>
      </c>
      <c r="AO276" t="n">
        <v>0.0</v>
      </c>
      <c r="AP276" t="n">
        <v>7.0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WI220221365</t>
        </is>
      </c>
      <c r="B277" t="inlineStr">
        <is>
          <t>DATA_VALIDATION</t>
        </is>
      </c>
      <c r="C277" t="inlineStr">
        <is>
          <t>201300019462</t>
        </is>
      </c>
      <c r="D277" t="inlineStr">
        <is>
          <t>Folder</t>
        </is>
      </c>
      <c r="E277" s="2">
        <f>HYPERLINK("capsilon://?command=openfolder&amp;siteaddress=FAM.docvelocity-na8.net&amp;folderid=FX001FB8A7-6382-CB04-57B8-626F7EBA0C80","FX21114498")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MI2202223472</t>
        </is>
      </c>
      <c r="J277" t="n">
        <v>28.0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44600.50114583333</v>
      </c>
      <c r="P277" s="1" t="n">
        <v>44600.52259259259</v>
      </c>
      <c r="Q277" t="n">
        <v>1361.0</v>
      </c>
      <c r="R277" t="n">
        <v>492.0</v>
      </c>
      <c r="S277" t="b">
        <v>0</v>
      </c>
      <c r="T277" t="inlineStr">
        <is>
          <t>N/A</t>
        </is>
      </c>
      <c r="U277" t="b">
        <v>0</v>
      </c>
      <c r="V277" t="inlineStr">
        <is>
          <t>Sanjana Uttekar</t>
        </is>
      </c>
      <c r="W277" s="1" t="n">
        <v>44600.51803240741</v>
      </c>
      <c r="X277" t="n">
        <v>360.0</v>
      </c>
      <c r="Y277" t="n">
        <v>21.0</v>
      </c>
      <c r="Z277" t="n">
        <v>0.0</v>
      </c>
      <c r="AA277" t="n">
        <v>21.0</v>
      </c>
      <c r="AB277" t="n">
        <v>0.0</v>
      </c>
      <c r="AC277" t="n">
        <v>11.0</v>
      </c>
      <c r="AD277" t="n">
        <v>7.0</v>
      </c>
      <c r="AE277" t="n">
        <v>0.0</v>
      </c>
      <c r="AF277" t="n">
        <v>0.0</v>
      </c>
      <c r="AG277" t="n">
        <v>0.0</v>
      </c>
      <c r="AH277" t="inlineStr">
        <is>
          <t>Vikash Suryakanth Parmar</t>
        </is>
      </c>
      <c r="AI277" s="1" t="n">
        <v>44600.52259259259</v>
      </c>
      <c r="AJ277" t="n">
        <v>132.0</v>
      </c>
      <c r="AK277" t="n">
        <v>0.0</v>
      </c>
      <c r="AL277" t="n">
        <v>0.0</v>
      </c>
      <c r="AM277" t="n">
        <v>0.0</v>
      </c>
      <c r="AN277" t="n">
        <v>0.0</v>
      </c>
      <c r="AO277" t="n">
        <v>0.0</v>
      </c>
      <c r="AP277" t="n">
        <v>7.0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WI220221376</t>
        </is>
      </c>
      <c r="B278" t="inlineStr">
        <is>
          <t>DATA_VALIDATION</t>
        </is>
      </c>
      <c r="C278" t="inlineStr">
        <is>
          <t>201330004588</t>
        </is>
      </c>
      <c r="D278" t="inlineStr">
        <is>
          <t>Folder</t>
        </is>
      </c>
      <c r="E278" s="2">
        <f>HYPERLINK("capsilon://?command=openfolder&amp;siteaddress=FAM.docvelocity-na8.net&amp;folderid=FX8C551771-EC63-85DB-2051-6399F70C131F","FX22014151")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MI2202223480</t>
        </is>
      </c>
      <c r="J278" t="n">
        <v>68.0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44600.50210648148</v>
      </c>
      <c r="P278" s="1" t="n">
        <v>44600.525729166664</v>
      </c>
      <c r="Q278" t="n">
        <v>1567.0</v>
      </c>
      <c r="R278" t="n">
        <v>474.0</v>
      </c>
      <c r="S278" t="b">
        <v>0</v>
      </c>
      <c r="T278" t="inlineStr">
        <is>
          <t>N/A</t>
        </is>
      </c>
      <c r="U278" t="b">
        <v>0</v>
      </c>
      <c r="V278" t="inlineStr">
        <is>
          <t>Sumit Jarhad</t>
        </is>
      </c>
      <c r="W278" s="1" t="n">
        <v>44600.516238425924</v>
      </c>
      <c r="X278" t="n">
        <v>180.0</v>
      </c>
      <c r="Y278" t="n">
        <v>54.0</v>
      </c>
      <c r="Z278" t="n">
        <v>0.0</v>
      </c>
      <c r="AA278" t="n">
        <v>54.0</v>
      </c>
      <c r="AB278" t="n">
        <v>0.0</v>
      </c>
      <c r="AC278" t="n">
        <v>23.0</v>
      </c>
      <c r="AD278" t="n">
        <v>14.0</v>
      </c>
      <c r="AE278" t="n">
        <v>0.0</v>
      </c>
      <c r="AF278" t="n">
        <v>0.0</v>
      </c>
      <c r="AG278" t="n">
        <v>0.0</v>
      </c>
      <c r="AH278" t="inlineStr">
        <is>
          <t>Mohini Shinde</t>
        </is>
      </c>
      <c r="AI278" s="1" t="n">
        <v>44600.525729166664</v>
      </c>
      <c r="AJ278" t="n">
        <v>294.0</v>
      </c>
      <c r="AK278" t="n">
        <v>0.0</v>
      </c>
      <c r="AL278" t="n">
        <v>0.0</v>
      </c>
      <c r="AM278" t="n">
        <v>0.0</v>
      </c>
      <c r="AN278" t="n">
        <v>0.0</v>
      </c>
      <c r="AO278" t="n">
        <v>0.0</v>
      </c>
      <c r="AP278" t="n">
        <v>14.0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  <row r="279">
      <c r="A279" t="inlineStr">
        <is>
          <t>WI220221383</t>
        </is>
      </c>
      <c r="B279" t="inlineStr">
        <is>
          <t>DATA_VALIDATION</t>
        </is>
      </c>
      <c r="C279" t="inlineStr">
        <is>
          <t>201300019462</t>
        </is>
      </c>
      <c r="D279" t="inlineStr">
        <is>
          <t>Folder</t>
        </is>
      </c>
      <c r="E279" s="2">
        <f>HYPERLINK("capsilon://?command=openfolder&amp;siteaddress=FAM.docvelocity-na8.net&amp;folderid=FX001FB8A7-6382-CB04-57B8-626F7EBA0C80","FX21114498")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MI2202223591</t>
        </is>
      </c>
      <c r="J279" t="n">
        <v>28.0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44600.50252314815</v>
      </c>
      <c r="P279" s="1" t="n">
        <v>44600.524375</v>
      </c>
      <c r="Q279" t="n">
        <v>1354.0</v>
      </c>
      <c r="R279" t="n">
        <v>534.0</v>
      </c>
      <c r="S279" t="b">
        <v>0</v>
      </c>
      <c r="T279" t="inlineStr">
        <is>
          <t>N/A</t>
        </is>
      </c>
      <c r="U279" t="b">
        <v>0</v>
      </c>
      <c r="V279" t="inlineStr">
        <is>
          <t>Amruta Erande</t>
        </is>
      </c>
      <c r="W279" s="1" t="n">
        <v>44600.51898148148</v>
      </c>
      <c r="X279" t="n">
        <v>352.0</v>
      </c>
      <c r="Y279" t="n">
        <v>21.0</v>
      </c>
      <c r="Z279" t="n">
        <v>0.0</v>
      </c>
      <c r="AA279" t="n">
        <v>21.0</v>
      </c>
      <c r="AB279" t="n">
        <v>0.0</v>
      </c>
      <c r="AC279" t="n">
        <v>14.0</v>
      </c>
      <c r="AD279" t="n">
        <v>7.0</v>
      </c>
      <c r="AE279" t="n">
        <v>0.0</v>
      </c>
      <c r="AF279" t="n">
        <v>0.0</v>
      </c>
      <c r="AG279" t="n">
        <v>0.0</v>
      </c>
      <c r="AH279" t="inlineStr">
        <is>
          <t>Vikash Suryakanth Parmar</t>
        </is>
      </c>
      <c r="AI279" s="1" t="n">
        <v>44600.524375</v>
      </c>
      <c r="AJ279" t="n">
        <v>153.0</v>
      </c>
      <c r="AK279" t="n">
        <v>0.0</v>
      </c>
      <c r="AL279" t="n">
        <v>0.0</v>
      </c>
      <c r="AM279" t="n">
        <v>0.0</v>
      </c>
      <c r="AN279" t="n">
        <v>0.0</v>
      </c>
      <c r="AO279" t="n">
        <v>0.0</v>
      </c>
      <c r="AP279" t="n">
        <v>7.0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</row>
    <row r="280">
      <c r="A280" t="inlineStr">
        <is>
          <t>WI220221409</t>
        </is>
      </c>
      <c r="B280" t="inlineStr">
        <is>
          <t>DATA_VALIDATION</t>
        </is>
      </c>
      <c r="C280" t="inlineStr">
        <is>
          <t>201130012883</t>
        </is>
      </c>
      <c r="D280" t="inlineStr">
        <is>
          <t>Folder</t>
        </is>
      </c>
      <c r="E280" s="2">
        <f>HYPERLINK("capsilon://?command=openfolder&amp;siteaddress=FAM.docvelocity-na8.net&amp;folderid=FX1CEE1F6F-FF80-5B45-051D-A69FE392C020","FX21123424")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MI2202223916</t>
        </is>
      </c>
      <c r="J280" t="n">
        <v>37.0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44600.50701388889</v>
      </c>
      <c r="P280" s="1" t="n">
        <v>44600.54886574074</v>
      </c>
      <c r="Q280" t="n">
        <v>1110.0</v>
      </c>
      <c r="R280" t="n">
        <v>2506.0</v>
      </c>
      <c r="S280" t="b">
        <v>0</v>
      </c>
      <c r="T280" t="inlineStr">
        <is>
          <t>N/A</t>
        </is>
      </c>
      <c r="U280" t="b">
        <v>0</v>
      </c>
      <c r="V280" t="inlineStr">
        <is>
          <t>Sanjana Uttekar</t>
        </is>
      </c>
      <c r="W280" s="1" t="n">
        <v>44600.53601851852</v>
      </c>
      <c r="X280" t="n">
        <v>1553.0</v>
      </c>
      <c r="Y280" t="n">
        <v>48.0</v>
      </c>
      <c r="Z280" t="n">
        <v>0.0</v>
      </c>
      <c r="AA280" t="n">
        <v>48.0</v>
      </c>
      <c r="AB280" t="n">
        <v>0.0</v>
      </c>
      <c r="AC280" t="n">
        <v>41.0</v>
      </c>
      <c r="AD280" t="n">
        <v>-11.0</v>
      </c>
      <c r="AE280" t="n">
        <v>0.0</v>
      </c>
      <c r="AF280" t="n">
        <v>0.0</v>
      </c>
      <c r="AG280" t="n">
        <v>0.0</v>
      </c>
      <c r="AH280" t="inlineStr">
        <is>
          <t>Dashrath Soren</t>
        </is>
      </c>
      <c r="AI280" s="1" t="n">
        <v>44600.54886574074</v>
      </c>
      <c r="AJ280" t="n">
        <v>912.0</v>
      </c>
      <c r="AK280" t="n">
        <v>3.0</v>
      </c>
      <c r="AL280" t="n">
        <v>0.0</v>
      </c>
      <c r="AM280" t="n">
        <v>3.0</v>
      </c>
      <c r="AN280" t="n">
        <v>0.0</v>
      </c>
      <c r="AO280" t="n">
        <v>3.0</v>
      </c>
      <c r="AP280" t="n">
        <v>-14.0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</row>
    <row r="281">
      <c r="A281" t="inlineStr">
        <is>
          <t>WI220221417</t>
        </is>
      </c>
      <c r="B281" t="inlineStr">
        <is>
          <t>DATA_VALIDATION</t>
        </is>
      </c>
      <c r="C281" t="inlineStr">
        <is>
          <t>201130012883</t>
        </is>
      </c>
      <c r="D281" t="inlineStr">
        <is>
          <t>Folder</t>
        </is>
      </c>
      <c r="E281" s="2">
        <f>HYPERLINK("capsilon://?command=openfolder&amp;siteaddress=FAM.docvelocity-na8.net&amp;folderid=FX1CEE1F6F-FF80-5B45-051D-A69FE392C020","FX21123424")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MI2202224062</t>
        </is>
      </c>
      <c r="J281" t="n">
        <v>32.0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44600.508680555555</v>
      </c>
      <c r="P281" s="1" t="n">
        <v>44600.54709490741</v>
      </c>
      <c r="Q281" t="n">
        <v>1619.0</v>
      </c>
      <c r="R281" t="n">
        <v>1700.0</v>
      </c>
      <c r="S281" t="b">
        <v>0</v>
      </c>
      <c r="T281" t="inlineStr">
        <is>
          <t>N/A</t>
        </is>
      </c>
      <c r="U281" t="b">
        <v>0</v>
      </c>
      <c r="V281" t="inlineStr">
        <is>
          <t>Suraj Toradmal</t>
        </is>
      </c>
      <c r="W281" s="1" t="n">
        <v>44600.53474537037</v>
      </c>
      <c r="X281" t="n">
        <v>1223.0</v>
      </c>
      <c r="Y281" t="n">
        <v>48.0</v>
      </c>
      <c r="Z281" t="n">
        <v>0.0</v>
      </c>
      <c r="AA281" t="n">
        <v>48.0</v>
      </c>
      <c r="AB281" t="n">
        <v>0.0</v>
      </c>
      <c r="AC281" t="n">
        <v>38.0</v>
      </c>
      <c r="AD281" t="n">
        <v>-16.0</v>
      </c>
      <c r="AE281" t="n">
        <v>0.0</v>
      </c>
      <c r="AF281" t="n">
        <v>0.0</v>
      </c>
      <c r="AG281" t="n">
        <v>0.0</v>
      </c>
      <c r="AH281" t="inlineStr">
        <is>
          <t>Vikash Suryakanth Parmar</t>
        </is>
      </c>
      <c r="AI281" s="1" t="n">
        <v>44600.54709490741</v>
      </c>
      <c r="AJ281" t="n">
        <v>378.0</v>
      </c>
      <c r="AK281" t="n">
        <v>5.0</v>
      </c>
      <c r="AL281" t="n">
        <v>0.0</v>
      </c>
      <c r="AM281" t="n">
        <v>5.0</v>
      </c>
      <c r="AN281" t="n">
        <v>0.0</v>
      </c>
      <c r="AO281" t="n">
        <v>5.0</v>
      </c>
      <c r="AP281" t="n">
        <v>-21.0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</row>
    <row r="282">
      <c r="A282" t="inlineStr">
        <is>
          <t>WI220221446</t>
        </is>
      </c>
      <c r="B282" t="inlineStr">
        <is>
          <t>DATA_VALIDATION</t>
        </is>
      </c>
      <c r="C282" t="inlineStr">
        <is>
          <t>201330004475</t>
        </is>
      </c>
      <c r="D282" t="inlineStr">
        <is>
          <t>Folder</t>
        </is>
      </c>
      <c r="E282" s="2">
        <f>HYPERLINK("capsilon://?command=openfolder&amp;siteaddress=FAM.docvelocity-na8.net&amp;folderid=FX305442D5-E1C5-DC71-301D-DB4CA5E2A60B","FX22011413")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MI2202224387</t>
        </is>
      </c>
      <c r="J282" t="n">
        <v>28.0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44600.51152777778</v>
      </c>
      <c r="P282" s="1" t="n">
        <v>44600.524988425925</v>
      </c>
      <c r="Q282" t="n">
        <v>902.0</v>
      </c>
      <c r="R282" t="n">
        <v>261.0</v>
      </c>
      <c r="S282" t="b">
        <v>0</v>
      </c>
      <c r="T282" t="inlineStr">
        <is>
          <t>N/A</t>
        </is>
      </c>
      <c r="U282" t="b">
        <v>0</v>
      </c>
      <c r="V282" t="inlineStr">
        <is>
          <t>Sumit Jarhad</t>
        </is>
      </c>
      <c r="W282" s="1" t="n">
        <v>44600.51792824074</v>
      </c>
      <c r="X282" t="n">
        <v>114.0</v>
      </c>
      <c r="Y282" t="n">
        <v>21.0</v>
      </c>
      <c r="Z282" t="n">
        <v>0.0</v>
      </c>
      <c r="AA282" t="n">
        <v>21.0</v>
      </c>
      <c r="AB282" t="n">
        <v>0.0</v>
      </c>
      <c r="AC282" t="n">
        <v>7.0</v>
      </c>
      <c r="AD282" t="n">
        <v>7.0</v>
      </c>
      <c r="AE282" t="n">
        <v>0.0</v>
      </c>
      <c r="AF282" t="n">
        <v>0.0</v>
      </c>
      <c r="AG282" t="n">
        <v>0.0</v>
      </c>
      <c r="AH282" t="inlineStr">
        <is>
          <t>Dashrath Soren</t>
        </is>
      </c>
      <c r="AI282" s="1" t="n">
        <v>44600.524988425925</v>
      </c>
      <c r="AJ282" t="n">
        <v>147.0</v>
      </c>
      <c r="AK282" t="n">
        <v>0.0</v>
      </c>
      <c r="AL282" t="n">
        <v>0.0</v>
      </c>
      <c r="AM282" t="n">
        <v>0.0</v>
      </c>
      <c r="AN282" t="n">
        <v>0.0</v>
      </c>
      <c r="AO282" t="n">
        <v>0.0</v>
      </c>
      <c r="AP282" t="n">
        <v>7.0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</row>
    <row r="283">
      <c r="A283" t="inlineStr">
        <is>
          <t>WI220221450</t>
        </is>
      </c>
      <c r="B283" t="inlineStr">
        <is>
          <t>DATA_VALIDATION</t>
        </is>
      </c>
      <c r="C283" t="inlineStr">
        <is>
          <t>201330004475</t>
        </is>
      </c>
      <c r="D283" t="inlineStr">
        <is>
          <t>Folder</t>
        </is>
      </c>
      <c r="E283" s="2">
        <f>HYPERLINK("capsilon://?command=openfolder&amp;siteaddress=FAM.docvelocity-na8.net&amp;folderid=FX305442D5-E1C5-DC71-301D-DB4CA5E2A60B","FX22011413")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MI2202224414</t>
        </is>
      </c>
      <c r="J283" t="n">
        <v>28.0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44600.511828703704</v>
      </c>
      <c r="P283" s="1" t="n">
        <v>44600.547939814816</v>
      </c>
      <c r="Q283" t="n">
        <v>2237.0</v>
      </c>
      <c r="R283" t="n">
        <v>883.0</v>
      </c>
      <c r="S283" t="b">
        <v>0</v>
      </c>
      <c r="T283" t="inlineStr">
        <is>
          <t>N/A</t>
        </is>
      </c>
      <c r="U283" t="b">
        <v>0</v>
      </c>
      <c r="V283" t="inlineStr">
        <is>
          <t>Aditya Tade</t>
        </is>
      </c>
      <c r="W283" s="1" t="n">
        <v>44600.533483796295</v>
      </c>
      <c r="X283" t="n">
        <v>435.0</v>
      </c>
      <c r="Y283" t="n">
        <v>21.0</v>
      </c>
      <c r="Z283" t="n">
        <v>0.0</v>
      </c>
      <c r="AA283" t="n">
        <v>21.0</v>
      </c>
      <c r="AB283" t="n">
        <v>0.0</v>
      </c>
      <c r="AC283" t="n">
        <v>6.0</v>
      </c>
      <c r="AD283" t="n">
        <v>7.0</v>
      </c>
      <c r="AE283" t="n">
        <v>0.0</v>
      </c>
      <c r="AF283" t="n">
        <v>0.0</v>
      </c>
      <c r="AG283" t="n">
        <v>0.0</v>
      </c>
      <c r="AH283" t="inlineStr">
        <is>
          <t>Mohini Shinde</t>
        </is>
      </c>
      <c r="AI283" s="1" t="n">
        <v>44600.547939814816</v>
      </c>
      <c r="AJ283" t="n">
        <v>419.0</v>
      </c>
      <c r="AK283" t="n">
        <v>1.0</v>
      </c>
      <c r="AL283" t="n">
        <v>0.0</v>
      </c>
      <c r="AM283" t="n">
        <v>1.0</v>
      </c>
      <c r="AN283" t="n">
        <v>0.0</v>
      </c>
      <c r="AO283" t="n">
        <v>1.0</v>
      </c>
      <c r="AP283" t="n">
        <v>6.0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</row>
    <row r="284">
      <c r="A284" t="inlineStr">
        <is>
          <t>WI220221520</t>
        </is>
      </c>
      <c r="B284" t="inlineStr">
        <is>
          <t>DATA_VALIDATION</t>
        </is>
      </c>
      <c r="C284" t="inlineStr">
        <is>
          <t>201130012883</t>
        </is>
      </c>
      <c r="D284" t="inlineStr">
        <is>
          <t>Folder</t>
        </is>
      </c>
      <c r="E284" s="2">
        <f>HYPERLINK("capsilon://?command=openfolder&amp;siteaddress=FAM.docvelocity-na8.net&amp;folderid=FX1CEE1F6F-FF80-5B45-051D-A69FE392C020","FX21123424")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MI2202224956</t>
        </is>
      </c>
      <c r="J284" t="n">
        <v>32.0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44600.51741898148</v>
      </c>
      <c r="P284" s="1" t="n">
        <v>44600.57643518518</v>
      </c>
      <c r="Q284" t="n">
        <v>1972.0</v>
      </c>
      <c r="R284" t="n">
        <v>3127.0</v>
      </c>
      <c r="S284" t="b">
        <v>0</v>
      </c>
      <c r="T284" t="inlineStr">
        <is>
          <t>N/A</t>
        </is>
      </c>
      <c r="U284" t="b">
        <v>0</v>
      </c>
      <c r="V284" t="inlineStr">
        <is>
          <t>Karnal Akhare</t>
        </is>
      </c>
      <c r="W284" s="1" t="n">
        <v>44600.56217592592</v>
      </c>
      <c r="X284" t="n">
        <v>2734.0</v>
      </c>
      <c r="Y284" t="n">
        <v>63.0</v>
      </c>
      <c r="Z284" t="n">
        <v>0.0</v>
      </c>
      <c r="AA284" t="n">
        <v>63.0</v>
      </c>
      <c r="AB284" t="n">
        <v>0.0</v>
      </c>
      <c r="AC284" t="n">
        <v>57.0</v>
      </c>
      <c r="AD284" t="n">
        <v>-31.0</v>
      </c>
      <c r="AE284" t="n">
        <v>0.0</v>
      </c>
      <c r="AF284" t="n">
        <v>0.0</v>
      </c>
      <c r="AG284" t="n">
        <v>0.0</v>
      </c>
      <c r="AH284" t="inlineStr">
        <is>
          <t>Vikash Suryakanth Parmar</t>
        </is>
      </c>
      <c r="AI284" s="1" t="n">
        <v>44600.57643518518</v>
      </c>
      <c r="AJ284" t="n">
        <v>379.0</v>
      </c>
      <c r="AK284" t="n">
        <v>3.0</v>
      </c>
      <c r="AL284" t="n">
        <v>0.0</v>
      </c>
      <c r="AM284" t="n">
        <v>3.0</v>
      </c>
      <c r="AN284" t="n">
        <v>0.0</v>
      </c>
      <c r="AO284" t="n">
        <v>3.0</v>
      </c>
      <c r="AP284" t="n">
        <v>-34.0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</row>
    <row r="285">
      <c r="A285" t="inlineStr">
        <is>
          <t>WI220221528</t>
        </is>
      </c>
      <c r="B285" t="inlineStr">
        <is>
          <t>DATA_VALIDATION</t>
        </is>
      </c>
      <c r="C285" t="inlineStr">
        <is>
          <t>201130012883</t>
        </is>
      </c>
      <c r="D285" t="inlineStr">
        <is>
          <t>Folder</t>
        </is>
      </c>
      <c r="E285" s="2">
        <f>HYPERLINK("capsilon://?command=openfolder&amp;siteaddress=FAM.docvelocity-na8.net&amp;folderid=FX1CEE1F6F-FF80-5B45-051D-A69FE392C020","FX21123424")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MI2202224996</t>
        </is>
      </c>
      <c r="J285" t="n">
        <v>32.0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2.0</v>
      </c>
      <c r="O285" s="1" t="n">
        <v>44600.51792824074</v>
      </c>
      <c r="P285" s="1" t="n">
        <v>44600.659375</v>
      </c>
      <c r="Q285" t="n">
        <v>10264.0</v>
      </c>
      <c r="R285" t="n">
        <v>1957.0</v>
      </c>
      <c r="S285" t="b">
        <v>0</v>
      </c>
      <c r="T285" t="inlineStr">
        <is>
          <t>N/A</t>
        </is>
      </c>
      <c r="U285" t="b">
        <v>0</v>
      </c>
      <c r="V285" t="inlineStr">
        <is>
          <t>Aditya Tade</t>
        </is>
      </c>
      <c r="W285" s="1" t="n">
        <v>44600.55390046296</v>
      </c>
      <c r="X285" t="n">
        <v>1763.0</v>
      </c>
      <c r="Y285" t="n">
        <v>48.0</v>
      </c>
      <c r="Z285" t="n">
        <v>0.0</v>
      </c>
      <c r="AA285" t="n">
        <v>48.0</v>
      </c>
      <c r="AB285" t="n">
        <v>0.0</v>
      </c>
      <c r="AC285" t="n">
        <v>41.0</v>
      </c>
      <c r="AD285" t="n">
        <v>-16.0</v>
      </c>
      <c r="AE285" t="n">
        <v>0.0</v>
      </c>
      <c r="AF285" t="n">
        <v>0.0</v>
      </c>
      <c r="AG285" t="n">
        <v>0.0</v>
      </c>
      <c r="AH285" t="inlineStr">
        <is>
          <t>Vikash Suryakanth Parmar</t>
        </is>
      </c>
      <c r="AI285" s="1" t="n">
        <v>44600.659375</v>
      </c>
      <c r="AJ285" t="n">
        <v>137.0</v>
      </c>
      <c r="AK285" t="n">
        <v>1.0</v>
      </c>
      <c r="AL285" t="n">
        <v>0.0</v>
      </c>
      <c r="AM285" t="n">
        <v>1.0</v>
      </c>
      <c r="AN285" t="n">
        <v>0.0</v>
      </c>
      <c r="AO285" t="n">
        <v>1.0</v>
      </c>
      <c r="AP285" t="n">
        <v>-17.0</v>
      </c>
      <c r="AQ285" t="n">
        <v>0.0</v>
      </c>
      <c r="AR285" t="n">
        <v>0.0</v>
      </c>
      <c r="AS285" t="n">
        <v>0.0</v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</row>
    <row r="286">
      <c r="A286" t="inlineStr">
        <is>
          <t>WI220221682</t>
        </is>
      </c>
      <c r="B286" t="inlineStr">
        <is>
          <t>DATA_VALIDATION</t>
        </is>
      </c>
      <c r="C286" t="inlineStr">
        <is>
          <t>201300020554</t>
        </is>
      </c>
      <c r="D286" t="inlineStr">
        <is>
          <t>Folder</t>
        </is>
      </c>
      <c r="E286" s="2">
        <f>HYPERLINK("capsilon://?command=openfolder&amp;siteaddress=FAM.docvelocity-na8.net&amp;folderid=FX4A5D27AD-F32A-3224-3611-FC223B1D60AA","FX211212644")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MI2202226023</t>
        </is>
      </c>
      <c r="J286" t="n">
        <v>66.0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44600.52715277778</v>
      </c>
      <c r="P286" s="1" t="n">
        <v>44600.54980324074</v>
      </c>
      <c r="Q286" t="n">
        <v>868.0</v>
      </c>
      <c r="R286" t="n">
        <v>1089.0</v>
      </c>
      <c r="S286" t="b">
        <v>0</v>
      </c>
      <c r="T286" t="inlineStr">
        <is>
          <t>N/A</t>
        </is>
      </c>
      <c r="U286" t="b">
        <v>0</v>
      </c>
      <c r="V286" t="inlineStr">
        <is>
          <t>Suraj Toradmal</t>
        </is>
      </c>
      <c r="W286" s="1" t="n">
        <v>44600.54466435185</v>
      </c>
      <c r="X286" t="n">
        <v>856.0</v>
      </c>
      <c r="Y286" t="n">
        <v>52.0</v>
      </c>
      <c r="Z286" t="n">
        <v>0.0</v>
      </c>
      <c r="AA286" t="n">
        <v>52.0</v>
      </c>
      <c r="AB286" t="n">
        <v>0.0</v>
      </c>
      <c r="AC286" t="n">
        <v>50.0</v>
      </c>
      <c r="AD286" t="n">
        <v>14.0</v>
      </c>
      <c r="AE286" t="n">
        <v>0.0</v>
      </c>
      <c r="AF286" t="n">
        <v>0.0</v>
      </c>
      <c r="AG286" t="n">
        <v>0.0</v>
      </c>
      <c r="AH286" t="inlineStr">
        <is>
          <t>Vikash Suryakanth Parmar</t>
        </is>
      </c>
      <c r="AI286" s="1" t="n">
        <v>44600.54980324074</v>
      </c>
      <c r="AJ286" t="n">
        <v>233.0</v>
      </c>
      <c r="AK286" t="n">
        <v>0.0</v>
      </c>
      <c r="AL286" t="n">
        <v>0.0</v>
      </c>
      <c r="AM286" t="n">
        <v>0.0</v>
      </c>
      <c r="AN286" t="n">
        <v>0.0</v>
      </c>
      <c r="AO286" t="n">
        <v>0.0</v>
      </c>
      <c r="AP286" t="n">
        <v>14.0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</row>
    <row r="287">
      <c r="A287" t="inlineStr">
        <is>
          <t>WI22022171</t>
        </is>
      </c>
      <c r="B287" t="inlineStr">
        <is>
          <t>DATA_VALIDATION</t>
        </is>
      </c>
      <c r="C287" t="inlineStr">
        <is>
          <t>201300018496</t>
        </is>
      </c>
      <c r="D287" t="inlineStr">
        <is>
          <t>Folder</t>
        </is>
      </c>
      <c r="E287" s="2">
        <f>HYPERLINK("capsilon://?command=openfolder&amp;siteaddress=FAM.docvelocity-na8.net&amp;folderid=FX3DE98DB4-15EB-F780-8E55-3D8570EC2A3C","FX210914178")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MI220222494</t>
        </is>
      </c>
      <c r="J287" t="n">
        <v>28.0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44593.58086805556</v>
      </c>
      <c r="P287" s="1" t="n">
        <v>44593.617060185185</v>
      </c>
      <c r="Q287" t="n">
        <v>2906.0</v>
      </c>
      <c r="R287" t="n">
        <v>221.0</v>
      </c>
      <c r="S287" t="b">
        <v>0</v>
      </c>
      <c r="T287" t="inlineStr">
        <is>
          <t>N/A</t>
        </is>
      </c>
      <c r="U287" t="b">
        <v>0</v>
      </c>
      <c r="V287" t="inlineStr">
        <is>
          <t>Suraj Toradmal</t>
        </is>
      </c>
      <c r="W287" s="1" t="n">
        <v>44593.58273148148</v>
      </c>
      <c r="X287" t="n">
        <v>153.0</v>
      </c>
      <c r="Y287" t="n">
        <v>21.0</v>
      </c>
      <c r="Z287" t="n">
        <v>0.0</v>
      </c>
      <c r="AA287" t="n">
        <v>21.0</v>
      </c>
      <c r="AB287" t="n">
        <v>0.0</v>
      </c>
      <c r="AC287" t="n">
        <v>2.0</v>
      </c>
      <c r="AD287" t="n">
        <v>7.0</v>
      </c>
      <c r="AE287" t="n">
        <v>0.0</v>
      </c>
      <c r="AF287" t="n">
        <v>0.0</v>
      </c>
      <c r="AG287" t="n">
        <v>0.0</v>
      </c>
      <c r="AH287" t="inlineStr">
        <is>
          <t>Mohini Shinde</t>
        </is>
      </c>
      <c r="AI287" s="1" t="n">
        <v>44593.617060185185</v>
      </c>
      <c r="AJ287" t="n">
        <v>68.0</v>
      </c>
      <c r="AK287" t="n">
        <v>0.0</v>
      </c>
      <c r="AL287" t="n">
        <v>0.0</v>
      </c>
      <c r="AM287" t="n">
        <v>0.0</v>
      </c>
      <c r="AN287" t="n">
        <v>0.0</v>
      </c>
      <c r="AO287" t="n">
        <v>0.0</v>
      </c>
      <c r="AP287" t="n">
        <v>7.0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</row>
    <row r="288">
      <c r="A288" t="inlineStr">
        <is>
          <t>WI220221788</t>
        </is>
      </c>
      <c r="B288" t="inlineStr">
        <is>
          <t>DATA_VALIDATION</t>
        </is>
      </c>
      <c r="C288" t="inlineStr">
        <is>
          <t>201300021188</t>
        </is>
      </c>
      <c r="D288" t="inlineStr">
        <is>
          <t>Folder</t>
        </is>
      </c>
      <c r="E288" s="2">
        <f>HYPERLINK("capsilon://?command=openfolder&amp;siteaddress=FAM.docvelocity-na8.net&amp;folderid=FX2B1E1E85-DFF8-A20B-C761-58AEE8649A87","FX2202260")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MI2202227284</t>
        </is>
      </c>
      <c r="J288" t="n">
        <v>66.0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1.0</v>
      </c>
      <c r="O288" s="1" t="n">
        <v>44600.53983796296</v>
      </c>
      <c r="P288" s="1" t="n">
        <v>44600.54100694445</v>
      </c>
      <c r="Q288" t="n">
        <v>38.0</v>
      </c>
      <c r="R288" t="n">
        <v>63.0</v>
      </c>
      <c r="S288" t="b">
        <v>0</v>
      </c>
      <c r="T288" t="inlineStr">
        <is>
          <t>N/A</t>
        </is>
      </c>
      <c r="U288" t="b">
        <v>0</v>
      </c>
      <c r="V288" t="inlineStr">
        <is>
          <t>Sumit Jarhad</t>
        </is>
      </c>
      <c r="W288" s="1" t="n">
        <v>44600.54100694445</v>
      </c>
      <c r="X288" t="n">
        <v>63.0</v>
      </c>
      <c r="Y288" t="n">
        <v>0.0</v>
      </c>
      <c r="Z288" t="n">
        <v>0.0</v>
      </c>
      <c r="AA288" t="n">
        <v>0.0</v>
      </c>
      <c r="AB288" t="n">
        <v>0.0</v>
      </c>
      <c r="AC288" t="n">
        <v>0.0</v>
      </c>
      <c r="AD288" t="n">
        <v>66.0</v>
      </c>
      <c r="AE288" t="n">
        <v>52.0</v>
      </c>
      <c r="AF288" t="n">
        <v>0.0</v>
      </c>
      <c r="AG288" t="n">
        <v>1.0</v>
      </c>
      <c r="AH288" t="inlineStr">
        <is>
          <t>N/A</t>
        </is>
      </c>
      <c r="AI288" t="inlineStr">
        <is>
          <t>N/A</t>
        </is>
      </c>
      <c r="AJ288" t="inlineStr">
        <is>
          <t>N/A</t>
        </is>
      </c>
      <c r="AK288" t="inlineStr">
        <is>
          <t>N/A</t>
        </is>
      </c>
      <c r="AL288" t="inlineStr">
        <is>
          <t>N/A</t>
        </is>
      </c>
      <c r="AM288" t="inlineStr">
        <is>
          <t>N/A</t>
        </is>
      </c>
      <c r="AN288" t="inlineStr">
        <is>
          <t>N/A</t>
        </is>
      </c>
      <c r="AO288" t="inlineStr">
        <is>
          <t>N/A</t>
        </is>
      </c>
      <c r="AP288" t="inlineStr">
        <is>
          <t>N/A</t>
        </is>
      </c>
      <c r="AQ288" t="inlineStr">
        <is>
          <t>N/A</t>
        </is>
      </c>
      <c r="AR288" t="inlineStr">
        <is>
          <t>N/A</t>
        </is>
      </c>
      <c r="AS288" t="inlineStr">
        <is>
          <t>N/A</t>
        </is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</row>
    <row r="289">
      <c r="A289" t="inlineStr">
        <is>
          <t>WI220221796</t>
        </is>
      </c>
      <c r="B289" t="inlineStr">
        <is>
          <t>DATA_VALIDATION</t>
        </is>
      </c>
      <c r="C289" t="inlineStr">
        <is>
          <t>201300021188</t>
        </is>
      </c>
      <c r="D289" t="inlineStr">
        <is>
          <t>Folder</t>
        </is>
      </c>
      <c r="E289" s="2">
        <f>HYPERLINK("capsilon://?command=openfolder&amp;siteaddress=FAM.docvelocity-na8.net&amp;folderid=FX2B1E1E85-DFF8-A20B-C761-58AEE8649A87","FX2202260")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MI2202227284</t>
        </is>
      </c>
      <c r="J289" t="n">
        <v>38.0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44600.54136574074</v>
      </c>
      <c r="P289" s="1" t="n">
        <v>44600.57204861111</v>
      </c>
      <c r="Q289" t="n">
        <v>2055.0</v>
      </c>
      <c r="R289" t="n">
        <v>596.0</v>
      </c>
      <c r="S289" t="b">
        <v>0</v>
      </c>
      <c r="T289" t="inlineStr">
        <is>
          <t>N/A</t>
        </is>
      </c>
      <c r="U289" t="b">
        <v>1</v>
      </c>
      <c r="V289" t="inlineStr">
        <is>
          <t>Suraj Toradmal</t>
        </is>
      </c>
      <c r="W289" s="1" t="n">
        <v>44600.550150462965</v>
      </c>
      <c r="X289" t="n">
        <v>473.0</v>
      </c>
      <c r="Y289" t="n">
        <v>37.0</v>
      </c>
      <c r="Z289" t="n">
        <v>0.0</v>
      </c>
      <c r="AA289" t="n">
        <v>37.0</v>
      </c>
      <c r="AB289" t="n">
        <v>0.0</v>
      </c>
      <c r="AC289" t="n">
        <v>27.0</v>
      </c>
      <c r="AD289" t="n">
        <v>1.0</v>
      </c>
      <c r="AE289" t="n">
        <v>0.0</v>
      </c>
      <c r="AF289" t="n">
        <v>0.0</v>
      </c>
      <c r="AG289" t="n">
        <v>0.0</v>
      </c>
      <c r="AH289" t="inlineStr">
        <is>
          <t>Vikash Suryakanth Parmar</t>
        </is>
      </c>
      <c r="AI289" s="1" t="n">
        <v>44600.57204861111</v>
      </c>
      <c r="AJ289" t="n">
        <v>109.0</v>
      </c>
      <c r="AK289" t="n">
        <v>0.0</v>
      </c>
      <c r="AL289" t="n">
        <v>0.0</v>
      </c>
      <c r="AM289" t="n">
        <v>0.0</v>
      </c>
      <c r="AN289" t="n">
        <v>0.0</v>
      </c>
      <c r="AO289" t="n">
        <v>0.0</v>
      </c>
      <c r="AP289" t="n">
        <v>1.0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</row>
    <row r="290">
      <c r="A290" t="inlineStr">
        <is>
          <t>WI220221815</t>
        </is>
      </c>
      <c r="B290" t="inlineStr">
        <is>
          <t>DATA_VALIDATION</t>
        </is>
      </c>
      <c r="C290" t="inlineStr">
        <is>
          <t>201110012383</t>
        </is>
      </c>
      <c r="D290" t="inlineStr">
        <is>
          <t>Folder</t>
        </is>
      </c>
      <c r="E290" s="2">
        <f>HYPERLINK("capsilon://?command=openfolder&amp;siteaddress=FAM.docvelocity-na8.net&amp;folderid=FXC0B8816C-9CC4-BD81-131A-76044C6C2489","FX22017500")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MI2202227685</t>
        </is>
      </c>
      <c r="J290" t="n">
        <v>66.0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44600.54383101852</v>
      </c>
      <c r="P290" s="1" t="n">
        <v>44600.55391203704</v>
      </c>
      <c r="Q290" t="n">
        <v>225.0</v>
      </c>
      <c r="R290" t="n">
        <v>646.0</v>
      </c>
      <c r="S290" t="b">
        <v>0</v>
      </c>
      <c r="T290" t="inlineStr">
        <is>
          <t>N/A</t>
        </is>
      </c>
      <c r="U290" t="b">
        <v>0</v>
      </c>
      <c r="V290" t="inlineStr">
        <is>
          <t>Sanjay Kharade</t>
        </is>
      </c>
      <c r="W290" s="1" t="n">
        <v>44600.5465625</v>
      </c>
      <c r="X290" t="n">
        <v>131.0</v>
      </c>
      <c r="Y290" t="n">
        <v>52.0</v>
      </c>
      <c r="Z290" t="n">
        <v>0.0</v>
      </c>
      <c r="AA290" t="n">
        <v>52.0</v>
      </c>
      <c r="AB290" t="n">
        <v>0.0</v>
      </c>
      <c r="AC290" t="n">
        <v>34.0</v>
      </c>
      <c r="AD290" t="n">
        <v>14.0</v>
      </c>
      <c r="AE290" t="n">
        <v>0.0</v>
      </c>
      <c r="AF290" t="n">
        <v>0.0</v>
      </c>
      <c r="AG290" t="n">
        <v>0.0</v>
      </c>
      <c r="AH290" t="inlineStr">
        <is>
          <t>Mohini Shinde</t>
        </is>
      </c>
      <c r="AI290" s="1" t="n">
        <v>44600.55391203704</v>
      </c>
      <c r="AJ290" t="n">
        <v>515.0</v>
      </c>
      <c r="AK290" t="n">
        <v>0.0</v>
      </c>
      <c r="AL290" t="n">
        <v>0.0</v>
      </c>
      <c r="AM290" t="n">
        <v>0.0</v>
      </c>
      <c r="AN290" t="n">
        <v>0.0</v>
      </c>
      <c r="AO290" t="n">
        <v>0.0</v>
      </c>
      <c r="AP290" t="n">
        <v>14.0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</row>
    <row r="291">
      <c r="A291" t="inlineStr">
        <is>
          <t>WI220221818</t>
        </is>
      </c>
      <c r="B291" t="inlineStr">
        <is>
          <t>DATA_VALIDATION</t>
        </is>
      </c>
      <c r="C291" t="inlineStr">
        <is>
          <t>201110012383</t>
        </is>
      </c>
      <c r="D291" t="inlineStr">
        <is>
          <t>Folder</t>
        </is>
      </c>
      <c r="E291" s="2">
        <f>HYPERLINK("capsilon://?command=openfolder&amp;siteaddress=FAM.docvelocity-na8.net&amp;folderid=FXC0B8816C-9CC4-BD81-131A-76044C6C2489","FX22017500")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MI2202227706</t>
        </is>
      </c>
      <c r="J291" t="n">
        <v>66.0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44600.544016203705</v>
      </c>
      <c r="P291" s="1" t="n">
        <v>44600.57795138889</v>
      </c>
      <c r="Q291" t="n">
        <v>2470.0</v>
      </c>
      <c r="R291" t="n">
        <v>462.0</v>
      </c>
      <c r="S291" t="b">
        <v>0</v>
      </c>
      <c r="T291" t="inlineStr">
        <is>
          <t>N/A</t>
        </is>
      </c>
      <c r="U291" t="b">
        <v>0</v>
      </c>
      <c r="V291" t="inlineStr">
        <is>
          <t>Suraj Toradmal</t>
        </is>
      </c>
      <c r="W291" s="1" t="n">
        <v>44600.55354166667</v>
      </c>
      <c r="X291" t="n">
        <v>292.0</v>
      </c>
      <c r="Y291" t="n">
        <v>52.0</v>
      </c>
      <c r="Z291" t="n">
        <v>0.0</v>
      </c>
      <c r="AA291" t="n">
        <v>52.0</v>
      </c>
      <c r="AB291" t="n">
        <v>0.0</v>
      </c>
      <c r="AC291" t="n">
        <v>28.0</v>
      </c>
      <c r="AD291" t="n">
        <v>14.0</v>
      </c>
      <c r="AE291" t="n">
        <v>0.0</v>
      </c>
      <c r="AF291" t="n">
        <v>0.0</v>
      </c>
      <c r="AG291" t="n">
        <v>0.0</v>
      </c>
      <c r="AH291" t="inlineStr">
        <is>
          <t>Vikash Suryakanth Parmar</t>
        </is>
      </c>
      <c r="AI291" s="1" t="n">
        <v>44600.57795138889</v>
      </c>
      <c r="AJ291" t="n">
        <v>130.0</v>
      </c>
      <c r="AK291" t="n">
        <v>0.0</v>
      </c>
      <c r="AL291" t="n">
        <v>0.0</v>
      </c>
      <c r="AM291" t="n">
        <v>0.0</v>
      </c>
      <c r="AN291" t="n">
        <v>0.0</v>
      </c>
      <c r="AO291" t="n">
        <v>0.0</v>
      </c>
      <c r="AP291" t="n">
        <v>14.0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</row>
    <row r="292">
      <c r="A292" t="inlineStr">
        <is>
          <t>WI220221822</t>
        </is>
      </c>
      <c r="B292" t="inlineStr">
        <is>
          <t>DATA_VALIDATION</t>
        </is>
      </c>
      <c r="C292" t="inlineStr">
        <is>
          <t>201330004725</t>
        </is>
      </c>
      <c r="D292" t="inlineStr">
        <is>
          <t>Folder</t>
        </is>
      </c>
      <c r="E292" s="2">
        <f>HYPERLINK("capsilon://?command=openfolder&amp;siteaddress=FAM.docvelocity-na8.net&amp;folderid=FXE2A4DEDD-1A3C-56E9-BBE2-5652F10D00E4","FX22017989")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MI2202227725</t>
        </is>
      </c>
      <c r="J292" t="n">
        <v>28.0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44600.544270833336</v>
      </c>
      <c r="P292" s="1" t="n">
        <v>44600.6606712963</v>
      </c>
      <c r="Q292" t="n">
        <v>9550.0</v>
      </c>
      <c r="R292" t="n">
        <v>507.0</v>
      </c>
      <c r="S292" t="b">
        <v>0</v>
      </c>
      <c r="T292" t="inlineStr">
        <is>
          <t>N/A</t>
        </is>
      </c>
      <c r="U292" t="b">
        <v>0</v>
      </c>
      <c r="V292" t="inlineStr">
        <is>
          <t>Suraj Toradmal</t>
        </is>
      </c>
      <c r="W292" s="1" t="n">
        <v>44600.56474537037</v>
      </c>
      <c r="X292" t="n">
        <v>336.0</v>
      </c>
      <c r="Y292" t="n">
        <v>42.0</v>
      </c>
      <c r="Z292" t="n">
        <v>0.0</v>
      </c>
      <c r="AA292" t="n">
        <v>42.0</v>
      </c>
      <c r="AB292" t="n">
        <v>0.0</v>
      </c>
      <c r="AC292" t="n">
        <v>2.0</v>
      </c>
      <c r="AD292" t="n">
        <v>-14.0</v>
      </c>
      <c r="AE292" t="n">
        <v>0.0</v>
      </c>
      <c r="AF292" t="n">
        <v>0.0</v>
      </c>
      <c r="AG292" t="n">
        <v>0.0</v>
      </c>
      <c r="AH292" t="inlineStr">
        <is>
          <t>Vikash Suryakanth Parmar</t>
        </is>
      </c>
      <c r="AI292" s="1" t="n">
        <v>44600.6606712963</v>
      </c>
      <c r="AJ292" t="n">
        <v>111.0</v>
      </c>
      <c r="AK292" t="n">
        <v>0.0</v>
      </c>
      <c r="AL292" t="n">
        <v>0.0</v>
      </c>
      <c r="AM292" t="n">
        <v>0.0</v>
      </c>
      <c r="AN292" t="n">
        <v>0.0</v>
      </c>
      <c r="AO292" t="n">
        <v>0.0</v>
      </c>
      <c r="AP292" t="n">
        <v>-14.0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</row>
    <row r="293">
      <c r="A293" t="inlineStr">
        <is>
          <t>WI220222014</t>
        </is>
      </c>
      <c r="B293" t="inlineStr">
        <is>
          <t>DATA_VALIDATION</t>
        </is>
      </c>
      <c r="C293" t="inlineStr">
        <is>
          <t>201300020440</t>
        </is>
      </c>
      <c r="D293" t="inlineStr">
        <is>
          <t>Folder</t>
        </is>
      </c>
      <c r="E293" s="2">
        <f>HYPERLINK("capsilon://?command=openfolder&amp;siteaddress=FAM.docvelocity-na8.net&amp;folderid=FX759FFAE8-4B6C-FC6E-B011-011C80EB3B39","FX21129973")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MI2202229721</t>
        </is>
      </c>
      <c r="J293" t="n">
        <v>64.0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1.0</v>
      </c>
      <c r="O293" s="1" t="n">
        <v>44600.56512731482</v>
      </c>
      <c r="P293" s="1" t="n">
        <v>44600.57121527778</v>
      </c>
      <c r="Q293" t="n">
        <v>444.0</v>
      </c>
      <c r="R293" t="n">
        <v>82.0</v>
      </c>
      <c r="S293" t="b">
        <v>0</v>
      </c>
      <c r="T293" t="inlineStr">
        <is>
          <t>N/A</t>
        </is>
      </c>
      <c r="U293" t="b">
        <v>0</v>
      </c>
      <c r="V293" t="inlineStr">
        <is>
          <t>Sumit Jarhad</t>
        </is>
      </c>
      <c r="W293" s="1" t="n">
        <v>44600.57121527778</v>
      </c>
      <c r="X293" t="n">
        <v>72.0</v>
      </c>
      <c r="Y293" t="n">
        <v>0.0</v>
      </c>
      <c r="Z293" t="n">
        <v>0.0</v>
      </c>
      <c r="AA293" t="n">
        <v>0.0</v>
      </c>
      <c r="AB293" t="n">
        <v>0.0</v>
      </c>
      <c r="AC293" t="n">
        <v>0.0</v>
      </c>
      <c r="AD293" t="n">
        <v>64.0</v>
      </c>
      <c r="AE293" t="n">
        <v>59.0</v>
      </c>
      <c r="AF293" t="n">
        <v>0.0</v>
      </c>
      <c r="AG293" t="n">
        <v>2.0</v>
      </c>
      <c r="AH293" t="inlineStr">
        <is>
          <t>N/A</t>
        </is>
      </c>
      <c r="AI293" t="inlineStr">
        <is>
          <t>N/A</t>
        </is>
      </c>
      <c r="AJ293" t="inlineStr">
        <is>
          <t>N/A</t>
        </is>
      </c>
      <c r="AK293" t="inlineStr">
        <is>
          <t>N/A</t>
        </is>
      </c>
      <c r="AL293" t="inlineStr">
        <is>
          <t>N/A</t>
        </is>
      </c>
      <c r="AM293" t="inlineStr">
        <is>
          <t>N/A</t>
        </is>
      </c>
      <c r="AN293" t="inlineStr">
        <is>
          <t>N/A</t>
        </is>
      </c>
      <c r="AO293" t="inlineStr">
        <is>
          <t>N/A</t>
        </is>
      </c>
      <c r="AP293" t="inlineStr">
        <is>
          <t>N/A</t>
        </is>
      </c>
      <c r="AQ293" t="inlineStr">
        <is>
          <t>N/A</t>
        </is>
      </c>
      <c r="AR293" t="inlineStr">
        <is>
          <t>N/A</t>
        </is>
      </c>
      <c r="AS293" t="inlineStr">
        <is>
          <t>N/A</t>
        </is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</row>
    <row r="294">
      <c r="A294" t="inlineStr">
        <is>
          <t>WI220222111</t>
        </is>
      </c>
      <c r="B294" t="inlineStr">
        <is>
          <t>DATA_VALIDATION</t>
        </is>
      </c>
      <c r="C294" t="inlineStr">
        <is>
          <t>201300020440</t>
        </is>
      </c>
      <c r="D294" t="inlineStr">
        <is>
          <t>Folder</t>
        </is>
      </c>
      <c r="E294" s="2">
        <f>HYPERLINK("capsilon://?command=openfolder&amp;siteaddress=FAM.docvelocity-na8.net&amp;folderid=FX759FFAE8-4B6C-FC6E-B011-011C80EB3B39","FX21129973")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MI2202229721</t>
        </is>
      </c>
      <c r="J294" t="n">
        <v>128.0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44600.57230324074</v>
      </c>
      <c r="P294" s="1" t="n">
        <v>44600.645949074074</v>
      </c>
      <c r="Q294" t="n">
        <v>4874.0</v>
      </c>
      <c r="R294" t="n">
        <v>1489.0</v>
      </c>
      <c r="S294" t="b">
        <v>0</v>
      </c>
      <c r="T294" t="inlineStr">
        <is>
          <t>N/A</t>
        </is>
      </c>
      <c r="U294" t="b">
        <v>1</v>
      </c>
      <c r="V294" t="inlineStr">
        <is>
          <t>Sanjana Uttekar</t>
        </is>
      </c>
      <c r="W294" s="1" t="n">
        <v>44600.585868055554</v>
      </c>
      <c r="X294" t="n">
        <v>869.0</v>
      </c>
      <c r="Y294" t="n">
        <v>118.0</v>
      </c>
      <c r="Z294" t="n">
        <v>0.0</v>
      </c>
      <c r="AA294" t="n">
        <v>118.0</v>
      </c>
      <c r="AB294" t="n">
        <v>0.0</v>
      </c>
      <c r="AC294" t="n">
        <v>22.0</v>
      </c>
      <c r="AD294" t="n">
        <v>10.0</v>
      </c>
      <c r="AE294" t="n">
        <v>0.0</v>
      </c>
      <c r="AF294" t="n">
        <v>0.0</v>
      </c>
      <c r="AG294" t="n">
        <v>0.0</v>
      </c>
      <c r="AH294" t="inlineStr">
        <is>
          <t>Mohini Shinde</t>
        </is>
      </c>
      <c r="AI294" s="1" t="n">
        <v>44600.645949074074</v>
      </c>
      <c r="AJ294" t="n">
        <v>613.0</v>
      </c>
      <c r="AK294" t="n">
        <v>0.0</v>
      </c>
      <c r="AL294" t="n">
        <v>0.0</v>
      </c>
      <c r="AM294" t="n">
        <v>0.0</v>
      </c>
      <c r="AN294" t="n">
        <v>0.0</v>
      </c>
      <c r="AO294" t="n">
        <v>0.0</v>
      </c>
      <c r="AP294" t="n">
        <v>10.0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</row>
    <row r="295">
      <c r="A295" t="inlineStr">
        <is>
          <t>WI220222122</t>
        </is>
      </c>
      <c r="B295" t="inlineStr">
        <is>
          <t>DATA_VALIDATION</t>
        </is>
      </c>
      <c r="C295" t="inlineStr">
        <is>
          <t>201340000539</t>
        </is>
      </c>
      <c r="D295" t="inlineStr">
        <is>
          <t>Folder</t>
        </is>
      </c>
      <c r="E295" s="2">
        <f>HYPERLINK("capsilon://?command=openfolder&amp;siteaddress=FAM.docvelocity-na8.net&amp;folderid=FX2727FDB4-B8DC-CD3E-D7C7-7C2454C10A46","FX22017655")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MI2202230647</t>
        </is>
      </c>
      <c r="J295" t="n">
        <v>61.0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44600.572916666664</v>
      </c>
      <c r="P295" s="1" t="n">
        <v>44600.66334490741</v>
      </c>
      <c r="Q295" t="n">
        <v>7223.0</v>
      </c>
      <c r="R295" t="n">
        <v>590.0</v>
      </c>
      <c r="S295" t="b">
        <v>0</v>
      </c>
      <c r="T295" t="inlineStr">
        <is>
          <t>N/A</t>
        </is>
      </c>
      <c r="U295" t="b">
        <v>0</v>
      </c>
      <c r="V295" t="inlineStr">
        <is>
          <t>Ujwala Ajabe</t>
        </is>
      </c>
      <c r="W295" s="1" t="n">
        <v>44600.58099537037</v>
      </c>
      <c r="X295" t="n">
        <v>360.0</v>
      </c>
      <c r="Y295" t="n">
        <v>56.0</v>
      </c>
      <c r="Z295" t="n">
        <v>0.0</v>
      </c>
      <c r="AA295" t="n">
        <v>56.0</v>
      </c>
      <c r="AB295" t="n">
        <v>0.0</v>
      </c>
      <c r="AC295" t="n">
        <v>15.0</v>
      </c>
      <c r="AD295" t="n">
        <v>5.0</v>
      </c>
      <c r="AE295" t="n">
        <v>0.0</v>
      </c>
      <c r="AF295" t="n">
        <v>0.0</v>
      </c>
      <c r="AG295" t="n">
        <v>0.0</v>
      </c>
      <c r="AH295" t="inlineStr">
        <is>
          <t>Vikash Suryakanth Parmar</t>
        </is>
      </c>
      <c r="AI295" s="1" t="n">
        <v>44600.66334490741</v>
      </c>
      <c r="AJ295" t="n">
        <v>230.0</v>
      </c>
      <c r="AK295" t="n">
        <v>1.0</v>
      </c>
      <c r="AL295" t="n">
        <v>0.0</v>
      </c>
      <c r="AM295" t="n">
        <v>1.0</v>
      </c>
      <c r="AN295" t="n">
        <v>0.0</v>
      </c>
      <c r="AO295" t="n">
        <v>1.0</v>
      </c>
      <c r="AP295" t="n">
        <v>4.0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</row>
    <row r="296">
      <c r="A296" t="inlineStr">
        <is>
          <t>WI220222218</t>
        </is>
      </c>
      <c r="B296" t="inlineStr">
        <is>
          <t>DATA_VALIDATION</t>
        </is>
      </c>
      <c r="C296" t="inlineStr">
        <is>
          <t>201300020767</t>
        </is>
      </c>
      <c r="D296" t="inlineStr">
        <is>
          <t>Folder</t>
        </is>
      </c>
      <c r="E296" s="2">
        <f>HYPERLINK("capsilon://?command=openfolder&amp;siteaddress=FAM.docvelocity-na8.net&amp;folderid=FXDF09C8D7-A1AF-71DE-3807-4F5CD27EA87A","FX22014154")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MI2202231468</t>
        </is>
      </c>
      <c r="J296" t="n">
        <v>66.0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44600.58025462963</v>
      </c>
      <c r="P296" s="1" t="n">
        <v>44600.66270833334</v>
      </c>
      <c r="Q296" t="n">
        <v>6981.0</v>
      </c>
      <c r="R296" t="n">
        <v>143.0</v>
      </c>
      <c r="S296" t="b">
        <v>0</v>
      </c>
      <c r="T296" t="inlineStr">
        <is>
          <t>N/A</t>
        </is>
      </c>
      <c r="U296" t="b">
        <v>0</v>
      </c>
      <c r="V296" t="inlineStr">
        <is>
          <t>Aditya Tade</t>
        </is>
      </c>
      <c r="W296" s="1" t="n">
        <v>44600.58572916667</v>
      </c>
      <c r="X296" t="n">
        <v>73.0</v>
      </c>
      <c r="Y296" t="n">
        <v>0.0</v>
      </c>
      <c r="Z296" t="n">
        <v>0.0</v>
      </c>
      <c r="AA296" t="n">
        <v>0.0</v>
      </c>
      <c r="AB296" t="n">
        <v>52.0</v>
      </c>
      <c r="AC296" t="n">
        <v>0.0</v>
      </c>
      <c r="AD296" t="n">
        <v>66.0</v>
      </c>
      <c r="AE296" t="n">
        <v>0.0</v>
      </c>
      <c r="AF296" t="n">
        <v>0.0</v>
      </c>
      <c r="AG296" t="n">
        <v>0.0</v>
      </c>
      <c r="AH296" t="inlineStr">
        <is>
          <t>Mohini Shinde</t>
        </is>
      </c>
      <c r="AI296" s="1" t="n">
        <v>44600.66270833334</v>
      </c>
      <c r="AJ296" t="n">
        <v>40.0</v>
      </c>
      <c r="AK296" t="n">
        <v>0.0</v>
      </c>
      <c r="AL296" t="n">
        <v>0.0</v>
      </c>
      <c r="AM296" t="n">
        <v>0.0</v>
      </c>
      <c r="AN296" t="n">
        <v>52.0</v>
      </c>
      <c r="AO296" t="n">
        <v>0.0</v>
      </c>
      <c r="AP296" t="n">
        <v>66.0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</row>
    <row r="297">
      <c r="A297" t="inlineStr">
        <is>
          <t>WI22022247</t>
        </is>
      </c>
      <c r="B297" t="inlineStr">
        <is>
          <t>DATA_VALIDATION</t>
        </is>
      </c>
      <c r="C297" t="inlineStr">
        <is>
          <t>201330004449</t>
        </is>
      </c>
      <c r="D297" t="inlineStr">
        <is>
          <t>Folder</t>
        </is>
      </c>
      <c r="E297" s="2">
        <f>HYPERLINK("capsilon://?command=openfolder&amp;siteaddress=FAM.docvelocity-na8.net&amp;folderid=FX36C86C3F-DCAC-DA81-D631-C18BA1A3485A","FX2201604")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MI220223048</t>
        </is>
      </c>
      <c r="J297" t="n">
        <v>38.0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44593.586851851855</v>
      </c>
      <c r="P297" s="1" t="n">
        <v>44593.61792824074</v>
      </c>
      <c r="Q297" t="n">
        <v>2028.0</v>
      </c>
      <c r="R297" t="n">
        <v>657.0</v>
      </c>
      <c r="S297" t="b">
        <v>0</v>
      </c>
      <c r="T297" t="inlineStr">
        <is>
          <t>N/A</t>
        </is>
      </c>
      <c r="U297" t="b">
        <v>0</v>
      </c>
      <c r="V297" t="inlineStr">
        <is>
          <t>Amruta Erande</t>
        </is>
      </c>
      <c r="W297" s="1" t="n">
        <v>44593.59373842592</v>
      </c>
      <c r="X297" t="n">
        <v>583.0</v>
      </c>
      <c r="Y297" t="n">
        <v>37.0</v>
      </c>
      <c r="Z297" t="n">
        <v>0.0</v>
      </c>
      <c r="AA297" t="n">
        <v>37.0</v>
      </c>
      <c r="AB297" t="n">
        <v>0.0</v>
      </c>
      <c r="AC297" t="n">
        <v>25.0</v>
      </c>
      <c r="AD297" t="n">
        <v>1.0</v>
      </c>
      <c r="AE297" t="n">
        <v>0.0</v>
      </c>
      <c r="AF297" t="n">
        <v>0.0</v>
      </c>
      <c r="AG297" t="n">
        <v>0.0</v>
      </c>
      <c r="AH297" t="inlineStr">
        <is>
          <t>Mohini Shinde</t>
        </is>
      </c>
      <c r="AI297" s="1" t="n">
        <v>44593.61792824074</v>
      </c>
      <c r="AJ297" t="n">
        <v>74.0</v>
      </c>
      <c r="AK297" t="n">
        <v>0.0</v>
      </c>
      <c r="AL297" t="n">
        <v>0.0</v>
      </c>
      <c r="AM297" t="n">
        <v>0.0</v>
      </c>
      <c r="AN297" t="n">
        <v>0.0</v>
      </c>
      <c r="AO297" t="n">
        <v>0.0</v>
      </c>
      <c r="AP297" t="n">
        <v>1.0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</row>
    <row r="298">
      <c r="A298" t="inlineStr">
        <is>
          <t>WI220222653</t>
        </is>
      </c>
      <c r="B298" t="inlineStr">
        <is>
          <t>DATA_VALIDATION</t>
        </is>
      </c>
      <c r="C298" t="inlineStr">
        <is>
          <t>201100014547</t>
        </is>
      </c>
      <c r="D298" t="inlineStr">
        <is>
          <t>Folder</t>
        </is>
      </c>
      <c r="E298" s="2">
        <f>HYPERLINK("capsilon://?command=openfolder&amp;siteaddress=FAM.docvelocity-na8.net&amp;folderid=FXC8ED572F-53FA-E58C-E94A-03791AC5734C","FX220110925")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MI2202235687</t>
        </is>
      </c>
      <c r="J298" t="n">
        <v>38.0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44600.62287037037</v>
      </c>
      <c r="P298" s="1" t="n">
        <v>44600.66473379629</v>
      </c>
      <c r="Q298" t="n">
        <v>2581.0</v>
      </c>
      <c r="R298" t="n">
        <v>1036.0</v>
      </c>
      <c r="S298" t="b">
        <v>0</v>
      </c>
      <c r="T298" t="inlineStr">
        <is>
          <t>N/A</t>
        </is>
      </c>
      <c r="U298" t="b">
        <v>0</v>
      </c>
      <c r="V298" t="inlineStr">
        <is>
          <t>Karnal Akhare</t>
        </is>
      </c>
      <c r="W298" s="1" t="n">
        <v>44600.63451388889</v>
      </c>
      <c r="X298" t="n">
        <v>884.0</v>
      </c>
      <c r="Y298" t="n">
        <v>37.0</v>
      </c>
      <c r="Z298" t="n">
        <v>0.0</v>
      </c>
      <c r="AA298" t="n">
        <v>37.0</v>
      </c>
      <c r="AB298" t="n">
        <v>0.0</v>
      </c>
      <c r="AC298" t="n">
        <v>22.0</v>
      </c>
      <c r="AD298" t="n">
        <v>1.0</v>
      </c>
      <c r="AE298" t="n">
        <v>0.0</v>
      </c>
      <c r="AF298" t="n">
        <v>0.0</v>
      </c>
      <c r="AG298" t="n">
        <v>0.0</v>
      </c>
      <c r="AH298" t="inlineStr">
        <is>
          <t>Vikash Suryakanth Parmar</t>
        </is>
      </c>
      <c r="AI298" s="1" t="n">
        <v>44600.66473379629</v>
      </c>
      <c r="AJ298" t="n">
        <v>119.0</v>
      </c>
      <c r="AK298" t="n">
        <v>0.0</v>
      </c>
      <c r="AL298" t="n">
        <v>0.0</v>
      </c>
      <c r="AM298" t="n">
        <v>0.0</v>
      </c>
      <c r="AN298" t="n">
        <v>0.0</v>
      </c>
      <c r="AO298" t="n">
        <v>0.0</v>
      </c>
      <c r="AP298" t="n">
        <v>1.0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</row>
    <row r="299">
      <c r="A299" t="inlineStr">
        <is>
          <t>WI220222828</t>
        </is>
      </c>
      <c r="B299" t="inlineStr">
        <is>
          <t>DATA_VALIDATION</t>
        </is>
      </c>
      <c r="C299" t="inlineStr">
        <is>
          <t>201330004712</t>
        </is>
      </c>
      <c r="D299" t="inlineStr">
        <is>
          <t>Folder</t>
        </is>
      </c>
      <c r="E299" s="2">
        <f>HYPERLINK("capsilon://?command=openfolder&amp;siteaddress=FAM.docvelocity-na8.net&amp;folderid=FXFD85B644-DC5E-36BE-F397-006D9B4347D4","FX22017712")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MI2202237328</t>
        </is>
      </c>
      <c r="J299" t="n">
        <v>56.0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44600.6375462963</v>
      </c>
      <c r="P299" s="1" t="n">
        <v>44600.6665625</v>
      </c>
      <c r="Q299" t="n">
        <v>998.0</v>
      </c>
      <c r="R299" t="n">
        <v>1509.0</v>
      </c>
      <c r="S299" t="b">
        <v>0</v>
      </c>
      <c r="T299" t="inlineStr">
        <is>
          <t>N/A</t>
        </is>
      </c>
      <c r="U299" t="b">
        <v>0</v>
      </c>
      <c r="V299" t="inlineStr">
        <is>
          <t>Karnal Akhare</t>
        </is>
      </c>
      <c r="W299" s="1" t="n">
        <v>44600.65388888889</v>
      </c>
      <c r="X299" t="n">
        <v>1329.0</v>
      </c>
      <c r="Y299" t="n">
        <v>42.0</v>
      </c>
      <c r="Z299" t="n">
        <v>0.0</v>
      </c>
      <c r="AA299" t="n">
        <v>42.0</v>
      </c>
      <c r="AB299" t="n">
        <v>0.0</v>
      </c>
      <c r="AC299" t="n">
        <v>37.0</v>
      </c>
      <c r="AD299" t="n">
        <v>14.0</v>
      </c>
      <c r="AE299" t="n">
        <v>0.0</v>
      </c>
      <c r="AF299" t="n">
        <v>0.0</v>
      </c>
      <c r="AG299" t="n">
        <v>0.0</v>
      </c>
      <c r="AH299" t="inlineStr">
        <is>
          <t>Vikash Suryakanth Parmar</t>
        </is>
      </c>
      <c r="AI299" s="1" t="n">
        <v>44600.6665625</v>
      </c>
      <c r="AJ299" t="n">
        <v>157.0</v>
      </c>
      <c r="AK299" t="n">
        <v>0.0</v>
      </c>
      <c r="AL299" t="n">
        <v>0.0</v>
      </c>
      <c r="AM299" t="n">
        <v>0.0</v>
      </c>
      <c r="AN299" t="n">
        <v>0.0</v>
      </c>
      <c r="AO299" t="n">
        <v>0.0</v>
      </c>
      <c r="AP299" t="n">
        <v>14.0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</row>
    <row r="300">
      <c r="A300" t="inlineStr">
        <is>
          <t>WI220222884</t>
        </is>
      </c>
      <c r="B300" t="inlineStr">
        <is>
          <t>DATA_VALIDATION</t>
        </is>
      </c>
      <c r="C300" t="inlineStr">
        <is>
          <t>201330004712</t>
        </is>
      </c>
      <c r="D300" t="inlineStr">
        <is>
          <t>Folder</t>
        </is>
      </c>
      <c r="E300" s="2">
        <f>HYPERLINK("capsilon://?command=openfolder&amp;siteaddress=FAM.docvelocity-na8.net&amp;folderid=FXFD85B644-DC5E-36BE-F397-006D9B4347D4","FX22017712")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MI2202237577</t>
        </is>
      </c>
      <c r="J300" t="n">
        <v>32.0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44600.641597222224</v>
      </c>
      <c r="P300" s="1" t="n">
        <v>44600.674305555556</v>
      </c>
      <c r="Q300" t="n">
        <v>1997.0</v>
      </c>
      <c r="R300" t="n">
        <v>829.0</v>
      </c>
      <c r="S300" t="b">
        <v>0</v>
      </c>
      <c r="T300" t="inlineStr">
        <is>
          <t>N/A</t>
        </is>
      </c>
      <c r="U300" t="b">
        <v>0</v>
      </c>
      <c r="V300" t="inlineStr">
        <is>
          <t>Sanjana Uttekar</t>
        </is>
      </c>
      <c r="W300" s="1" t="n">
        <v>44600.648368055554</v>
      </c>
      <c r="X300" t="n">
        <v>141.0</v>
      </c>
      <c r="Y300" t="n">
        <v>0.0</v>
      </c>
      <c r="Z300" t="n">
        <v>0.0</v>
      </c>
      <c r="AA300" t="n">
        <v>0.0</v>
      </c>
      <c r="AB300" t="n">
        <v>27.0</v>
      </c>
      <c r="AC300" t="n">
        <v>0.0</v>
      </c>
      <c r="AD300" t="n">
        <v>32.0</v>
      </c>
      <c r="AE300" t="n">
        <v>0.0</v>
      </c>
      <c r="AF300" t="n">
        <v>0.0</v>
      </c>
      <c r="AG300" t="n">
        <v>0.0</v>
      </c>
      <c r="AH300" t="inlineStr">
        <is>
          <t>Vikash Suryakanth Parmar</t>
        </is>
      </c>
      <c r="AI300" s="1" t="n">
        <v>44600.674305555556</v>
      </c>
      <c r="AJ300" t="n">
        <v>668.0</v>
      </c>
      <c r="AK300" t="n">
        <v>0.0</v>
      </c>
      <c r="AL300" t="n">
        <v>0.0</v>
      </c>
      <c r="AM300" t="n">
        <v>0.0</v>
      </c>
      <c r="AN300" t="n">
        <v>0.0</v>
      </c>
      <c r="AO300" t="n">
        <v>0.0</v>
      </c>
      <c r="AP300" t="n">
        <v>32.0</v>
      </c>
      <c r="AQ300" t="n">
        <v>27.0</v>
      </c>
      <c r="AR300" t="n">
        <v>0.0</v>
      </c>
      <c r="AS300" t="n">
        <v>2.0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</row>
    <row r="301">
      <c r="A301" t="inlineStr">
        <is>
          <t>WI220222896</t>
        </is>
      </c>
      <c r="B301" t="inlineStr">
        <is>
          <t>DATA_VALIDATION</t>
        </is>
      </c>
      <c r="C301" t="inlineStr">
        <is>
          <t>201330004725</t>
        </is>
      </c>
      <c r="D301" t="inlineStr">
        <is>
          <t>Folder</t>
        </is>
      </c>
      <c r="E301" s="2">
        <f>HYPERLINK("capsilon://?command=openfolder&amp;siteaddress=FAM.docvelocity-na8.net&amp;folderid=FXE2A4DEDD-1A3C-56E9-BBE2-5652F10D00E4","FX22017989")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MI2202237794</t>
        </is>
      </c>
      <c r="J301" t="n">
        <v>28.0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44600.64196759259</v>
      </c>
      <c r="P301" s="1" t="n">
        <v>44600.675625</v>
      </c>
      <c r="Q301" t="n">
        <v>2668.0</v>
      </c>
      <c r="R301" t="n">
        <v>240.0</v>
      </c>
      <c r="S301" t="b">
        <v>0</v>
      </c>
      <c r="T301" t="inlineStr">
        <is>
          <t>N/A</t>
        </is>
      </c>
      <c r="U301" t="b">
        <v>0</v>
      </c>
      <c r="V301" t="inlineStr">
        <is>
          <t>Suraj Toradmal</t>
        </is>
      </c>
      <c r="W301" s="1" t="n">
        <v>44600.646574074075</v>
      </c>
      <c r="X301" t="n">
        <v>131.0</v>
      </c>
      <c r="Y301" t="n">
        <v>21.0</v>
      </c>
      <c r="Z301" t="n">
        <v>0.0</v>
      </c>
      <c r="AA301" t="n">
        <v>21.0</v>
      </c>
      <c r="AB301" t="n">
        <v>0.0</v>
      </c>
      <c r="AC301" t="n">
        <v>2.0</v>
      </c>
      <c r="AD301" t="n">
        <v>7.0</v>
      </c>
      <c r="AE301" t="n">
        <v>0.0</v>
      </c>
      <c r="AF301" t="n">
        <v>0.0</v>
      </c>
      <c r="AG301" t="n">
        <v>0.0</v>
      </c>
      <c r="AH301" t="inlineStr">
        <is>
          <t>Vikash Suryakanth Parmar</t>
        </is>
      </c>
      <c r="AI301" s="1" t="n">
        <v>44600.675625</v>
      </c>
      <c r="AJ301" t="n">
        <v>83.0</v>
      </c>
      <c r="AK301" t="n">
        <v>0.0</v>
      </c>
      <c r="AL301" t="n">
        <v>0.0</v>
      </c>
      <c r="AM301" t="n">
        <v>0.0</v>
      </c>
      <c r="AN301" t="n">
        <v>0.0</v>
      </c>
      <c r="AO301" t="n">
        <v>0.0</v>
      </c>
      <c r="AP301" t="n">
        <v>7.0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</row>
    <row r="302">
      <c r="A302" t="inlineStr">
        <is>
          <t>WI220223064</t>
        </is>
      </c>
      <c r="B302" t="inlineStr">
        <is>
          <t>DATA_VALIDATION</t>
        </is>
      </c>
      <c r="C302" t="inlineStr">
        <is>
          <t>201330002042</t>
        </is>
      </c>
      <c r="D302" t="inlineStr">
        <is>
          <t>Folder</t>
        </is>
      </c>
      <c r="E302" s="2">
        <f>HYPERLINK("capsilon://?command=openfolder&amp;siteaddress=FAM.docvelocity-na8.net&amp;folderid=FX25786455-ACF6-B8AC-DEF0-DA260FDC7458","FX210816055")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MI2202239556</t>
        </is>
      </c>
      <c r="J302" t="n">
        <v>28.0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44600.66033564815</v>
      </c>
      <c r="P302" s="1" t="n">
        <v>44600.67668981481</v>
      </c>
      <c r="Q302" t="n">
        <v>1178.0</v>
      </c>
      <c r="R302" t="n">
        <v>235.0</v>
      </c>
      <c r="S302" t="b">
        <v>0</v>
      </c>
      <c r="T302" t="inlineStr">
        <is>
          <t>N/A</t>
        </is>
      </c>
      <c r="U302" t="b">
        <v>0</v>
      </c>
      <c r="V302" t="inlineStr">
        <is>
          <t>Suraj Toradmal</t>
        </is>
      </c>
      <c r="W302" s="1" t="n">
        <v>44600.66195601852</v>
      </c>
      <c r="X302" t="n">
        <v>119.0</v>
      </c>
      <c r="Y302" t="n">
        <v>21.0</v>
      </c>
      <c r="Z302" t="n">
        <v>0.0</v>
      </c>
      <c r="AA302" t="n">
        <v>21.0</v>
      </c>
      <c r="AB302" t="n">
        <v>0.0</v>
      </c>
      <c r="AC302" t="n">
        <v>2.0</v>
      </c>
      <c r="AD302" t="n">
        <v>7.0</v>
      </c>
      <c r="AE302" t="n">
        <v>0.0</v>
      </c>
      <c r="AF302" t="n">
        <v>0.0</v>
      </c>
      <c r="AG302" t="n">
        <v>0.0</v>
      </c>
      <c r="AH302" t="inlineStr">
        <is>
          <t>Vikash Suryakanth Parmar</t>
        </is>
      </c>
      <c r="AI302" s="1" t="n">
        <v>44600.67668981481</v>
      </c>
      <c r="AJ302" t="n">
        <v>91.0</v>
      </c>
      <c r="AK302" t="n">
        <v>0.0</v>
      </c>
      <c r="AL302" t="n">
        <v>0.0</v>
      </c>
      <c r="AM302" t="n">
        <v>0.0</v>
      </c>
      <c r="AN302" t="n">
        <v>0.0</v>
      </c>
      <c r="AO302" t="n">
        <v>0.0</v>
      </c>
      <c r="AP302" t="n">
        <v>7.0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</row>
    <row r="303">
      <c r="A303" t="inlineStr">
        <is>
          <t>WI220223113</t>
        </is>
      </c>
      <c r="B303" t="inlineStr">
        <is>
          <t>DATA_VALIDATION</t>
        </is>
      </c>
      <c r="C303" t="inlineStr">
        <is>
          <t>201330004089</t>
        </is>
      </c>
      <c r="D303" t="inlineStr">
        <is>
          <t>Folder</t>
        </is>
      </c>
      <c r="E303" s="2">
        <f>HYPERLINK("capsilon://?command=openfolder&amp;siteaddress=FAM.docvelocity-na8.net&amp;folderid=FX3A1C5D89-83D1-2D92-1B2A-EF1B2BCDE5CE","FX21124892")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MI2202240010</t>
        </is>
      </c>
      <c r="J303" t="n">
        <v>28.0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1.0</v>
      </c>
      <c r="O303" s="1" t="n">
        <v>44600.66599537037</v>
      </c>
      <c r="P303" s="1" t="n">
        <v>44600.68822916667</v>
      </c>
      <c r="Q303" t="n">
        <v>1421.0</v>
      </c>
      <c r="R303" t="n">
        <v>500.0</v>
      </c>
      <c r="S303" t="b">
        <v>0</v>
      </c>
      <c r="T303" t="inlineStr">
        <is>
          <t>N/A</t>
        </is>
      </c>
      <c r="U303" t="b">
        <v>0</v>
      </c>
      <c r="V303" t="inlineStr">
        <is>
          <t>Sumit Jarhad</t>
        </is>
      </c>
      <c r="W303" s="1" t="n">
        <v>44600.68822916667</v>
      </c>
      <c r="X303" t="n">
        <v>151.0</v>
      </c>
      <c r="Y303" t="n">
        <v>0.0</v>
      </c>
      <c r="Z303" t="n">
        <v>0.0</v>
      </c>
      <c r="AA303" t="n">
        <v>0.0</v>
      </c>
      <c r="AB303" t="n">
        <v>0.0</v>
      </c>
      <c r="AC303" t="n">
        <v>0.0</v>
      </c>
      <c r="AD303" t="n">
        <v>28.0</v>
      </c>
      <c r="AE303" t="n">
        <v>21.0</v>
      </c>
      <c r="AF303" t="n">
        <v>0.0</v>
      </c>
      <c r="AG303" t="n">
        <v>4.0</v>
      </c>
      <c r="AH303" t="inlineStr">
        <is>
          <t>N/A</t>
        </is>
      </c>
      <c r="AI303" t="inlineStr">
        <is>
          <t>N/A</t>
        </is>
      </c>
      <c r="AJ303" t="inlineStr">
        <is>
          <t>N/A</t>
        </is>
      </c>
      <c r="AK303" t="inlineStr">
        <is>
          <t>N/A</t>
        </is>
      </c>
      <c r="AL303" t="inlineStr">
        <is>
          <t>N/A</t>
        </is>
      </c>
      <c r="AM303" t="inlineStr">
        <is>
          <t>N/A</t>
        </is>
      </c>
      <c r="AN303" t="inlineStr">
        <is>
          <t>N/A</t>
        </is>
      </c>
      <c r="AO303" t="inlineStr">
        <is>
          <t>N/A</t>
        </is>
      </c>
      <c r="AP303" t="inlineStr">
        <is>
          <t>N/A</t>
        </is>
      </c>
      <c r="AQ303" t="inlineStr">
        <is>
          <t>N/A</t>
        </is>
      </c>
      <c r="AR303" t="inlineStr">
        <is>
          <t>N/A</t>
        </is>
      </c>
      <c r="AS303" t="inlineStr">
        <is>
          <t>N/A</t>
        </is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</row>
    <row r="304">
      <c r="A304" t="inlineStr">
        <is>
          <t>WI220223143</t>
        </is>
      </c>
      <c r="B304" t="inlineStr">
        <is>
          <t>DATA_VALIDATION</t>
        </is>
      </c>
      <c r="C304" t="inlineStr">
        <is>
          <t>201300020992</t>
        </is>
      </c>
      <c r="D304" t="inlineStr">
        <is>
          <t>Folder</t>
        </is>
      </c>
      <c r="E304" s="2">
        <f>HYPERLINK("capsilon://?command=openfolder&amp;siteaddress=FAM.docvelocity-na8.net&amp;folderid=FX8E36BD4C-47C0-69DF-714A-D7A0DE1A1DE0","FX22019475")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MI2202240345</t>
        </is>
      </c>
      <c r="J304" t="n">
        <v>47.0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2.0</v>
      </c>
      <c r="O304" s="1" t="n">
        <v>44600.669594907406</v>
      </c>
      <c r="P304" s="1" t="n">
        <v>44600.67865740741</v>
      </c>
      <c r="Q304" t="n">
        <v>419.0</v>
      </c>
      <c r="R304" t="n">
        <v>364.0</v>
      </c>
      <c r="S304" t="b">
        <v>0</v>
      </c>
      <c r="T304" t="inlineStr">
        <is>
          <t>N/A</t>
        </is>
      </c>
      <c r="U304" t="b">
        <v>0</v>
      </c>
      <c r="V304" t="inlineStr">
        <is>
          <t>Amruta Erande</t>
        </is>
      </c>
      <c r="W304" s="1" t="n">
        <v>44600.67203703704</v>
      </c>
      <c r="X304" t="n">
        <v>195.0</v>
      </c>
      <c r="Y304" t="n">
        <v>42.0</v>
      </c>
      <c r="Z304" t="n">
        <v>0.0</v>
      </c>
      <c r="AA304" t="n">
        <v>42.0</v>
      </c>
      <c r="AB304" t="n">
        <v>0.0</v>
      </c>
      <c r="AC304" t="n">
        <v>5.0</v>
      </c>
      <c r="AD304" t="n">
        <v>5.0</v>
      </c>
      <c r="AE304" t="n">
        <v>0.0</v>
      </c>
      <c r="AF304" t="n">
        <v>0.0</v>
      </c>
      <c r="AG304" t="n">
        <v>0.0</v>
      </c>
      <c r="AH304" t="inlineStr">
        <is>
          <t>Vikash Suryakanth Parmar</t>
        </is>
      </c>
      <c r="AI304" s="1" t="n">
        <v>44600.67865740741</v>
      </c>
      <c r="AJ304" t="n">
        <v>169.0</v>
      </c>
      <c r="AK304" t="n">
        <v>0.0</v>
      </c>
      <c r="AL304" t="n">
        <v>0.0</v>
      </c>
      <c r="AM304" t="n">
        <v>0.0</v>
      </c>
      <c r="AN304" t="n">
        <v>0.0</v>
      </c>
      <c r="AO304" t="n">
        <v>0.0</v>
      </c>
      <c r="AP304" t="n">
        <v>5.0</v>
      </c>
      <c r="AQ304" t="n">
        <v>0.0</v>
      </c>
      <c r="AR304" t="n">
        <v>0.0</v>
      </c>
      <c r="AS304" t="n">
        <v>0.0</v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</row>
    <row r="305">
      <c r="A305" t="inlineStr">
        <is>
          <t>WI220223191</t>
        </is>
      </c>
      <c r="B305" t="inlineStr">
        <is>
          <t>DATA_VALIDATION</t>
        </is>
      </c>
      <c r="C305" t="inlineStr">
        <is>
          <t>201330004858</t>
        </is>
      </c>
      <c r="D305" t="inlineStr">
        <is>
          <t>Folder</t>
        </is>
      </c>
      <c r="E305" s="2">
        <f>HYPERLINK("capsilon://?command=openfolder&amp;siteaddress=FAM.docvelocity-na8.net&amp;folderid=FX629E044E-1864-575C-14FF-A576B8E4B8F7","FX220111667")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MI2202240810</t>
        </is>
      </c>
      <c r="J305" t="n">
        <v>146.0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2.0</v>
      </c>
      <c r="O305" s="1" t="n">
        <v>44600.675462962965</v>
      </c>
      <c r="P305" s="1" t="n">
        <v>44600.816979166666</v>
      </c>
      <c r="Q305" t="n">
        <v>11102.0</v>
      </c>
      <c r="R305" t="n">
        <v>1125.0</v>
      </c>
      <c r="S305" t="b">
        <v>0</v>
      </c>
      <c r="T305" t="inlineStr">
        <is>
          <t>N/A</t>
        </is>
      </c>
      <c r="U305" t="b">
        <v>0</v>
      </c>
      <c r="V305" t="inlineStr">
        <is>
          <t>Amruta Erande</t>
        </is>
      </c>
      <c r="W305" s="1" t="n">
        <v>44600.68578703704</v>
      </c>
      <c r="X305" t="n">
        <v>757.0</v>
      </c>
      <c r="Y305" t="n">
        <v>104.0</v>
      </c>
      <c r="Z305" t="n">
        <v>0.0</v>
      </c>
      <c r="AA305" t="n">
        <v>104.0</v>
      </c>
      <c r="AB305" t="n">
        <v>27.0</v>
      </c>
      <c r="AC305" t="n">
        <v>49.0</v>
      </c>
      <c r="AD305" t="n">
        <v>42.0</v>
      </c>
      <c r="AE305" t="n">
        <v>0.0</v>
      </c>
      <c r="AF305" t="n">
        <v>0.0</v>
      </c>
      <c r="AG305" t="n">
        <v>0.0</v>
      </c>
      <c r="AH305" t="inlineStr">
        <is>
          <t>Vikash Suryakanth Parmar</t>
        </is>
      </c>
      <c r="AI305" s="1" t="n">
        <v>44600.816979166666</v>
      </c>
      <c r="AJ305" t="n">
        <v>349.0</v>
      </c>
      <c r="AK305" t="n">
        <v>3.0</v>
      </c>
      <c r="AL305" t="n">
        <v>0.0</v>
      </c>
      <c r="AM305" t="n">
        <v>3.0</v>
      </c>
      <c r="AN305" t="n">
        <v>27.0</v>
      </c>
      <c r="AO305" t="n">
        <v>3.0</v>
      </c>
      <c r="AP305" t="n">
        <v>39.0</v>
      </c>
      <c r="AQ305" t="n">
        <v>0.0</v>
      </c>
      <c r="AR305" t="n">
        <v>0.0</v>
      </c>
      <c r="AS305" t="n">
        <v>0.0</v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</row>
    <row r="306">
      <c r="A306" t="inlineStr">
        <is>
          <t>WI220223192</t>
        </is>
      </c>
      <c r="B306" t="inlineStr">
        <is>
          <t>DATA_VALIDATION</t>
        </is>
      </c>
      <c r="C306" t="inlineStr">
        <is>
          <t>201330004712</t>
        </is>
      </c>
      <c r="D306" t="inlineStr">
        <is>
          <t>Folder</t>
        </is>
      </c>
      <c r="E306" s="2">
        <f>HYPERLINK("capsilon://?command=openfolder&amp;siteaddress=FAM.docvelocity-na8.net&amp;folderid=FXFD85B644-DC5E-36BE-F397-006D9B4347D4","FX22017712")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MI2202237577</t>
        </is>
      </c>
      <c r="J306" t="n">
        <v>64.0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44600.675717592596</v>
      </c>
      <c r="P306" s="1" t="n">
        <v>44600.799375</v>
      </c>
      <c r="Q306" t="n">
        <v>8790.0</v>
      </c>
      <c r="R306" t="n">
        <v>1894.0</v>
      </c>
      <c r="S306" t="b">
        <v>0</v>
      </c>
      <c r="T306" t="inlineStr">
        <is>
          <t>N/A</t>
        </is>
      </c>
      <c r="U306" t="b">
        <v>1</v>
      </c>
      <c r="V306" t="inlineStr">
        <is>
          <t>Sanjana Uttekar</t>
        </is>
      </c>
      <c r="W306" s="1" t="n">
        <v>44600.69435185185</v>
      </c>
      <c r="X306" t="n">
        <v>1383.0</v>
      </c>
      <c r="Y306" t="n">
        <v>54.0</v>
      </c>
      <c r="Z306" t="n">
        <v>0.0</v>
      </c>
      <c r="AA306" t="n">
        <v>54.0</v>
      </c>
      <c r="AB306" t="n">
        <v>0.0</v>
      </c>
      <c r="AC306" t="n">
        <v>35.0</v>
      </c>
      <c r="AD306" t="n">
        <v>10.0</v>
      </c>
      <c r="AE306" t="n">
        <v>0.0</v>
      </c>
      <c r="AF306" t="n">
        <v>0.0</v>
      </c>
      <c r="AG306" t="n">
        <v>0.0</v>
      </c>
      <c r="AH306" t="inlineStr">
        <is>
          <t>Vikash Suryakanth Parmar</t>
        </is>
      </c>
      <c r="AI306" s="1" t="n">
        <v>44600.799375</v>
      </c>
      <c r="AJ306" t="n">
        <v>477.0</v>
      </c>
      <c r="AK306" t="n">
        <v>5.0</v>
      </c>
      <c r="AL306" t="n">
        <v>0.0</v>
      </c>
      <c r="AM306" t="n">
        <v>5.0</v>
      </c>
      <c r="AN306" t="n">
        <v>0.0</v>
      </c>
      <c r="AO306" t="n">
        <v>4.0</v>
      </c>
      <c r="AP306" t="n">
        <v>5.0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</row>
    <row r="307">
      <c r="A307" t="inlineStr">
        <is>
          <t>WI220223199</t>
        </is>
      </c>
      <c r="B307" t="inlineStr">
        <is>
          <t>DATA_VALIDATION</t>
        </is>
      </c>
      <c r="C307" t="inlineStr">
        <is>
          <t>201130013068</t>
        </is>
      </c>
      <c r="D307" t="inlineStr">
        <is>
          <t>Folder</t>
        </is>
      </c>
      <c r="E307" s="2">
        <f>HYPERLINK("capsilon://?command=openfolder&amp;siteaddress=FAM.docvelocity-na8.net&amp;folderid=FX5B3FDF73-9A7E-1F9F-2450-0E98A329E3C2","FX22012981")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MI2202241093</t>
        </is>
      </c>
      <c r="J307" t="n">
        <v>66.0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1.0</v>
      </c>
      <c r="O307" s="1" t="n">
        <v>44600.678148148145</v>
      </c>
      <c r="P307" s="1" t="n">
        <v>44600.68912037037</v>
      </c>
      <c r="Q307" t="n">
        <v>639.0</v>
      </c>
      <c r="R307" t="n">
        <v>309.0</v>
      </c>
      <c r="S307" t="b">
        <v>0</v>
      </c>
      <c r="T307" t="inlineStr">
        <is>
          <t>N/A</t>
        </is>
      </c>
      <c r="U307" t="b">
        <v>0</v>
      </c>
      <c r="V307" t="inlineStr">
        <is>
          <t>Sumit Jarhad</t>
        </is>
      </c>
      <c r="W307" s="1" t="n">
        <v>44600.68912037037</v>
      </c>
      <c r="X307" t="n">
        <v>76.0</v>
      </c>
      <c r="Y307" t="n">
        <v>0.0</v>
      </c>
      <c r="Z307" t="n">
        <v>0.0</v>
      </c>
      <c r="AA307" t="n">
        <v>0.0</v>
      </c>
      <c r="AB307" t="n">
        <v>0.0</v>
      </c>
      <c r="AC307" t="n">
        <v>0.0</v>
      </c>
      <c r="AD307" t="n">
        <v>66.0</v>
      </c>
      <c r="AE307" t="n">
        <v>52.0</v>
      </c>
      <c r="AF307" t="n">
        <v>0.0</v>
      </c>
      <c r="AG307" t="n">
        <v>1.0</v>
      </c>
      <c r="AH307" t="inlineStr">
        <is>
          <t>N/A</t>
        </is>
      </c>
      <c r="AI307" t="inlineStr">
        <is>
          <t>N/A</t>
        </is>
      </c>
      <c r="AJ307" t="inlineStr">
        <is>
          <t>N/A</t>
        </is>
      </c>
      <c r="AK307" t="inlineStr">
        <is>
          <t>N/A</t>
        </is>
      </c>
      <c r="AL307" t="inlineStr">
        <is>
          <t>N/A</t>
        </is>
      </c>
      <c r="AM307" t="inlineStr">
        <is>
          <t>N/A</t>
        </is>
      </c>
      <c r="AN307" t="inlineStr">
        <is>
          <t>N/A</t>
        </is>
      </c>
      <c r="AO307" t="inlineStr">
        <is>
          <t>N/A</t>
        </is>
      </c>
      <c r="AP307" t="inlineStr">
        <is>
          <t>N/A</t>
        </is>
      </c>
      <c r="AQ307" t="inlineStr">
        <is>
          <t>N/A</t>
        </is>
      </c>
      <c r="AR307" t="inlineStr">
        <is>
          <t>N/A</t>
        </is>
      </c>
      <c r="AS307" t="inlineStr">
        <is>
          <t>N/A</t>
        </is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</row>
    <row r="308">
      <c r="A308" t="inlineStr">
        <is>
          <t>WI220223250</t>
        </is>
      </c>
      <c r="B308" t="inlineStr">
        <is>
          <t>DATA_VALIDATION</t>
        </is>
      </c>
      <c r="C308" t="inlineStr">
        <is>
          <t>201340000543</t>
        </is>
      </c>
      <c r="D308" t="inlineStr">
        <is>
          <t>Folder</t>
        </is>
      </c>
      <c r="E308" s="2">
        <f>HYPERLINK("capsilon://?command=openfolder&amp;siteaddress=FAM.docvelocity-na8.net&amp;folderid=FXFEA7280D-C3B4-AE04-380E-B1800EF9AAB0","FX22018750")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MI2202241743</t>
        </is>
      </c>
      <c r="J308" t="n">
        <v>66.0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44600.68519675926</v>
      </c>
      <c r="P308" s="1" t="n">
        <v>44600.81884259259</v>
      </c>
      <c r="Q308" t="n">
        <v>10754.0</v>
      </c>
      <c r="R308" t="n">
        <v>793.0</v>
      </c>
      <c r="S308" t="b">
        <v>0</v>
      </c>
      <c r="T308" t="inlineStr">
        <is>
          <t>N/A</t>
        </is>
      </c>
      <c r="U308" t="b">
        <v>0</v>
      </c>
      <c r="V308" t="inlineStr">
        <is>
          <t>Suraj Toradmal</t>
        </is>
      </c>
      <c r="W308" s="1" t="n">
        <v>44600.69321759259</v>
      </c>
      <c r="X308" t="n">
        <v>633.0</v>
      </c>
      <c r="Y308" t="n">
        <v>52.0</v>
      </c>
      <c r="Z308" t="n">
        <v>0.0</v>
      </c>
      <c r="AA308" t="n">
        <v>52.0</v>
      </c>
      <c r="AB308" t="n">
        <v>0.0</v>
      </c>
      <c r="AC308" t="n">
        <v>32.0</v>
      </c>
      <c r="AD308" t="n">
        <v>14.0</v>
      </c>
      <c r="AE308" t="n">
        <v>0.0</v>
      </c>
      <c r="AF308" t="n">
        <v>0.0</v>
      </c>
      <c r="AG308" t="n">
        <v>0.0</v>
      </c>
      <c r="AH308" t="inlineStr">
        <is>
          <t>Vikash Suryakanth Parmar</t>
        </is>
      </c>
      <c r="AI308" s="1" t="n">
        <v>44600.81884259259</v>
      </c>
      <c r="AJ308" t="n">
        <v>160.0</v>
      </c>
      <c r="AK308" t="n">
        <v>0.0</v>
      </c>
      <c r="AL308" t="n">
        <v>0.0</v>
      </c>
      <c r="AM308" t="n">
        <v>0.0</v>
      </c>
      <c r="AN308" t="n">
        <v>0.0</v>
      </c>
      <c r="AO308" t="n">
        <v>0.0</v>
      </c>
      <c r="AP308" t="n">
        <v>14.0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</row>
    <row r="309">
      <c r="A309" t="inlineStr">
        <is>
          <t>WI22022326</t>
        </is>
      </c>
      <c r="B309" t="inlineStr">
        <is>
          <t>DATA_VALIDATION</t>
        </is>
      </c>
      <c r="C309" t="inlineStr">
        <is>
          <t>201330004704</t>
        </is>
      </c>
      <c r="D309" t="inlineStr">
        <is>
          <t>Folder</t>
        </is>
      </c>
      <c r="E309" s="2">
        <f>HYPERLINK("capsilon://?command=openfolder&amp;siteaddress=FAM.docvelocity-na8.net&amp;folderid=FX0C5F71C9-57F6-DE3E-19C3-8A91A7D06BC5","FX22017511")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MI220223858</t>
        </is>
      </c>
      <c r="J309" t="n">
        <v>28.0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44593.596724537034</v>
      </c>
      <c r="P309" s="1" t="n">
        <v>44593.61892361111</v>
      </c>
      <c r="Q309" t="n">
        <v>1364.0</v>
      </c>
      <c r="R309" t="n">
        <v>554.0</v>
      </c>
      <c r="S309" t="b">
        <v>0</v>
      </c>
      <c r="T309" t="inlineStr">
        <is>
          <t>N/A</t>
        </is>
      </c>
      <c r="U309" t="b">
        <v>0</v>
      </c>
      <c r="V309" t="inlineStr">
        <is>
          <t>Archana Bhujbal</t>
        </is>
      </c>
      <c r="W309" s="1" t="n">
        <v>44593.60172453704</v>
      </c>
      <c r="X309" t="n">
        <v>424.0</v>
      </c>
      <c r="Y309" t="n">
        <v>21.0</v>
      </c>
      <c r="Z309" t="n">
        <v>0.0</v>
      </c>
      <c r="AA309" t="n">
        <v>21.0</v>
      </c>
      <c r="AB309" t="n">
        <v>0.0</v>
      </c>
      <c r="AC309" t="n">
        <v>5.0</v>
      </c>
      <c r="AD309" t="n">
        <v>7.0</v>
      </c>
      <c r="AE309" t="n">
        <v>0.0</v>
      </c>
      <c r="AF309" t="n">
        <v>0.0</v>
      </c>
      <c r="AG309" t="n">
        <v>0.0</v>
      </c>
      <c r="AH309" t="inlineStr">
        <is>
          <t>Vikash Suryakanth Parmar</t>
        </is>
      </c>
      <c r="AI309" s="1" t="n">
        <v>44593.61892361111</v>
      </c>
      <c r="AJ309" t="n">
        <v>130.0</v>
      </c>
      <c r="AK309" t="n">
        <v>0.0</v>
      </c>
      <c r="AL309" t="n">
        <v>0.0</v>
      </c>
      <c r="AM309" t="n">
        <v>0.0</v>
      </c>
      <c r="AN309" t="n">
        <v>0.0</v>
      </c>
      <c r="AO309" t="n">
        <v>0.0</v>
      </c>
      <c r="AP309" t="n">
        <v>7.0</v>
      </c>
      <c r="AQ309" t="n">
        <v>0.0</v>
      </c>
      <c r="AR309" t="n">
        <v>0.0</v>
      </c>
      <c r="AS309" t="n">
        <v>0.0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</row>
    <row r="310">
      <c r="A310" t="inlineStr">
        <is>
          <t>WI220223284</t>
        </is>
      </c>
      <c r="B310" t="inlineStr">
        <is>
          <t>DATA_VALIDATION</t>
        </is>
      </c>
      <c r="C310" t="inlineStr">
        <is>
          <t>201330004089</t>
        </is>
      </c>
      <c r="D310" t="inlineStr">
        <is>
          <t>Folder</t>
        </is>
      </c>
      <c r="E310" s="2">
        <f>HYPERLINK("capsilon://?command=openfolder&amp;siteaddress=FAM.docvelocity-na8.net&amp;folderid=FX3A1C5D89-83D1-2D92-1B2A-EF1B2BCDE5CE","FX21124892")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MI2202240010</t>
        </is>
      </c>
      <c r="J310" t="n">
        <v>112.0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44600.688888888886</v>
      </c>
      <c r="P310" s="1" t="n">
        <v>44600.81292824074</v>
      </c>
      <c r="Q310" t="n">
        <v>9183.0</v>
      </c>
      <c r="R310" t="n">
        <v>1534.0</v>
      </c>
      <c r="S310" t="b">
        <v>0</v>
      </c>
      <c r="T310" t="inlineStr">
        <is>
          <t>N/A</t>
        </is>
      </c>
      <c r="U310" t="b">
        <v>1</v>
      </c>
      <c r="V310" t="inlineStr">
        <is>
          <t>Ujwala Ajabe</t>
        </is>
      </c>
      <c r="W310" s="1" t="n">
        <v>44600.69789351852</v>
      </c>
      <c r="X310" t="n">
        <v>774.0</v>
      </c>
      <c r="Y310" t="n">
        <v>84.0</v>
      </c>
      <c r="Z310" t="n">
        <v>0.0</v>
      </c>
      <c r="AA310" t="n">
        <v>84.0</v>
      </c>
      <c r="AB310" t="n">
        <v>0.0</v>
      </c>
      <c r="AC310" t="n">
        <v>48.0</v>
      </c>
      <c r="AD310" t="n">
        <v>28.0</v>
      </c>
      <c r="AE310" t="n">
        <v>0.0</v>
      </c>
      <c r="AF310" t="n">
        <v>0.0</v>
      </c>
      <c r="AG310" t="n">
        <v>0.0</v>
      </c>
      <c r="AH310" t="inlineStr">
        <is>
          <t>Vikash Suryakanth Parmar</t>
        </is>
      </c>
      <c r="AI310" s="1" t="n">
        <v>44600.81292824074</v>
      </c>
      <c r="AJ310" t="n">
        <v>47.0</v>
      </c>
      <c r="AK310" t="n">
        <v>0.0</v>
      </c>
      <c r="AL310" t="n">
        <v>0.0</v>
      </c>
      <c r="AM310" t="n">
        <v>0.0</v>
      </c>
      <c r="AN310" t="n">
        <v>21.0</v>
      </c>
      <c r="AO310" t="n">
        <v>0.0</v>
      </c>
      <c r="AP310" t="n">
        <v>28.0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</row>
    <row r="311">
      <c r="A311" t="inlineStr">
        <is>
          <t>WI22022329</t>
        </is>
      </c>
      <c r="B311" t="inlineStr">
        <is>
          <t>DATA_VALIDATION</t>
        </is>
      </c>
      <c r="C311" t="inlineStr">
        <is>
          <t>201330004704</t>
        </is>
      </c>
      <c r="D311" t="inlineStr">
        <is>
          <t>Folder</t>
        </is>
      </c>
      <c r="E311" s="2">
        <f>HYPERLINK("capsilon://?command=openfolder&amp;siteaddress=FAM.docvelocity-na8.net&amp;folderid=FX0C5F71C9-57F6-DE3E-19C3-8A91A7D06BC5","FX22017511")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MI220223955</t>
        </is>
      </c>
      <c r="J311" t="n">
        <v>28.0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44593.598032407404</v>
      </c>
      <c r="P311" s="1" t="n">
        <v>44593.66409722222</v>
      </c>
      <c r="Q311" t="n">
        <v>3722.0</v>
      </c>
      <c r="R311" t="n">
        <v>1986.0</v>
      </c>
      <c r="S311" t="b">
        <v>0</v>
      </c>
      <c r="T311" t="inlineStr">
        <is>
          <t>N/A</t>
        </is>
      </c>
      <c r="U311" t="b">
        <v>0</v>
      </c>
      <c r="V311" t="inlineStr">
        <is>
          <t>Aditya Tade</t>
        </is>
      </c>
      <c r="W311" s="1" t="n">
        <v>44593.6205787037</v>
      </c>
      <c r="X311" t="n">
        <v>1846.0</v>
      </c>
      <c r="Y311" t="n">
        <v>21.0</v>
      </c>
      <c r="Z311" t="n">
        <v>0.0</v>
      </c>
      <c r="AA311" t="n">
        <v>21.0</v>
      </c>
      <c r="AB311" t="n">
        <v>0.0</v>
      </c>
      <c r="AC311" t="n">
        <v>18.0</v>
      </c>
      <c r="AD311" t="n">
        <v>7.0</v>
      </c>
      <c r="AE311" t="n">
        <v>0.0</v>
      </c>
      <c r="AF311" t="n">
        <v>0.0</v>
      </c>
      <c r="AG311" t="n">
        <v>0.0</v>
      </c>
      <c r="AH311" t="inlineStr">
        <is>
          <t>Mohini Shinde</t>
        </is>
      </c>
      <c r="AI311" s="1" t="n">
        <v>44593.66409722222</v>
      </c>
      <c r="AJ311" t="n">
        <v>112.0</v>
      </c>
      <c r="AK311" t="n">
        <v>0.0</v>
      </c>
      <c r="AL311" t="n">
        <v>0.0</v>
      </c>
      <c r="AM311" t="n">
        <v>0.0</v>
      </c>
      <c r="AN311" t="n">
        <v>0.0</v>
      </c>
      <c r="AO311" t="n">
        <v>0.0</v>
      </c>
      <c r="AP311" t="n">
        <v>7.0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</row>
    <row r="312">
      <c r="A312" t="inlineStr">
        <is>
          <t>WI220223291</t>
        </is>
      </c>
      <c r="B312" t="inlineStr">
        <is>
          <t>DATA_VALIDATION</t>
        </is>
      </c>
      <c r="C312" t="inlineStr">
        <is>
          <t>201130013068</t>
        </is>
      </c>
      <c r="D312" t="inlineStr">
        <is>
          <t>Folder</t>
        </is>
      </c>
      <c r="E312" s="2">
        <f>HYPERLINK("capsilon://?command=openfolder&amp;siteaddress=FAM.docvelocity-na8.net&amp;folderid=FX5B3FDF73-9A7E-1F9F-2450-0E98A329E3C2","FX22012981")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MI2202241093</t>
        </is>
      </c>
      <c r="J312" t="n">
        <v>38.0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2.0</v>
      </c>
      <c r="O312" s="1" t="n">
        <v>44600.689421296294</v>
      </c>
      <c r="P312" s="1" t="n">
        <v>44600.812372685185</v>
      </c>
      <c r="Q312" t="n">
        <v>8827.0</v>
      </c>
      <c r="R312" t="n">
        <v>1796.0</v>
      </c>
      <c r="S312" t="b">
        <v>0</v>
      </c>
      <c r="T312" t="inlineStr">
        <is>
          <t>N/A</t>
        </is>
      </c>
      <c r="U312" t="b">
        <v>1</v>
      </c>
      <c r="V312" t="inlineStr">
        <is>
          <t>Sanjana Uttekar</t>
        </is>
      </c>
      <c r="W312" s="1" t="n">
        <v>44600.70923611111</v>
      </c>
      <c r="X312" t="n">
        <v>1285.0</v>
      </c>
      <c r="Y312" t="n">
        <v>37.0</v>
      </c>
      <c r="Z312" t="n">
        <v>0.0</v>
      </c>
      <c r="AA312" t="n">
        <v>37.0</v>
      </c>
      <c r="AB312" t="n">
        <v>0.0</v>
      </c>
      <c r="AC312" t="n">
        <v>15.0</v>
      </c>
      <c r="AD312" t="n">
        <v>1.0</v>
      </c>
      <c r="AE312" t="n">
        <v>0.0</v>
      </c>
      <c r="AF312" t="n">
        <v>0.0</v>
      </c>
      <c r="AG312" t="n">
        <v>0.0</v>
      </c>
      <c r="AH312" t="inlineStr">
        <is>
          <t>Vikash Suryakanth Parmar</t>
        </is>
      </c>
      <c r="AI312" s="1" t="n">
        <v>44600.812372685185</v>
      </c>
      <c r="AJ312" t="n">
        <v>454.0</v>
      </c>
      <c r="AK312" t="n">
        <v>0.0</v>
      </c>
      <c r="AL312" t="n">
        <v>0.0</v>
      </c>
      <c r="AM312" t="n">
        <v>0.0</v>
      </c>
      <c r="AN312" t="n">
        <v>0.0</v>
      </c>
      <c r="AO312" t="n">
        <v>0.0</v>
      </c>
      <c r="AP312" t="n">
        <v>1.0</v>
      </c>
      <c r="AQ312" t="n">
        <v>0.0</v>
      </c>
      <c r="AR312" t="n">
        <v>0.0</v>
      </c>
      <c r="AS312" t="n">
        <v>0.0</v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</row>
    <row r="313">
      <c r="A313" t="inlineStr">
        <is>
          <t>WI220223449</t>
        </is>
      </c>
      <c r="B313" t="inlineStr">
        <is>
          <t>DATA_VALIDATION</t>
        </is>
      </c>
      <c r="C313" t="inlineStr">
        <is>
          <t>201330004868</t>
        </is>
      </c>
      <c r="D313" t="inlineStr">
        <is>
          <t>Folder</t>
        </is>
      </c>
      <c r="E313" s="2">
        <f>HYPERLINK("capsilon://?command=openfolder&amp;siteaddress=FAM.docvelocity-na8.net&amp;folderid=FXFA2790B3-7038-64A2-FCBD-E13C4E1386F9","FX220111869")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MI2202243715</t>
        </is>
      </c>
      <c r="J313" t="n">
        <v>28.0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44600.707083333335</v>
      </c>
      <c r="P313" s="1" t="n">
        <v>44600.821064814816</v>
      </c>
      <c r="Q313" t="n">
        <v>9482.0</v>
      </c>
      <c r="R313" t="n">
        <v>366.0</v>
      </c>
      <c r="S313" t="b">
        <v>0</v>
      </c>
      <c r="T313" t="inlineStr">
        <is>
          <t>N/A</t>
        </is>
      </c>
      <c r="U313" t="b">
        <v>0</v>
      </c>
      <c r="V313" t="inlineStr">
        <is>
          <t>Ujwala Ajabe</t>
        </is>
      </c>
      <c r="W313" s="1" t="n">
        <v>44600.70916666667</v>
      </c>
      <c r="X313" t="n">
        <v>175.0</v>
      </c>
      <c r="Y313" t="n">
        <v>21.0</v>
      </c>
      <c r="Z313" t="n">
        <v>0.0</v>
      </c>
      <c r="AA313" t="n">
        <v>21.0</v>
      </c>
      <c r="AB313" t="n">
        <v>0.0</v>
      </c>
      <c r="AC313" t="n">
        <v>5.0</v>
      </c>
      <c r="AD313" t="n">
        <v>7.0</v>
      </c>
      <c r="AE313" t="n">
        <v>0.0</v>
      </c>
      <c r="AF313" t="n">
        <v>0.0</v>
      </c>
      <c r="AG313" t="n">
        <v>0.0</v>
      </c>
      <c r="AH313" t="inlineStr">
        <is>
          <t>Vikash Suryakanth Parmar</t>
        </is>
      </c>
      <c r="AI313" s="1" t="n">
        <v>44600.821064814816</v>
      </c>
      <c r="AJ313" t="n">
        <v>191.0</v>
      </c>
      <c r="AK313" t="n">
        <v>1.0</v>
      </c>
      <c r="AL313" t="n">
        <v>0.0</v>
      </c>
      <c r="AM313" t="n">
        <v>1.0</v>
      </c>
      <c r="AN313" t="n">
        <v>0.0</v>
      </c>
      <c r="AO313" t="n">
        <v>1.0</v>
      </c>
      <c r="AP313" t="n">
        <v>6.0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</row>
    <row r="314">
      <c r="A314" t="inlineStr">
        <is>
          <t>WI220223546</t>
        </is>
      </c>
      <c r="B314" t="inlineStr">
        <is>
          <t>DATA_VALIDATION</t>
        </is>
      </c>
      <c r="C314" t="inlineStr">
        <is>
          <t>201300020390</t>
        </is>
      </c>
      <c r="D314" t="inlineStr">
        <is>
          <t>Folder</t>
        </is>
      </c>
      <c r="E314" s="2">
        <f>HYPERLINK("capsilon://?command=openfolder&amp;siteaddress=FAM.docvelocity-na8.net&amp;folderid=FX0C952C70-5743-6C4F-A124-5C5922CC5166","FX21129386")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MI2202244539</t>
        </is>
      </c>
      <c r="J314" t="n">
        <v>28.0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44600.71574074074</v>
      </c>
      <c r="P314" s="1" t="n">
        <v>44600.82208333333</v>
      </c>
      <c r="Q314" t="n">
        <v>8856.0</v>
      </c>
      <c r="R314" t="n">
        <v>332.0</v>
      </c>
      <c r="S314" t="b">
        <v>0</v>
      </c>
      <c r="T314" t="inlineStr">
        <is>
          <t>N/A</t>
        </is>
      </c>
      <c r="U314" t="b">
        <v>0</v>
      </c>
      <c r="V314" t="inlineStr">
        <is>
          <t>Ujwala Ajabe</t>
        </is>
      </c>
      <c r="W314" s="1" t="n">
        <v>44600.718680555554</v>
      </c>
      <c r="X314" t="n">
        <v>244.0</v>
      </c>
      <c r="Y314" t="n">
        <v>21.0</v>
      </c>
      <c r="Z314" t="n">
        <v>0.0</v>
      </c>
      <c r="AA314" t="n">
        <v>21.0</v>
      </c>
      <c r="AB314" t="n">
        <v>0.0</v>
      </c>
      <c r="AC314" t="n">
        <v>16.0</v>
      </c>
      <c r="AD314" t="n">
        <v>7.0</v>
      </c>
      <c r="AE314" t="n">
        <v>0.0</v>
      </c>
      <c r="AF314" t="n">
        <v>0.0</v>
      </c>
      <c r="AG314" t="n">
        <v>0.0</v>
      </c>
      <c r="AH314" t="inlineStr">
        <is>
          <t>Vikash Suryakanth Parmar</t>
        </is>
      </c>
      <c r="AI314" s="1" t="n">
        <v>44600.82208333333</v>
      </c>
      <c r="AJ314" t="n">
        <v>88.0</v>
      </c>
      <c r="AK314" t="n">
        <v>0.0</v>
      </c>
      <c r="AL314" t="n">
        <v>0.0</v>
      </c>
      <c r="AM314" t="n">
        <v>0.0</v>
      </c>
      <c r="AN314" t="n">
        <v>0.0</v>
      </c>
      <c r="AO314" t="n">
        <v>0.0</v>
      </c>
      <c r="AP314" t="n">
        <v>7.0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</row>
    <row r="315">
      <c r="A315" t="inlineStr">
        <is>
          <t>WI220223548</t>
        </is>
      </c>
      <c r="B315" t="inlineStr">
        <is>
          <t>DATA_VALIDATION</t>
        </is>
      </c>
      <c r="C315" t="inlineStr">
        <is>
          <t>201300020390</t>
        </is>
      </c>
      <c r="D315" t="inlineStr">
        <is>
          <t>Folder</t>
        </is>
      </c>
      <c r="E315" s="2">
        <f>HYPERLINK("capsilon://?command=openfolder&amp;siteaddress=FAM.docvelocity-na8.net&amp;folderid=FX0C952C70-5743-6C4F-A124-5C5922CC5166","FX21129386")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MI2202244548</t>
        </is>
      </c>
      <c r="J315" t="n">
        <v>28.0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44600.715949074074</v>
      </c>
      <c r="P315" s="1" t="n">
        <v>44600.82344907407</v>
      </c>
      <c r="Q315" t="n">
        <v>8450.0</v>
      </c>
      <c r="R315" t="n">
        <v>838.0</v>
      </c>
      <c r="S315" t="b">
        <v>0</v>
      </c>
      <c r="T315" t="inlineStr">
        <is>
          <t>N/A</t>
        </is>
      </c>
      <c r="U315" t="b">
        <v>0</v>
      </c>
      <c r="V315" t="inlineStr">
        <is>
          <t>Nisha Verma</t>
        </is>
      </c>
      <c r="W315" s="1" t="n">
        <v>44600.724375</v>
      </c>
      <c r="X315" t="n">
        <v>721.0</v>
      </c>
      <c r="Y315" t="n">
        <v>21.0</v>
      </c>
      <c r="Z315" t="n">
        <v>0.0</v>
      </c>
      <c r="AA315" t="n">
        <v>21.0</v>
      </c>
      <c r="AB315" t="n">
        <v>0.0</v>
      </c>
      <c r="AC315" t="n">
        <v>8.0</v>
      </c>
      <c r="AD315" t="n">
        <v>7.0</v>
      </c>
      <c r="AE315" t="n">
        <v>0.0</v>
      </c>
      <c r="AF315" t="n">
        <v>0.0</v>
      </c>
      <c r="AG315" t="n">
        <v>0.0</v>
      </c>
      <c r="AH315" t="inlineStr">
        <is>
          <t>Vikash Suryakanth Parmar</t>
        </is>
      </c>
      <c r="AI315" s="1" t="n">
        <v>44600.82344907407</v>
      </c>
      <c r="AJ315" t="n">
        <v>117.0</v>
      </c>
      <c r="AK315" t="n">
        <v>0.0</v>
      </c>
      <c r="AL315" t="n">
        <v>0.0</v>
      </c>
      <c r="AM315" t="n">
        <v>0.0</v>
      </c>
      <c r="AN315" t="n">
        <v>0.0</v>
      </c>
      <c r="AO315" t="n">
        <v>0.0</v>
      </c>
      <c r="AP315" t="n">
        <v>7.0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</row>
    <row r="316">
      <c r="A316" t="inlineStr">
        <is>
          <t>WI220223549</t>
        </is>
      </c>
      <c r="B316" t="inlineStr">
        <is>
          <t>DATA_VALIDATION</t>
        </is>
      </c>
      <c r="C316" t="inlineStr">
        <is>
          <t>201300020390</t>
        </is>
      </c>
      <c r="D316" t="inlineStr">
        <is>
          <t>Folder</t>
        </is>
      </c>
      <c r="E316" s="2">
        <f>HYPERLINK("capsilon://?command=openfolder&amp;siteaddress=FAM.docvelocity-na8.net&amp;folderid=FX0C952C70-5743-6C4F-A124-5C5922CC5166","FX21129386")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MI2202244569</t>
        </is>
      </c>
      <c r="J316" t="n">
        <v>28.0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2.0</v>
      </c>
      <c r="O316" s="1" t="n">
        <v>44600.71606481481</v>
      </c>
      <c r="P316" s="1" t="n">
        <v>44600.824525462966</v>
      </c>
      <c r="Q316" t="n">
        <v>9085.0</v>
      </c>
      <c r="R316" t="n">
        <v>286.0</v>
      </c>
      <c r="S316" t="b">
        <v>0</v>
      </c>
      <c r="T316" t="inlineStr">
        <is>
          <t>N/A</t>
        </is>
      </c>
      <c r="U316" t="b">
        <v>0</v>
      </c>
      <c r="V316" t="inlineStr">
        <is>
          <t>Amruta Erande</t>
        </is>
      </c>
      <c r="W316" s="1" t="n">
        <v>44600.71878472222</v>
      </c>
      <c r="X316" t="n">
        <v>194.0</v>
      </c>
      <c r="Y316" t="n">
        <v>21.0</v>
      </c>
      <c r="Z316" t="n">
        <v>0.0</v>
      </c>
      <c r="AA316" t="n">
        <v>21.0</v>
      </c>
      <c r="AB316" t="n">
        <v>0.0</v>
      </c>
      <c r="AC316" t="n">
        <v>4.0</v>
      </c>
      <c r="AD316" t="n">
        <v>7.0</v>
      </c>
      <c r="AE316" t="n">
        <v>0.0</v>
      </c>
      <c r="AF316" t="n">
        <v>0.0</v>
      </c>
      <c r="AG316" t="n">
        <v>0.0</v>
      </c>
      <c r="AH316" t="inlineStr">
        <is>
          <t>Vikash Suryakanth Parmar</t>
        </is>
      </c>
      <c r="AI316" s="1" t="n">
        <v>44600.824525462966</v>
      </c>
      <c r="AJ316" t="n">
        <v>92.0</v>
      </c>
      <c r="AK316" t="n">
        <v>0.0</v>
      </c>
      <c r="AL316" t="n">
        <v>0.0</v>
      </c>
      <c r="AM316" t="n">
        <v>0.0</v>
      </c>
      <c r="AN316" t="n">
        <v>0.0</v>
      </c>
      <c r="AO316" t="n">
        <v>0.0</v>
      </c>
      <c r="AP316" t="n">
        <v>7.0</v>
      </c>
      <c r="AQ316" t="n">
        <v>0.0</v>
      </c>
      <c r="AR316" t="n">
        <v>0.0</v>
      </c>
      <c r="AS316" t="n">
        <v>0.0</v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</row>
    <row r="317">
      <c r="A317" t="inlineStr">
        <is>
          <t>WI220223775</t>
        </is>
      </c>
      <c r="B317" t="inlineStr">
        <is>
          <t>DATA_VALIDATION</t>
        </is>
      </c>
      <c r="C317" t="inlineStr">
        <is>
          <t>201300020462</t>
        </is>
      </c>
      <c r="D317" t="inlineStr">
        <is>
          <t>Folder</t>
        </is>
      </c>
      <c r="E317" s="2">
        <f>HYPERLINK("capsilon://?command=openfolder&amp;siteaddress=FAM.docvelocity-na8.net&amp;folderid=FX1F430CCE-A76A-479B-40A6-79835A2E6A26","FX211210733")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MI2202246019</t>
        </is>
      </c>
      <c r="J317" t="n">
        <v>66.0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2.0</v>
      </c>
      <c r="O317" s="1" t="n">
        <v>44600.731840277775</v>
      </c>
      <c r="P317" s="1" t="n">
        <v>44600.82585648148</v>
      </c>
      <c r="Q317" t="n">
        <v>6680.0</v>
      </c>
      <c r="R317" t="n">
        <v>1443.0</v>
      </c>
      <c r="S317" t="b">
        <v>0</v>
      </c>
      <c r="T317" t="inlineStr">
        <is>
          <t>N/A</t>
        </is>
      </c>
      <c r="U317" t="b">
        <v>0</v>
      </c>
      <c r="V317" t="inlineStr">
        <is>
          <t>Sanjana Uttekar</t>
        </is>
      </c>
      <c r="W317" s="1" t="n">
        <v>44600.75274305556</v>
      </c>
      <c r="X317" t="n">
        <v>1282.0</v>
      </c>
      <c r="Y317" t="n">
        <v>52.0</v>
      </c>
      <c r="Z317" t="n">
        <v>0.0</v>
      </c>
      <c r="AA317" t="n">
        <v>52.0</v>
      </c>
      <c r="AB317" t="n">
        <v>0.0</v>
      </c>
      <c r="AC317" t="n">
        <v>44.0</v>
      </c>
      <c r="AD317" t="n">
        <v>14.0</v>
      </c>
      <c r="AE317" t="n">
        <v>0.0</v>
      </c>
      <c r="AF317" t="n">
        <v>0.0</v>
      </c>
      <c r="AG317" t="n">
        <v>0.0</v>
      </c>
      <c r="AH317" t="inlineStr">
        <is>
          <t>Vikash Suryakanth Parmar</t>
        </is>
      </c>
      <c r="AI317" s="1" t="n">
        <v>44600.82585648148</v>
      </c>
      <c r="AJ317" t="n">
        <v>114.0</v>
      </c>
      <c r="AK317" t="n">
        <v>0.0</v>
      </c>
      <c r="AL317" t="n">
        <v>0.0</v>
      </c>
      <c r="AM317" t="n">
        <v>0.0</v>
      </c>
      <c r="AN317" t="n">
        <v>0.0</v>
      </c>
      <c r="AO317" t="n">
        <v>0.0</v>
      </c>
      <c r="AP317" t="n">
        <v>14.0</v>
      </c>
      <c r="AQ317" t="n">
        <v>0.0</v>
      </c>
      <c r="AR317" t="n">
        <v>0.0</v>
      </c>
      <c r="AS317" t="n">
        <v>0.0</v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</row>
    <row r="318">
      <c r="A318" t="inlineStr">
        <is>
          <t>WI220224048</t>
        </is>
      </c>
      <c r="B318" t="inlineStr">
        <is>
          <t>DATA_VALIDATION</t>
        </is>
      </c>
      <c r="C318" t="inlineStr">
        <is>
          <t>201300021063</t>
        </is>
      </c>
      <c r="D318" t="inlineStr">
        <is>
          <t>Folder</t>
        </is>
      </c>
      <c r="E318" s="2">
        <f>HYPERLINK("capsilon://?command=openfolder&amp;siteaddress=FAM.docvelocity-na8.net&amp;folderid=FX763D1C2B-C9FD-8F09-27A1-89E0831C05F2","FX220111508")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MI2202248813</t>
        </is>
      </c>
      <c r="J318" t="n">
        <v>28.0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2.0</v>
      </c>
      <c r="O318" s="1" t="n">
        <v>44600.766284722224</v>
      </c>
      <c r="P318" s="1" t="n">
        <v>44600.82743055555</v>
      </c>
      <c r="Q318" t="n">
        <v>4858.0</v>
      </c>
      <c r="R318" t="n">
        <v>425.0</v>
      </c>
      <c r="S318" t="b">
        <v>0</v>
      </c>
      <c r="T318" t="inlineStr">
        <is>
          <t>N/A</t>
        </is>
      </c>
      <c r="U318" t="b">
        <v>0</v>
      </c>
      <c r="V318" t="inlineStr">
        <is>
          <t>Sanjana Uttekar</t>
        </is>
      </c>
      <c r="W318" s="1" t="n">
        <v>44600.77108796296</v>
      </c>
      <c r="X318" t="n">
        <v>290.0</v>
      </c>
      <c r="Y318" t="n">
        <v>21.0</v>
      </c>
      <c r="Z318" t="n">
        <v>0.0</v>
      </c>
      <c r="AA318" t="n">
        <v>21.0</v>
      </c>
      <c r="AB318" t="n">
        <v>0.0</v>
      </c>
      <c r="AC318" t="n">
        <v>5.0</v>
      </c>
      <c r="AD318" t="n">
        <v>7.0</v>
      </c>
      <c r="AE318" t="n">
        <v>0.0</v>
      </c>
      <c r="AF318" t="n">
        <v>0.0</v>
      </c>
      <c r="AG318" t="n">
        <v>0.0</v>
      </c>
      <c r="AH318" t="inlineStr">
        <is>
          <t>Vikash Suryakanth Parmar</t>
        </is>
      </c>
      <c r="AI318" s="1" t="n">
        <v>44600.82743055555</v>
      </c>
      <c r="AJ318" t="n">
        <v>135.0</v>
      </c>
      <c r="AK318" t="n">
        <v>0.0</v>
      </c>
      <c r="AL318" t="n">
        <v>0.0</v>
      </c>
      <c r="AM318" t="n">
        <v>0.0</v>
      </c>
      <c r="AN318" t="n">
        <v>0.0</v>
      </c>
      <c r="AO318" t="n">
        <v>0.0</v>
      </c>
      <c r="AP318" t="n">
        <v>7.0</v>
      </c>
      <c r="AQ318" t="n">
        <v>0.0</v>
      </c>
      <c r="AR318" t="n">
        <v>0.0</v>
      </c>
      <c r="AS318" t="n">
        <v>0.0</v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</row>
    <row r="319">
      <c r="A319" t="inlineStr">
        <is>
          <t>WI220224063</t>
        </is>
      </c>
      <c r="B319" t="inlineStr">
        <is>
          <t>DATA_VALIDATION</t>
        </is>
      </c>
      <c r="C319" t="inlineStr">
        <is>
          <t>201110012351</t>
        </is>
      </c>
      <c r="D319" t="inlineStr">
        <is>
          <t>Folder</t>
        </is>
      </c>
      <c r="E319" s="2">
        <f>HYPERLINK("capsilon://?command=openfolder&amp;siteaddress=FAM.docvelocity-na8.net&amp;folderid=FXF8AFB881-663F-F5E8-B5EC-168A75A01073","FX22011686")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MI2202249117</t>
        </is>
      </c>
      <c r="J319" t="n">
        <v>49.0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44600.77125</v>
      </c>
      <c r="P319" s="1" t="n">
        <v>44600.8296412037</v>
      </c>
      <c r="Q319" t="n">
        <v>4463.0</v>
      </c>
      <c r="R319" t="n">
        <v>582.0</v>
      </c>
      <c r="S319" t="b">
        <v>0</v>
      </c>
      <c r="T319" t="inlineStr">
        <is>
          <t>N/A</t>
        </is>
      </c>
      <c r="U319" t="b">
        <v>0</v>
      </c>
      <c r="V319" t="inlineStr">
        <is>
          <t>Sanjana Uttekar</t>
        </is>
      </c>
      <c r="W319" s="1" t="n">
        <v>44600.776400462964</v>
      </c>
      <c r="X319" t="n">
        <v>391.0</v>
      </c>
      <c r="Y319" t="n">
        <v>44.0</v>
      </c>
      <c r="Z319" t="n">
        <v>0.0</v>
      </c>
      <c r="AA319" t="n">
        <v>44.0</v>
      </c>
      <c r="AB319" t="n">
        <v>0.0</v>
      </c>
      <c r="AC319" t="n">
        <v>18.0</v>
      </c>
      <c r="AD319" t="n">
        <v>5.0</v>
      </c>
      <c r="AE319" t="n">
        <v>0.0</v>
      </c>
      <c r="AF319" t="n">
        <v>0.0</v>
      </c>
      <c r="AG319" t="n">
        <v>0.0</v>
      </c>
      <c r="AH319" t="inlineStr">
        <is>
          <t>Vikash Suryakanth Parmar</t>
        </is>
      </c>
      <c r="AI319" s="1" t="n">
        <v>44600.8296412037</v>
      </c>
      <c r="AJ319" t="n">
        <v>191.0</v>
      </c>
      <c r="AK319" t="n">
        <v>0.0</v>
      </c>
      <c r="AL319" t="n">
        <v>0.0</v>
      </c>
      <c r="AM319" t="n">
        <v>0.0</v>
      </c>
      <c r="AN319" t="n">
        <v>0.0</v>
      </c>
      <c r="AO319" t="n">
        <v>0.0</v>
      </c>
      <c r="AP319" t="n">
        <v>5.0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</row>
    <row r="320">
      <c r="A320" t="inlineStr">
        <is>
          <t>WI220224069</t>
        </is>
      </c>
      <c r="B320" t="inlineStr">
        <is>
          <t>DATA_VALIDATION</t>
        </is>
      </c>
      <c r="C320" t="inlineStr">
        <is>
          <t>201110012351</t>
        </is>
      </c>
      <c r="D320" t="inlineStr">
        <is>
          <t>Folder</t>
        </is>
      </c>
      <c r="E320" s="2">
        <f>HYPERLINK("capsilon://?command=openfolder&amp;siteaddress=FAM.docvelocity-na8.net&amp;folderid=FXF8AFB881-663F-F5E8-B5EC-168A75A01073","FX22011686")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MI2202249133</t>
        </is>
      </c>
      <c r="J320" t="n">
        <v>103.0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44600.77226851852</v>
      </c>
      <c r="P320" s="1" t="n">
        <v>44600.83186342593</v>
      </c>
      <c r="Q320" t="n">
        <v>4006.0</v>
      </c>
      <c r="R320" t="n">
        <v>1143.0</v>
      </c>
      <c r="S320" t="b">
        <v>0</v>
      </c>
      <c r="T320" t="inlineStr">
        <is>
          <t>N/A</t>
        </is>
      </c>
      <c r="U320" t="b">
        <v>0</v>
      </c>
      <c r="V320" t="inlineStr">
        <is>
          <t>Amruta Erande</t>
        </is>
      </c>
      <c r="W320" s="1" t="n">
        <v>44600.783842592595</v>
      </c>
      <c r="X320" t="n">
        <v>951.0</v>
      </c>
      <c r="Y320" t="n">
        <v>66.0</v>
      </c>
      <c r="Z320" t="n">
        <v>0.0</v>
      </c>
      <c r="AA320" t="n">
        <v>66.0</v>
      </c>
      <c r="AB320" t="n">
        <v>0.0</v>
      </c>
      <c r="AC320" t="n">
        <v>61.0</v>
      </c>
      <c r="AD320" t="n">
        <v>37.0</v>
      </c>
      <c r="AE320" t="n">
        <v>0.0</v>
      </c>
      <c r="AF320" t="n">
        <v>0.0</v>
      </c>
      <c r="AG320" t="n">
        <v>0.0</v>
      </c>
      <c r="AH320" t="inlineStr">
        <is>
          <t>Vikash Suryakanth Parmar</t>
        </is>
      </c>
      <c r="AI320" s="1" t="n">
        <v>44600.83186342593</v>
      </c>
      <c r="AJ320" t="n">
        <v>192.0</v>
      </c>
      <c r="AK320" t="n">
        <v>2.0</v>
      </c>
      <c r="AL320" t="n">
        <v>0.0</v>
      </c>
      <c r="AM320" t="n">
        <v>2.0</v>
      </c>
      <c r="AN320" t="n">
        <v>0.0</v>
      </c>
      <c r="AO320" t="n">
        <v>2.0</v>
      </c>
      <c r="AP320" t="n">
        <v>35.0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</row>
    <row r="321">
      <c r="A321" t="inlineStr">
        <is>
          <t>WI22022418</t>
        </is>
      </c>
      <c r="B321" t="inlineStr">
        <is>
          <t>DATA_VALIDATION</t>
        </is>
      </c>
      <c r="C321" t="inlineStr">
        <is>
          <t>201330004917</t>
        </is>
      </c>
      <c r="D321" t="inlineStr">
        <is>
          <t>Folder</t>
        </is>
      </c>
      <c r="E321" s="2">
        <f>HYPERLINK("capsilon://?command=openfolder&amp;siteaddress=FAM.docvelocity-na8.net&amp;folderid=FXD90CCC9C-07C8-63CC-EDBD-03196EAAB3CF","FX220112904")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MI220224908</t>
        </is>
      </c>
      <c r="J321" t="n">
        <v>28.0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2.0</v>
      </c>
      <c r="O321" s="1" t="n">
        <v>44593.608252314814</v>
      </c>
      <c r="P321" s="1" t="n">
        <v>44593.61895833333</v>
      </c>
      <c r="Q321" t="n">
        <v>206.0</v>
      </c>
      <c r="R321" t="n">
        <v>719.0</v>
      </c>
      <c r="S321" t="b">
        <v>0</v>
      </c>
      <c r="T321" t="inlineStr">
        <is>
          <t>N/A</t>
        </is>
      </c>
      <c r="U321" t="b">
        <v>0</v>
      </c>
      <c r="V321" t="inlineStr">
        <is>
          <t>Archana Bhujbal</t>
        </is>
      </c>
      <c r="W321" s="1" t="n">
        <v>44593.61666666667</v>
      </c>
      <c r="X321" t="n">
        <v>631.0</v>
      </c>
      <c r="Y321" t="n">
        <v>21.0</v>
      </c>
      <c r="Z321" t="n">
        <v>0.0</v>
      </c>
      <c r="AA321" t="n">
        <v>21.0</v>
      </c>
      <c r="AB321" t="n">
        <v>0.0</v>
      </c>
      <c r="AC321" t="n">
        <v>7.0</v>
      </c>
      <c r="AD321" t="n">
        <v>7.0</v>
      </c>
      <c r="AE321" t="n">
        <v>0.0</v>
      </c>
      <c r="AF321" t="n">
        <v>0.0</v>
      </c>
      <c r="AG321" t="n">
        <v>0.0</v>
      </c>
      <c r="AH321" t="inlineStr">
        <is>
          <t>Mohini Shinde</t>
        </is>
      </c>
      <c r="AI321" s="1" t="n">
        <v>44593.61895833333</v>
      </c>
      <c r="AJ321" t="n">
        <v>88.0</v>
      </c>
      <c r="AK321" t="n">
        <v>1.0</v>
      </c>
      <c r="AL321" t="n">
        <v>0.0</v>
      </c>
      <c r="AM321" t="n">
        <v>1.0</v>
      </c>
      <c r="AN321" t="n">
        <v>0.0</v>
      </c>
      <c r="AO321" t="n">
        <v>1.0</v>
      </c>
      <c r="AP321" t="n">
        <v>6.0</v>
      </c>
      <c r="AQ321" t="n">
        <v>0.0</v>
      </c>
      <c r="AR321" t="n">
        <v>0.0</v>
      </c>
      <c r="AS321" t="n">
        <v>0.0</v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</row>
    <row r="322">
      <c r="A322" t="inlineStr">
        <is>
          <t>WI220224180</t>
        </is>
      </c>
      <c r="B322" t="inlineStr">
        <is>
          <t>DATA_VALIDATION</t>
        </is>
      </c>
      <c r="C322" t="inlineStr">
        <is>
          <t>201130013126</t>
        </is>
      </c>
      <c r="D322" t="inlineStr">
        <is>
          <t>Folder</t>
        </is>
      </c>
      <c r="E322" s="2">
        <f>HYPERLINK("capsilon://?command=openfolder&amp;siteaddress=FAM.docvelocity-na8.net&amp;folderid=FXBF876578-BA7D-8D8A-5301-2B37BCEF67BE","FX22018560")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MI2202250553</t>
        </is>
      </c>
      <c r="J322" t="n">
        <v>41.0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44600.79231481482</v>
      </c>
      <c r="P322" s="1" t="n">
        <v>44600.833599537036</v>
      </c>
      <c r="Q322" t="n">
        <v>1583.0</v>
      </c>
      <c r="R322" t="n">
        <v>1984.0</v>
      </c>
      <c r="S322" t="b">
        <v>0</v>
      </c>
      <c r="T322" t="inlineStr">
        <is>
          <t>N/A</t>
        </is>
      </c>
      <c r="U322" t="b">
        <v>0</v>
      </c>
      <c r="V322" t="inlineStr">
        <is>
          <t>Archana Bhujbal</t>
        </is>
      </c>
      <c r="W322" s="1" t="n">
        <v>44600.81359953704</v>
      </c>
      <c r="X322" t="n">
        <v>1835.0</v>
      </c>
      <c r="Y322" t="n">
        <v>48.0</v>
      </c>
      <c r="Z322" t="n">
        <v>0.0</v>
      </c>
      <c r="AA322" t="n">
        <v>48.0</v>
      </c>
      <c r="AB322" t="n">
        <v>0.0</v>
      </c>
      <c r="AC322" t="n">
        <v>28.0</v>
      </c>
      <c r="AD322" t="n">
        <v>-7.0</v>
      </c>
      <c r="AE322" t="n">
        <v>0.0</v>
      </c>
      <c r="AF322" t="n">
        <v>0.0</v>
      </c>
      <c r="AG322" t="n">
        <v>0.0</v>
      </c>
      <c r="AH322" t="inlineStr">
        <is>
          <t>Vikash Suryakanth Parmar</t>
        </is>
      </c>
      <c r="AI322" s="1" t="n">
        <v>44600.833599537036</v>
      </c>
      <c r="AJ322" t="n">
        <v>149.0</v>
      </c>
      <c r="AK322" t="n">
        <v>0.0</v>
      </c>
      <c r="AL322" t="n">
        <v>0.0</v>
      </c>
      <c r="AM322" t="n">
        <v>0.0</v>
      </c>
      <c r="AN322" t="n">
        <v>0.0</v>
      </c>
      <c r="AO322" t="n">
        <v>0.0</v>
      </c>
      <c r="AP322" t="n">
        <v>-7.0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</row>
    <row r="323">
      <c r="A323" t="inlineStr">
        <is>
          <t>WI220224185</t>
        </is>
      </c>
      <c r="B323" t="inlineStr">
        <is>
          <t>DATA_VALIDATION</t>
        </is>
      </c>
      <c r="C323" t="inlineStr">
        <is>
          <t>201130013126</t>
        </is>
      </c>
      <c r="D323" t="inlineStr">
        <is>
          <t>Folder</t>
        </is>
      </c>
      <c r="E323" s="2">
        <f>HYPERLINK("capsilon://?command=openfolder&amp;siteaddress=FAM.docvelocity-na8.net&amp;folderid=FXBF876578-BA7D-8D8A-5301-2B37BCEF67BE","FX22018560")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MI2202250567</t>
        </is>
      </c>
      <c r="J323" t="n">
        <v>44.0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44600.792962962965</v>
      </c>
      <c r="P323" s="1" t="n">
        <v>44600.83582175926</v>
      </c>
      <c r="Q323" t="n">
        <v>2729.0</v>
      </c>
      <c r="R323" t="n">
        <v>974.0</v>
      </c>
      <c r="S323" t="b">
        <v>0</v>
      </c>
      <c r="T323" t="inlineStr">
        <is>
          <t>N/A</t>
        </is>
      </c>
      <c r="U323" t="b">
        <v>0</v>
      </c>
      <c r="V323" t="inlineStr">
        <is>
          <t>Karnal Akhare</t>
        </is>
      </c>
      <c r="W323" s="1" t="n">
        <v>44600.802141203705</v>
      </c>
      <c r="X323" t="n">
        <v>783.0</v>
      </c>
      <c r="Y323" t="n">
        <v>63.0</v>
      </c>
      <c r="Z323" t="n">
        <v>0.0</v>
      </c>
      <c r="AA323" t="n">
        <v>63.0</v>
      </c>
      <c r="AB323" t="n">
        <v>0.0</v>
      </c>
      <c r="AC323" t="n">
        <v>38.0</v>
      </c>
      <c r="AD323" t="n">
        <v>-19.0</v>
      </c>
      <c r="AE323" t="n">
        <v>0.0</v>
      </c>
      <c r="AF323" t="n">
        <v>0.0</v>
      </c>
      <c r="AG323" t="n">
        <v>0.0</v>
      </c>
      <c r="AH323" t="inlineStr">
        <is>
          <t>Vikash Suryakanth Parmar</t>
        </is>
      </c>
      <c r="AI323" s="1" t="n">
        <v>44600.83582175926</v>
      </c>
      <c r="AJ323" t="n">
        <v>191.0</v>
      </c>
      <c r="AK323" t="n">
        <v>0.0</v>
      </c>
      <c r="AL323" t="n">
        <v>0.0</v>
      </c>
      <c r="AM323" t="n">
        <v>0.0</v>
      </c>
      <c r="AN323" t="n">
        <v>0.0</v>
      </c>
      <c r="AO323" t="n">
        <v>0.0</v>
      </c>
      <c r="AP323" t="n">
        <v>-19.0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</row>
    <row r="324">
      <c r="A324" t="inlineStr">
        <is>
          <t>WI22022423</t>
        </is>
      </c>
      <c r="B324" t="inlineStr">
        <is>
          <t>DATA_VALIDATION</t>
        </is>
      </c>
      <c r="C324" t="inlineStr">
        <is>
          <t>201330004917</t>
        </is>
      </c>
      <c r="D324" t="inlineStr">
        <is>
          <t>Folder</t>
        </is>
      </c>
      <c r="E324" s="2">
        <f>HYPERLINK("capsilon://?command=openfolder&amp;siteaddress=FAM.docvelocity-na8.net&amp;folderid=FXD90CCC9C-07C8-63CC-EDBD-03196EAAB3CF","FX220112904")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MI220224933</t>
        </is>
      </c>
      <c r="J324" t="n">
        <v>28.0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44593.60839120371</v>
      </c>
      <c r="P324" s="1" t="n">
        <v>44593.61988425926</v>
      </c>
      <c r="Q324" t="n">
        <v>729.0</v>
      </c>
      <c r="R324" t="n">
        <v>264.0</v>
      </c>
      <c r="S324" t="b">
        <v>0</v>
      </c>
      <c r="T324" t="inlineStr">
        <is>
          <t>N/A</t>
        </is>
      </c>
      <c r="U324" t="b">
        <v>0</v>
      </c>
      <c r="V324" t="inlineStr">
        <is>
          <t>Suraj Toradmal</t>
        </is>
      </c>
      <c r="W324" s="1" t="n">
        <v>44593.61420138889</v>
      </c>
      <c r="X324" t="n">
        <v>181.0</v>
      </c>
      <c r="Y324" t="n">
        <v>21.0</v>
      </c>
      <c r="Z324" t="n">
        <v>0.0</v>
      </c>
      <c r="AA324" t="n">
        <v>21.0</v>
      </c>
      <c r="AB324" t="n">
        <v>0.0</v>
      </c>
      <c r="AC324" t="n">
        <v>5.0</v>
      </c>
      <c r="AD324" t="n">
        <v>7.0</v>
      </c>
      <c r="AE324" t="n">
        <v>0.0</v>
      </c>
      <c r="AF324" t="n">
        <v>0.0</v>
      </c>
      <c r="AG324" t="n">
        <v>0.0</v>
      </c>
      <c r="AH324" t="inlineStr">
        <is>
          <t>Vikash Suryakanth Parmar</t>
        </is>
      </c>
      <c r="AI324" s="1" t="n">
        <v>44593.61988425926</v>
      </c>
      <c r="AJ324" t="n">
        <v>83.0</v>
      </c>
      <c r="AK324" t="n">
        <v>0.0</v>
      </c>
      <c r="AL324" t="n">
        <v>0.0</v>
      </c>
      <c r="AM324" t="n">
        <v>0.0</v>
      </c>
      <c r="AN324" t="n">
        <v>0.0</v>
      </c>
      <c r="AO324" t="n">
        <v>0.0</v>
      </c>
      <c r="AP324" t="n">
        <v>7.0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</row>
    <row r="325">
      <c r="A325" t="inlineStr">
        <is>
          <t>WI220224426</t>
        </is>
      </c>
      <c r="B325" t="inlineStr">
        <is>
          <t>DATA_VALIDATION</t>
        </is>
      </c>
      <c r="C325" t="inlineStr">
        <is>
          <t>201100014453</t>
        </is>
      </c>
      <c r="D325" t="inlineStr">
        <is>
          <t>Folder</t>
        </is>
      </c>
      <c r="E325" s="2">
        <f>HYPERLINK("capsilon://?command=openfolder&amp;siteaddress=FAM.docvelocity-na8.net&amp;folderid=FXEF6B9233-93B2-1348-5ECD-4264D35C5AEA","FX22013019")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MI2202253025</t>
        </is>
      </c>
      <c r="J325" t="n">
        <v>64.0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2.0</v>
      </c>
      <c r="O325" s="1" t="n">
        <v>44600.835335648146</v>
      </c>
      <c r="P325" s="1" t="n">
        <v>44601.164618055554</v>
      </c>
      <c r="Q325" t="n">
        <v>27670.0</v>
      </c>
      <c r="R325" t="n">
        <v>780.0</v>
      </c>
      <c r="S325" t="b">
        <v>0</v>
      </c>
      <c r="T325" t="inlineStr">
        <is>
          <t>N/A</t>
        </is>
      </c>
      <c r="U325" t="b">
        <v>0</v>
      </c>
      <c r="V325" t="inlineStr">
        <is>
          <t>Ujwala Ajabe</t>
        </is>
      </c>
      <c r="W325" s="1" t="n">
        <v>44600.83935185185</v>
      </c>
      <c r="X325" t="n">
        <v>284.0</v>
      </c>
      <c r="Y325" t="n">
        <v>50.0</v>
      </c>
      <c r="Z325" t="n">
        <v>0.0</v>
      </c>
      <c r="AA325" t="n">
        <v>50.0</v>
      </c>
      <c r="AB325" t="n">
        <v>0.0</v>
      </c>
      <c r="AC325" t="n">
        <v>18.0</v>
      </c>
      <c r="AD325" t="n">
        <v>14.0</v>
      </c>
      <c r="AE325" t="n">
        <v>0.0</v>
      </c>
      <c r="AF325" t="n">
        <v>0.0</v>
      </c>
      <c r="AG325" t="n">
        <v>0.0</v>
      </c>
      <c r="AH325" t="inlineStr">
        <is>
          <t>Sangeeta Kumari</t>
        </is>
      </c>
      <c r="AI325" s="1" t="n">
        <v>44601.164618055554</v>
      </c>
      <c r="AJ325" t="n">
        <v>465.0</v>
      </c>
      <c r="AK325" t="n">
        <v>6.0</v>
      </c>
      <c r="AL325" t="n">
        <v>0.0</v>
      </c>
      <c r="AM325" t="n">
        <v>6.0</v>
      </c>
      <c r="AN325" t="n">
        <v>0.0</v>
      </c>
      <c r="AO325" t="n">
        <v>5.0</v>
      </c>
      <c r="AP325" t="n">
        <v>8.0</v>
      </c>
      <c r="AQ325" t="n">
        <v>0.0</v>
      </c>
      <c r="AR325" t="n">
        <v>0.0</v>
      </c>
      <c r="AS325" t="n">
        <v>0.0</v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</row>
    <row r="326">
      <c r="A326" t="inlineStr">
        <is>
          <t>WI220224429</t>
        </is>
      </c>
      <c r="B326" t="inlineStr">
        <is>
          <t>DATA_VALIDATION</t>
        </is>
      </c>
      <c r="C326" t="inlineStr">
        <is>
          <t>201100014453</t>
        </is>
      </c>
      <c r="D326" t="inlineStr">
        <is>
          <t>Folder</t>
        </is>
      </c>
      <c r="E326" s="2">
        <f>HYPERLINK("capsilon://?command=openfolder&amp;siteaddress=FAM.docvelocity-na8.net&amp;folderid=FXEF6B9233-93B2-1348-5ECD-4264D35C5AEA","FX22013019")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MI2202253042</t>
        </is>
      </c>
      <c r="J326" t="n">
        <v>64.0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44600.83545138889</v>
      </c>
      <c r="P326" s="1" t="n">
        <v>44601.16684027778</v>
      </c>
      <c r="Q326" t="n">
        <v>28132.0</v>
      </c>
      <c r="R326" t="n">
        <v>500.0</v>
      </c>
      <c r="S326" t="b">
        <v>0</v>
      </c>
      <c r="T326" t="inlineStr">
        <is>
          <t>N/A</t>
        </is>
      </c>
      <c r="U326" t="b">
        <v>0</v>
      </c>
      <c r="V326" t="inlineStr">
        <is>
          <t>Amruta Erande</t>
        </is>
      </c>
      <c r="W326" s="1" t="n">
        <v>44600.840949074074</v>
      </c>
      <c r="X326" t="n">
        <v>309.0</v>
      </c>
      <c r="Y326" t="n">
        <v>50.0</v>
      </c>
      <c r="Z326" t="n">
        <v>0.0</v>
      </c>
      <c r="AA326" t="n">
        <v>50.0</v>
      </c>
      <c r="AB326" t="n">
        <v>0.0</v>
      </c>
      <c r="AC326" t="n">
        <v>18.0</v>
      </c>
      <c r="AD326" t="n">
        <v>14.0</v>
      </c>
      <c r="AE326" t="n">
        <v>0.0</v>
      </c>
      <c r="AF326" t="n">
        <v>0.0</v>
      </c>
      <c r="AG326" t="n">
        <v>0.0</v>
      </c>
      <c r="AH326" t="inlineStr">
        <is>
          <t>Sangeeta Kumari</t>
        </is>
      </c>
      <c r="AI326" s="1" t="n">
        <v>44601.16684027778</v>
      </c>
      <c r="AJ326" t="n">
        <v>191.0</v>
      </c>
      <c r="AK326" t="n">
        <v>1.0</v>
      </c>
      <c r="AL326" t="n">
        <v>0.0</v>
      </c>
      <c r="AM326" t="n">
        <v>1.0</v>
      </c>
      <c r="AN326" t="n">
        <v>0.0</v>
      </c>
      <c r="AO326" t="n">
        <v>0.0</v>
      </c>
      <c r="AP326" t="n">
        <v>13.0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</row>
    <row r="327">
      <c r="A327" t="inlineStr">
        <is>
          <t>WI220224431</t>
        </is>
      </c>
      <c r="B327" t="inlineStr">
        <is>
          <t>DATA_VALIDATION</t>
        </is>
      </c>
      <c r="C327" t="inlineStr">
        <is>
          <t>201100014453</t>
        </is>
      </c>
      <c r="D327" t="inlineStr">
        <is>
          <t>Folder</t>
        </is>
      </c>
      <c r="E327" s="2">
        <f>HYPERLINK("capsilon://?command=openfolder&amp;siteaddress=FAM.docvelocity-na8.net&amp;folderid=FXEF6B9233-93B2-1348-5ECD-4264D35C5AEA","FX22013019")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MI2202253058</t>
        </is>
      </c>
      <c r="J327" t="n">
        <v>28.0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2.0</v>
      </c>
      <c r="O327" s="1" t="n">
        <v>44600.83572916667</v>
      </c>
      <c r="P327" s="1" t="n">
        <v>44601.18697916667</v>
      </c>
      <c r="Q327" t="n">
        <v>28256.0</v>
      </c>
      <c r="R327" t="n">
        <v>2092.0</v>
      </c>
      <c r="S327" t="b">
        <v>0</v>
      </c>
      <c r="T327" t="inlineStr">
        <is>
          <t>N/A</t>
        </is>
      </c>
      <c r="U327" t="b">
        <v>0</v>
      </c>
      <c r="V327" t="inlineStr">
        <is>
          <t>Ujwala Ajabe</t>
        </is>
      </c>
      <c r="W327" s="1" t="n">
        <v>44601.16976851852</v>
      </c>
      <c r="X327" t="n">
        <v>945.0</v>
      </c>
      <c r="Y327" t="n">
        <v>21.0</v>
      </c>
      <c r="Z327" t="n">
        <v>0.0</v>
      </c>
      <c r="AA327" t="n">
        <v>21.0</v>
      </c>
      <c r="AB327" t="n">
        <v>0.0</v>
      </c>
      <c r="AC327" t="n">
        <v>4.0</v>
      </c>
      <c r="AD327" t="n">
        <v>7.0</v>
      </c>
      <c r="AE327" t="n">
        <v>0.0</v>
      </c>
      <c r="AF327" t="n">
        <v>0.0</v>
      </c>
      <c r="AG327" t="n">
        <v>0.0</v>
      </c>
      <c r="AH327" t="inlineStr">
        <is>
          <t>Aparna Chavan</t>
        </is>
      </c>
      <c r="AI327" s="1" t="n">
        <v>44601.18697916667</v>
      </c>
      <c r="AJ327" t="n">
        <v>325.0</v>
      </c>
      <c r="AK327" t="n">
        <v>0.0</v>
      </c>
      <c r="AL327" t="n">
        <v>0.0</v>
      </c>
      <c r="AM327" t="n">
        <v>0.0</v>
      </c>
      <c r="AN327" t="n">
        <v>0.0</v>
      </c>
      <c r="AO327" t="n">
        <v>0.0</v>
      </c>
      <c r="AP327" t="n">
        <v>7.0</v>
      </c>
      <c r="AQ327" t="n">
        <v>0.0</v>
      </c>
      <c r="AR327" t="n">
        <v>0.0</v>
      </c>
      <c r="AS327" t="n">
        <v>0.0</v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</row>
    <row r="328">
      <c r="A328" t="inlineStr">
        <is>
          <t>WI220224433</t>
        </is>
      </c>
      <c r="B328" t="inlineStr">
        <is>
          <t>DATA_VALIDATION</t>
        </is>
      </c>
      <c r="C328" t="inlineStr">
        <is>
          <t>201100014453</t>
        </is>
      </c>
      <c r="D328" t="inlineStr">
        <is>
          <t>Folder</t>
        </is>
      </c>
      <c r="E328" s="2">
        <f>HYPERLINK("capsilon://?command=openfolder&amp;siteaddress=FAM.docvelocity-na8.net&amp;folderid=FXEF6B9233-93B2-1348-5ECD-4264D35C5AEA","FX22013019")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MI2202253071</t>
        </is>
      </c>
      <c r="J328" t="n">
        <v>56.0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2.0</v>
      </c>
      <c r="O328" s="1" t="n">
        <v>44600.83577546296</v>
      </c>
      <c r="P328" s="1" t="n">
        <v>44601.19001157407</v>
      </c>
      <c r="Q328" t="n">
        <v>29523.0</v>
      </c>
      <c r="R328" t="n">
        <v>1083.0</v>
      </c>
      <c r="S328" t="b">
        <v>0</v>
      </c>
      <c r="T328" t="inlineStr">
        <is>
          <t>N/A</t>
        </is>
      </c>
      <c r="U328" t="b">
        <v>0</v>
      </c>
      <c r="V328" t="inlineStr">
        <is>
          <t>Raman Vaidya</t>
        </is>
      </c>
      <c r="W328" s="1" t="n">
        <v>44601.16923611111</v>
      </c>
      <c r="X328" t="n">
        <v>660.0</v>
      </c>
      <c r="Y328" t="n">
        <v>42.0</v>
      </c>
      <c r="Z328" t="n">
        <v>0.0</v>
      </c>
      <c r="AA328" t="n">
        <v>42.0</v>
      </c>
      <c r="AB328" t="n">
        <v>0.0</v>
      </c>
      <c r="AC328" t="n">
        <v>7.0</v>
      </c>
      <c r="AD328" t="n">
        <v>14.0</v>
      </c>
      <c r="AE328" t="n">
        <v>0.0</v>
      </c>
      <c r="AF328" t="n">
        <v>0.0</v>
      </c>
      <c r="AG328" t="n">
        <v>0.0</v>
      </c>
      <c r="AH328" t="inlineStr">
        <is>
          <t>Ashish Sutar</t>
        </is>
      </c>
      <c r="AI328" s="1" t="n">
        <v>44601.19001157407</v>
      </c>
      <c r="AJ328" t="n">
        <v>345.0</v>
      </c>
      <c r="AK328" t="n">
        <v>0.0</v>
      </c>
      <c r="AL328" t="n">
        <v>0.0</v>
      </c>
      <c r="AM328" t="n">
        <v>0.0</v>
      </c>
      <c r="AN328" t="n">
        <v>0.0</v>
      </c>
      <c r="AO328" t="n">
        <v>0.0</v>
      </c>
      <c r="AP328" t="n">
        <v>14.0</v>
      </c>
      <c r="AQ328" t="n">
        <v>0.0</v>
      </c>
      <c r="AR328" t="n">
        <v>0.0</v>
      </c>
      <c r="AS328" t="n">
        <v>0.0</v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</row>
    <row r="329">
      <c r="A329" t="inlineStr">
        <is>
          <t>WI220224633</t>
        </is>
      </c>
      <c r="B329" t="inlineStr">
        <is>
          <t>DATA_VALIDATION</t>
        </is>
      </c>
      <c r="C329" t="inlineStr">
        <is>
          <t>201100014568</t>
        </is>
      </c>
      <c r="D329" t="inlineStr">
        <is>
          <t>Folder</t>
        </is>
      </c>
      <c r="E329" s="2">
        <f>HYPERLINK("capsilon://?command=openfolder&amp;siteaddress=FAM.docvelocity-na8.net&amp;folderid=FXE5564627-6E39-EDF7-3ED5-88165C8EB9C1","FX220112924")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MI2202255395</t>
        </is>
      </c>
      <c r="J329" t="n">
        <v>66.0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2.0</v>
      </c>
      <c r="O329" s="1" t="n">
        <v>44600.92969907408</v>
      </c>
      <c r="P329" s="1" t="n">
        <v>44601.19511574074</v>
      </c>
      <c r="Q329" t="n">
        <v>20789.0</v>
      </c>
      <c r="R329" t="n">
        <v>2143.0</v>
      </c>
      <c r="S329" t="b">
        <v>0</v>
      </c>
      <c r="T329" t="inlineStr">
        <is>
          <t>N/A</t>
        </is>
      </c>
      <c r="U329" t="b">
        <v>0</v>
      </c>
      <c r="V329" t="inlineStr">
        <is>
          <t>Sanjana Uttekar</t>
        </is>
      </c>
      <c r="W329" s="1" t="n">
        <v>44601.18325231481</v>
      </c>
      <c r="X329" t="n">
        <v>1233.0</v>
      </c>
      <c r="Y329" t="n">
        <v>52.0</v>
      </c>
      <c r="Z329" t="n">
        <v>0.0</v>
      </c>
      <c r="AA329" t="n">
        <v>52.0</v>
      </c>
      <c r="AB329" t="n">
        <v>0.0</v>
      </c>
      <c r="AC329" t="n">
        <v>37.0</v>
      </c>
      <c r="AD329" t="n">
        <v>14.0</v>
      </c>
      <c r="AE329" t="n">
        <v>0.0</v>
      </c>
      <c r="AF329" t="n">
        <v>0.0</v>
      </c>
      <c r="AG329" t="n">
        <v>0.0</v>
      </c>
      <c r="AH329" t="inlineStr">
        <is>
          <t>Aparna Chavan</t>
        </is>
      </c>
      <c r="AI329" s="1" t="n">
        <v>44601.19511574074</v>
      </c>
      <c r="AJ329" t="n">
        <v>702.0</v>
      </c>
      <c r="AK329" t="n">
        <v>2.0</v>
      </c>
      <c r="AL329" t="n">
        <v>0.0</v>
      </c>
      <c r="AM329" t="n">
        <v>2.0</v>
      </c>
      <c r="AN329" t="n">
        <v>0.0</v>
      </c>
      <c r="AO329" t="n">
        <v>2.0</v>
      </c>
      <c r="AP329" t="n">
        <v>12.0</v>
      </c>
      <c r="AQ329" t="n">
        <v>0.0</v>
      </c>
      <c r="AR329" t="n">
        <v>0.0</v>
      </c>
      <c r="AS329" t="n">
        <v>0.0</v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</row>
    <row r="330">
      <c r="A330" t="inlineStr">
        <is>
          <t>WI22022467</t>
        </is>
      </c>
      <c r="B330" t="inlineStr">
        <is>
          <t>DATA_VALIDATION</t>
        </is>
      </c>
      <c r="C330" t="inlineStr">
        <is>
          <t>201300019805</t>
        </is>
      </c>
      <c r="D330" t="inlineStr">
        <is>
          <t>Folder</t>
        </is>
      </c>
      <c r="E330" s="2">
        <f>HYPERLINK("capsilon://?command=openfolder&amp;siteaddress=FAM.docvelocity-na8.net&amp;folderid=FX78B32F27-AF34-AF98-C67F-06FB1A1BA1C5","FX21119803")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MI220225228</t>
        </is>
      </c>
      <c r="J330" t="n">
        <v>28.0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44593.611180555556</v>
      </c>
      <c r="P330" s="1" t="n">
        <v>44593.61953703704</v>
      </c>
      <c r="Q330" t="n">
        <v>531.0</v>
      </c>
      <c r="R330" t="n">
        <v>191.0</v>
      </c>
      <c r="S330" t="b">
        <v>0</v>
      </c>
      <c r="T330" t="inlineStr">
        <is>
          <t>N/A</t>
        </is>
      </c>
      <c r="U330" t="b">
        <v>0</v>
      </c>
      <c r="V330" t="inlineStr">
        <is>
          <t>Suraj Toradmal</t>
        </is>
      </c>
      <c r="W330" s="1" t="n">
        <v>44593.61585648148</v>
      </c>
      <c r="X330" t="n">
        <v>142.0</v>
      </c>
      <c r="Y330" t="n">
        <v>21.0</v>
      </c>
      <c r="Z330" t="n">
        <v>0.0</v>
      </c>
      <c r="AA330" t="n">
        <v>21.0</v>
      </c>
      <c r="AB330" t="n">
        <v>0.0</v>
      </c>
      <c r="AC330" t="n">
        <v>0.0</v>
      </c>
      <c r="AD330" t="n">
        <v>7.0</v>
      </c>
      <c r="AE330" t="n">
        <v>0.0</v>
      </c>
      <c r="AF330" t="n">
        <v>0.0</v>
      </c>
      <c r="AG330" t="n">
        <v>0.0</v>
      </c>
      <c r="AH330" t="inlineStr">
        <is>
          <t>Mohini Shinde</t>
        </is>
      </c>
      <c r="AI330" s="1" t="n">
        <v>44593.61953703704</v>
      </c>
      <c r="AJ330" t="n">
        <v>49.0</v>
      </c>
      <c r="AK330" t="n">
        <v>0.0</v>
      </c>
      <c r="AL330" t="n">
        <v>0.0</v>
      </c>
      <c r="AM330" t="n">
        <v>0.0</v>
      </c>
      <c r="AN330" t="n">
        <v>0.0</v>
      </c>
      <c r="AO330" t="n">
        <v>0.0</v>
      </c>
      <c r="AP330" t="n">
        <v>7.0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</row>
    <row r="331">
      <c r="A331" t="inlineStr">
        <is>
          <t>WI22022471</t>
        </is>
      </c>
      <c r="B331" t="inlineStr">
        <is>
          <t>DATA_VALIDATION</t>
        </is>
      </c>
      <c r="C331" t="inlineStr">
        <is>
          <t>201300019805</t>
        </is>
      </c>
      <c r="D331" t="inlineStr">
        <is>
          <t>Folder</t>
        </is>
      </c>
      <c r="E331" s="2">
        <f>HYPERLINK("capsilon://?command=openfolder&amp;siteaddress=FAM.docvelocity-na8.net&amp;folderid=FX78B32F27-AF34-AF98-C67F-06FB1A1BA1C5","FX21119803")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MI220225272</t>
        </is>
      </c>
      <c r="J331" t="n">
        <v>28.0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44593.611550925925</v>
      </c>
      <c r="P331" s="1" t="n">
        <v>44593.62005787037</v>
      </c>
      <c r="Q331" t="n">
        <v>626.0</v>
      </c>
      <c r="R331" t="n">
        <v>109.0</v>
      </c>
      <c r="S331" t="b">
        <v>0</v>
      </c>
      <c r="T331" t="inlineStr">
        <is>
          <t>N/A</t>
        </is>
      </c>
      <c r="U331" t="b">
        <v>0</v>
      </c>
      <c r="V331" t="inlineStr">
        <is>
          <t>Suraj Toradmal</t>
        </is>
      </c>
      <c r="W331" s="1" t="n">
        <v>44593.6166087963</v>
      </c>
      <c r="X331" t="n">
        <v>65.0</v>
      </c>
      <c r="Y331" t="n">
        <v>21.0</v>
      </c>
      <c r="Z331" t="n">
        <v>0.0</v>
      </c>
      <c r="AA331" t="n">
        <v>21.0</v>
      </c>
      <c r="AB331" t="n">
        <v>0.0</v>
      </c>
      <c r="AC331" t="n">
        <v>0.0</v>
      </c>
      <c r="AD331" t="n">
        <v>7.0</v>
      </c>
      <c r="AE331" t="n">
        <v>0.0</v>
      </c>
      <c r="AF331" t="n">
        <v>0.0</v>
      </c>
      <c r="AG331" t="n">
        <v>0.0</v>
      </c>
      <c r="AH331" t="inlineStr">
        <is>
          <t>Mohini Shinde</t>
        </is>
      </c>
      <c r="AI331" s="1" t="n">
        <v>44593.62005787037</v>
      </c>
      <c r="AJ331" t="n">
        <v>44.0</v>
      </c>
      <c r="AK331" t="n">
        <v>0.0</v>
      </c>
      <c r="AL331" t="n">
        <v>0.0</v>
      </c>
      <c r="AM331" t="n">
        <v>0.0</v>
      </c>
      <c r="AN331" t="n">
        <v>0.0</v>
      </c>
      <c r="AO331" t="n">
        <v>0.0</v>
      </c>
      <c r="AP331" t="n">
        <v>7.0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</row>
    <row r="332">
      <c r="A332" t="inlineStr">
        <is>
          <t>WI220224710</t>
        </is>
      </c>
      <c r="B332" t="inlineStr">
        <is>
          <t>DATA_VALIDATION</t>
        </is>
      </c>
      <c r="C332" t="inlineStr">
        <is>
          <t>201300021037</t>
        </is>
      </c>
      <c r="D332" t="inlineStr">
        <is>
          <t>Folder</t>
        </is>
      </c>
      <c r="E332" s="2">
        <f>HYPERLINK("capsilon://?command=openfolder&amp;siteaddress=FAM.docvelocity-na8.net&amp;folderid=FXA1323897-FEF4-77A0-3F1C-13DBF65EA969","FX220110750")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MI2202256323</t>
        </is>
      </c>
      <c r="J332" t="n">
        <v>28.0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44601.02069444444</v>
      </c>
      <c r="P332" s="1" t="n">
        <v>44601.19256944444</v>
      </c>
      <c r="Q332" t="n">
        <v>14265.0</v>
      </c>
      <c r="R332" t="n">
        <v>585.0</v>
      </c>
      <c r="S332" t="b">
        <v>0</v>
      </c>
      <c r="T332" t="inlineStr">
        <is>
          <t>N/A</t>
        </is>
      </c>
      <c r="U332" t="b">
        <v>0</v>
      </c>
      <c r="V332" t="inlineStr">
        <is>
          <t>Ujwala Ajabe</t>
        </is>
      </c>
      <c r="W332" s="1" t="n">
        <v>44601.173634259256</v>
      </c>
      <c r="X332" t="n">
        <v>333.0</v>
      </c>
      <c r="Y332" t="n">
        <v>21.0</v>
      </c>
      <c r="Z332" t="n">
        <v>0.0</v>
      </c>
      <c r="AA332" t="n">
        <v>21.0</v>
      </c>
      <c r="AB332" t="n">
        <v>0.0</v>
      </c>
      <c r="AC332" t="n">
        <v>3.0</v>
      </c>
      <c r="AD332" t="n">
        <v>7.0</v>
      </c>
      <c r="AE332" t="n">
        <v>0.0</v>
      </c>
      <c r="AF332" t="n">
        <v>0.0</v>
      </c>
      <c r="AG332" t="n">
        <v>0.0</v>
      </c>
      <c r="AH332" t="inlineStr">
        <is>
          <t>Ashish Sutar</t>
        </is>
      </c>
      <c r="AI332" s="1" t="n">
        <v>44601.19256944444</v>
      </c>
      <c r="AJ332" t="n">
        <v>220.0</v>
      </c>
      <c r="AK332" t="n">
        <v>0.0</v>
      </c>
      <c r="AL332" t="n">
        <v>0.0</v>
      </c>
      <c r="AM332" t="n">
        <v>0.0</v>
      </c>
      <c r="AN332" t="n">
        <v>0.0</v>
      </c>
      <c r="AO332" t="n">
        <v>0.0</v>
      </c>
      <c r="AP332" t="n">
        <v>7.0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</row>
    <row r="333">
      <c r="A333" t="inlineStr">
        <is>
          <t>WI220224711</t>
        </is>
      </c>
      <c r="B333" t="inlineStr">
        <is>
          <t>DATA_VALIDATION</t>
        </is>
      </c>
      <c r="C333" t="inlineStr">
        <is>
          <t>201300021037</t>
        </is>
      </c>
      <c r="D333" t="inlineStr">
        <is>
          <t>Folder</t>
        </is>
      </c>
      <c r="E333" s="2">
        <f>HYPERLINK("capsilon://?command=openfolder&amp;siteaddress=FAM.docvelocity-na8.net&amp;folderid=FXA1323897-FEF4-77A0-3F1C-13DBF65EA969","FX220110750")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MI2202256321</t>
        </is>
      </c>
      <c r="J333" t="n">
        <v>28.0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44601.02070601852</v>
      </c>
      <c r="P333" s="1" t="n">
        <v>44601.19778935185</v>
      </c>
      <c r="Q333" t="n">
        <v>14534.0</v>
      </c>
      <c r="R333" t="n">
        <v>766.0</v>
      </c>
      <c r="S333" t="b">
        <v>0</v>
      </c>
      <c r="T333" t="inlineStr">
        <is>
          <t>N/A</t>
        </is>
      </c>
      <c r="U333" t="b">
        <v>0</v>
      </c>
      <c r="V333" t="inlineStr">
        <is>
          <t>Raman Vaidya</t>
        </is>
      </c>
      <c r="W333" s="1" t="n">
        <v>44601.17290509259</v>
      </c>
      <c r="X333" t="n">
        <v>316.0</v>
      </c>
      <c r="Y333" t="n">
        <v>21.0</v>
      </c>
      <c r="Z333" t="n">
        <v>0.0</v>
      </c>
      <c r="AA333" t="n">
        <v>21.0</v>
      </c>
      <c r="AB333" t="n">
        <v>0.0</v>
      </c>
      <c r="AC333" t="n">
        <v>12.0</v>
      </c>
      <c r="AD333" t="n">
        <v>7.0</v>
      </c>
      <c r="AE333" t="n">
        <v>0.0</v>
      </c>
      <c r="AF333" t="n">
        <v>0.0</v>
      </c>
      <c r="AG333" t="n">
        <v>0.0</v>
      </c>
      <c r="AH333" t="inlineStr">
        <is>
          <t>Ashish Sutar</t>
        </is>
      </c>
      <c r="AI333" s="1" t="n">
        <v>44601.19778935185</v>
      </c>
      <c r="AJ333" t="n">
        <v>450.0</v>
      </c>
      <c r="AK333" t="n">
        <v>3.0</v>
      </c>
      <c r="AL333" t="n">
        <v>0.0</v>
      </c>
      <c r="AM333" t="n">
        <v>3.0</v>
      </c>
      <c r="AN333" t="n">
        <v>0.0</v>
      </c>
      <c r="AO333" t="n">
        <v>3.0</v>
      </c>
      <c r="AP333" t="n">
        <v>4.0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</row>
    <row r="334">
      <c r="A334" t="inlineStr">
        <is>
          <t>WI22022473</t>
        </is>
      </c>
      <c r="B334" t="inlineStr">
        <is>
          <t>DATA_VALIDATION</t>
        </is>
      </c>
      <c r="C334" t="inlineStr">
        <is>
          <t>201300019805</t>
        </is>
      </c>
      <c r="D334" t="inlineStr">
        <is>
          <t>Folder</t>
        </is>
      </c>
      <c r="E334" s="2">
        <f>HYPERLINK("capsilon://?command=openfolder&amp;siteaddress=FAM.docvelocity-na8.net&amp;folderid=FX78B32F27-AF34-AF98-C67F-06FB1A1BA1C5","FX21119803")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MI220225257</t>
        </is>
      </c>
      <c r="J334" t="n">
        <v>28.0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1.0</v>
      </c>
      <c r="O334" s="1" t="n">
        <v>44593.611909722225</v>
      </c>
      <c r="P334" s="1" t="n">
        <v>44593.63394675926</v>
      </c>
      <c r="Q334" t="n">
        <v>1727.0</v>
      </c>
      <c r="R334" t="n">
        <v>177.0</v>
      </c>
      <c r="S334" t="b">
        <v>0</v>
      </c>
      <c r="T334" t="inlineStr">
        <is>
          <t>N/A</t>
        </is>
      </c>
      <c r="U334" t="b">
        <v>0</v>
      </c>
      <c r="V334" t="inlineStr">
        <is>
          <t>Sumit Jarhad</t>
        </is>
      </c>
      <c r="W334" s="1" t="n">
        <v>44593.63394675926</v>
      </c>
      <c r="X334" t="n">
        <v>103.0</v>
      </c>
      <c r="Y334" t="n">
        <v>0.0</v>
      </c>
      <c r="Z334" t="n">
        <v>0.0</v>
      </c>
      <c r="AA334" t="n">
        <v>0.0</v>
      </c>
      <c r="AB334" t="n">
        <v>0.0</v>
      </c>
      <c r="AC334" t="n">
        <v>0.0</v>
      </c>
      <c r="AD334" t="n">
        <v>28.0</v>
      </c>
      <c r="AE334" t="n">
        <v>21.0</v>
      </c>
      <c r="AF334" t="n">
        <v>0.0</v>
      </c>
      <c r="AG334" t="n">
        <v>4.0</v>
      </c>
      <c r="AH334" t="inlineStr">
        <is>
          <t>N/A</t>
        </is>
      </c>
      <c r="AI334" t="inlineStr">
        <is>
          <t>N/A</t>
        </is>
      </c>
      <c r="AJ334" t="inlineStr">
        <is>
          <t>N/A</t>
        </is>
      </c>
      <c r="AK334" t="inlineStr">
        <is>
          <t>N/A</t>
        </is>
      </c>
      <c r="AL334" t="inlineStr">
        <is>
          <t>N/A</t>
        </is>
      </c>
      <c r="AM334" t="inlineStr">
        <is>
          <t>N/A</t>
        </is>
      </c>
      <c r="AN334" t="inlineStr">
        <is>
          <t>N/A</t>
        </is>
      </c>
      <c r="AO334" t="inlineStr">
        <is>
          <t>N/A</t>
        </is>
      </c>
      <c r="AP334" t="inlineStr">
        <is>
          <t>N/A</t>
        </is>
      </c>
      <c r="AQ334" t="inlineStr">
        <is>
          <t>N/A</t>
        </is>
      </c>
      <c r="AR334" t="inlineStr">
        <is>
          <t>N/A</t>
        </is>
      </c>
      <c r="AS334" t="inlineStr">
        <is>
          <t>N/A</t>
        </is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</row>
    <row r="335">
      <c r="A335" t="inlineStr">
        <is>
          <t>WI220224755</t>
        </is>
      </c>
      <c r="B335" t="inlineStr">
        <is>
          <t>DATA_VALIDATION</t>
        </is>
      </c>
      <c r="C335" t="inlineStr">
        <is>
          <t>201330004732</t>
        </is>
      </c>
      <c r="D335" t="inlineStr">
        <is>
          <t>Folder</t>
        </is>
      </c>
      <c r="E335" s="2">
        <f>HYPERLINK("capsilon://?command=openfolder&amp;siteaddress=FAM.docvelocity-na8.net&amp;folderid=FXF195D38E-8712-9DC5-C67B-C9B93E28BE6C","FX22018198")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MI2202256889</t>
        </is>
      </c>
      <c r="J335" t="n">
        <v>28.0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2.0</v>
      </c>
      <c r="O335" s="1" t="n">
        <v>44601.14810185185</v>
      </c>
      <c r="P335" s="1" t="n">
        <v>44601.20186342593</v>
      </c>
      <c r="Q335" t="n">
        <v>3974.0</v>
      </c>
      <c r="R335" t="n">
        <v>671.0</v>
      </c>
      <c r="S335" t="b">
        <v>0</v>
      </c>
      <c r="T335" t="inlineStr">
        <is>
          <t>N/A</t>
        </is>
      </c>
      <c r="U335" t="b">
        <v>0</v>
      </c>
      <c r="V335" t="inlineStr">
        <is>
          <t>Raman Vaidya</t>
        </is>
      </c>
      <c r="W335" s="1" t="n">
        <v>44601.17612268519</v>
      </c>
      <c r="X335" t="n">
        <v>278.0</v>
      </c>
      <c r="Y335" t="n">
        <v>21.0</v>
      </c>
      <c r="Z335" t="n">
        <v>0.0</v>
      </c>
      <c r="AA335" t="n">
        <v>21.0</v>
      </c>
      <c r="AB335" t="n">
        <v>0.0</v>
      </c>
      <c r="AC335" t="n">
        <v>6.0</v>
      </c>
      <c r="AD335" t="n">
        <v>7.0</v>
      </c>
      <c r="AE335" t="n">
        <v>0.0</v>
      </c>
      <c r="AF335" t="n">
        <v>0.0</v>
      </c>
      <c r="AG335" t="n">
        <v>0.0</v>
      </c>
      <c r="AH335" t="inlineStr">
        <is>
          <t>Ashish Sutar</t>
        </is>
      </c>
      <c r="AI335" s="1" t="n">
        <v>44601.20186342593</v>
      </c>
      <c r="AJ335" t="n">
        <v>352.0</v>
      </c>
      <c r="AK335" t="n">
        <v>0.0</v>
      </c>
      <c r="AL335" t="n">
        <v>0.0</v>
      </c>
      <c r="AM335" t="n">
        <v>0.0</v>
      </c>
      <c r="AN335" t="n">
        <v>0.0</v>
      </c>
      <c r="AO335" t="n">
        <v>0.0</v>
      </c>
      <c r="AP335" t="n">
        <v>7.0</v>
      </c>
      <c r="AQ335" t="n">
        <v>0.0</v>
      </c>
      <c r="AR335" t="n">
        <v>0.0</v>
      </c>
      <c r="AS335" t="n">
        <v>0.0</v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</row>
    <row r="336">
      <c r="A336" t="inlineStr">
        <is>
          <t>WI220224756</t>
        </is>
      </c>
      <c r="B336" t="inlineStr">
        <is>
          <t>DATA_VALIDATION</t>
        </is>
      </c>
      <c r="C336" t="inlineStr">
        <is>
          <t>201330004732</t>
        </is>
      </c>
      <c r="D336" t="inlineStr">
        <is>
          <t>Folder</t>
        </is>
      </c>
      <c r="E336" s="2">
        <f>HYPERLINK("capsilon://?command=openfolder&amp;siteaddress=FAM.docvelocity-na8.net&amp;folderid=FXF195D38E-8712-9DC5-C67B-C9B93E28BE6C","FX22018198")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MI2202256892</t>
        </is>
      </c>
      <c r="J336" t="n">
        <v>28.0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2.0</v>
      </c>
      <c r="O336" s="1" t="n">
        <v>44601.149930555555</v>
      </c>
      <c r="P336" s="1" t="n">
        <v>44601.20303240741</v>
      </c>
      <c r="Q336" t="n">
        <v>3692.0</v>
      </c>
      <c r="R336" t="n">
        <v>896.0</v>
      </c>
      <c r="S336" t="b">
        <v>0</v>
      </c>
      <c r="T336" t="inlineStr">
        <is>
          <t>N/A</t>
        </is>
      </c>
      <c r="U336" t="b">
        <v>0</v>
      </c>
      <c r="V336" t="inlineStr">
        <is>
          <t>Ujwala Ajabe</t>
        </is>
      </c>
      <c r="W336" s="1" t="n">
        <v>44601.17962962963</v>
      </c>
      <c r="X336" t="n">
        <v>517.0</v>
      </c>
      <c r="Y336" t="n">
        <v>21.0</v>
      </c>
      <c r="Z336" t="n">
        <v>0.0</v>
      </c>
      <c r="AA336" t="n">
        <v>21.0</v>
      </c>
      <c r="AB336" t="n">
        <v>0.0</v>
      </c>
      <c r="AC336" t="n">
        <v>3.0</v>
      </c>
      <c r="AD336" t="n">
        <v>7.0</v>
      </c>
      <c r="AE336" t="n">
        <v>0.0</v>
      </c>
      <c r="AF336" t="n">
        <v>0.0</v>
      </c>
      <c r="AG336" t="n">
        <v>0.0</v>
      </c>
      <c r="AH336" t="inlineStr">
        <is>
          <t>Aparna Chavan</t>
        </is>
      </c>
      <c r="AI336" s="1" t="n">
        <v>44601.20303240741</v>
      </c>
      <c r="AJ336" t="n">
        <v>379.0</v>
      </c>
      <c r="AK336" t="n">
        <v>0.0</v>
      </c>
      <c r="AL336" t="n">
        <v>0.0</v>
      </c>
      <c r="AM336" t="n">
        <v>0.0</v>
      </c>
      <c r="AN336" t="n">
        <v>0.0</v>
      </c>
      <c r="AO336" t="n">
        <v>0.0</v>
      </c>
      <c r="AP336" t="n">
        <v>7.0</v>
      </c>
      <c r="AQ336" t="n">
        <v>0.0</v>
      </c>
      <c r="AR336" t="n">
        <v>0.0</v>
      </c>
      <c r="AS336" t="n">
        <v>0.0</v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</row>
    <row r="337">
      <c r="A337" t="inlineStr">
        <is>
          <t>WI22022476</t>
        </is>
      </c>
      <c r="B337" t="inlineStr">
        <is>
          <t>DATA_VALIDATION</t>
        </is>
      </c>
      <c r="C337" t="inlineStr">
        <is>
          <t>201300019805</t>
        </is>
      </c>
      <c r="D337" t="inlineStr">
        <is>
          <t>Folder</t>
        </is>
      </c>
      <c r="E337" s="2">
        <f>HYPERLINK("capsilon://?command=openfolder&amp;siteaddress=FAM.docvelocity-na8.net&amp;folderid=FX78B32F27-AF34-AF98-C67F-06FB1A1BA1C5","FX21119803")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MI220225298</t>
        </is>
      </c>
      <c r="J337" t="n">
        <v>28.0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Folder</t>
        </is>
      </c>
      <c r="N337" t="n">
        <v>2.0</v>
      </c>
      <c r="O337" s="1" t="n">
        <v>44593.61225694444</v>
      </c>
      <c r="P337" s="1" t="n">
        <v>44593.65857638889</v>
      </c>
      <c r="Q337" t="n">
        <v>3622.0</v>
      </c>
      <c r="R337" t="n">
        <v>380.0</v>
      </c>
      <c r="S337" t="b">
        <v>0</v>
      </c>
      <c r="T337" t="inlineStr">
        <is>
          <t>Ashley Hall</t>
        </is>
      </c>
      <c r="U337" t="b">
        <v>0</v>
      </c>
      <c r="V337" t="inlineStr">
        <is>
          <t>Sanjay Kharade</t>
        </is>
      </c>
      <c r="W337" s="1" t="n">
        <v>44593.62533564815</v>
      </c>
      <c r="X337" t="n">
        <v>331.0</v>
      </c>
      <c r="Y337" t="n">
        <v>21.0</v>
      </c>
      <c r="Z337" t="n">
        <v>0.0</v>
      </c>
      <c r="AA337" t="n">
        <v>21.0</v>
      </c>
      <c r="AB337" t="n">
        <v>0.0</v>
      </c>
      <c r="AC337" t="n">
        <v>4.0</v>
      </c>
      <c r="AD337" t="n">
        <v>7.0</v>
      </c>
      <c r="AE337" t="n">
        <v>0.0</v>
      </c>
      <c r="AF337" t="n">
        <v>0.0</v>
      </c>
      <c r="AG337" t="n">
        <v>0.0</v>
      </c>
      <c r="AH337" t="inlineStr">
        <is>
          <t>Ashley Hall</t>
        </is>
      </c>
      <c r="AI337" s="1" t="n">
        <v>44593.65857638889</v>
      </c>
      <c r="AJ337" t="n">
        <v>3.0</v>
      </c>
      <c r="AK337" t="n">
        <v>0.0</v>
      </c>
      <c r="AL337" t="n">
        <v>0.0</v>
      </c>
      <c r="AM337" t="n">
        <v>0.0</v>
      </c>
      <c r="AN337" t="n">
        <v>0.0</v>
      </c>
      <c r="AO337" t="n">
        <v>0.0</v>
      </c>
      <c r="AP337" t="n">
        <v>7.0</v>
      </c>
      <c r="AQ337" t="n">
        <v>0.0</v>
      </c>
      <c r="AR337" t="n">
        <v>0.0</v>
      </c>
      <c r="AS337" t="n">
        <v>0.0</v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</row>
    <row r="338">
      <c r="A338" t="inlineStr">
        <is>
          <t>WI220224844</t>
        </is>
      </c>
      <c r="B338" t="inlineStr">
        <is>
          <t>DATA_VALIDATION</t>
        </is>
      </c>
      <c r="C338" t="inlineStr">
        <is>
          <t>201330005091</t>
        </is>
      </c>
      <c r="D338" t="inlineStr">
        <is>
          <t>Folder</t>
        </is>
      </c>
      <c r="E338" s="2">
        <f>HYPERLINK("capsilon://?command=openfolder&amp;siteaddress=FAM.docvelocity-na8.net&amp;folderid=FX9B9978A3-8DA7-0337-D11C-0E4081615830","FX22023072")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MI2202257910</t>
        </is>
      </c>
      <c r="J338" t="n">
        <v>64.0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2.0</v>
      </c>
      <c r="O338" s="1" t="n">
        <v>44601.37019675926</v>
      </c>
      <c r="P338" s="1" t="n">
        <v>44601.37721064815</v>
      </c>
      <c r="Q338" t="n">
        <v>46.0</v>
      </c>
      <c r="R338" t="n">
        <v>560.0</v>
      </c>
      <c r="S338" t="b">
        <v>0</v>
      </c>
      <c r="T338" t="inlineStr">
        <is>
          <t>N/A</t>
        </is>
      </c>
      <c r="U338" t="b">
        <v>0</v>
      </c>
      <c r="V338" t="inlineStr">
        <is>
          <t>Ujwala Ajabe</t>
        </is>
      </c>
      <c r="W338" s="1" t="n">
        <v>44601.374340277776</v>
      </c>
      <c r="X338" t="n">
        <v>351.0</v>
      </c>
      <c r="Y338" t="n">
        <v>59.0</v>
      </c>
      <c r="Z338" t="n">
        <v>0.0</v>
      </c>
      <c r="AA338" t="n">
        <v>59.0</v>
      </c>
      <c r="AB338" t="n">
        <v>0.0</v>
      </c>
      <c r="AC338" t="n">
        <v>32.0</v>
      </c>
      <c r="AD338" t="n">
        <v>5.0</v>
      </c>
      <c r="AE338" t="n">
        <v>0.0</v>
      </c>
      <c r="AF338" t="n">
        <v>0.0</v>
      </c>
      <c r="AG338" t="n">
        <v>0.0</v>
      </c>
      <c r="AH338" t="inlineStr">
        <is>
          <t>Sangeeta Kumari</t>
        </is>
      </c>
      <c r="AI338" s="1" t="n">
        <v>44601.37721064815</v>
      </c>
      <c r="AJ338" t="n">
        <v>209.0</v>
      </c>
      <c r="AK338" t="n">
        <v>2.0</v>
      </c>
      <c r="AL338" t="n">
        <v>0.0</v>
      </c>
      <c r="AM338" t="n">
        <v>2.0</v>
      </c>
      <c r="AN338" t="n">
        <v>0.0</v>
      </c>
      <c r="AO338" t="n">
        <v>1.0</v>
      </c>
      <c r="AP338" t="n">
        <v>3.0</v>
      </c>
      <c r="AQ338" t="n">
        <v>0.0</v>
      </c>
      <c r="AR338" t="n">
        <v>0.0</v>
      </c>
      <c r="AS338" t="n">
        <v>0.0</v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</row>
    <row r="339">
      <c r="A339" t="inlineStr">
        <is>
          <t>WI220224845</t>
        </is>
      </c>
      <c r="B339" t="inlineStr">
        <is>
          <t>DATA_VALIDATION</t>
        </is>
      </c>
      <c r="C339" t="inlineStr">
        <is>
          <t>201330005091</t>
        </is>
      </c>
      <c r="D339" t="inlineStr">
        <is>
          <t>Folder</t>
        </is>
      </c>
      <c r="E339" s="2">
        <f>HYPERLINK("capsilon://?command=openfolder&amp;siteaddress=FAM.docvelocity-na8.net&amp;folderid=FX9B9978A3-8DA7-0337-D11C-0E4081615830","FX22023072")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MI2202257915</t>
        </is>
      </c>
      <c r="J339" t="n">
        <v>54.0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2.0</v>
      </c>
      <c r="O339" s="1" t="n">
        <v>44601.37049768519</v>
      </c>
      <c r="P339" s="1" t="n">
        <v>44601.3794212963</v>
      </c>
      <c r="Q339" t="n">
        <v>80.0</v>
      </c>
      <c r="R339" t="n">
        <v>691.0</v>
      </c>
      <c r="S339" t="b">
        <v>0</v>
      </c>
      <c r="T339" t="inlineStr">
        <is>
          <t>N/A</t>
        </is>
      </c>
      <c r="U339" t="b">
        <v>0</v>
      </c>
      <c r="V339" t="inlineStr">
        <is>
          <t>Nisha Verma</t>
        </is>
      </c>
      <c r="W339" s="1" t="n">
        <v>44601.37672453704</v>
      </c>
      <c r="X339" t="n">
        <v>501.0</v>
      </c>
      <c r="Y339" t="n">
        <v>49.0</v>
      </c>
      <c r="Z339" t="n">
        <v>0.0</v>
      </c>
      <c r="AA339" t="n">
        <v>49.0</v>
      </c>
      <c r="AB339" t="n">
        <v>0.0</v>
      </c>
      <c r="AC339" t="n">
        <v>23.0</v>
      </c>
      <c r="AD339" t="n">
        <v>5.0</v>
      </c>
      <c r="AE339" t="n">
        <v>0.0</v>
      </c>
      <c r="AF339" t="n">
        <v>0.0</v>
      </c>
      <c r="AG339" t="n">
        <v>0.0</v>
      </c>
      <c r="AH339" t="inlineStr">
        <is>
          <t>Sangeeta Kumari</t>
        </is>
      </c>
      <c r="AI339" s="1" t="n">
        <v>44601.3794212963</v>
      </c>
      <c r="AJ339" t="n">
        <v>190.0</v>
      </c>
      <c r="AK339" t="n">
        <v>1.0</v>
      </c>
      <c r="AL339" t="n">
        <v>0.0</v>
      </c>
      <c r="AM339" t="n">
        <v>1.0</v>
      </c>
      <c r="AN339" t="n">
        <v>0.0</v>
      </c>
      <c r="AO339" t="n">
        <v>0.0</v>
      </c>
      <c r="AP339" t="n">
        <v>4.0</v>
      </c>
      <c r="AQ339" t="n">
        <v>0.0</v>
      </c>
      <c r="AR339" t="n">
        <v>0.0</v>
      </c>
      <c r="AS339" t="n">
        <v>0.0</v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</row>
    <row r="340">
      <c r="A340" t="inlineStr">
        <is>
          <t>WI220224846</t>
        </is>
      </c>
      <c r="B340" t="inlineStr">
        <is>
          <t>DATA_VALIDATION</t>
        </is>
      </c>
      <c r="C340" t="inlineStr">
        <is>
          <t>201330005091</t>
        </is>
      </c>
      <c r="D340" t="inlineStr">
        <is>
          <t>Folder</t>
        </is>
      </c>
      <c r="E340" s="2">
        <f>HYPERLINK("capsilon://?command=openfolder&amp;siteaddress=FAM.docvelocity-na8.net&amp;folderid=FX9B9978A3-8DA7-0337-D11C-0E4081615830","FX22023072")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MI2202257919</t>
        </is>
      </c>
      <c r="J340" t="n">
        <v>54.0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2.0</v>
      </c>
      <c r="O340" s="1" t="n">
        <v>44601.371030092596</v>
      </c>
      <c r="P340" s="1" t="n">
        <v>44601.37972222222</v>
      </c>
      <c r="Q340" t="n">
        <v>94.0</v>
      </c>
      <c r="R340" t="n">
        <v>657.0</v>
      </c>
      <c r="S340" t="b">
        <v>0</v>
      </c>
      <c r="T340" t="inlineStr">
        <is>
          <t>N/A</t>
        </is>
      </c>
      <c r="U340" t="b">
        <v>0</v>
      </c>
      <c r="V340" t="inlineStr">
        <is>
          <t>Karnal Akhare</t>
        </is>
      </c>
      <c r="W340" s="1" t="n">
        <v>44601.375023148146</v>
      </c>
      <c r="X340" t="n">
        <v>282.0</v>
      </c>
      <c r="Y340" t="n">
        <v>49.0</v>
      </c>
      <c r="Z340" t="n">
        <v>0.0</v>
      </c>
      <c r="AA340" t="n">
        <v>49.0</v>
      </c>
      <c r="AB340" t="n">
        <v>0.0</v>
      </c>
      <c r="AC340" t="n">
        <v>22.0</v>
      </c>
      <c r="AD340" t="n">
        <v>5.0</v>
      </c>
      <c r="AE340" t="n">
        <v>0.0</v>
      </c>
      <c r="AF340" t="n">
        <v>0.0</v>
      </c>
      <c r="AG340" t="n">
        <v>0.0</v>
      </c>
      <c r="AH340" t="inlineStr">
        <is>
          <t>Ashish Sutar</t>
        </is>
      </c>
      <c r="AI340" s="1" t="n">
        <v>44601.37972222222</v>
      </c>
      <c r="AJ340" t="n">
        <v>357.0</v>
      </c>
      <c r="AK340" t="n">
        <v>0.0</v>
      </c>
      <c r="AL340" t="n">
        <v>0.0</v>
      </c>
      <c r="AM340" t="n">
        <v>0.0</v>
      </c>
      <c r="AN340" t="n">
        <v>0.0</v>
      </c>
      <c r="AO340" t="n">
        <v>0.0</v>
      </c>
      <c r="AP340" t="n">
        <v>5.0</v>
      </c>
      <c r="AQ340" t="n">
        <v>0.0</v>
      </c>
      <c r="AR340" t="n">
        <v>0.0</v>
      </c>
      <c r="AS340" t="n">
        <v>0.0</v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</row>
    <row r="341">
      <c r="A341" t="inlineStr">
        <is>
          <t>WI220224847</t>
        </is>
      </c>
      <c r="B341" t="inlineStr">
        <is>
          <t>DATA_VALIDATION</t>
        </is>
      </c>
      <c r="C341" t="inlineStr">
        <is>
          <t>201330005091</t>
        </is>
      </c>
      <c r="D341" t="inlineStr">
        <is>
          <t>Folder</t>
        </is>
      </c>
      <c r="E341" s="2">
        <f>HYPERLINK("capsilon://?command=openfolder&amp;siteaddress=FAM.docvelocity-na8.net&amp;folderid=FX9B9978A3-8DA7-0337-D11C-0E4081615830","FX22023072")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MI2202257926</t>
        </is>
      </c>
      <c r="J341" t="n">
        <v>69.0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2.0</v>
      </c>
      <c r="O341" s="1" t="n">
        <v>44601.37170138889</v>
      </c>
      <c r="P341" s="1" t="n">
        <v>44601.38118055555</v>
      </c>
      <c r="Q341" t="n">
        <v>150.0</v>
      </c>
      <c r="R341" t="n">
        <v>669.0</v>
      </c>
      <c r="S341" t="b">
        <v>0</v>
      </c>
      <c r="T341" t="inlineStr">
        <is>
          <t>N/A</t>
        </is>
      </c>
      <c r="U341" t="b">
        <v>0</v>
      </c>
      <c r="V341" t="inlineStr">
        <is>
          <t>Raman Vaidya</t>
        </is>
      </c>
      <c r="W341" s="1" t="n">
        <v>44601.378645833334</v>
      </c>
      <c r="X341" t="n">
        <v>518.0</v>
      </c>
      <c r="Y341" t="n">
        <v>64.0</v>
      </c>
      <c r="Z341" t="n">
        <v>0.0</v>
      </c>
      <c r="AA341" t="n">
        <v>64.0</v>
      </c>
      <c r="AB341" t="n">
        <v>0.0</v>
      </c>
      <c r="AC341" t="n">
        <v>53.0</v>
      </c>
      <c r="AD341" t="n">
        <v>5.0</v>
      </c>
      <c r="AE341" t="n">
        <v>0.0</v>
      </c>
      <c r="AF341" t="n">
        <v>0.0</v>
      </c>
      <c r="AG341" t="n">
        <v>0.0</v>
      </c>
      <c r="AH341" t="inlineStr">
        <is>
          <t>Sangeeta Kumari</t>
        </is>
      </c>
      <c r="AI341" s="1" t="n">
        <v>44601.38118055555</v>
      </c>
      <c r="AJ341" t="n">
        <v>151.0</v>
      </c>
      <c r="AK341" t="n">
        <v>2.0</v>
      </c>
      <c r="AL341" t="n">
        <v>0.0</v>
      </c>
      <c r="AM341" t="n">
        <v>2.0</v>
      </c>
      <c r="AN341" t="n">
        <v>0.0</v>
      </c>
      <c r="AO341" t="n">
        <v>1.0</v>
      </c>
      <c r="AP341" t="n">
        <v>3.0</v>
      </c>
      <c r="AQ341" t="n">
        <v>0.0</v>
      </c>
      <c r="AR341" t="n">
        <v>0.0</v>
      </c>
      <c r="AS341" t="n">
        <v>0.0</v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</row>
    <row r="342">
      <c r="A342" t="inlineStr">
        <is>
          <t>WI220224849</t>
        </is>
      </c>
      <c r="B342" t="inlineStr">
        <is>
          <t>DATA_VALIDATION</t>
        </is>
      </c>
      <c r="C342" t="inlineStr">
        <is>
          <t>201330004588</t>
        </is>
      </c>
      <c r="D342" t="inlineStr">
        <is>
          <t>Folder</t>
        </is>
      </c>
      <c r="E342" s="2">
        <f>HYPERLINK("capsilon://?command=openfolder&amp;siteaddress=FAM.docvelocity-na8.net&amp;folderid=FX8C551771-EC63-85DB-2051-6399F70C131F","FX22014151")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MI2202258024</t>
        </is>
      </c>
      <c r="J342" t="n">
        <v>38.0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2.0</v>
      </c>
      <c r="O342" s="1" t="n">
        <v>44601.37331018518</v>
      </c>
      <c r="P342" s="1" t="n">
        <v>44601.38619212963</v>
      </c>
      <c r="Q342" t="n">
        <v>247.0</v>
      </c>
      <c r="R342" t="n">
        <v>866.0</v>
      </c>
      <c r="S342" t="b">
        <v>0</v>
      </c>
      <c r="T342" t="inlineStr">
        <is>
          <t>N/A</t>
        </is>
      </c>
      <c r="U342" t="b">
        <v>0</v>
      </c>
      <c r="V342" t="inlineStr">
        <is>
          <t>Ujwala Ajabe</t>
        </is>
      </c>
      <c r="W342" s="1" t="n">
        <v>44601.38103009259</v>
      </c>
      <c r="X342" t="n">
        <v>577.0</v>
      </c>
      <c r="Y342" t="n">
        <v>37.0</v>
      </c>
      <c r="Z342" t="n">
        <v>0.0</v>
      </c>
      <c r="AA342" t="n">
        <v>37.0</v>
      </c>
      <c r="AB342" t="n">
        <v>0.0</v>
      </c>
      <c r="AC342" t="n">
        <v>21.0</v>
      </c>
      <c r="AD342" t="n">
        <v>1.0</v>
      </c>
      <c r="AE342" t="n">
        <v>0.0</v>
      </c>
      <c r="AF342" t="n">
        <v>0.0</v>
      </c>
      <c r="AG342" t="n">
        <v>0.0</v>
      </c>
      <c r="AH342" t="inlineStr">
        <is>
          <t>Poonam Patil</t>
        </is>
      </c>
      <c r="AI342" s="1" t="n">
        <v>44601.38619212963</v>
      </c>
      <c r="AJ342" t="n">
        <v>282.0</v>
      </c>
      <c r="AK342" t="n">
        <v>0.0</v>
      </c>
      <c r="AL342" t="n">
        <v>0.0</v>
      </c>
      <c r="AM342" t="n">
        <v>0.0</v>
      </c>
      <c r="AN342" t="n">
        <v>0.0</v>
      </c>
      <c r="AO342" t="n">
        <v>0.0</v>
      </c>
      <c r="AP342" t="n">
        <v>1.0</v>
      </c>
      <c r="AQ342" t="n">
        <v>0.0</v>
      </c>
      <c r="AR342" t="n">
        <v>0.0</v>
      </c>
      <c r="AS342" t="n">
        <v>0.0</v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</row>
    <row r="343">
      <c r="A343" t="inlineStr">
        <is>
          <t>WI220224874</t>
        </is>
      </c>
      <c r="B343" t="inlineStr">
        <is>
          <t>DATA_VALIDATION</t>
        </is>
      </c>
      <c r="C343" t="inlineStr">
        <is>
          <t>201300021150</t>
        </is>
      </c>
      <c r="D343" t="inlineStr">
        <is>
          <t>Folder</t>
        </is>
      </c>
      <c r="E343" s="2">
        <f>HYPERLINK("capsilon://?command=openfolder&amp;siteaddress=FAM.docvelocity-na8.net&amp;folderid=FX93233C97-667A-0F0A-0B0A-60B021CA8BD0","FX220113399")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MI2202258303</t>
        </is>
      </c>
      <c r="J343" t="n">
        <v>97.0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44601.38321759259</v>
      </c>
      <c r="P343" s="1" t="n">
        <v>44601.39650462963</v>
      </c>
      <c r="Q343" t="n">
        <v>377.0</v>
      </c>
      <c r="R343" t="n">
        <v>771.0</v>
      </c>
      <c r="S343" t="b">
        <v>0</v>
      </c>
      <c r="T343" t="inlineStr">
        <is>
          <t>N/A</t>
        </is>
      </c>
      <c r="U343" t="b">
        <v>0</v>
      </c>
      <c r="V343" t="inlineStr">
        <is>
          <t>Ujwala Ajabe</t>
        </is>
      </c>
      <c r="W343" s="1" t="n">
        <v>44601.38738425926</v>
      </c>
      <c r="X343" t="n">
        <v>352.0</v>
      </c>
      <c r="Y343" t="n">
        <v>64.0</v>
      </c>
      <c r="Z343" t="n">
        <v>0.0</v>
      </c>
      <c r="AA343" t="n">
        <v>64.0</v>
      </c>
      <c r="AB343" t="n">
        <v>0.0</v>
      </c>
      <c r="AC343" t="n">
        <v>13.0</v>
      </c>
      <c r="AD343" t="n">
        <v>33.0</v>
      </c>
      <c r="AE343" t="n">
        <v>0.0</v>
      </c>
      <c r="AF343" t="n">
        <v>0.0</v>
      </c>
      <c r="AG343" t="n">
        <v>0.0</v>
      </c>
      <c r="AH343" t="inlineStr">
        <is>
          <t>Aparna Chavan</t>
        </is>
      </c>
      <c r="AI343" s="1" t="n">
        <v>44601.39650462963</v>
      </c>
      <c r="AJ343" t="n">
        <v>419.0</v>
      </c>
      <c r="AK343" t="n">
        <v>0.0</v>
      </c>
      <c r="AL343" t="n">
        <v>0.0</v>
      </c>
      <c r="AM343" t="n">
        <v>0.0</v>
      </c>
      <c r="AN343" t="n">
        <v>0.0</v>
      </c>
      <c r="AO343" t="n">
        <v>0.0</v>
      </c>
      <c r="AP343" t="n">
        <v>33.0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</row>
    <row r="344">
      <c r="A344" t="inlineStr">
        <is>
          <t>WI220224875</t>
        </is>
      </c>
      <c r="B344" t="inlineStr">
        <is>
          <t>DATA_VALIDATION</t>
        </is>
      </c>
      <c r="C344" t="inlineStr">
        <is>
          <t>201300021150</t>
        </is>
      </c>
      <c r="D344" t="inlineStr">
        <is>
          <t>Folder</t>
        </is>
      </c>
      <c r="E344" s="2">
        <f>HYPERLINK("capsilon://?command=openfolder&amp;siteaddress=FAM.docvelocity-na8.net&amp;folderid=FX93233C97-667A-0F0A-0B0A-60B021CA8BD0","FX220113399")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MI2202258290</t>
        </is>
      </c>
      <c r="J344" t="n">
        <v>103.0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2.0</v>
      </c>
      <c r="O344" s="1" t="n">
        <v>44601.383252314816</v>
      </c>
      <c r="P344" s="1" t="n">
        <v>44601.40728009259</v>
      </c>
      <c r="Q344" t="n">
        <v>884.0</v>
      </c>
      <c r="R344" t="n">
        <v>1192.0</v>
      </c>
      <c r="S344" t="b">
        <v>0</v>
      </c>
      <c r="T344" t="inlineStr">
        <is>
          <t>N/A</t>
        </is>
      </c>
      <c r="U344" t="b">
        <v>0</v>
      </c>
      <c r="V344" t="inlineStr">
        <is>
          <t>Ujwala Ajabe</t>
        </is>
      </c>
      <c r="W344" s="1" t="n">
        <v>44601.390231481484</v>
      </c>
      <c r="X344" t="n">
        <v>245.0</v>
      </c>
      <c r="Y344" t="n">
        <v>64.0</v>
      </c>
      <c r="Z344" t="n">
        <v>0.0</v>
      </c>
      <c r="AA344" t="n">
        <v>64.0</v>
      </c>
      <c r="AB344" t="n">
        <v>0.0</v>
      </c>
      <c r="AC344" t="n">
        <v>20.0</v>
      </c>
      <c r="AD344" t="n">
        <v>39.0</v>
      </c>
      <c r="AE344" t="n">
        <v>0.0</v>
      </c>
      <c r="AF344" t="n">
        <v>0.0</v>
      </c>
      <c r="AG344" t="n">
        <v>0.0</v>
      </c>
      <c r="AH344" t="inlineStr">
        <is>
          <t>Aparna Chavan</t>
        </is>
      </c>
      <c r="AI344" s="1" t="n">
        <v>44601.40728009259</v>
      </c>
      <c r="AJ344" t="n">
        <v>931.0</v>
      </c>
      <c r="AK344" t="n">
        <v>0.0</v>
      </c>
      <c r="AL344" t="n">
        <v>0.0</v>
      </c>
      <c r="AM344" t="n">
        <v>0.0</v>
      </c>
      <c r="AN344" t="n">
        <v>0.0</v>
      </c>
      <c r="AO344" t="n">
        <v>0.0</v>
      </c>
      <c r="AP344" t="n">
        <v>39.0</v>
      </c>
      <c r="AQ344" t="n">
        <v>0.0</v>
      </c>
      <c r="AR344" t="n">
        <v>0.0</v>
      </c>
      <c r="AS344" t="n">
        <v>0.0</v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</row>
    <row r="345">
      <c r="A345" t="inlineStr">
        <is>
          <t>WI220224884</t>
        </is>
      </c>
      <c r="B345" t="inlineStr">
        <is>
          <t>DATA_VALIDATION</t>
        </is>
      </c>
      <c r="C345" t="inlineStr">
        <is>
          <t>201330004661</t>
        </is>
      </c>
      <c r="D345" t="inlineStr">
        <is>
          <t>Folder</t>
        </is>
      </c>
      <c r="E345" s="2">
        <f>HYPERLINK("capsilon://?command=openfolder&amp;siteaddress=FAM.docvelocity-na8.net&amp;folderid=FX3EF7EF68-CAAF-3FCF-49B4-5CFB85592C22","FX22016238")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MI2202258486</t>
        </is>
      </c>
      <c r="J345" t="n">
        <v>28.0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1.0</v>
      </c>
      <c r="O345" s="1" t="n">
        <v>44601.389027777775</v>
      </c>
      <c r="P345" s="1" t="n">
        <v>44601.42556712963</v>
      </c>
      <c r="Q345" t="n">
        <v>2758.0</v>
      </c>
      <c r="R345" t="n">
        <v>399.0</v>
      </c>
      <c r="S345" t="b">
        <v>0</v>
      </c>
      <c r="T345" t="inlineStr">
        <is>
          <t>N/A</t>
        </is>
      </c>
      <c r="U345" t="b">
        <v>0</v>
      </c>
      <c r="V345" t="inlineStr">
        <is>
          <t>Supriya Khape</t>
        </is>
      </c>
      <c r="W345" s="1" t="n">
        <v>44601.42556712963</v>
      </c>
      <c r="X345" t="n">
        <v>241.0</v>
      </c>
      <c r="Y345" t="n">
        <v>0.0</v>
      </c>
      <c r="Z345" t="n">
        <v>0.0</v>
      </c>
      <c r="AA345" t="n">
        <v>0.0</v>
      </c>
      <c r="AB345" t="n">
        <v>0.0</v>
      </c>
      <c r="AC345" t="n">
        <v>0.0</v>
      </c>
      <c r="AD345" t="n">
        <v>28.0</v>
      </c>
      <c r="AE345" t="n">
        <v>21.0</v>
      </c>
      <c r="AF345" t="n">
        <v>0.0</v>
      </c>
      <c r="AG345" t="n">
        <v>1.0</v>
      </c>
      <c r="AH345" t="inlineStr">
        <is>
          <t>N/A</t>
        </is>
      </c>
      <c r="AI345" t="inlineStr">
        <is>
          <t>N/A</t>
        </is>
      </c>
      <c r="AJ345" t="inlineStr">
        <is>
          <t>N/A</t>
        </is>
      </c>
      <c r="AK345" t="inlineStr">
        <is>
          <t>N/A</t>
        </is>
      </c>
      <c r="AL345" t="inlineStr">
        <is>
          <t>N/A</t>
        </is>
      </c>
      <c r="AM345" t="inlineStr">
        <is>
          <t>N/A</t>
        </is>
      </c>
      <c r="AN345" t="inlineStr">
        <is>
          <t>N/A</t>
        </is>
      </c>
      <c r="AO345" t="inlineStr">
        <is>
          <t>N/A</t>
        </is>
      </c>
      <c r="AP345" t="inlineStr">
        <is>
          <t>N/A</t>
        </is>
      </c>
      <c r="AQ345" t="inlineStr">
        <is>
          <t>N/A</t>
        </is>
      </c>
      <c r="AR345" t="inlineStr">
        <is>
          <t>N/A</t>
        </is>
      </c>
      <c r="AS345" t="inlineStr">
        <is>
          <t>N/A</t>
        </is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</row>
    <row r="346">
      <c r="A346" t="inlineStr">
        <is>
          <t>WI220224885</t>
        </is>
      </c>
      <c r="B346" t="inlineStr">
        <is>
          <t>DATA_VALIDATION</t>
        </is>
      </c>
      <c r="C346" t="inlineStr">
        <is>
          <t>201330004661</t>
        </is>
      </c>
      <c r="D346" t="inlineStr">
        <is>
          <t>Folder</t>
        </is>
      </c>
      <c r="E346" s="2">
        <f>HYPERLINK("capsilon://?command=openfolder&amp;siteaddress=FAM.docvelocity-na8.net&amp;folderid=FX3EF7EF68-CAAF-3FCF-49B4-5CFB85592C22","FX22016238")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MI2202258527</t>
        </is>
      </c>
      <c r="J346" t="n">
        <v>28.0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2.0</v>
      </c>
      <c r="O346" s="1" t="n">
        <v>44601.390127314815</v>
      </c>
      <c r="P346" s="1" t="n">
        <v>44601.40607638889</v>
      </c>
      <c r="Q346" t="n">
        <v>662.0</v>
      </c>
      <c r="R346" t="n">
        <v>716.0</v>
      </c>
      <c r="S346" t="b">
        <v>0</v>
      </c>
      <c r="T346" t="inlineStr">
        <is>
          <t>N/A</t>
        </is>
      </c>
      <c r="U346" t="b">
        <v>0</v>
      </c>
      <c r="V346" t="inlineStr">
        <is>
          <t>Ujwala Ajabe</t>
        </is>
      </c>
      <c r="W346" s="1" t="n">
        <v>44601.3959375</v>
      </c>
      <c r="X346" t="n">
        <v>431.0</v>
      </c>
      <c r="Y346" t="n">
        <v>21.0</v>
      </c>
      <c r="Z346" t="n">
        <v>0.0</v>
      </c>
      <c r="AA346" t="n">
        <v>21.0</v>
      </c>
      <c r="AB346" t="n">
        <v>0.0</v>
      </c>
      <c r="AC346" t="n">
        <v>18.0</v>
      </c>
      <c r="AD346" t="n">
        <v>7.0</v>
      </c>
      <c r="AE346" t="n">
        <v>0.0</v>
      </c>
      <c r="AF346" t="n">
        <v>0.0</v>
      </c>
      <c r="AG346" t="n">
        <v>0.0</v>
      </c>
      <c r="AH346" t="inlineStr">
        <is>
          <t>Ashish Sutar</t>
        </is>
      </c>
      <c r="AI346" s="1" t="n">
        <v>44601.40607638889</v>
      </c>
      <c r="AJ346" t="n">
        <v>285.0</v>
      </c>
      <c r="AK346" t="n">
        <v>1.0</v>
      </c>
      <c r="AL346" t="n">
        <v>0.0</v>
      </c>
      <c r="AM346" t="n">
        <v>1.0</v>
      </c>
      <c r="AN346" t="n">
        <v>0.0</v>
      </c>
      <c r="AO346" t="n">
        <v>1.0</v>
      </c>
      <c r="AP346" t="n">
        <v>6.0</v>
      </c>
      <c r="AQ346" t="n">
        <v>0.0</v>
      </c>
      <c r="AR346" t="n">
        <v>0.0</v>
      </c>
      <c r="AS346" t="n">
        <v>0.0</v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</row>
    <row r="347">
      <c r="A347" t="inlineStr">
        <is>
          <t>WI220224929</t>
        </is>
      </c>
      <c r="B347" t="inlineStr">
        <is>
          <t>DATA_VALIDATION</t>
        </is>
      </c>
      <c r="C347" t="inlineStr">
        <is>
          <t>201130013111</t>
        </is>
      </c>
      <c r="D347" t="inlineStr">
        <is>
          <t>Folder</t>
        </is>
      </c>
      <c r="E347" s="2">
        <f>HYPERLINK("capsilon://?command=openfolder&amp;siteaddress=FAM.docvelocity-na8.net&amp;folderid=FXBBD60ACF-BAD0-0AFD-18CE-99A8D775A1D8","FX22017572")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MI2202259168</t>
        </is>
      </c>
      <c r="J347" t="n">
        <v>66.0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44601.407534722224</v>
      </c>
      <c r="P347" s="1" t="n">
        <v>44601.421585648146</v>
      </c>
      <c r="Q347" t="n">
        <v>680.0</v>
      </c>
      <c r="R347" t="n">
        <v>534.0</v>
      </c>
      <c r="S347" t="b">
        <v>0</v>
      </c>
      <c r="T347" t="inlineStr">
        <is>
          <t>N/A</t>
        </is>
      </c>
      <c r="U347" t="b">
        <v>0</v>
      </c>
      <c r="V347" t="inlineStr">
        <is>
          <t>Aditya Tade</t>
        </is>
      </c>
      <c r="W347" s="1" t="n">
        <v>44601.41186342593</v>
      </c>
      <c r="X347" t="n">
        <v>342.0</v>
      </c>
      <c r="Y347" t="n">
        <v>52.0</v>
      </c>
      <c r="Z347" t="n">
        <v>0.0</v>
      </c>
      <c r="AA347" t="n">
        <v>52.0</v>
      </c>
      <c r="AB347" t="n">
        <v>0.0</v>
      </c>
      <c r="AC347" t="n">
        <v>37.0</v>
      </c>
      <c r="AD347" t="n">
        <v>14.0</v>
      </c>
      <c r="AE347" t="n">
        <v>0.0</v>
      </c>
      <c r="AF347" t="n">
        <v>0.0</v>
      </c>
      <c r="AG347" t="n">
        <v>0.0</v>
      </c>
      <c r="AH347" t="inlineStr">
        <is>
          <t>Sangeeta Kumari</t>
        </is>
      </c>
      <c r="AI347" s="1" t="n">
        <v>44601.421585648146</v>
      </c>
      <c r="AJ347" t="n">
        <v>192.0</v>
      </c>
      <c r="AK347" t="n">
        <v>1.0</v>
      </c>
      <c r="AL347" t="n">
        <v>0.0</v>
      </c>
      <c r="AM347" t="n">
        <v>1.0</v>
      </c>
      <c r="AN347" t="n">
        <v>0.0</v>
      </c>
      <c r="AO347" t="n">
        <v>0.0</v>
      </c>
      <c r="AP347" t="n">
        <v>13.0</v>
      </c>
      <c r="AQ347" t="n">
        <v>0.0</v>
      </c>
      <c r="AR347" t="n">
        <v>0.0</v>
      </c>
      <c r="AS347" t="n">
        <v>0.0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</row>
    <row r="348">
      <c r="A348" t="inlineStr">
        <is>
          <t>WI220224992</t>
        </is>
      </c>
      <c r="B348" t="inlineStr">
        <is>
          <t>DATA_VALIDATION</t>
        </is>
      </c>
      <c r="C348" t="inlineStr">
        <is>
          <t>201330004661</t>
        </is>
      </c>
      <c r="D348" t="inlineStr">
        <is>
          <t>Folder</t>
        </is>
      </c>
      <c r="E348" s="2">
        <f>HYPERLINK("capsilon://?command=openfolder&amp;siteaddress=FAM.docvelocity-na8.net&amp;folderid=FX3EF7EF68-CAAF-3FCF-49B4-5CFB85592C22","FX22016238")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MI2202258486</t>
        </is>
      </c>
      <c r="J348" t="n">
        <v>28.0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2.0</v>
      </c>
      <c r="O348" s="1" t="n">
        <v>44601.42592592593</v>
      </c>
      <c r="P348" s="1" t="n">
        <v>44601.453680555554</v>
      </c>
      <c r="Q348" t="n">
        <v>1768.0</v>
      </c>
      <c r="R348" t="n">
        <v>630.0</v>
      </c>
      <c r="S348" t="b">
        <v>0</v>
      </c>
      <c r="T348" t="inlineStr">
        <is>
          <t>N/A</t>
        </is>
      </c>
      <c r="U348" t="b">
        <v>1</v>
      </c>
      <c r="V348" t="inlineStr">
        <is>
          <t>Raman Vaidya</t>
        </is>
      </c>
      <c r="W348" s="1" t="n">
        <v>44601.437685185185</v>
      </c>
      <c r="X348" t="n">
        <v>415.0</v>
      </c>
      <c r="Y348" t="n">
        <v>21.0</v>
      </c>
      <c r="Z348" t="n">
        <v>0.0</v>
      </c>
      <c r="AA348" t="n">
        <v>21.0</v>
      </c>
      <c r="AB348" t="n">
        <v>0.0</v>
      </c>
      <c r="AC348" t="n">
        <v>19.0</v>
      </c>
      <c r="AD348" t="n">
        <v>7.0</v>
      </c>
      <c r="AE348" t="n">
        <v>0.0</v>
      </c>
      <c r="AF348" t="n">
        <v>0.0</v>
      </c>
      <c r="AG348" t="n">
        <v>0.0</v>
      </c>
      <c r="AH348" t="inlineStr">
        <is>
          <t>Sangeeta Kumari</t>
        </is>
      </c>
      <c r="AI348" s="1" t="n">
        <v>44601.453680555554</v>
      </c>
      <c r="AJ348" t="n">
        <v>196.0</v>
      </c>
      <c r="AK348" t="n">
        <v>1.0</v>
      </c>
      <c r="AL348" t="n">
        <v>0.0</v>
      </c>
      <c r="AM348" t="n">
        <v>1.0</v>
      </c>
      <c r="AN348" t="n">
        <v>0.0</v>
      </c>
      <c r="AO348" t="n">
        <v>0.0</v>
      </c>
      <c r="AP348" t="n">
        <v>6.0</v>
      </c>
      <c r="AQ348" t="n">
        <v>0.0</v>
      </c>
      <c r="AR348" t="n">
        <v>0.0</v>
      </c>
      <c r="AS348" t="n">
        <v>0.0</v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</row>
    <row r="349">
      <c r="A349" t="inlineStr">
        <is>
          <t>WI220225058</t>
        </is>
      </c>
      <c r="B349" t="inlineStr">
        <is>
          <t>DATA_VALIDATION</t>
        </is>
      </c>
      <c r="C349" t="inlineStr">
        <is>
          <t>201130012732</t>
        </is>
      </c>
      <c r="D349" t="inlineStr">
        <is>
          <t>Folder</t>
        </is>
      </c>
      <c r="E349" s="2">
        <f>HYPERLINK("capsilon://?command=openfolder&amp;siteaddress=FAM.docvelocity-na8.net&amp;folderid=FXF975B44B-2D6F-DE57-B5AE-C93546762121","FX21115648")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MI2202260526</t>
        </is>
      </c>
      <c r="J349" t="n">
        <v>145.0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1.0</v>
      </c>
      <c r="O349" s="1" t="n">
        <v>44601.44138888889</v>
      </c>
      <c r="P349" s="1" t="n">
        <v>44601.467152777775</v>
      </c>
      <c r="Q349" t="n">
        <v>1685.0</v>
      </c>
      <c r="R349" t="n">
        <v>541.0</v>
      </c>
      <c r="S349" t="b">
        <v>0</v>
      </c>
      <c r="T349" t="inlineStr">
        <is>
          <t>N/A</t>
        </is>
      </c>
      <c r="U349" t="b">
        <v>0</v>
      </c>
      <c r="V349" t="inlineStr">
        <is>
          <t>Supriya Khape</t>
        </is>
      </c>
      <c r="W349" s="1" t="n">
        <v>44601.467152777775</v>
      </c>
      <c r="X349" t="n">
        <v>424.0</v>
      </c>
      <c r="Y349" t="n">
        <v>0.0</v>
      </c>
      <c r="Z349" t="n">
        <v>0.0</v>
      </c>
      <c r="AA349" t="n">
        <v>0.0</v>
      </c>
      <c r="AB349" t="n">
        <v>0.0</v>
      </c>
      <c r="AC349" t="n">
        <v>0.0</v>
      </c>
      <c r="AD349" t="n">
        <v>145.0</v>
      </c>
      <c r="AE349" t="n">
        <v>140.0</v>
      </c>
      <c r="AF349" t="n">
        <v>0.0</v>
      </c>
      <c r="AG349" t="n">
        <v>10.0</v>
      </c>
      <c r="AH349" t="inlineStr">
        <is>
          <t>N/A</t>
        </is>
      </c>
      <c r="AI349" t="inlineStr">
        <is>
          <t>N/A</t>
        </is>
      </c>
      <c r="AJ349" t="inlineStr">
        <is>
          <t>N/A</t>
        </is>
      </c>
      <c r="AK349" t="inlineStr">
        <is>
          <t>N/A</t>
        </is>
      </c>
      <c r="AL349" t="inlineStr">
        <is>
          <t>N/A</t>
        </is>
      </c>
      <c r="AM349" t="inlineStr">
        <is>
          <t>N/A</t>
        </is>
      </c>
      <c r="AN349" t="inlineStr">
        <is>
          <t>N/A</t>
        </is>
      </c>
      <c r="AO349" t="inlineStr">
        <is>
          <t>N/A</t>
        </is>
      </c>
      <c r="AP349" t="inlineStr">
        <is>
          <t>N/A</t>
        </is>
      </c>
      <c r="AQ349" t="inlineStr">
        <is>
          <t>N/A</t>
        </is>
      </c>
      <c r="AR349" t="inlineStr">
        <is>
          <t>N/A</t>
        </is>
      </c>
      <c r="AS349" t="inlineStr">
        <is>
          <t>N/A</t>
        </is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</row>
    <row r="350">
      <c r="A350" t="inlineStr">
        <is>
          <t>WI220225082</t>
        </is>
      </c>
      <c r="B350" t="inlineStr">
        <is>
          <t>DATA_VALIDATION</t>
        </is>
      </c>
      <c r="C350" t="inlineStr">
        <is>
          <t>201130013175</t>
        </is>
      </c>
      <c r="D350" t="inlineStr">
        <is>
          <t>Folder</t>
        </is>
      </c>
      <c r="E350" s="2">
        <f>HYPERLINK("capsilon://?command=openfolder&amp;siteaddress=FAM.docvelocity-na8.net&amp;folderid=FX5445736B-8C00-1897-7C07-2E97F00EFBFE","FX220111919")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MI2202261083</t>
        </is>
      </c>
      <c r="J350" t="n">
        <v>28.0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2.0</v>
      </c>
      <c r="O350" s="1" t="n">
        <v>44601.44466435185</v>
      </c>
      <c r="P350" s="1" t="n">
        <v>44601.45662037037</v>
      </c>
      <c r="Q350" t="n">
        <v>712.0</v>
      </c>
      <c r="R350" t="n">
        <v>321.0</v>
      </c>
      <c r="S350" t="b">
        <v>0</v>
      </c>
      <c r="T350" t="inlineStr">
        <is>
          <t>N/A</t>
        </is>
      </c>
      <c r="U350" t="b">
        <v>0</v>
      </c>
      <c r="V350" t="inlineStr">
        <is>
          <t>Raman Vaidya</t>
        </is>
      </c>
      <c r="W350" s="1" t="n">
        <v>44601.45511574074</v>
      </c>
      <c r="X350" t="n">
        <v>205.0</v>
      </c>
      <c r="Y350" t="n">
        <v>21.0</v>
      </c>
      <c r="Z350" t="n">
        <v>0.0</v>
      </c>
      <c r="AA350" t="n">
        <v>21.0</v>
      </c>
      <c r="AB350" t="n">
        <v>0.0</v>
      </c>
      <c r="AC350" t="n">
        <v>4.0</v>
      </c>
      <c r="AD350" t="n">
        <v>7.0</v>
      </c>
      <c r="AE350" t="n">
        <v>0.0</v>
      </c>
      <c r="AF350" t="n">
        <v>0.0</v>
      </c>
      <c r="AG350" t="n">
        <v>0.0</v>
      </c>
      <c r="AH350" t="inlineStr">
        <is>
          <t>Sangeeta Kumari</t>
        </is>
      </c>
      <c r="AI350" s="1" t="n">
        <v>44601.45662037037</v>
      </c>
      <c r="AJ350" t="n">
        <v>112.0</v>
      </c>
      <c r="AK350" t="n">
        <v>1.0</v>
      </c>
      <c r="AL350" t="n">
        <v>0.0</v>
      </c>
      <c r="AM350" t="n">
        <v>1.0</v>
      </c>
      <c r="AN350" t="n">
        <v>0.0</v>
      </c>
      <c r="AO350" t="n">
        <v>0.0</v>
      </c>
      <c r="AP350" t="n">
        <v>6.0</v>
      </c>
      <c r="AQ350" t="n">
        <v>0.0</v>
      </c>
      <c r="AR350" t="n">
        <v>0.0</v>
      </c>
      <c r="AS350" t="n">
        <v>0.0</v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</row>
    <row r="351">
      <c r="A351" t="inlineStr">
        <is>
          <t>WI220225088</t>
        </is>
      </c>
      <c r="B351" t="inlineStr">
        <is>
          <t>DATA_VALIDATION</t>
        </is>
      </c>
      <c r="C351" t="inlineStr">
        <is>
          <t>201130013175</t>
        </is>
      </c>
      <c r="D351" t="inlineStr">
        <is>
          <t>Folder</t>
        </is>
      </c>
      <c r="E351" s="2">
        <f>HYPERLINK("capsilon://?command=openfolder&amp;siteaddress=FAM.docvelocity-na8.net&amp;folderid=FX5445736B-8C00-1897-7C07-2E97F00EFBFE","FX220111919")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MI2202261099</t>
        </is>
      </c>
      <c r="J351" t="n">
        <v>28.0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2.0</v>
      </c>
      <c r="O351" s="1" t="n">
        <v>44601.4452662037</v>
      </c>
      <c r="P351" s="1" t="n">
        <v>44601.46637731481</v>
      </c>
      <c r="Q351" t="n">
        <v>1275.0</v>
      </c>
      <c r="R351" t="n">
        <v>549.0</v>
      </c>
      <c r="S351" t="b">
        <v>0</v>
      </c>
      <c r="T351" t="inlineStr">
        <is>
          <t>N/A</t>
        </is>
      </c>
      <c r="U351" t="b">
        <v>0</v>
      </c>
      <c r="V351" t="inlineStr">
        <is>
          <t>Raman Vaidya</t>
        </is>
      </c>
      <c r="W351" s="1" t="n">
        <v>44601.459965277776</v>
      </c>
      <c r="X351" t="n">
        <v>418.0</v>
      </c>
      <c r="Y351" t="n">
        <v>21.0</v>
      </c>
      <c r="Z351" t="n">
        <v>0.0</v>
      </c>
      <c r="AA351" t="n">
        <v>21.0</v>
      </c>
      <c r="AB351" t="n">
        <v>0.0</v>
      </c>
      <c r="AC351" t="n">
        <v>6.0</v>
      </c>
      <c r="AD351" t="n">
        <v>7.0</v>
      </c>
      <c r="AE351" t="n">
        <v>0.0</v>
      </c>
      <c r="AF351" t="n">
        <v>0.0</v>
      </c>
      <c r="AG351" t="n">
        <v>0.0</v>
      </c>
      <c r="AH351" t="inlineStr">
        <is>
          <t>Sangeeta Kumari</t>
        </is>
      </c>
      <c r="AI351" s="1" t="n">
        <v>44601.46637731481</v>
      </c>
      <c r="AJ351" t="n">
        <v>131.0</v>
      </c>
      <c r="AK351" t="n">
        <v>1.0</v>
      </c>
      <c r="AL351" t="n">
        <v>0.0</v>
      </c>
      <c r="AM351" t="n">
        <v>1.0</v>
      </c>
      <c r="AN351" t="n">
        <v>0.0</v>
      </c>
      <c r="AO351" t="n">
        <v>0.0</v>
      </c>
      <c r="AP351" t="n">
        <v>6.0</v>
      </c>
      <c r="AQ351" t="n">
        <v>0.0</v>
      </c>
      <c r="AR351" t="n">
        <v>0.0</v>
      </c>
      <c r="AS351" t="n">
        <v>0.0</v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</row>
    <row r="352">
      <c r="A352" t="inlineStr">
        <is>
          <t>WI220225091</t>
        </is>
      </c>
      <c r="B352" t="inlineStr">
        <is>
          <t>DATA_VALIDATION</t>
        </is>
      </c>
      <c r="C352" t="inlineStr">
        <is>
          <t>201130013175</t>
        </is>
      </c>
      <c r="D352" t="inlineStr">
        <is>
          <t>Folder</t>
        </is>
      </c>
      <c r="E352" s="2">
        <f>HYPERLINK("capsilon://?command=openfolder&amp;siteaddress=FAM.docvelocity-na8.net&amp;folderid=FX5445736B-8C00-1897-7C07-2E97F00EFBFE","FX220111919")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MI2202261106</t>
        </is>
      </c>
      <c r="J352" t="n">
        <v>28.0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2.0</v>
      </c>
      <c r="O352" s="1" t="n">
        <v>44601.44556712963</v>
      </c>
      <c r="P352" s="1" t="n">
        <v>44601.468668981484</v>
      </c>
      <c r="Q352" t="n">
        <v>1719.0</v>
      </c>
      <c r="R352" t="n">
        <v>277.0</v>
      </c>
      <c r="S352" t="b">
        <v>0</v>
      </c>
      <c r="T352" t="inlineStr">
        <is>
          <t>N/A</t>
        </is>
      </c>
      <c r="U352" t="b">
        <v>0</v>
      </c>
      <c r="V352" t="inlineStr">
        <is>
          <t>Aditya Tade</t>
        </is>
      </c>
      <c r="W352" s="1" t="n">
        <v>44601.458333333336</v>
      </c>
      <c r="X352" t="n">
        <v>79.0</v>
      </c>
      <c r="Y352" t="n">
        <v>21.0</v>
      </c>
      <c r="Z352" t="n">
        <v>0.0</v>
      </c>
      <c r="AA352" t="n">
        <v>21.0</v>
      </c>
      <c r="AB352" t="n">
        <v>0.0</v>
      </c>
      <c r="AC352" t="n">
        <v>2.0</v>
      </c>
      <c r="AD352" t="n">
        <v>7.0</v>
      </c>
      <c r="AE352" t="n">
        <v>0.0</v>
      </c>
      <c r="AF352" t="n">
        <v>0.0</v>
      </c>
      <c r="AG352" t="n">
        <v>0.0</v>
      </c>
      <c r="AH352" t="inlineStr">
        <is>
          <t>Sangeeta Kumari</t>
        </is>
      </c>
      <c r="AI352" s="1" t="n">
        <v>44601.468668981484</v>
      </c>
      <c r="AJ352" t="n">
        <v>198.0</v>
      </c>
      <c r="AK352" t="n">
        <v>2.0</v>
      </c>
      <c r="AL352" t="n">
        <v>0.0</v>
      </c>
      <c r="AM352" t="n">
        <v>2.0</v>
      </c>
      <c r="AN352" t="n">
        <v>0.0</v>
      </c>
      <c r="AO352" t="n">
        <v>1.0</v>
      </c>
      <c r="AP352" t="n">
        <v>5.0</v>
      </c>
      <c r="AQ352" t="n">
        <v>0.0</v>
      </c>
      <c r="AR352" t="n">
        <v>0.0</v>
      </c>
      <c r="AS352" t="n">
        <v>0.0</v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</row>
    <row r="353">
      <c r="A353" t="inlineStr">
        <is>
          <t>WI220225192</t>
        </is>
      </c>
      <c r="B353" t="inlineStr">
        <is>
          <t>DATA_VALIDATION</t>
        </is>
      </c>
      <c r="C353" t="inlineStr">
        <is>
          <t>201130013175</t>
        </is>
      </c>
      <c r="D353" t="inlineStr">
        <is>
          <t>Folder</t>
        </is>
      </c>
      <c r="E353" s="2">
        <f>HYPERLINK("capsilon://?command=openfolder&amp;siteaddress=FAM.docvelocity-na8.net&amp;folderid=FX5445736B-8C00-1897-7C07-2E97F00EFBFE","FX220111919")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MI2202261205</t>
        </is>
      </c>
      <c r="J353" t="n">
        <v>66.0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2.0</v>
      </c>
      <c r="O353" s="1" t="n">
        <v>44601.458344907405</v>
      </c>
      <c r="P353" s="1" t="n">
        <v>44601.47131944444</v>
      </c>
      <c r="Q353" t="n">
        <v>272.0</v>
      </c>
      <c r="R353" t="n">
        <v>849.0</v>
      </c>
      <c r="S353" t="b">
        <v>0</v>
      </c>
      <c r="T353" t="inlineStr">
        <is>
          <t>N/A</t>
        </is>
      </c>
      <c r="U353" t="b">
        <v>0</v>
      </c>
      <c r="V353" t="inlineStr">
        <is>
          <t>Raman Vaidya</t>
        </is>
      </c>
      <c r="W353" s="1" t="n">
        <v>44601.467152777775</v>
      </c>
      <c r="X353" t="n">
        <v>621.0</v>
      </c>
      <c r="Y353" t="n">
        <v>52.0</v>
      </c>
      <c r="Z353" t="n">
        <v>0.0</v>
      </c>
      <c r="AA353" t="n">
        <v>52.0</v>
      </c>
      <c r="AB353" t="n">
        <v>0.0</v>
      </c>
      <c r="AC353" t="n">
        <v>34.0</v>
      </c>
      <c r="AD353" t="n">
        <v>14.0</v>
      </c>
      <c r="AE353" t="n">
        <v>0.0</v>
      </c>
      <c r="AF353" t="n">
        <v>0.0</v>
      </c>
      <c r="AG353" t="n">
        <v>0.0</v>
      </c>
      <c r="AH353" t="inlineStr">
        <is>
          <t>Sangeeta Kumari</t>
        </is>
      </c>
      <c r="AI353" s="1" t="n">
        <v>44601.47131944444</v>
      </c>
      <c r="AJ353" t="n">
        <v>228.0</v>
      </c>
      <c r="AK353" t="n">
        <v>2.0</v>
      </c>
      <c r="AL353" t="n">
        <v>0.0</v>
      </c>
      <c r="AM353" t="n">
        <v>2.0</v>
      </c>
      <c r="AN353" t="n">
        <v>0.0</v>
      </c>
      <c r="AO353" t="n">
        <v>1.0</v>
      </c>
      <c r="AP353" t="n">
        <v>12.0</v>
      </c>
      <c r="AQ353" t="n">
        <v>0.0</v>
      </c>
      <c r="AR353" t="n">
        <v>0.0</v>
      </c>
      <c r="AS353" t="n">
        <v>0.0</v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</row>
    <row r="354">
      <c r="A354" t="inlineStr">
        <is>
          <t>WI220225197</t>
        </is>
      </c>
      <c r="B354" t="inlineStr">
        <is>
          <t>DATA_VALIDATION</t>
        </is>
      </c>
      <c r="C354" t="inlineStr">
        <is>
          <t>201300020616</t>
        </is>
      </c>
      <c r="D354" t="inlineStr">
        <is>
          <t>Folder</t>
        </is>
      </c>
      <c r="E354" s="2">
        <f>HYPERLINK("capsilon://?command=openfolder&amp;siteaddress=FAM.docvelocity-na8.net&amp;folderid=FXF83B6E52-2192-E961-C1A9-CF60D968D746","FX2201165")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MI2202261776</t>
        </is>
      </c>
      <c r="J354" t="n">
        <v>28.0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2.0</v>
      </c>
      <c r="O354" s="1" t="n">
        <v>44601.459016203706</v>
      </c>
      <c r="P354" s="1" t="n">
        <v>44601.474965277775</v>
      </c>
      <c r="Q354" t="n">
        <v>1056.0</v>
      </c>
      <c r="R354" t="n">
        <v>322.0</v>
      </c>
      <c r="S354" t="b">
        <v>0</v>
      </c>
      <c r="T354" t="inlineStr">
        <is>
          <t>N/A</t>
        </is>
      </c>
      <c r="U354" t="b">
        <v>0</v>
      </c>
      <c r="V354" t="inlineStr">
        <is>
          <t>Sanjay Kharade</t>
        </is>
      </c>
      <c r="W354" s="1" t="n">
        <v>44601.47137731482</v>
      </c>
      <c r="X354" t="n">
        <v>134.0</v>
      </c>
      <c r="Y354" t="n">
        <v>21.0</v>
      </c>
      <c r="Z354" t="n">
        <v>0.0</v>
      </c>
      <c r="AA354" t="n">
        <v>21.0</v>
      </c>
      <c r="AB354" t="n">
        <v>0.0</v>
      </c>
      <c r="AC354" t="n">
        <v>0.0</v>
      </c>
      <c r="AD354" t="n">
        <v>7.0</v>
      </c>
      <c r="AE354" t="n">
        <v>0.0</v>
      </c>
      <c r="AF354" t="n">
        <v>0.0</v>
      </c>
      <c r="AG354" t="n">
        <v>0.0</v>
      </c>
      <c r="AH354" t="inlineStr">
        <is>
          <t>Sangeeta Kumari</t>
        </is>
      </c>
      <c r="AI354" s="1" t="n">
        <v>44601.474965277775</v>
      </c>
      <c r="AJ354" t="n">
        <v>176.0</v>
      </c>
      <c r="AK354" t="n">
        <v>1.0</v>
      </c>
      <c r="AL354" t="n">
        <v>0.0</v>
      </c>
      <c r="AM354" t="n">
        <v>1.0</v>
      </c>
      <c r="AN354" t="n">
        <v>0.0</v>
      </c>
      <c r="AO354" t="n">
        <v>0.0</v>
      </c>
      <c r="AP354" t="n">
        <v>6.0</v>
      </c>
      <c r="AQ354" t="n">
        <v>0.0</v>
      </c>
      <c r="AR354" t="n">
        <v>0.0</v>
      </c>
      <c r="AS354" t="n">
        <v>0.0</v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</row>
    <row r="355">
      <c r="A355" t="inlineStr">
        <is>
          <t>WI22022526</t>
        </is>
      </c>
      <c r="B355" t="inlineStr">
        <is>
          <t>DATA_VALIDATION</t>
        </is>
      </c>
      <c r="C355" t="inlineStr">
        <is>
          <t>201300021086</t>
        </is>
      </c>
      <c r="D355" t="inlineStr">
        <is>
          <t>Folder</t>
        </is>
      </c>
      <c r="E355" s="2">
        <f>HYPERLINK("capsilon://?command=openfolder&amp;siteaddress=FAM.docvelocity-na8.net&amp;folderid=FXFAB050A2-5F3E-4BBC-A061-7529D27AF403","FX220112043")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MI220226272</t>
        </is>
      </c>
      <c r="J355" t="n">
        <v>28.0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2.0</v>
      </c>
      <c r="O355" s="1" t="n">
        <v>44593.62162037037</v>
      </c>
      <c r="P355" s="1" t="n">
        <v>44593.66486111111</v>
      </c>
      <c r="Q355" t="n">
        <v>3040.0</v>
      </c>
      <c r="R355" t="n">
        <v>696.0</v>
      </c>
      <c r="S355" t="b">
        <v>0</v>
      </c>
      <c r="T355" t="inlineStr">
        <is>
          <t>N/A</t>
        </is>
      </c>
      <c r="U355" t="b">
        <v>0</v>
      </c>
      <c r="V355" t="inlineStr">
        <is>
          <t>Archana Bhujbal</t>
        </is>
      </c>
      <c r="W355" s="1" t="n">
        <v>44593.629212962966</v>
      </c>
      <c r="X355" t="n">
        <v>631.0</v>
      </c>
      <c r="Y355" t="n">
        <v>21.0</v>
      </c>
      <c r="Z355" t="n">
        <v>0.0</v>
      </c>
      <c r="AA355" t="n">
        <v>21.0</v>
      </c>
      <c r="AB355" t="n">
        <v>0.0</v>
      </c>
      <c r="AC355" t="n">
        <v>11.0</v>
      </c>
      <c r="AD355" t="n">
        <v>7.0</v>
      </c>
      <c r="AE355" t="n">
        <v>0.0</v>
      </c>
      <c r="AF355" t="n">
        <v>0.0</v>
      </c>
      <c r="AG355" t="n">
        <v>0.0</v>
      </c>
      <c r="AH355" t="inlineStr">
        <is>
          <t>Mohini Shinde</t>
        </is>
      </c>
      <c r="AI355" s="1" t="n">
        <v>44593.66486111111</v>
      </c>
      <c r="AJ355" t="n">
        <v>65.0</v>
      </c>
      <c r="AK355" t="n">
        <v>0.0</v>
      </c>
      <c r="AL355" t="n">
        <v>0.0</v>
      </c>
      <c r="AM355" t="n">
        <v>0.0</v>
      </c>
      <c r="AN355" t="n">
        <v>0.0</v>
      </c>
      <c r="AO355" t="n">
        <v>0.0</v>
      </c>
      <c r="AP355" t="n">
        <v>7.0</v>
      </c>
      <c r="AQ355" t="n">
        <v>0.0</v>
      </c>
      <c r="AR355" t="n">
        <v>0.0</v>
      </c>
      <c r="AS355" t="n">
        <v>0.0</v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</row>
    <row r="356">
      <c r="A356" t="inlineStr">
        <is>
          <t>WI220225269</t>
        </is>
      </c>
      <c r="B356" t="inlineStr">
        <is>
          <t>DATA_VALIDATION</t>
        </is>
      </c>
      <c r="C356" t="inlineStr">
        <is>
          <t>201130012732</t>
        </is>
      </c>
      <c r="D356" t="inlineStr">
        <is>
          <t>Folder</t>
        </is>
      </c>
      <c r="E356" s="2">
        <f>HYPERLINK("capsilon://?command=openfolder&amp;siteaddress=FAM.docvelocity-na8.net&amp;folderid=FXF975B44B-2D6F-DE57-B5AE-C93546762121","FX21115648")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MI2202260526</t>
        </is>
      </c>
      <c r="J356" t="n">
        <v>1148.0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2.0</v>
      </c>
      <c r="O356" s="1" t="n">
        <v>44601.46989583333</v>
      </c>
      <c r="P356" s="1" t="n">
        <v>44601.523831018516</v>
      </c>
      <c r="Q356" t="n">
        <v>1415.0</v>
      </c>
      <c r="R356" t="n">
        <v>3245.0</v>
      </c>
      <c r="S356" t="b">
        <v>0</v>
      </c>
      <c r="T356" t="inlineStr">
        <is>
          <t>N/A</t>
        </is>
      </c>
      <c r="U356" t="b">
        <v>1</v>
      </c>
      <c r="V356" t="inlineStr">
        <is>
          <t>Karnal Akhare</t>
        </is>
      </c>
      <c r="W356" s="1" t="n">
        <v>44601.511828703704</v>
      </c>
      <c r="X356" t="n">
        <v>2406.0</v>
      </c>
      <c r="Y356" t="n">
        <v>403.0</v>
      </c>
      <c r="Z356" t="n">
        <v>0.0</v>
      </c>
      <c r="AA356" t="n">
        <v>403.0</v>
      </c>
      <c r="AB356" t="n">
        <v>647.0</v>
      </c>
      <c r="AC356" t="n">
        <v>35.0</v>
      </c>
      <c r="AD356" t="n">
        <v>745.0</v>
      </c>
      <c r="AE356" t="n">
        <v>0.0</v>
      </c>
      <c r="AF356" t="n">
        <v>0.0</v>
      </c>
      <c r="AG356" t="n">
        <v>0.0</v>
      </c>
      <c r="AH356" t="inlineStr">
        <is>
          <t>Vikash Suryakanth Parmar</t>
        </is>
      </c>
      <c r="AI356" s="1" t="n">
        <v>44601.523831018516</v>
      </c>
      <c r="AJ356" t="n">
        <v>757.0</v>
      </c>
      <c r="AK356" t="n">
        <v>1.0</v>
      </c>
      <c r="AL356" t="n">
        <v>0.0</v>
      </c>
      <c r="AM356" t="n">
        <v>1.0</v>
      </c>
      <c r="AN356" t="n">
        <v>647.0</v>
      </c>
      <c r="AO356" t="n">
        <v>1.0</v>
      </c>
      <c r="AP356" t="n">
        <v>744.0</v>
      </c>
      <c r="AQ356" t="n">
        <v>0.0</v>
      </c>
      <c r="AR356" t="n">
        <v>0.0</v>
      </c>
      <c r="AS356" t="n">
        <v>0.0</v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</row>
    <row r="357">
      <c r="A357" t="inlineStr">
        <is>
          <t>WI22022527</t>
        </is>
      </c>
      <c r="B357" t="inlineStr">
        <is>
          <t>DATA_VALIDATION</t>
        </is>
      </c>
      <c r="C357" t="inlineStr">
        <is>
          <t>201300021086</t>
        </is>
      </c>
      <c r="D357" t="inlineStr">
        <is>
          <t>Folder</t>
        </is>
      </c>
      <c r="E357" s="2">
        <f>HYPERLINK("capsilon://?command=openfolder&amp;siteaddress=FAM.docvelocity-na8.net&amp;folderid=FXFAB050A2-5F3E-4BBC-A061-7529D27AF403","FX220112043")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MI220226299</t>
        </is>
      </c>
      <c r="J357" t="n">
        <v>28.0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2.0</v>
      </c>
      <c r="O357" s="1" t="n">
        <v>44593.62185185185</v>
      </c>
      <c r="P357" s="1" t="n">
        <v>44593.665451388886</v>
      </c>
      <c r="Q357" t="n">
        <v>3606.0</v>
      </c>
      <c r="R357" t="n">
        <v>161.0</v>
      </c>
      <c r="S357" t="b">
        <v>0</v>
      </c>
      <c r="T357" t="inlineStr">
        <is>
          <t>N/A</t>
        </is>
      </c>
      <c r="U357" t="b">
        <v>0</v>
      </c>
      <c r="V357" t="inlineStr">
        <is>
          <t>Sanjay Kharade</t>
        </is>
      </c>
      <c r="W357" s="1" t="n">
        <v>44593.62663194445</v>
      </c>
      <c r="X357" t="n">
        <v>111.0</v>
      </c>
      <c r="Y357" t="n">
        <v>21.0</v>
      </c>
      <c r="Z357" t="n">
        <v>0.0</v>
      </c>
      <c r="AA357" t="n">
        <v>21.0</v>
      </c>
      <c r="AB357" t="n">
        <v>0.0</v>
      </c>
      <c r="AC357" t="n">
        <v>10.0</v>
      </c>
      <c r="AD357" t="n">
        <v>7.0</v>
      </c>
      <c r="AE357" t="n">
        <v>0.0</v>
      </c>
      <c r="AF357" t="n">
        <v>0.0</v>
      </c>
      <c r="AG357" t="n">
        <v>0.0</v>
      </c>
      <c r="AH357" t="inlineStr">
        <is>
          <t>Mohini Shinde</t>
        </is>
      </c>
      <c r="AI357" s="1" t="n">
        <v>44593.665451388886</v>
      </c>
      <c r="AJ357" t="n">
        <v>50.0</v>
      </c>
      <c r="AK357" t="n">
        <v>0.0</v>
      </c>
      <c r="AL357" t="n">
        <v>0.0</v>
      </c>
      <c r="AM357" t="n">
        <v>0.0</v>
      </c>
      <c r="AN357" t="n">
        <v>0.0</v>
      </c>
      <c r="AO357" t="n">
        <v>0.0</v>
      </c>
      <c r="AP357" t="n">
        <v>7.0</v>
      </c>
      <c r="AQ357" t="n">
        <v>0.0</v>
      </c>
      <c r="AR357" t="n">
        <v>0.0</v>
      </c>
      <c r="AS357" t="n">
        <v>0.0</v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</row>
    <row r="358">
      <c r="A358" t="inlineStr">
        <is>
          <t>WI22022528</t>
        </is>
      </c>
      <c r="B358" t="inlineStr">
        <is>
          <t>DATA_VALIDATION</t>
        </is>
      </c>
      <c r="C358" t="inlineStr">
        <is>
          <t>201300021086</t>
        </is>
      </c>
      <c r="D358" t="inlineStr">
        <is>
          <t>Folder</t>
        </is>
      </c>
      <c r="E358" s="2">
        <f>HYPERLINK("capsilon://?command=openfolder&amp;siteaddress=FAM.docvelocity-na8.net&amp;folderid=FXFAB050A2-5F3E-4BBC-A061-7529D27AF403","FX220112043")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MI220226373</t>
        </is>
      </c>
      <c r="J358" t="n">
        <v>62.0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2.0</v>
      </c>
      <c r="O358" s="1" t="n">
        <v>44593.622928240744</v>
      </c>
      <c r="P358" s="1" t="n">
        <v>44593.666446759256</v>
      </c>
      <c r="Q358" t="n">
        <v>3504.0</v>
      </c>
      <c r="R358" t="n">
        <v>256.0</v>
      </c>
      <c r="S358" t="b">
        <v>0</v>
      </c>
      <c r="T358" t="inlineStr">
        <is>
          <t>N/A</t>
        </is>
      </c>
      <c r="U358" t="b">
        <v>0</v>
      </c>
      <c r="V358" t="inlineStr">
        <is>
          <t>Sanjay Kharade</t>
        </is>
      </c>
      <c r="W358" s="1" t="n">
        <v>44593.62862268519</v>
      </c>
      <c r="X358" t="n">
        <v>171.0</v>
      </c>
      <c r="Y358" t="n">
        <v>57.0</v>
      </c>
      <c r="Z358" t="n">
        <v>0.0</v>
      </c>
      <c r="AA358" t="n">
        <v>57.0</v>
      </c>
      <c r="AB358" t="n">
        <v>0.0</v>
      </c>
      <c r="AC358" t="n">
        <v>13.0</v>
      </c>
      <c r="AD358" t="n">
        <v>5.0</v>
      </c>
      <c r="AE358" t="n">
        <v>0.0</v>
      </c>
      <c r="AF358" t="n">
        <v>0.0</v>
      </c>
      <c r="AG358" t="n">
        <v>0.0</v>
      </c>
      <c r="AH358" t="inlineStr">
        <is>
          <t>Mohini Shinde</t>
        </is>
      </c>
      <c r="AI358" s="1" t="n">
        <v>44593.666446759256</v>
      </c>
      <c r="AJ358" t="n">
        <v>85.0</v>
      </c>
      <c r="AK358" t="n">
        <v>0.0</v>
      </c>
      <c r="AL358" t="n">
        <v>0.0</v>
      </c>
      <c r="AM358" t="n">
        <v>0.0</v>
      </c>
      <c r="AN358" t="n">
        <v>0.0</v>
      </c>
      <c r="AO358" t="n">
        <v>0.0</v>
      </c>
      <c r="AP358" t="n">
        <v>5.0</v>
      </c>
      <c r="AQ358" t="n">
        <v>0.0</v>
      </c>
      <c r="AR358" t="n">
        <v>0.0</v>
      </c>
      <c r="AS358" t="n">
        <v>0.0</v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</row>
    <row r="359">
      <c r="A359" t="inlineStr">
        <is>
          <t>WI220225280</t>
        </is>
      </c>
      <c r="B359" t="inlineStr">
        <is>
          <t>DATA_VALIDATION</t>
        </is>
      </c>
      <c r="C359" t="inlineStr">
        <is>
          <t>201340000539</t>
        </is>
      </c>
      <c r="D359" t="inlineStr">
        <is>
          <t>Folder</t>
        </is>
      </c>
      <c r="E359" s="2">
        <f>HYPERLINK("capsilon://?command=openfolder&amp;siteaddress=FAM.docvelocity-na8.net&amp;folderid=FX2727FDB4-B8DC-CD3E-D7C7-7C2454C10A46","FX22017655")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MI2202262755</t>
        </is>
      </c>
      <c r="J359" t="n">
        <v>28.0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2.0</v>
      </c>
      <c r="O359" s="1" t="n">
        <v>44601.47115740741</v>
      </c>
      <c r="P359" s="1" t="n">
        <v>44601.48945601852</v>
      </c>
      <c r="Q359" t="n">
        <v>817.0</v>
      </c>
      <c r="R359" t="n">
        <v>764.0</v>
      </c>
      <c r="S359" t="b">
        <v>0</v>
      </c>
      <c r="T359" t="inlineStr">
        <is>
          <t>N/A</t>
        </is>
      </c>
      <c r="U359" t="b">
        <v>0</v>
      </c>
      <c r="V359" t="inlineStr">
        <is>
          <t>Karnal Akhare</t>
        </is>
      </c>
      <c r="W359" s="1" t="n">
        <v>44601.48396990741</v>
      </c>
      <c r="X359" t="n">
        <v>302.0</v>
      </c>
      <c r="Y359" t="n">
        <v>21.0</v>
      </c>
      <c r="Z359" t="n">
        <v>0.0</v>
      </c>
      <c r="AA359" t="n">
        <v>21.0</v>
      </c>
      <c r="AB359" t="n">
        <v>0.0</v>
      </c>
      <c r="AC359" t="n">
        <v>2.0</v>
      </c>
      <c r="AD359" t="n">
        <v>7.0</v>
      </c>
      <c r="AE359" t="n">
        <v>0.0</v>
      </c>
      <c r="AF359" t="n">
        <v>0.0</v>
      </c>
      <c r="AG359" t="n">
        <v>0.0</v>
      </c>
      <c r="AH359" t="inlineStr">
        <is>
          <t>Mohini Shinde</t>
        </is>
      </c>
      <c r="AI359" s="1" t="n">
        <v>44601.48945601852</v>
      </c>
      <c r="AJ359" t="n">
        <v>458.0</v>
      </c>
      <c r="AK359" t="n">
        <v>0.0</v>
      </c>
      <c r="AL359" t="n">
        <v>0.0</v>
      </c>
      <c r="AM359" t="n">
        <v>0.0</v>
      </c>
      <c r="AN359" t="n">
        <v>0.0</v>
      </c>
      <c r="AO359" t="n">
        <v>0.0</v>
      </c>
      <c r="AP359" t="n">
        <v>7.0</v>
      </c>
      <c r="AQ359" t="n">
        <v>0.0</v>
      </c>
      <c r="AR359" t="n">
        <v>0.0</v>
      </c>
      <c r="AS359" t="n">
        <v>0.0</v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</row>
    <row r="360">
      <c r="A360" t="inlineStr">
        <is>
          <t>WI220225289</t>
        </is>
      </c>
      <c r="B360" t="inlineStr">
        <is>
          <t>DATA_VALIDATION</t>
        </is>
      </c>
      <c r="C360" t="inlineStr">
        <is>
          <t>201340000539</t>
        </is>
      </c>
      <c r="D360" t="inlineStr">
        <is>
          <t>Folder</t>
        </is>
      </c>
      <c r="E360" s="2">
        <f>HYPERLINK("capsilon://?command=openfolder&amp;siteaddress=FAM.docvelocity-na8.net&amp;folderid=FX2727FDB4-B8DC-CD3E-D7C7-7C2454C10A46","FX22017655")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MI2202262799</t>
        </is>
      </c>
      <c r="J360" t="n">
        <v>61.0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2.0</v>
      </c>
      <c r="O360" s="1" t="n">
        <v>44601.472233796296</v>
      </c>
      <c r="P360" s="1" t="n">
        <v>44601.50466435185</v>
      </c>
      <c r="Q360" t="n">
        <v>1215.0</v>
      </c>
      <c r="R360" t="n">
        <v>1587.0</v>
      </c>
      <c r="S360" t="b">
        <v>0</v>
      </c>
      <c r="T360" t="inlineStr">
        <is>
          <t>N/A</t>
        </is>
      </c>
      <c r="U360" t="b">
        <v>0</v>
      </c>
      <c r="V360" t="inlineStr">
        <is>
          <t>Archana Bhujbal</t>
        </is>
      </c>
      <c r="W360" s="1" t="n">
        <v>44601.500752314816</v>
      </c>
      <c r="X360" t="n">
        <v>1365.0</v>
      </c>
      <c r="Y360" t="n">
        <v>56.0</v>
      </c>
      <c r="Z360" t="n">
        <v>0.0</v>
      </c>
      <c r="AA360" t="n">
        <v>56.0</v>
      </c>
      <c r="AB360" t="n">
        <v>0.0</v>
      </c>
      <c r="AC360" t="n">
        <v>16.0</v>
      </c>
      <c r="AD360" t="n">
        <v>5.0</v>
      </c>
      <c r="AE360" t="n">
        <v>0.0</v>
      </c>
      <c r="AF360" t="n">
        <v>0.0</v>
      </c>
      <c r="AG360" t="n">
        <v>0.0</v>
      </c>
      <c r="AH360" t="inlineStr">
        <is>
          <t>Poonam Patil</t>
        </is>
      </c>
      <c r="AI360" s="1" t="n">
        <v>44601.50466435185</v>
      </c>
      <c r="AJ360" t="n">
        <v>222.0</v>
      </c>
      <c r="AK360" t="n">
        <v>0.0</v>
      </c>
      <c r="AL360" t="n">
        <v>0.0</v>
      </c>
      <c r="AM360" t="n">
        <v>0.0</v>
      </c>
      <c r="AN360" t="n">
        <v>0.0</v>
      </c>
      <c r="AO360" t="n">
        <v>0.0</v>
      </c>
      <c r="AP360" t="n">
        <v>5.0</v>
      </c>
      <c r="AQ360" t="n">
        <v>0.0</v>
      </c>
      <c r="AR360" t="n">
        <v>0.0</v>
      </c>
      <c r="AS360" t="n">
        <v>0.0</v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</row>
    <row r="361">
      <c r="A361" t="inlineStr">
        <is>
          <t>WI22022529</t>
        </is>
      </c>
      <c r="B361" t="inlineStr">
        <is>
          <t>DATA_VALIDATION</t>
        </is>
      </c>
      <c r="C361" t="inlineStr">
        <is>
          <t>201300021086</t>
        </is>
      </c>
      <c r="D361" t="inlineStr">
        <is>
          <t>Folder</t>
        </is>
      </c>
      <c r="E361" s="2">
        <f>HYPERLINK("capsilon://?command=openfolder&amp;siteaddress=FAM.docvelocity-na8.net&amp;folderid=FXFAB050A2-5F3E-4BBC-A061-7529D27AF403","FX220112043")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MI220226387</t>
        </is>
      </c>
      <c r="J361" t="n">
        <v>62.0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2.0</v>
      </c>
      <c r="O361" s="1" t="n">
        <v>44593.623090277775</v>
      </c>
      <c r="P361" s="1" t="n">
        <v>44593.66731481482</v>
      </c>
      <c r="Q361" t="n">
        <v>3575.0</v>
      </c>
      <c r="R361" t="n">
        <v>246.0</v>
      </c>
      <c r="S361" t="b">
        <v>0</v>
      </c>
      <c r="T361" t="inlineStr">
        <is>
          <t>N/A</t>
        </is>
      </c>
      <c r="U361" t="b">
        <v>0</v>
      </c>
      <c r="V361" t="inlineStr">
        <is>
          <t>Sanjay Kharade</t>
        </is>
      </c>
      <c r="W361" s="1" t="n">
        <v>44593.630625</v>
      </c>
      <c r="X361" t="n">
        <v>172.0</v>
      </c>
      <c r="Y361" t="n">
        <v>57.0</v>
      </c>
      <c r="Z361" t="n">
        <v>0.0</v>
      </c>
      <c r="AA361" t="n">
        <v>57.0</v>
      </c>
      <c r="AB361" t="n">
        <v>0.0</v>
      </c>
      <c r="AC361" t="n">
        <v>22.0</v>
      </c>
      <c r="AD361" t="n">
        <v>5.0</v>
      </c>
      <c r="AE361" t="n">
        <v>0.0</v>
      </c>
      <c r="AF361" t="n">
        <v>0.0</v>
      </c>
      <c r="AG361" t="n">
        <v>0.0</v>
      </c>
      <c r="AH361" t="inlineStr">
        <is>
          <t>Mohini Shinde</t>
        </is>
      </c>
      <c r="AI361" s="1" t="n">
        <v>44593.66731481482</v>
      </c>
      <c r="AJ361" t="n">
        <v>74.0</v>
      </c>
      <c r="AK361" t="n">
        <v>0.0</v>
      </c>
      <c r="AL361" t="n">
        <v>0.0</v>
      </c>
      <c r="AM361" t="n">
        <v>0.0</v>
      </c>
      <c r="AN361" t="n">
        <v>0.0</v>
      </c>
      <c r="AO361" t="n">
        <v>0.0</v>
      </c>
      <c r="AP361" t="n">
        <v>5.0</v>
      </c>
      <c r="AQ361" t="n">
        <v>0.0</v>
      </c>
      <c r="AR361" t="n">
        <v>0.0</v>
      </c>
      <c r="AS361" t="n">
        <v>0.0</v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</row>
    <row r="362">
      <c r="A362" t="inlineStr">
        <is>
          <t>WI22022532</t>
        </is>
      </c>
      <c r="B362" t="inlineStr">
        <is>
          <t>DATA_VALIDATION</t>
        </is>
      </c>
      <c r="C362" t="inlineStr">
        <is>
          <t>201300021086</t>
        </is>
      </c>
      <c r="D362" t="inlineStr">
        <is>
          <t>Folder</t>
        </is>
      </c>
      <c r="E362" s="2">
        <f>HYPERLINK("capsilon://?command=openfolder&amp;siteaddress=FAM.docvelocity-na8.net&amp;folderid=FXFAB050A2-5F3E-4BBC-A061-7529D27AF403","FX220112043")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MI220226403</t>
        </is>
      </c>
      <c r="J362" t="n">
        <v>62.0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2.0</v>
      </c>
      <c r="O362" s="1" t="n">
        <v>44593.623391203706</v>
      </c>
      <c r="P362" s="1" t="n">
        <v>44593.667974537035</v>
      </c>
      <c r="Q362" t="n">
        <v>2456.0</v>
      </c>
      <c r="R362" t="n">
        <v>1396.0</v>
      </c>
      <c r="S362" t="b">
        <v>0</v>
      </c>
      <c r="T362" t="inlineStr">
        <is>
          <t>N/A</t>
        </is>
      </c>
      <c r="U362" t="b">
        <v>0</v>
      </c>
      <c r="V362" t="inlineStr">
        <is>
          <t>Archana Bhujbal</t>
        </is>
      </c>
      <c r="W362" s="1" t="n">
        <v>44593.64472222222</v>
      </c>
      <c r="X362" t="n">
        <v>1339.0</v>
      </c>
      <c r="Y362" t="n">
        <v>57.0</v>
      </c>
      <c r="Z362" t="n">
        <v>0.0</v>
      </c>
      <c r="AA362" t="n">
        <v>57.0</v>
      </c>
      <c r="AB362" t="n">
        <v>0.0</v>
      </c>
      <c r="AC362" t="n">
        <v>20.0</v>
      </c>
      <c r="AD362" t="n">
        <v>5.0</v>
      </c>
      <c r="AE362" t="n">
        <v>0.0</v>
      </c>
      <c r="AF362" t="n">
        <v>0.0</v>
      </c>
      <c r="AG362" t="n">
        <v>0.0</v>
      </c>
      <c r="AH362" t="inlineStr">
        <is>
          <t>Mohini Shinde</t>
        </is>
      </c>
      <c r="AI362" s="1" t="n">
        <v>44593.667974537035</v>
      </c>
      <c r="AJ362" t="n">
        <v>57.0</v>
      </c>
      <c r="AK362" t="n">
        <v>0.0</v>
      </c>
      <c r="AL362" t="n">
        <v>0.0</v>
      </c>
      <c r="AM362" t="n">
        <v>0.0</v>
      </c>
      <c r="AN362" t="n">
        <v>0.0</v>
      </c>
      <c r="AO362" t="n">
        <v>0.0</v>
      </c>
      <c r="AP362" t="n">
        <v>5.0</v>
      </c>
      <c r="AQ362" t="n">
        <v>0.0</v>
      </c>
      <c r="AR362" t="n">
        <v>0.0</v>
      </c>
      <c r="AS362" t="n">
        <v>0.0</v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</row>
    <row r="363">
      <c r="A363" t="inlineStr">
        <is>
          <t>WI220225361</t>
        </is>
      </c>
      <c r="B363" t="inlineStr">
        <is>
          <t>DATA_VALIDATION</t>
        </is>
      </c>
      <c r="C363" t="inlineStr">
        <is>
          <t>201300021113</t>
        </is>
      </c>
      <c r="D363" t="inlineStr">
        <is>
          <t>Folder</t>
        </is>
      </c>
      <c r="E363" s="2">
        <f>HYPERLINK("capsilon://?command=openfolder&amp;siteaddress=FAM.docvelocity-na8.net&amp;folderid=FX36C57F12-7A6B-9763-A447-2F5BF78A25D5","FX220112645")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MI2202264091</t>
        </is>
      </c>
      <c r="J363" t="n">
        <v>36.0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2.0</v>
      </c>
      <c r="O363" s="1" t="n">
        <v>44601.48947916667</v>
      </c>
      <c r="P363" s="1" t="n">
        <v>44601.49797453704</v>
      </c>
      <c r="Q363" t="n">
        <v>415.0</v>
      </c>
      <c r="R363" t="n">
        <v>319.0</v>
      </c>
      <c r="S363" t="b">
        <v>0</v>
      </c>
      <c r="T363" t="inlineStr">
        <is>
          <t>N/A</t>
        </is>
      </c>
      <c r="U363" t="b">
        <v>0</v>
      </c>
      <c r="V363" t="inlineStr">
        <is>
          <t>Amruta Erande</t>
        </is>
      </c>
      <c r="W363" s="1" t="n">
        <v>44601.495092592595</v>
      </c>
      <c r="X363" t="n">
        <v>135.0</v>
      </c>
      <c r="Y363" t="n">
        <v>11.0</v>
      </c>
      <c r="Z363" t="n">
        <v>0.0</v>
      </c>
      <c r="AA363" t="n">
        <v>11.0</v>
      </c>
      <c r="AB363" t="n">
        <v>0.0</v>
      </c>
      <c r="AC363" t="n">
        <v>3.0</v>
      </c>
      <c r="AD363" t="n">
        <v>25.0</v>
      </c>
      <c r="AE363" t="n">
        <v>0.0</v>
      </c>
      <c r="AF363" t="n">
        <v>0.0</v>
      </c>
      <c r="AG363" t="n">
        <v>0.0</v>
      </c>
      <c r="AH363" t="inlineStr">
        <is>
          <t>Mohini Shinde</t>
        </is>
      </c>
      <c r="AI363" s="1" t="n">
        <v>44601.49797453704</v>
      </c>
      <c r="AJ363" t="n">
        <v>177.0</v>
      </c>
      <c r="AK363" t="n">
        <v>0.0</v>
      </c>
      <c r="AL363" t="n">
        <v>0.0</v>
      </c>
      <c r="AM363" t="n">
        <v>0.0</v>
      </c>
      <c r="AN363" t="n">
        <v>0.0</v>
      </c>
      <c r="AO363" t="n">
        <v>0.0</v>
      </c>
      <c r="AP363" t="n">
        <v>25.0</v>
      </c>
      <c r="AQ363" t="n">
        <v>0.0</v>
      </c>
      <c r="AR363" t="n">
        <v>0.0</v>
      </c>
      <c r="AS363" t="n">
        <v>0.0</v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</row>
    <row r="364">
      <c r="A364" t="inlineStr">
        <is>
          <t>WI220225394</t>
        </is>
      </c>
      <c r="B364" t="inlineStr">
        <is>
          <t>DATA_VALIDATION</t>
        </is>
      </c>
      <c r="C364" t="inlineStr">
        <is>
          <t>201300020554</t>
        </is>
      </c>
      <c r="D364" t="inlineStr">
        <is>
          <t>Folder</t>
        </is>
      </c>
      <c r="E364" s="2">
        <f>HYPERLINK("capsilon://?command=openfolder&amp;siteaddress=FAM.docvelocity-na8.net&amp;folderid=FX4A5D27AD-F32A-3224-3611-FC223B1D60AA","FX211212644")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MI2202264605</t>
        </is>
      </c>
      <c r="J364" t="n">
        <v>35.0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2.0</v>
      </c>
      <c r="O364" s="1" t="n">
        <v>44601.49476851852</v>
      </c>
      <c r="P364" s="1" t="n">
        <v>44601.50331018519</v>
      </c>
      <c r="Q364" t="n">
        <v>164.0</v>
      </c>
      <c r="R364" t="n">
        <v>574.0</v>
      </c>
      <c r="S364" t="b">
        <v>0</v>
      </c>
      <c r="T364" t="inlineStr">
        <is>
          <t>N/A</t>
        </is>
      </c>
      <c r="U364" t="b">
        <v>0</v>
      </c>
      <c r="V364" t="inlineStr">
        <is>
          <t>Amruta Erande</t>
        </is>
      </c>
      <c r="W364" s="1" t="n">
        <v>44601.49900462963</v>
      </c>
      <c r="X364" t="n">
        <v>337.0</v>
      </c>
      <c r="Y364" t="n">
        <v>42.0</v>
      </c>
      <c r="Z364" t="n">
        <v>0.0</v>
      </c>
      <c r="AA364" t="n">
        <v>42.0</v>
      </c>
      <c r="AB364" t="n">
        <v>0.0</v>
      </c>
      <c r="AC364" t="n">
        <v>24.0</v>
      </c>
      <c r="AD364" t="n">
        <v>-7.0</v>
      </c>
      <c r="AE364" t="n">
        <v>0.0</v>
      </c>
      <c r="AF364" t="n">
        <v>0.0</v>
      </c>
      <c r="AG364" t="n">
        <v>0.0</v>
      </c>
      <c r="AH364" t="inlineStr">
        <is>
          <t>Ashish Sutar</t>
        </is>
      </c>
      <c r="AI364" s="1" t="n">
        <v>44601.50331018519</v>
      </c>
      <c r="AJ364" t="n">
        <v>237.0</v>
      </c>
      <c r="AK364" t="n">
        <v>0.0</v>
      </c>
      <c r="AL364" t="n">
        <v>0.0</v>
      </c>
      <c r="AM364" t="n">
        <v>0.0</v>
      </c>
      <c r="AN364" t="n">
        <v>0.0</v>
      </c>
      <c r="AO364" t="n">
        <v>0.0</v>
      </c>
      <c r="AP364" t="n">
        <v>-7.0</v>
      </c>
      <c r="AQ364" t="n">
        <v>0.0</v>
      </c>
      <c r="AR364" t="n">
        <v>0.0</v>
      </c>
      <c r="AS364" t="n">
        <v>0.0</v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</row>
    <row r="365">
      <c r="A365" t="inlineStr">
        <is>
          <t>WI220225395</t>
        </is>
      </c>
      <c r="B365" t="inlineStr">
        <is>
          <t>DATA_VALIDATION</t>
        </is>
      </c>
      <c r="C365" t="inlineStr">
        <is>
          <t>201300020554</t>
        </is>
      </c>
      <c r="D365" t="inlineStr">
        <is>
          <t>Folder</t>
        </is>
      </c>
      <c r="E365" s="2">
        <f>HYPERLINK("capsilon://?command=openfolder&amp;siteaddress=FAM.docvelocity-na8.net&amp;folderid=FX4A5D27AD-F32A-3224-3611-FC223B1D60AA","FX211212644")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MI2202264702</t>
        </is>
      </c>
      <c r="J365" t="n">
        <v>66.0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2.0</v>
      </c>
      <c r="O365" s="1" t="n">
        <v>44601.49501157407</v>
      </c>
      <c r="P365" s="1" t="n">
        <v>44601.50439814815</v>
      </c>
      <c r="Q365" t="n">
        <v>224.0</v>
      </c>
      <c r="R365" t="n">
        <v>587.0</v>
      </c>
      <c r="S365" t="b">
        <v>0</v>
      </c>
      <c r="T365" t="inlineStr">
        <is>
          <t>N/A</t>
        </is>
      </c>
      <c r="U365" t="b">
        <v>0</v>
      </c>
      <c r="V365" t="inlineStr">
        <is>
          <t>Raman Vaidya</t>
        </is>
      </c>
      <c r="W365" s="1" t="n">
        <v>44601.50200231482</v>
      </c>
      <c r="X365" t="n">
        <v>450.0</v>
      </c>
      <c r="Y365" t="n">
        <v>52.0</v>
      </c>
      <c r="Z365" t="n">
        <v>0.0</v>
      </c>
      <c r="AA365" t="n">
        <v>52.0</v>
      </c>
      <c r="AB365" t="n">
        <v>0.0</v>
      </c>
      <c r="AC365" t="n">
        <v>33.0</v>
      </c>
      <c r="AD365" t="n">
        <v>14.0</v>
      </c>
      <c r="AE365" t="n">
        <v>0.0</v>
      </c>
      <c r="AF365" t="n">
        <v>0.0</v>
      </c>
      <c r="AG365" t="n">
        <v>0.0</v>
      </c>
      <c r="AH365" t="inlineStr">
        <is>
          <t>Vikash Suryakanth Parmar</t>
        </is>
      </c>
      <c r="AI365" s="1" t="n">
        <v>44601.50439814815</v>
      </c>
      <c r="AJ365" t="n">
        <v>137.0</v>
      </c>
      <c r="AK365" t="n">
        <v>0.0</v>
      </c>
      <c r="AL365" t="n">
        <v>0.0</v>
      </c>
      <c r="AM365" t="n">
        <v>0.0</v>
      </c>
      <c r="AN365" t="n">
        <v>0.0</v>
      </c>
      <c r="AO365" t="n">
        <v>0.0</v>
      </c>
      <c r="AP365" t="n">
        <v>14.0</v>
      </c>
      <c r="AQ365" t="n">
        <v>0.0</v>
      </c>
      <c r="AR365" t="n">
        <v>0.0</v>
      </c>
      <c r="AS365" t="n">
        <v>0.0</v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</row>
    <row r="366">
      <c r="A366" t="inlineStr">
        <is>
          <t>WI220225396</t>
        </is>
      </c>
      <c r="B366" t="inlineStr">
        <is>
          <t>DATA_VALIDATION</t>
        </is>
      </c>
      <c r="C366" t="inlineStr">
        <is>
          <t>201300020554</t>
        </is>
      </c>
      <c r="D366" t="inlineStr">
        <is>
          <t>Folder</t>
        </is>
      </c>
      <c r="E366" s="2">
        <f>HYPERLINK("capsilon://?command=openfolder&amp;siteaddress=FAM.docvelocity-na8.net&amp;folderid=FX4A5D27AD-F32A-3224-3611-FC223B1D60AA","FX211212644")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MI2202264637</t>
        </is>
      </c>
      <c r="J366" t="n">
        <v>32.0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2.0</v>
      </c>
      <c r="O366" s="1" t="n">
        <v>44601.495046296295</v>
      </c>
      <c r="P366" s="1" t="n">
        <v>44601.506516203706</v>
      </c>
      <c r="Q366" t="n">
        <v>434.0</v>
      </c>
      <c r="R366" t="n">
        <v>557.0</v>
      </c>
      <c r="S366" t="b">
        <v>0</v>
      </c>
      <c r="T366" t="inlineStr">
        <is>
          <t>N/A</t>
        </is>
      </c>
      <c r="U366" t="b">
        <v>0</v>
      </c>
      <c r="V366" t="inlineStr">
        <is>
          <t>Ujwala Ajabe</t>
        </is>
      </c>
      <c r="W366" s="1" t="n">
        <v>44601.500752314816</v>
      </c>
      <c r="X366" t="n">
        <v>281.0</v>
      </c>
      <c r="Y366" t="n">
        <v>52.0</v>
      </c>
      <c r="Z366" t="n">
        <v>0.0</v>
      </c>
      <c r="AA366" t="n">
        <v>52.0</v>
      </c>
      <c r="AB366" t="n">
        <v>0.0</v>
      </c>
      <c r="AC366" t="n">
        <v>34.0</v>
      </c>
      <c r="AD366" t="n">
        <v>-20.0</v>
      </c>
      <c r="AE366" t="n">
        <v>-25.0</v>
      </c>
      <c r="AF366" t="n">
        <v>0.0</v>
      </c>
      <c r="AG366" t="n">
        <v>0.0</v>
      </c>
      <c r="AH366" t="inlineStr">
        <is>
          <t>Ashish Sutar</t>
        </is>
      </c>
      <c r="AI366" s="1" t="n">
        <v>44601.506516203706</v>
      </c>
      <c r="AJ366" t="n">
        <v>276.0</v>
      </c>
      <c r="AK366" t="n">
        <v>1.0</v>
      </c>
      <c r="AL366" t="n">
        <v>0.0</v>
      </c>
      <c r="AM366" t="n">
        <v>1.0</v>
      </c>
      <c r="AN366" t="n">
        <v>0.0</v>
      </c>
      <c r="AO366" t="n">
        <v>0.0</v>
      </c>
      <c r="AP366" t="n">
        <v>-21.0</v>
      </c>
      <c r="AQ366" t="n">
        <v>0.0</v>
      </c>
      <c r="AR366" t="n">
        <v>0.0</v>
      </c>
      <c r="AS366" t="n">
        <v>0.0</v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</row>
    <row r="367">
      <c r="A367" t="inlineStr">
        <is>
          <t>WI220225401</t>
        </is>
      </c>
      <c r="B367" t="inlineStr">
        <is>
          <t>DATA_VALIDATION</t>
        </is>
      </c>
      <c r="C367" t="inlineStr">
        <is>
          <t>201330004437</t>
        </is>
      </c>
      <c r="D367" t="inlineStr">
        <is>
          <t>Folder</t>
        </is>
      </c>
      <c r="E367" s="2">
        <f>HYPERLINK("capsilon://?command=openfolder&amp;siteaddress=FAM.docvelocity-na8.net&amp;folderid=FXCE617192-D1BA-90BB-3C64-2F1D04889113","FX2201217")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MI2202264769</t>
        </is>
      </c>
      <c r="J367" t="n">
        <v>28.0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2.0</v>
      </c>
      <c r="O367" s="1" t="n">
        <v>44601.495717592596</v>
      </c>
      <c r="P367" s="1" t="n">
        <v>44601.50561342593</v>
      </c>
      <c r="Q367" t="n">
        <v>526.0</v>
      </c>
      <c r="R367" t="n">
        <v>329.0</v>
      </c>
      <c r="S367" t="b">
        <v>0</v>
      </c>
      <c r="T367" t="inlineStr">
        <is>
          <t>N/A</t>
        </is>
      </c>
      <c r="U367" t="b">
        <v>0</v>
      </c>
      <c r="V367" t="inlineStr">
        <is>
          <t>Amruta Erande</t>
        </is>
      </c>
      <c r="W367" s="1" t="n">
        <v>44601.501493055555</v>
      </c>
      <c r="X367" t="n">
        <v>214.0</v>
      </c>
      <c r="Y367" t="n">
        <v>21.0</v>
      </c>
      <c r="Z367" t="n">
        <v>0.0</v>
      </c>
      <c r="AA367" t="n">
        <v>21.0</v>
      </c>
      <c r="AB367" t="n">
        <v>0.0</v>
      </c>
      <c r="AC367" t="n">
        <v>3.0</v>
      </c>
      <c r="AD367" t="n">
        <v>7.0</v>
      </c>
      <c r="AE367" t="n">
        <v>0.0</v>
      </c>
      <c r="AF367" t="n">
        <v>0.0</v>
      </c>
      <c r="AG367" t="n">
        <v>0.0</v>
      </c>
      <c r="AH367" t="inlineStr">
        <is>
          <t>Vikash Suryakanth Parmar</t>
        </is>
      </c>
      <c r="AI367" s="1" t="n">
        <v>44601.50561342593</v>
      </c>
      <c r="AJ367" t="n">
        <v>104.0</v>
      </c>
      <c r="AK367" t="n">
        <v>0.0</v>
      </c>
      <c r="AL367" t="n">
        <v>0.0</v>
      </c>
      <c r="AM367" t="n">
        <v>0.0</v>
      </c>
      <c r="AN367" t="n">
        <v>0.0</v>
      </c>
      <c r="AO367" t="n">
        <v>0.0</v>
      </c>
      <c r="AP367" t="n">
        <v>7.0</v>
      </c>
      <c r="AQ367" t="n">
        <v>0.0</v>
      </c>
      <c r="AR367" t="n">
        <v>0.0</v>
      </c>
      <c r="AS367" t="n">
        <v>0.0</v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</row>
    <row r="368">
      <c r="A368" t="inlineStr">
        <is>
          <t>WI220225653</t>
        </is>
      </c>
      <c r="B368" t="inlineStr">
        <is>
          <t>DATA_VALIDATION</t>
        </is>
      </c>
      <c r="C368" t="inlineStr">
        <is>
          <t>201300021126</t>
        </is>
      </c>
      <c r="D368" t="inlineStr">
        <is>
          <t>Folder</t>
        </is>
      </c>
      <c r="E368" s="2">
        <f>HYPERLINK("capsilon://?command=openfolder&amp;siteaddress=FAM.docvelocity-na8.net&amp;folderid=FX56FE21A2-6F6F-9756-8DF6-21817D42ED25","FX220112880")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MI2202267053</t>
        </is>
      </c>
      <c r="J368" t="n">
        <v>28.0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2.0</v>
      </c>
      <c r="O368" s="1" t="n">
        <v>44601.522141203706</v>
      </c>
      <c r="P368" s="1" t="n">
        <v>44601.53467592593</v>
      </c>
      <c r="Q368" t="n">
        <v>638.0</v>
      </c>
      <c r="R368" t="n">
        <v>445.0</v>
      </c>
      <c r="S368" t="b">
        <v>0</v>
      </c>
      <c r="T368" t="inlineStr">
        <is>
          <t>N/A</t>
        </is>
      </c>
      <c r="U368" t="b">
        <v>0</v>
      </c>
      <c r="V368" t="inlineStr">
        <is>
          <t>Ujwala Ajabe</t>
        </is>
      </c>
      <c r="W368" s="1" t="n">
        <v>44601.52724537037</v>
      </c>
      <c r="X368" t="n">
        <v>276.0</v>
      </c>
      <c r="Y368" t="n">
        <v>21.0</v>
      </c>
      <c r="Z368" t="n">
        <v>0.0</v>
      </c>
      <c r="AA368" t="n">
        <v>21.0</v>
      </c>
      <c r="AB368" t="n">
        <v>0.0</v>
      </c>
      <c r="AC368" t="n">
        <v>13.0</v>
      </c>
      <c r="AD368" t="n">
        <v>7.0</v>
      </c>
      <c r="AE368" t="n">
        <v>0.0</v>
      </c>
      <c r="AF368" t="n">
        <v>0.0</v>
      </c>
      <c r="AG368" t="n">
        <v>0.0</v>
      </c>
      <c r="AH368" t="inlineStr">
        <is>
          <t>Dashrath Soren</t>
        </is>
      </c>
      <c r="AI368" s="1" t="n">
        <v>44601.53467592593</v>
      </c>
      <c r="AJ368" t="n">
        <v>162.0</v>
      </c>
      <c r="AK368" t="n">
        <v>0.0</v>
      </c>
      <c r="AL368" t="n">
        <v>0.0</v>
      </c>
      <c r="AM368" t="n">
        <v>0.0</v>
      </c>
      <c r="AN368" t="n">
        <v>0.0</v>
      </c>
      <c r="AO368" t="n">
        <v>0.0</v>
      </c>
      <c r="AP368" t="n">
        <v>7.0</v>
      </c>
      <c r="AQ368" t="n">
        <v>0.0</v>
      </c>
      <c r="AR368" t="n">
        <v>0.0</v>
      </c>
      <c r="AS368" t="n">
        <v>0.0</v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</row>
    <row r="369">
      <c r="A369" t="inlineStr">
        <is>
          <t>WI220225774</t>
        </is>
      </c>
      <c r="B369" t="inlineStr">
        <is>
          <t>DATA_VALIDATION</t>
        </is>
      </c>
      <c r="C369" t="inlineStr">
        <is>
          <t>201330014399</t>
        </is>
      </c>
      <c r="D369" t="inlineStr">
        <is>
          <t>Folder</t>
        </is>
      </c>
      <c r="E369" s="2">
        <f>HYPERLINK("capsilon://?command=openfolder&amp;siteaddress=FAM.docvelocity-na8.net&amp;folderid=FXB96A5B43-377D-10F9-99E2-0D48E0C4874D","FX220111720")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MI2202268648</t>
        </is>
      </c>
      <c r="J369" t="n">
        <v>28.0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2.0</v>
      </c>
      <c r="O369" s="1" t="n">
        <v>44601.53928240741</v>
      </c>
      <c r="P369" s="1" t="n">
        <v>44601.54305555556</v>
      </c>
      <c r="Q369" t="n">
        <v>99.0</v>
      </c>
      <c r="R369" t="n">
        <v>227.0</v>
      </c>
      <c r="S369" t="b">
        <v>0</v>
      </c>
      <c r="T369" t="inlineStr">
        <is>
          <t>N/A</t>
        </is>
      </c>
      <c r="U369" t="b">
        <v>0</v>
      </c>
      <c r="V369" t="inlineStr">
        <is>
          <t>Sanjay Kharade</t>
        </is>
      </c>
      <c r="W369" s="1" t="n">
        <v>44601.54175925926</v>
      </c>
      <c r="X369" t="n">
        <v>131.0</v>
      </c>
      <c r="Y369" t="n">
        <v>21.0</v>
      </c>
      <c r="Z369" t="n">
        <v>0.0</v>
      </c>
      <c r="AA369" t="n">
        <v>21.0</v>
      </c>
      <c r="AB369" t="n">
        <v>0.0</v>
      </c>
      <c r="AC369" t="n">
        <v>3.0</v>
      </c>
      <c r="AD369" t="n">
        <v>7.0</v>
      </c>
      <c r="AE369" t="n">
        <v>0.0</v>
      </c>
      <c r="AF369" t="n">
        <v>0.0</v>
      </c>
      <c r="AG369" t="n">
        <v>0.0</v>
      </c>
      <c r="AH369" t="inlineStr">
        <is>
          <t>Vikash Suryakanth Parmar</t>
        </is>
      </c>
      <c r="AI369" s="1" t="n">
        <v>44601.54305555556</v>
      </c>
      <c r="AJ369" t="n">
        <v>88.0</v>
      </c>
      <c r="AK369" t="n">
        <v>0.0</v>
      </c>
      <c r="AL369" t="n">
        <v>0.0</v>
      </c>
      <c r="AM369" t="n">
        <v>0.0</v>
      </c>
      <c r="AN369" t="n">
        <v>0.0</v>
      </c>
      <c r="AO369" t="n">
        <v>0.0</v>
      </c>
      <c r="AP369" t="n">
        <v>7.0</v>
      </c>
      <c r="AQ369" t="n">
        <v>0.0</v>
      </c>
      <c r="AR369" t="n">
        <v>0.0</v>
      </c>
      <c r="AS369" t="n">
        <v>0.0</v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</row>
    <row r="370">
      <c r="A370" t="inlineStr">
        <is>
          <t>WI220225810</t>
        </is>
      </c>
      <c r="B370" t="inlineStr">
        <is>
          <t>DATA_VALIDATION</t>
        </is>
      </c>
      <c r="C370" t="inlineStr">
        <is>
          <t>201300020572</t>
        </is>
      </c>
      <c r="D370" t="inlineStr">
        <is>
          <t>Folder</t>
        </is>
      </c>
      <c r="E370" s="2">
        <f>HYPERLINK("capsilon://?command=openfolder&amp;siteaddress=FAM.docvelocity-na8.net&amp;folderid=FX4B74DB78-F610-BB3D-68CC-C57B237951E1","FX211212934")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MI2202268843</t>
        </is>
      </c>
      <c r="J370" t="n">
        <v>112.0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2.0</v>
      </c>
      <c r="O370" s="1" t="n">
        <v>44601.54111111111</v>
      </c>
      <c r="P370" s="1" t="n">
        <v>44601.55583333333</v>
      </c>
      <c r="Q370" t="n">
        <v>596.0</v>
      </c>
      <c r="R370" t="n">
        <v>676.0</v>
      </c>
      <c r="S370" t="b">
        <v>0</v>
      </c>
      <c r="T370" t="inlineStr">
        <is>
          <t>N/A</t>
        </is>
      </c>
      <c r="U370" t="b">
        <v>0</v>
      </c>
      <c r="V370" t="inlineStr">
        <is>
          <t>Sanjay Kharade</t>
        </is>
      </c>
      <c r="W370" s="1" t="n">
        <v>44601.545590277776</v>
      </c>
      <c r="X370" t="n">
        <v>330.0</v>
      </c>
      <c r="Y370" t="n">
        <v>84.0</v>
      </c>
      <c r="Z370" t="n">
        <v>0.0</v>
      </c>
      <c r="AA370" t="n">
        <v>84.0</v>
      </c>
      <c r="AB370" t="n">
        <v>0.0</v>
      </c>
      <c r="AC370" t="n">
        <v>5.0</v>
      </c>
      <c r="AD370" t="n">
        <v>28.0</v>
      </c>
      <c r="AE370" t="n">
        <v>0.0</v>
      </c>
      <c r="AF370" t="n">
        <v>0.0</v>
      </c>
      <c r="AG370" t="n">
        <v>0.0</v>
      </c>
      <c r="AH370" t="inlineStr">
        <is>
          <t>Dashrath Soren</t>
        </is>
      </c>
      <c r="AI370" s="1" t="n">
        <v>44601.55583333333</v>
      </c>
      <c r="AJ370" t="n">
        <v>338.0</v>
      </c>
      <c r="AK370" t="n">
        <v>0.0</v>
      </c>
      <c r="AL370" t="n">
        <v>0.0</v>
      </c>
      <c r="AM370" t="n">
        <v>0.0</v>
      </c>
      <c r="AN370" t="n">
        <v>0.0</v>
      </c>
      <c r="AO370" t="n">
        <v>0.0</v>
      </c>
      <c r="AP370" t="n">
        <v>28.0</v>
      </c>
      <c r="AQ370" t="n">
        <v>0.0</v>
      </c>
      <c r="AR370" t="n">
        <v>0.0</v>
      </c>
      <c r="AS370" t="n">
        <v>0.0</v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</row>
    <row r="371">
      <c r="A371" t="inlineStr">
        <is>
          <t>WI220225832</t>
        </is>
      </c>
      <c r="B371" t="inlineStr">
        <is>
          <t>DATA_VALIDATION</t>
        </is>
      </c>
      <c r="C371" t="inlineStr">
        <is>
          <t>201330004942</t>
        </is>
      </c>
      <c r="D371" t="inlineStr">
        <is>
          <t>Folder</t>
        </is>
      </c>
      <c r="E371" s="2">
        <f>HYPERLINK("capsilon://?command=openfolder&amp;siteaddress=FAM.docvelocity-na8.net&amp;folderid=FX06966B09-60E8-0F32-81FA-C0FCBD08AF47","FX220113886")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MI2202268971</t>
        </is>
      </c>
      <c r="J371" t="n">
        <v>56.0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2.0</v>
      </c>
      <c r="O371" s="1" t="n">
        <v>44601.542719907404</v>
      </c>
      <c r="P371" s="1" t="n">
        <v>44601.55950231481</v>
      </c>
      <c r="Q371" t="n">
        <v>653.0</v>
      </c>
      <c r="R371" t="n">
        <v>797.0</v>
      </c>
      <c r="S371" t="b">
        <v>0</v>
      </c>
      <c r="T371" t="inlineStr">
        <is>
          <t>N/A</t>
        </is>
      </c>
      <c r="U371" t="b">
        <v>0</v>
      </c>
      <c r="V371" t="inlineStr">
        <is>
          <t>Amruta Erande</t>
        </is>
      </c>
      <c r="W371" s="1" t="n">
        <v>44601.5534375</v>
      </c>
      <c r="X371" t="n">
        <v>455.0</v>
      </c>
      <c r="Y371" t="n">
        <v>42.0</v>
      </c>
      <c r="Z371" t="n">
        <v>0.0</v>
      </c>
      <c r="AA371" t="n">
        <v>42.0</v>
      </c>
      <c r="AB371" t="n">
        <v>0.0</v>
      </c>
      <c r="AC371" t="n">
        <v>15.0</v>
      </c>
      <c r="AD371" t="n">
        <v>14.0</v>
      </c>
      <c r="AE371" t="n">
        <v>0.0</v>
      </c>
      <c r="AF371" t="n">
        <v>0.0</v>
      </c>
      <c r="AG371" t="n">
        <v>0.0</v>
      </c>
      <c r="AH371" t="inlineStr">
        <is>
          <t>Dashrath Soren</t>
        </is>
      </c>
      <c r="AI371" s="1" t="n">
        <v>44601.55950231481</v>
      </c>
      <c r="AJ371" t="n">
        <v>316.0</v>
      </c>
      <c r="AK371" t="n">
        <v>0.0</v>
      </c>
      <c r="AL371" t="n">
        <v>0.0</v>
      </c>
      <c r="AM371" t="n">
        <v>0.0</v>
      </c>
      <c r="AN371" t="n">
        <v>0.0</v>
      </c>
      <c r="AO371" t="n">
        <v>0.0</v>
      </c>
      <c r="AP371" t="n">
        <v>14.0</v>
      </c>
      <c r="AQ371" t="n">
        <v>0.0</v>
      </c>
      <c r="AR371" t="n">
        <v>0.0</v>
      </c>
      <c r="AS371" t="n">
        <v>0.0</v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</row>
    <row r="372">
      <c r="A372" t="inlineStr">
        <is>
          <t>WI220225862</t>
        </is>
      </c>
      <c r="B372" t="inlineStr">
        <is>
          <t>DATA_VALIDATION</t>
        </is>
      </c>
      <c r="C372" t="inlineStr">
        <is>
          <t>201330004669</t>
        </is>
      </c>
      <c r="D372" t="inlineStr">
        <is>
          <t>Folder</t>
        </is>
      </c>
      <c r="E372" s="2">
        <f>HYPERLINK("capsilon://?command=openfolder&amp;siteaddress=FAM.docvelocity-na8.net&amp;folderid=FX396C7C2B-4EF3-9E1B-9FF3-87A5E252CDDF","FX22016333")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MI2202269266</t>
        </is>
      </c>
      <c r="J372" t="n">
        <v>30.0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2.0</v>
      </c>
      <c r="O372" s="1" t="n">
        <v>44601.54540509259</v>
      </c>
      <c r="P372" s="1" t="n">
        <v>44601.56050925926</v>
      </c>
      <c r="Q372" t="n">
        <v>1135.0</v>
      </c>
      <c r="R372" t="n">
        <v>170.0</v>
      </c>
      <c r="S372" t="b">
        <v>0</v>
      </c>
      <c r="T372" t="inlineStr">
        <is>
          <t>N/A</t>
        </is>
      </c>
      <c r="U372" t="b">
        <v>0</v>
      </c>
      <c r="V372" t="inlineStr">
        <is>
          <t>Ujwala Ajabe</t>
        </is>
      </c>
      <c r="W372" s="1" t="n">
        <v>44601.549421296295</v>
      </c>
      <c r="X372" t="n">
        <v>85.0</v>
      </c>
      <c r="Y372" t="n">
        <v>9.0</v>
      </c>
      <c r="Z372" t="n">
        <v>0.0</v>
      </c>
      <c r="AA372" t="n">
        <v>9.0</v>
      </c>
      <c r="AB372" t="n">
        <v>0.0</v>
      </c>
      <c r="AC372" t="n">
        <v>3.0</v>
      </c>
      <c r="AD372" t="n">
        <v>21.0</v>
      </c>
      <c r="AE372" t="n">
        <v>0.0</v>
      </c>
      <c r="AF372" t="n">
        <v>0.0</v>
      </c>
      <c r="AG372" t="n">
        <v>0.0</v>
      </c>
      <c r="AH372" t="inlineStr">
        <is>
          <t>Dashrath Soren</t>
        </is>
      </c>
      <c r="AI372" s="1" t="n">
        <v>44601.56050925926</v>
      </c>
      <c r="AJ372" t="n">
        <v>85.0</v>
      </c>
      <c r="AK372" t="n">
        <v>0.0</v>
      </c>
      <c r="AL372" t="n">
        <v>0.0</v>
      </c>
      <c r="AM372" t="n">
        <v>0.0</v>
      </c>
      <c r="AN372" t="n">
        <v>0.0</v>
      </c>
      <c r="AO372" t="n">
        <v>0.0</v>
      </c>
      <c r="AP372" t="n">
        <v>21.0</v>
      </c>
      <c r="AQ372" t="n">
        <v>0.0</v>
      </c>
      <c r="AR372" t="n">
        <v>0.0</v>
      </c>
      <c r="AS372" t="n">
        <v>0.0</v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</row>
    <row r="373">
      <c r="A373" t="inlineStr">
        <is>
          <t>WI220225902</t>
        </is>
      </c>
      <c r="B373" t="inlineStr">
        <is>
          <t>DATA_VALIDATION</t>
        </is>
      </c>
      <c r="C373" t="inlineStr">
        <is>
          <t>201130013072</t>
        </is>
      </c>
      <c r="D373" t="inlineStr">
        <is>
          <t>Folder</t>
        </is>
      </c>
      <c r="E373" s="2">
        <f>HYPERLINK("capsilon://?command=openfolder&amp;siteaddress=FAM.docvelocity-na8.net&amp;folderid=FXCEE56DCF-1678-B3D6-9756-2D2131B33148","FX22013488")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MI2202269608</t>
        </is>
      </c>
      <c r="J373" t="n">
        <v>28.0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2.0</v>
      </c>
      <c r="O373" s="1" t="n">
        <v>44601.54898148148</v>
      </c>
      <c r="P373" s="1" t="n">
        <v>44601.56253472222</v>
      </c>
      <c r="Q373" t="n">
        <v>808.0</v>
      </c>
      <c r="R373" t="n">
        <v>363.0</v>
      </c>
      <c r="S373" t="b">
        <v>0</v>
      </c>
      <c r="T373" t="inlineStr">
        <is>
          <t>N/A</t>
        </is>
      </c>
      <c r="U373" t="b">
        <v>0</v>
      </c>
      <c r="V373" t="inlineStr">
        <is>
          <t>Ujwala Ajabe</t>
        </is>
      </c>
      <c r="W373" s="1" t="n">
        <v>44601.55074074074</v>
      </c>
      <c r="X373" t="n">
        <v>113.0</v>
      </c>
      <c r="Y373" t="n">
        <v>21.0</v>
      </c>
      <c r="Z373" t="n">
        <v>0.0</v>
      </c>
      <c r="AA373" t="n">
        <v>21.0</v>
      </c>
      <c r="AB373" t="n">
        <v>0.0</v>
      </c>
      <c r="AC373" t="n">
        <v>5.0</v>
      </c>
      <c r="AD373" t="n">
        <v>7.0</v>
      </c>
      <c r="AE373" t="n">
        <v>0.0</v>
      </c>
      <c r="AF373" t="n">
        <v>0.0</v>
      </c>
      <c r="AG373" t="n">
        <v>0.0</v>
      </c>
      <c r="AH373" t="inlineStr">
        <is>
          <t>Mohini Shinde</t>
        </is>
      </c>
      <c r="AI373" s="1" t="n">
        <v>44601.56253472222</v>
      </c>
      <c r="AJ373" t="n">
        <v>250.0</v>
      </c>
      <c r="AK373" t="n">
        <v>0.0</v>
      </c>
      <c r="AL373" t="n">
        <v>0.0</v>
      </c>
      <c r="AM373" t="n">
        <v>0.0</v>
      </c>
      <c r="AN373" t="n">
        <v>0.0</v>
      </c>
      <c r="AO373" t="n">
        <v>0.0</v>
      </c>
      <c r="AP373" t="n">
        <v>7.0</v>
      </c>
      <c r="AQ373" t="n">
        <v>0.0</v>
      </c>
      <c r="AR373" t="n">
        <v>0.0</v>
      </c>
      <c r="AS373" t="n">
        <v>0.0</v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</row>
    <row r="374">
      <c r="A374" t="inlineStr">
        <is>
          <t>WI220225904</t>
        </is>
      </c>
      <c r="B374" t="inlineStr">
        <is>
          <t>DATA_VALIDATION</t>
        </is>
      </c>
      <c r="C374" t="inlineStr">
        <is>
          <t>201130013072</t>
        </is>
      </c>
      <c r="D374" t="inlineStr">
        <is>
          <t>Folder</t>
        </is>
      </c>
      <c r="E374" s="2">
        <f>HYPERLINK("capsilon://?command=openfolder&amp;siteaddress=FAM.docvelocity-na8.net&amp;folderid=FXCEE56DCF-1678-B3D6-9756-2D2131B33148","FX22013488")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MI2202269620</t>
        </is>
      </c>
      <c r="J374" t="n">
        <v>28.0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2.0</v>
      </c>
      <c r="O374" s="1" t="n">
        <v>44601.54918981482</v>
      </c>
      <c r="P374" s="1" t="n">
        <v>44601.562210648146</v>
      </c>
      <c r="Q374" t="n">
        <v>595.0</v>
      </c>
      <c r="R374" t="n">
        <v>530.0</v>
      </c>
      <c r="S374" t="b">
        <v>0</v>
      </c>
      <c r="T374" t="inlineStr">
        <is>
          <t>N/A</t>
        </is>
      </c>
      <c r="U374" t="b">
        <v>0</v>
      </c>
      <c r="V374" t="inlineStr">
        <is>
          <t>Ujwala Ajabe</t>
        </is>
      </c>
      <c r="W374" s="1" t="n">
        <v>44601.55519675926</v>
      </c>
      <c r="X374" t="n">
        <v>384.0</v>
      </c>
      <c r="Y374" t="n">
        <v>21.0</v>
      </c>
      <c r="Z374" t="n">
        <v>0.0</v>
      </c>
      <c r="AA374" t="n">
        <v>21.0</v>
      </c>
      <c r="AB374" t="n">
        <v>0.0</v>
      </c>
      <c r="AC374" t="n">
        <v>7.0</v>
      </c>
      <c r="AD374" t="n">
        <v>7.0</v>
      </c>
      <c r="AE374" t="n">
        <v>0.0</v>
      </c>
      <c r="AF374" t="n">
        <v>0.0</v>
      </c>
      <c r="AG374" t="n">
        <v>0.0</v>
      </c>
      <c r="AH374" t="inlineStr">
        <is>
          <t>Dashrath Soren</t>
        </is>
      </c>
      <c r="AI374" s="1" t="n">
        <v>44601.562210648146</v>
      </c>
      <c r="AJ374" t="n">
        <v>146.0</v>
      </c>
      <c r="AK374" t="n">
        <v>0.0</v>
      </c>
      <c r="AL374" t="n">
        <v>0.0</v>
      </c>
      <c r="AM374" t="n">
        <v>0.0</v>
      </c>
      <c r="AN374" t="n">
        <v>0.0</v>
      </c>
      <c r="AO374" t="n">
        <v>0.0</v>
      </c>
      <c r="AP374" t="n">
        <v>7.0</v>
      </c>
      <c r="AQ374" t="n">
        <v>0.0</v>
      </c>
      <c r="AR374" t="n">
        <v>0.0</v>
      </c>
      <c r="AS374" t="n">
        <v>0.0</v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</row>
    <row r="375">
      <c r="A375" t="inlineStr">
        <is>
          <t>WI220225940</t>
        </is>
      </c>
      <c r="B375" t="inlineStr">
        <is>
          <t>DATA_VALIDATION</t>
        </is>
      </c>
      <c r="C375" t="inlineStr">
        <is>
          <t>201330004093</t>
        </is>
      </c>
      <c r="D375" t="inlineStr">
        <is>
          <t>Folder</t>
        </is>
      </c>
      <c r="E375" s="2">
        <f>HYPERLINK("capsilon://?command=openfolder&amp;siteaddress=FAM.docvelocity-na8.net&amp;folderid=FXA7A59F23-6553-2434-7B06-A2D52E5B17BC","FX21124939")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MI2202270096</t>
        </is>
      </c>
      <c r="J375" t="n">
        <v>28.0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2.0</v>
      </c>
      <c r="O375" s="1" t="n">
        <v>44601.55440972222</v>
      </c>
      <c r="P375" s="1" t="n">
        <v>44601.590462962966</v>
      </c>
      <c r="Q375" t="n">
        <v>2919.0</v>
      </c>
      <c r="R375" t="n">
        <v>196.0</v>
      </c>
      <c r="S375" t="b">
        <v>0</v>
      </c>
      <c r="T375" t="inlineStr">
        <is>
          <t>N/A</t>
        </is>
      </c>
      <c r="U375" t="b">
        <v>0</v>
      </c>
      <c r="V375" t="inlineStr">
        <is>
          <t>Raman Vaidya</t>
        </is>
      </c>
      <c r="W375" s="1" t="n">
        <v>44601.58773148148</v>
      </c>
      <c r="X375" t="n">
        <v>78.0</v>
      </c>
      <c r="Y375" t="n">
        <v>0.0</v>
      </c>
      <c r="Z375" t="n">
        <v>0.0</v>
      </c>
      <c r="AA375" t="n">
        <v>0.0</v>
      </c>
      <c r="AB375" t="n">
        <v>21.0</v>
      </c>
      <c r="AC375" t="n">
        <v>0.0</v>
      </c>
      <c r="AD375" t="n">
        <v>28.0</v>
      </c>
      <c r="AE375" t="n">
        <v>0.0</v>
      </c>
      <c r="AF375" t="n">
        <v>0.0</v>
      </c>
      <c r="AG375" t="n">
        <v>0.0</v>
      </c>
      <c r="AH375" t="inlineStr">
        <is>
          <t>Mohini Shinde</t>
        </is>
      </c>
      <c r="AI375" s="1" t="n">
        <v>44601.590462962966</v>
      </c>
      <c r="AJ375" t="n">
        <v>41.0</v>
      </c>
      <c r="AK375" t="n">
        <v>0.0</v>
      </c>
      <c r="AL375" t="n">
        <v>0.0</v>
      </c>
      <c r="AM375" t="n">
        <v>0.0</v>
      </c>
      <c r="AN375" t="n">
        <v>21.0</v>
      </c>
      <c r="AO375" t="n">
        <v>0.0</v>
      </c>
      <c r="AP375" t="n">
        <v>28.0</v>
      </c>
      <c r="AQ375" t="n">
        <v>0.0</v>
      </c>
      <c r="AR375" t="n">
        <v>0.0</v>
      </c>
      <c r="AS375" t="n">
        <v>0.0</v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</row>
    <row r="376">
      <c r="A376" t="inlineStr">
        <is>
          <t>WI220225947</t>
        </is>
      </c>
      <c r="B376" t="inlineStr">
        <is>
          <t>DATA_VALIDATION</t>
        </is>
      </c>
      <c r="C376" t="inlineStr">
        <is>
          <t>201330004093</t>
        </is>
      </c>
      <c r="D376" t="inlineStr">
        <is>
          <t>Folder</t>
        </is>
      </c>
      <c r="E376" s="2">
        <f>HYPERLINK("capsilon://?command=openfolder&amp;siteaddress=FAM.docvelocity-na8.net&amp;folderid=FXA7A59F23-6553-2434-7B06-A2D52E5B17BC","FX21124939")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MI2202270117</t>
        </is>
      </c>
      <c r="J376" t="n">
        <v>28.0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2.0</v>
      </c>
      <c r="O376" s="1" t="n">
        <v>44601.554618055554</v>
      </c>
      <c r="P376" s="1" t="n">
        <v>44601.65621527778</v>
      </c>
      <c r="Q376" t="n">
        <v>8569.0</v>
      </c>
      <c r="R376" t="n">
        <v>209.0</v>
      </c>
      <c r="S376" t="b">
        <v>0</v>
      </c>
      <c r="T376" t="inlineStr">
        <is>
          <t>N/A</t>
        </is>
      </c>
      <c r="U376" t="b">
        <v>0</v>
      </c>
      <c r="V376" t="inlineStr">
        <is>
          <t>Amruta Erande</t>
        </is>
      </c>
      <c r="W376" s="1" t="n">
        <v>44601.58814814815</v>
      </c>
      <c r="X376" t="n">
        <v>106.0</v>
      </c>
      <c r="Y376" t="n">
        <v>0.0</v>
      </c>
      <c r="Z376" t="n">
        <v>0.0</v>
      </c>
      <c r="AA376" t="n">
        <v>0.0</v>
      </c>
      <c r="AB376" t="n">
        <v>21.0</v>
      </c>
      <c r="AC376" t="n">
        <v>0.0</v>
      </c>
      <c r="AD376" t="n">
        <v>28.0</v>
      </c>
      <c r="AE376" t="n">
        <v>0.0</v>
      </c>
      <c r="AF376" t="n">
        <v>0.0</v>
      </c>
      <c r="AG376" t="n">
        <v>0.0</v>
      </c>
      <c r="AH376" t="inlineStr">
        <is>
          <t>Mohini Shinde</t>
        </is>
      </c>
      <c r="AI376" s="1" t="n">
        <v>44601.65621527778</v>
      </c>
      <c r="AJ376" t="n">
        <v>25.0</v>
      </c>
      <c r="AK376" t="n">
        <v>0.0</v>
      </c>
      <c r="AL376" t="n">
        <v>0.0</v>
      </c>
      <c r="AM376" t="n">
        <v>0.0</v>
      </c>
      <c r="AN376" t="n">
        <v>21.0</v>
      </c>
      <c r="AO376" t="n">
        <v>0.0</v>
      </c>
      <c r="AP376" t="n">
        <v>28.0</v>
      </c>
      <c r="AQ376" t="n">
        <v>0.0</v>
      </c>
      <c r="AR376" t="n">
        <v>0.0</v>
      </c>
      <c r="AS376" t="n">
        <v>0.0</v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</row>
    <row r="377">
      <c r="A377" t="inlineStr">
        <is>
          <t>WI220225960</t>
        </is>
      </c>
      <c r="B377" t="inlineStr">
        <is>
          <t>DATA_VALIDATION</t>
        </is>
      </c>
      <c r="C377" t="inlineStr">
        <is>
          <t>201330004093</t>
        </is>
      </c>
      <c r="D377" t="inlineStr">
        <is>
          <t>Folder</t>
        </is>
      </c>
      <c r="E377" s="2">
        <f>HYPERLINK("capsilon://?command=openfolder&amp;siteaddress=FAM.docvelocity-na8.net&amp;folderid=FXA7A59F23-6553-2434-7B06-A2D52E5B17BC","FX21124939")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MI2202270199</t>
        </is>
      </c>
      <c r="J377" t="n">
        <v>28.0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2.0</v>
      </c>
      <c r="O377" s="1" t="n">
        <v>44601.55525462963</v>
      </c>
      <c r="P377" s="1" t="n">
        <v>44601.6565162037</v>
      </c>
      <c r="Q377" t="n">
        <v>8583.0</v>
      </c>
      <c r="R377" t="n">
        <v>166.0</v>
      </c>
      <c r="S377" t="b">
        <v>0</v>
      </c>
      <c r="T377" t="inlineStr">
        <is>
          <t>N/A</t>
        </is>
      </c>
      <c r="U377" t="b">
        <v>0</v>
      </c>
      <c r="V377" t="inlineStr">
        <is>
          <t>Amruta Erande</t>
        </is>
      </c>
      <c r="W377" s="1" t="n">
        <v>44601.589224537034</v>
      </c>
      <c r="X377" t="n">
        <v>92.0</v>
      </c>
      <c r="Y377" t="n">
        <v>0.0</v>
      </c>
      <c r="Z377" t="n">
        <v>0.0</v>
      </c>
      <c r="AA377" t="n">
        <v>0.0</v>
      </c>
      <c r="AB377" t="n">
        <v>21.0</v>
      </c>
      <c r="AC377" t="n">
        <v>0.0</v>
      </c>
      <c r="AD377" t="n">
        <v>28.0</v>
      </c>
      <c r="AE377" t="n">
        <v>0.0</v>
      </c>
      <c r="AF377" t="n">
        <v>0.0</v>
      </c>
      <c r="AG377" t="n">
        <v>0.0</v>
      </c>
      <c r="AH377" t="inlineStr">
        <is>
          <t>Mohini Shinde</t>
        </is>
      </c>
      <c r="AI377" s="1" t="n">
        <v>44601.6565162037</v>
      </c>
      <c r="AJ377" t="n">
        <v>25.0</v>
      </c>
      <c r="AK377" t="n">
        <v>0.0</v>
      </c>
      <c r="AL377" t="n">
        <v>0.0</v>
      </c>
      <c r="AM377" t="n">
        <v>0.0</v>
      </c>
      <c r="AN377" t="n">
        <v>21.0</v>
      </c>
      <c r="AO377" t="n">
        <v>0.0</v>
      </c>
      <c r="AP377" t="n">
        <v>28.0</v>
      </c>
      <c r="AQ377" t="n">
        <v>0.0</v>
      </c>
      <c r="AR377" t="n">
        <v>0.0</v>
      </c>
      <c r="AS377" t="n">
        <v>0.0</v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</row>
    <row r="378">
      <c r="A378" t="inlineStr">
        <is>
          <t>WI220226141</t>
        </is>
      </c>
      <c r="B378" t="inlineStr">
        <is>
          <t>DATA_VALIDATION</t>
        </is>
      </c>
      <c r="C378" t="inlineStr">
        <is>
          <t>201330004907</t>
        </is>
      </c>
      <c r="D378" t="inlineStr">
        <is>
          <t>Folder</t>
        </is>
      </c>
      <c r="E378" s="2">
        <f>HYPERLINK("capsilon://?command=openfolder&amp;siteaddress=FAM.docvelocity-na8.net&amp;folderid=FX17DA1113-660F-CC84-07AF-60025C1CCE51","FX220112691")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MI2202271237</t>
        </is>
      </c>
      <c r="J378" t="n">
        <v>66.0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2.0</v>
      </c>
      <c r="O378" s="1" t="n">
        <v>44601.56542824074</v>
      </c>
      <c r="P378" s="1" t="n">
        <v>44601.72945601852</v>
      </c>
      <c r="Q378" t="n">
        <v>12809.0</v>
      </c>
      <c r="R378" t="n">
        <v>1363.0</v>
      </c>
      <c r="S378" t="b">
        <v>0</v>
      </c>
      <c r="T378" t="inlineStr">
        <is>
          <t>N/A</t>
        </is>
      </c>
      <c r="U378" t="b">
        <v>0</v>
      </c>
      <c r="V378" t="inlineStr">
        <is>
          <t>Raman Vaidya</t>
        </is>
      </c>
      <c r="W378" s="1" t="n">
        <v>44601.59900462963</v>
      </c>
      <c r="X378" t="n">
        <v>973.0</v>
      </c>
      <c r="Y378" t="n">
        <v>52.0</v>
      </c>
      <c r="Z378" t="n">
        <v>0.0</v>
      </c>
      <c r="AA378" t="n">
        <v>52.0</v>
      </c>
      <c r="AB378" t="n">
        <v>0.0</v>
      </c>
      <c r="AC378" t="n">
        <v>30.0</v>
      </c>
      <c r="AD378" t="n">
        <v>14.0</v>
      </c>
      <c r="AE378" t="n">
        <v>0.0</v>
      </c>
      <c r="AF378" t="n">
        <v>0.0</v>
      </c>
      <c r="AG378" t="n">
        <v>0.0</v>
      </c>
      <c r="AH378" t="inlineStr">
        <is>
          <t>Dashrath Soren</t>
        </is>
      </c>
      <c r="AI378" s="1" t="n">
        <v>44601.72945601852</v>
      </c>
      <c r="AJ378" t="n">
        <v>358.0</v>
      </c>
      <c r="AK378" t="n">
        <v>2.0</v>
      </c>
      <c r="AL378" t="n">
        <v>0.0</v>
      </c>
      <c r="AM378" t="n">
        <v>2.0</v>
      </c>
      <c r="AN378" t="n">
        <v>0.0</v>
      </c>
      <c r="AO378" t="n">
        <v>2.0</v>
      </c>
      <c r="AP378" t="n">
        <v>12.0</v>
      </c>
      <c r="AQ378" t="n">
        <v>0.0</v>
      </c>
      <c r="AR378" t="n">
        <v>0.0</v>
      </c>
      <c r="AS378" t="n">
        <v>0.0</v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</row>
    <row r="379">
      <c r="A379" t="inlineStr">
        <is>
          <t>WI220226154</t>
        </is>
      </c>
      <c r="B379" t="inlineStr">
        <is>
          <t>DATA_VALIDATION</t>
        </is>
      </c>
      <c r="C379" t="inlineStr">
        <is>
          <t>201330004907</t>
        </is>
      </c>
      <c r="D379" t="inlineStr">
        <is>
          <t>Folder</t>
        </is>
      </c>
      <c r="E379" s="2">
        <f>HYPERLINK("capsilon://?command=openfolder&amp;siteaddress=FAM.docvelocity-na8.net&amp;folderid=FX17DA1113-660F-CC84-07AF-60025C1CCE51","FX220112691")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MI2202271276</t>
        </is>
      </c>
      <c r="J379" t="n">
        <v>38.0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2.0</v>
      </c>
      <c r="O379" s="1" t="n">
        <v>44601.56657407407</v>
      </c>
      <c r="P379" s="1" t="n">
        <v>44601.731724537036</v>
      </c>
      <c r="Q379" t="n">
        <v>13524.0</v>
      </c>
      <c r="R379" t="n">
        <v>745.0</v>
      </c>
      <c r="S379" t="b">
        <v>0</v>
      </c>
      <c r="T379" t="inlineStr">
        <is>
          <t>N/A</t>
        </is>
      </c>
      <c r="U379" t="b">
        <v>0</v>
      </c>
      <c r="V379" t="inlineStr">
        <is>
          <t>Amruta Erande</t>
        </is>
      </c>
      <c r="W379" s="1" t="n">
        <v>44601.59559027778</v>
      </c>
      <c r="X379" t="n">
        <v>549.0</v>
      </c>
      <c r="Y379" t="n">
        <v>37.0</v>
      </c>
      <c r="Z379" t="n">
        <v>0.0</v>
      </c>
      <c r="AA379" t="n">
        <v>37.0</v>
      </c>
      <c r="AB379" t="n">
        <v>0.0</v>
      </c>
      <c r="AC379" t="n">
        <v>17.0</v>
      </c>
      <c r="AD379" t="n">
        <v>1.0</v>
      </c>
      <c r="AE379" t="n">
        <v>0.0</v>
      </c>
      <c r="AF379" t="n">
        <v>0.0</v>
      </c>
      <c r="AG379" t="n">
        <v>0.0</v>
      </c>
      <c r="AH379" t="inlineStr">
        <is>
          <t>Dashrath Soren</t>
        </is>
      </c>
      <c r="AI379" s="1" t="n">
        <v>44601.731724537036</v>
      </c>
      <c r="AJ379" t="n">
        <v>196.0</v>
      </c>
      <c r="AK379" t="n">
        <v>0.0</v>
      </c>
      <c r="AL379" t="n">
        <v>0.0</v>
      </c>
      <c r="AM379" t="n">
        <v>0.0</v>
      </c>
      <c r="AN379" t="n">
        <v>0.0</v>
      </c>
      <c r="AO379" t="n">
        <v>0.0</v>
      </c>
      <c r="AP379" t="n">
        <v>1.0</v>
      </c>
      <c r="AQ379" t="n">
        <v>0.0</v>
      </c>
      <c r="AR379" t="n">
        <v>0.0</v>
      </c>
      <c r="AS379" t="n">
        <v>0.0</v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</row>
    <row r="380">
      <c r="A380" t="inlineStr">
        <is>
          <t>WI220226155</t>
        </is>
      </c>
      <c r="B380" t="inlineStr">
        <is>
          <t>DATA_VALIDATION</t>
        </is>
      </c>
      <c r="C380" t="inlineStr">
        <is>
          <t>201330004907</t>
        </is>
      </c>
      <c r="D380" t="inlineStr">
        <is>
          <t>Folder</t>
        </is>
      </c>
      <c r="E380" s="2">
        <f>HYPERLINK("capsilon://?command=openfolder&amp;siteaddress=FAM.docvelocity-na8.net&amp;folderid=FX17DA1113-660F-CC84-07AF-60025C1CCE51","FX220112691")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MI2202271318</t>
        </is>
      </c>
      <c r="J380" t="n">
        <v>28.0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2.0</v>
      </c>
      <c r="O380" s="1" t="n">
        <v>44601.566608796296</v>
      </c>
      <c r="P380" s="1" t="n">
        <v>44601.733773148146</v>
      </c>
      <c r="Q380" t="n">
        <v>13312.0</v>
      </c>
      <c r="R380" t="n">
        <v>1131.0</v>
      </c>
      <c r="S380" t="b">
        <v>0</v>
      </c>
      <c r="T380" t="inlineStr">
        <is>
          <t>N/A</t>
        </is>
      </c>
      <c r="U380" t="b">
        <v>0</v>
      </c>
      <c r="V380" t="inlineStr">
        <is>
          <t>Amruta Erande</t>
        </is>
      </c>
      <c r="W380" s="1" t="n">
        <v>44601.601168981484</v>
      </c>
      <c r="X380" t="n">
        <v>481.0</v>
      </c>
      <c r="Y380" t="n">
        <v>21.0</v>
      </c>
      <c r="Z380" t="n">
        <v>0.0</v>
      </c>
      <c r="AA380" t="n">
        <v>21.0</v>
      </c>
      <c r="AB380" t="n">
        <v>0.0</v>
      </c>
      <c r="AC380" t="n">
        <v>18.0</v>
      </c>
      <c r="AD380" t="n">
        <v>7.0</v>
      </c>
      <c r="AE380" t="n">
        <v>0.0</v>
      </c>
      <c r="AF380" t="n">
        <v>0.0</v>
      </c>
      <c r="AG380" t="n">
        <v>0.0</v>
      </c>
      <c r="AH380" t="inlineStr">
        <is>
          <t>Dashrath Soren</t>
        </is>
      </c>
      <c r="AI380" s="1" t="n">
        <v>44601.733773148146</v>
      </c>
      <c r="AJ380" t="n">
        <v>176.0</v>
      </c>
      <c r="AK380" t="n">
        <v>0.0</v>
      </c>
      <c r="AL380" t="n">
        <v>0.0</v>
      </c>
      <c r="AM380" t="n">
        <v>0.0</v>
      </c>
      <c r="AN380" t="n">
        <v>0.0</v>
      </c>
      <c r="AO380" t="n">
        <v>0.0</v>
      </c>
      <c r="AP380" t="n">
        <v>7.0</v>
      </c>
      <c r="AQ380" t="n">
        <v>0.0</v>
      </c>
      <c r="AR380" t="n">
        <v>0.0</v>
      </c>
      <c r="AS380" t="n">
        <v>0.0</v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</row>
    <row r="381">
      <c r="A381" t="inlineStr">
        <is>
          <t>WI220226163</t>
        </is>
      </c>
      <c r="B381" t="inlineStr">
        <is>
          <t>DATA_VALIDATION</t>
        </is>
      </c>
      <c r="C381" t="inlineStr">
        <is>
          <t>201330004907</t>
        </is>
      </c>
      <c r="D381" t="inlineStr">
        <is>
          <t>Folder</t>
        </is>
      </c>
      <c r="E381" s="2">
        <f>HYPERLINK("capsilon://?command=openfolder&amp;siteaddress=FAM.docvelocity-na8.net&amp;folderid=FX17DA1113-660F-CC84-07AF-60025C1CCE51","FX220112691")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MI2202271353</t>
        </is>
      </c>
      <c r="J381" t="n">
        <v>28.0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2.0</v>
      </c>
      <c r="O381" s="1" t="n">
        <v>44601.56684027778</v>
      </c>
      <c r="P381" s="1" t="n">
        <v>44601.735625</v>
      </c>
      <c r="Q381" t="n">
        <v>13581.0</v>
      </c>
      <c r="R381" t="n">
        <v>1002.0</v>
      </c>
      <c r="S381" t="b">
        <v>0</v>
      </c>
      <c r="T381" t="inlineStr">
        <is>
          <t>N/A</t>
        </is>
      </c>
      <c r="U381" t="b">
        <v>0</v>
      </c>
      <c r="V381" t="inlineStr">
        <is>
          <t>Archana Bhujbal</t>
        </is>
      </c>
      <c r="W381" s="1" t="n">
        <v>44601.60606481481</v>
      </c>
      <c r="X381" t="n">
        <v>829.0</v>
      </c>
      <c r="Y381" t="n">
        <v>21.0</v>
      </c>
      <c r="Z381" t="n">
        <v>0.0</v>
      </c>
      <c r="AA381" t="n">
        <v>21.0</v>
      </c>
      <c r="AB381" t="n">
        <v>0.0</v>
      </c>
      <c r="AC381" t="n">
        <v>2.0</v>
      </c>
      <c r="AD381" t="n">
        <v>7.0</v>
      </c>
      <c r="AE381" t="n">
        <v>0.0</v>
      </c>
      <c r="AF381" t="n">
        <v>0.0</v>
      </c>
      <c r="AG381" t="n">
        <v>0.0</v>
      </c>
      <c r="AH381" t="inlineStr">
        <is>
          <t>Dashrath Soren</t>
        </is>
      </c>
      <c r="AI381" s="1" t="n">
        <v>44601.735625</v>
      </c>
      <c r="AJ381" t="n">
        <v>159.0</v>
      </c>
      <c r="AK381" t="n">
        <v>0.0</v>
      </c>
      <c r="AL381" t="n">
        <v>0.0</v>
      </c>
      <c r="AM381" t="n">
        <v>0.0</v>
      </c>
      <c r="AN381" t="n">
        <v>0.0</v>
      </c>
      <c r="AO381" t="n">
        <v>0.0</v>
      </c>
      <c r="AP381" t="n">
        <v>7.0</v>
      </c>
      <c r="AQ381" t="n">
        <v>0.0</v>
      </c>
      <c r="AR381" t="n">
        <v>0.0</v>
      </c>
      <c r="AS381" t="n">
        <v>0.0</v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</row>
    <row r="382">
      <c r="A382" t="inlineStr">
        <is>
          <t>WI220226441</t>
        </is>
      </c>
      <c r="B382" t="inlineStr">
        <is>
          <t>DATA_VALIDATION</t>
        </is>
      </c>
      <c r="C382" t="inlineStr">
        <is>
          <t>201330003884</t>
        </is>
      </c>
      <c r="D382" t="inlineStr">
        <is>
          <t>Folder</t>
        </is>
      </c>
      <c r="E382" s="2">
        <f>HYPERLINK("capsilon://?command=openfolder&amp;siteaddress=FAM.docvelocity-na8.net&amp;folderid=FX39B9742D-A627-0751-9254-BB74CD749075","FX21119978")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MI2202273541</t>
        </is>
      </c>
      <c r="J382" t="n">
        <v>28.0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Folder</t>
        </is>
      </c>
      <c r="N382" t="n">
        <v>1.0</v>
      </c>
      <c r="O382" s="1" t="n">
        <v>44601.58944444444</v>
      </c>
      <c r="P382" s="1" t="n">
        <v>44601.59274305555</v>
      </c>
      <c r="Q382" t="n">
        <v>158.0</v>
      </c>
      <c r="R382" t="n">
        <v>127.0</v>
      </c>
      <c r="S382" t="b">
        <v>0</v>
      </c>
      <c r="T382" t="inlineStr">
        <is>
          <t>Diane Sonlin</t>
        </is>
      </c>
      <c r="U382" t="b">
        <v>0</v>
      </c>
      <c r="V382" t="inlineStr">
        <is>
          <t>Diane Sonlin</t>
        </is>
      </c>
      <c r="W382" s="1" t="n">
        <v>44601.59274305555</v>
      </c>
      <c r="X382" t="n">
        <v>18.0</v>
      </c>
      <c r="Y382" t="n">
        <v>21.0</v>
      </c>
      <c r="Z382" t="n">
        <v>0.0</v>
      </c>
      <c r="AA382" t="n">
        <v>21.0</v>
      </c>
      <c r="AB382" t="n">
        <v>0.0</v>
      </c>
      <c r="AC382" t="n">
        <v>0.0</v>
      </c>
      <c r="AD382" t="n">
        <v>7.0</v>
      </c>
      <c r="AE382" t="n">
        <v>0.0</v>
      </c>
      <c r="AF382" t="n">
        <v>0.0</v>
      </c>
      <c r="AG382" t="n">
        <v>0.0</v>
      </c>
      <c r="AH382" t="inlineStr">
        <is>
          <t>N/A</t>
        </is>
      </c>
      <c r="AI382" t="inlineStr">
        <is>
          <t>N/A</t>
        </is>
      </c>
      <c r="AJ382" t="inlineStr">
        <is>
          <t>N/A</t>
        </is>
      </c>
      <c r="AK382" t="inlineStr">
        <is>
          <t>N/A</t>
        </is>
      </c>
      <c r="AL382" t="inlineStr">
        <is>
          <t>N/A</t>
        </is>
      </c>
      <c r="AM382" t="inlineStr">
        <is>
          <t>N/A</t>
        </is>
      </c>
      <c r="AN382" t="inlineStr">
        <is>
          <t>N/A</t>
        </is>
      </c>
      <c r="AO382" t="inlineStr">
        <is>
          <t>N/A</t>
        </is>
      </c>
      <c r="AP382" t="inlineStr">
        <is>
          <t>N/A</t>
        </is>
      </c>
      <c r="AQ382" t="inlineStr">
        <is>
          <t>N/A</t>
        </is>
      </c>
      <c r="AR382" t="inlineStr">
        <is>
          <t>N/A</t>
        </is>
      </c>
      <c r="AS382" t="inlineStr">
        <is>
          <t>N/A</t>
        </is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</row>
    <row r="383">
      <c r="A383" t="inlineStr">
        <is>
          <t>WI220226447</t>
        </is>
      </c>
      <c r="B383" t="inlineStr">
        <is>
          <t>DATA_VALIDATION</t>
        </is>
      </c>
      <c r="C383" t="inlineStr">
        <is>
          <t>201330003884</t>
        </is>
      </c>
      <c r="D383" t="inlineStr">
        <is>
          <t>Folder</t>
        </is>
      </c>
      <c r="E383" s="2">
        <f>HYPERLINK("capsilon://?command=openfolder&amp;siteaddress=FAM.docvelocity-na8.net&amp;folderid=FX39B9742D-A627-0751-9254-BB74CD749075","FX21119978")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MI2202273583</t>
        </is>
      </c>
      <c r="J383" t="n">
        <v>28.0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Folder</t>
        </is>
      </c>
      <c r="N383" t="n">
        <v>1.0</v>
      </c>
      <c r="O383" s="1" t="n">
        <v>44601.58997685185</v>
      </c>
      <c r="P383" s="1" t="n">
        <v>44601.59292824074</v>
      </c>
      <c r="Q383" t="n">
        <v>241.0</v>
      </c>
      <c r="R383" t="n">
        <v>14.0</v>
      </c>
      <c r="S383" t="b">
        <v>0</v>
      </c>
      <c r="T383" t="inlineStr">
        <is>
          <t>Diane Sonlin</t>
        </is>
      </c>
      <c r="U383" t="b">
        <v>0</v>
      </c>
      <c r="V383" t="inlineStr">
        <is>
          <t>Diane Sonlin</t>
        </is>
      </c>
      <c r="W383" s="1" t="n">
        <v>44601.59292824074</v>
      </c>
      <c r="X383" t="n">
        <v>14.0</v>
      </c>
      <c r="Y383" t="n">
        <v>21.0</v>
      </c>
      <c r="Z383" t="n">
        <v>0.0</v>
      </c>
      <c r="AA383" t="n">
        <v>21.0</v>
      </c>
      <c r="AB383" t="n">
        <v>0.0</v>
      </c>
      <c r="AC383" t="n">
        <v>0.0</v>
      </c>
      <c r="AD383" t="n">
        <v>7.0</v>
      </c>
      <c r="AE383" t="n">
        <v>0.0</v>
      </c>
      <c r="AF383" t="n">
        <v>0.0</v>
      </c>
      <c r="AG383" t="n">
        <v>0.0</v>
      </c>
      <c r="AH383" t="inlineStr">
        <is>
          <t>N/A</t>
        </is>
      </c>
      <c r="AI383" t="inlineStr">
        <is>
          <t>N/A</t>
        </is>
      </c>
      <c r="AJ383" t="inlineStr">
        <is>
          <t>N/A</t>
        </is>
      </c>
      <c r="AK383" t="inlineStr">
        <is>
          <t>N/A</t>
        </is>
      </c>
      <c r="AL383" t="inlineStr">
        <is>
          <t>N/A</t>
        </is>
      </c>
      <c r="AM383" t="inlineStr">
        <is>
          <t>N/A</t>
        </is>
      </c>
      <c r="AN383" t="inlineStr">
        <is>
          <t>N/A</t>
        </is>
      </c>
      <c r="AO383" t="inlineStr">
        <is>
          <t>N/A</t>
        </is>
      </c>
      <c r="AP383" t="inlineStr">
        <is>
          <t>N/A</t>
        </is>
      </c>
      <c r="AQ383" t="inlineStr">
        <is>
          <t>N/A</t>
        </is>
      </c>
      <c r="AR383" t="inlineStr">
        <is>
          <t>N/A</t>
        </is>
      </c>
      <c r="AS383" t="inlineStr">
        <is>
          <t>N/A</t>
        </is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</row>
    <row r="384">
      <c r="A384" t="inlineStr">
        <is>
          <t>WI22022649</t>
        </is>
      </c>
      <c r="B384" t="inlineStr">
        <is>
          <t>DATA_VALIDATION</t>
        </is>
      </c>
      <c r="C384" t="inlineStr">
        <is>
          <t>201300019805</t>
        </is>
      </c>
      <c r="D384" t="inlineStr">
        <is>
          <t>Folder</t>
        </is>
      </c>
      <c r="E384" s="2">
        <f>HYPERLINK("capsilon://?command=openfolder&amp;siteaddress=FAM.docvelocity-na8.net&amp;folderid=FX78B32F27-AF34-AF98-C67F-06FB1A1BA1C5","FX21119803")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MI220225257</t>
        </is>
      </c>
      <c r="J384" t="n">
        <v>112.0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Folder</t>
        </is>
      </c>
      <c r="N384" t="n">
        <v>2.0</v>
      </c>
      <c r="O384" s="1" t="n">
        <v>44593.63482638889</v>
      </c>
      <c r="P384" s="1" t="n">
        <v>44593.65851851852</v>
      </c>
      <c r="Q384" t="n">
        <v>1672.0</v>
      </c>
      <c r="R384" t="n">
        <v>375.0</v>
      </c>
      <c r="S384" t="b">
        <v>0</v>
      </c>
      <c r="T384" t="inlineStr">
        <is>
          <t>Ashley Hall</t>
        </is>
      </c>
      <c r="U384" t="b">
        <v>1</v>
      </c>
      <c r="V384" t="inlineStr">
        <is>
          <t>Sanjay Kharade</t>
        </is>
      </c>
      <c r="W384" s="1" t="n">
        <v>44593.64513888889</v>
      </c>
      <c r="X384" t="n">
        <v>353.0</v>
      </c>
      <c r="Y384" t="n">
        <v>21.0</v>
      </c>
      <c r="Z384" t="n">
        <v>0.0</v>
      </c>
      <c r="AA384" t="n">
        <v>21.0</v>
      </c>
      <c r="AB384" t="n">
        <v>63.0</v>
      </c>
      <c r="AC384" t="n">
        <v>11.0</v>
      </c>
      <c r="AD384" t="n">
        <v>91.0</v>
      </c>
      <c r="AE384" t="n">
        <v>0.0</v>
      </c>
      <c r="AF384" t="n">
        <v>0.0</v>
      </c>
      <c r="AG384" t="n">
        <v>0.0</v>
      </c>
      <c r="AH384" t="inlineStr">
        <is>
          <t>Ashley Hall</t>
        </is>
      </c>
      <c r="AI384" s="1" t="n">
        <v>44593.65851851852</v>
      </c>
      <c r="AJ384" t="n">
        <v>15.0</v>
      </c>
      <c r="AK384" t="n">
        <v>0.0</v>
      </c>
      <c r="AL384" t="n">
        <v>0.0</v>
      </c>
      <c r="AM384" t="n">
        <v>0.0</v>
      </c>
      <c r="AN384" t="n">
        <v>63.0</v>
      </c>
      <c r="AO384" t="n">
        <v>0.0</v>
      </c>
      <c r="AP384" t="n">
        <v>91.0</v>
      </c>
      <c r="AQ384" t="n">
        <v>0.0</v>
      </c>
      <c r="AR384" t="n">
        <v>0.0</v>
      </c>
      <c r="AS384" t="n">
        <v>0.0</v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</row>
    <row r="385">
      <c r="A385" t="inlineStr">
        <is>
          <t>WI220226533</t>
        </is>
      </c>
      <c r="B385" t="inlineStr">
        <is>
          <t>DATA_VALIDATION</t>
        </is>
      </c>
      <c r="C385" t="inlineStr">
        <is>
          <t>201330004979</t>
        </is>
      </c>
      <c r="D385" t="inlineStr">
        <is>
          <t>Folder</t>
        </is>
      </c>
      <c r="E385" s="2">
        <f>HYPERLINK("capsilon://?command=openfolder&amp;siteaddress=FAM.docvelocity-na8.net&amp;folderid=FX45772C83-8652-448A-035C-ECAFA9249E19","FX2202596")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MI2202274381</t>
        </is>
      </c>
      <c r="J385" t="n">
        <v>28.0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2.0</v>
      </c>
      <c r="O385" s="1" t="n">
        <v>44601.59762731481</v>
      </c>
      <c r="P385" s="1" t="n">
        <v>44601.73837962963</v>
      </c>
      <c r="Q385" t="n">
        <v>11532.0</v>
      </c>
      <c r="R385" t="n">
        <v>629.0</v>
      </c>
      <c r="S385" t="b">
        <v>0</v>
      </c>
      <c r="T385" t="inlineStr">
        <is>
          <t>N/A</t>
        </is>
      </c>
      <c r="U385" t="b">
        <v>0</v>
      </c>
      <c r="V385" t="inlineStr">
        <is>
          <t>Raman Vaidya</t>
        </is>
      </c>
      <c r="W385" s="1" t="n">
        <v>44601.60260416667</v>
      </c>
      <c r="X385" t="n">
        <v>310.0</v>
      </c>
      <c r="Y385" t="n">
        <v>21.0</v>
      </c>
      <c r="Z385" t="n">
        <v>0.0</v>
      </c>
      <c r="AA385" t="n">
        <v>21.0</v>
      </c>
      <c r="AB385" t="n">
        <v>0.0</v>
      </c>
      <c r="AC385" t="n">
        <v>2.0</v>
      </c>
      <c r="AD385" t="n">
        <v>7.0</v>
      </c>
      <c r="AE385" t="n">
        <v>0.0</v>
      </c>
      <c r="AF385" t="n">
        <v>0.0</v>
      </c>
      <c r="AG385" t="n">
        <v>0.0</v>
      </c>
      <c r="AH385" t="inlineStr">
        <is>
          <t>Mohini Shinde</t>
        </is>
      </c>
      <c r="AI385" s="1" t="n">
        <v>44601.73837962963</v>
      </c>
      <c r="AJ385" t="n">
        <v>294.0</v>
      </c>
      <c r="AK385" t="n">
        <v>0.0</v>
      </c>
      <c r="AL385" t="n">
        <v>0.0</v>
      </c>
      <c r="AM385" t="n">
        <v>0.0</v>
      </c>
      <c r="AN385" t="n">
        <v>0.0</v>
      </c>
      <c r="AO385" t="n">
        <v>0.0</v>
      </c>
      <c r="AP385" t="n">
        <v>7.0</v>
      </c>
      <c r="AQ385" t="n">
        <v>0.0</v>
      </c>
      <c r="AR385" t="n">
        <v>0.0</v>
      </c>
      <c r="AS385" t="n">
        <v>0.0</v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</row>
    <row r="386">
      <c r="A386" t="inlineStr">
        <is>
          <t>WI220226536</t>
        </is>
      </c>
      <c r="B386" t="inlineStr">
        <is>
          <t>DATA_VALIDATION</t>
        </is>
      </c>
      <c r="C386" t="inlineStr">
        <is>
          <t>201330004979</t>
        </is>
      </c>
      <c r="D386" t="inlineStr">
        <is>
          <t>Folder</t>
        </is>
      </c>
      <c r="E386" s="2">
        <f>HYPERLINK("capsilon://?command=openfolder&amp;siteaddress=FAM.docvelocity-na8.net&amp;folderid=FX45772C83-8652-448A-035C-ECAFA9249E19","FX2202596")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MI2202274413</t>
        </is>
      </c>
      <c r="J386" t="n">
        <v>28.0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2.0</v>
      </c>
      <c r="O386" s="1" t="n">
        <v>44601.59795138889</v>
      </c>
      <c r="P386" s="1" t="n">
        <v>44601.73732638889</v>
      </c>
      <c r="Q386" t="n">
        <v>11665.0</v>
      </c>
      <c r="R386" t="n">
        <v>377.0</v>
      </c>
      <c r="S386" t="b">
        <v>0</v>
      </c>
      <c r="T386" t="inlineStr">
        <is>
          <t>N/A</t>
        </is>
      </c>
      <c r="U386" t="b">
        <v>0</v>
      </c>
      <c r="V386" t="inlineStr">
        <is>
          <t>Ujwala Ajabe</t>
        </is>
      </c>
      <c r="W386" s="1" t="n">
        <v>44601.60078703704</v>
      </c>
      <c r="X386" t="n">
        <v>231.0</v>
      </c>
      <c r="Y386" t="n">
        <v>21.0</v>
      </c>
      <c r="Z386" t="n">
        <v>0.0</v>
      </c>
      <c r="AA386" t="n">
        <v>21.0</v>
      </c>
      <c r="AB386" t="n">
        <v>0.0</v>
      </c>
      <c r="AC386" t="n">
        <v>6.0</v>
      </c>
      <c r="AD386" t="n">
        <v>7.0</v>
      </c>
      <c r="AE386" t="n">
        <v>0.0</v>
      </c>
      <c r="AF386" t="n">
        <v>0.0</v>
      </c>
      <c r="AG386" t="n">
        <v>0.0</v>
      </c>
      <c r="AH386" t="inlineStr">
        <is>
          <t>Dashrath Soren</t>
        </is>
      </c>
      <c r="AI386" s="1" t="n">
        <v>44601.73732638889</v>
      </c>
      <c r="AJ386" t="n">
        <v>146.0</v>
      </c>
      <c r="AK386" t="n">
        <v>0.0</v>
      </c>
      <c r="AL386" t="n">
        <v>0.0</v>
      </c>
      <c r="AM386" t="n">
        <v>0.0</v>
      </c>
      <c r="AN386" t="n">
        <v>0.0</v>
      </c>
      <c r="AO386" t="n">
        <v>0.0</v>
      </c>
      <c r="AP386" t="n">
        <v>7.0</v>
      </c>
      <c r="AQ386" t="n">
        <v>0.0</v>
      </c>
      <c r="AR386" t="n">
        <v>0.0</v>
      </c>
      <c r="AS386" t="n">
        <v>0.0</v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</row>
    <row r="387">
      <c r="A387" t="inlineStr">
        <is>
          <t>WI220226569</t>
        </is>
      </c>
      <c r="B387" t="inlineStr">
        <is>
          <t>DATA_VALIDATION</t>
        </is>
      </c>
      <c r="C387" t="inlineStr">
        <is>
          <t>201300021194</t>
        </is>
      </c>
      <c r="D387" t="inlineStr">
        <is>
          <t>Folder</t>
        </is>
      </c>
      <c r="E387" s="2">
        <f>HYPERLINK("capsilon://?command=openfolder&amp;siteaddress=FAM.docvelocity-na8.net&amp;folderid=FX102E85C7-7A28-4D6B-465A-7FA315743031","FX2202428")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MI2202274624</t>
        </is>
      </c>
      <c r="J387" t="n">
        <v>308.0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2.0</v>
      </c>
      <c r="O387" s="1" t="n">
        <v>44601.60167824074</v>
      </c>
      <c r="P387" s="1" t="n">
        <v>44601.77064814815</v>
      </c>
      <c r="Q387" t="n">
        <v>8514.0</v>
      </c>
      <c r="R387" t="n">
        <v>6085.0</v>
      </c>
      <c r="S387" t="b">
        <v>0</v>
      </c>
      <c r="T387" t="inlineStr">
        <is>
          <t>N/A</t>
        </is>
      </c>
      <c r="U387" t="b">
        <v>0</v>
      </c>
      <c r="V387" t="inlineStr">
        <is>
          <t>Raman Vaidya</t>
        </is>
      </c>
      <c r="W387" s="1" t="n">
        <v>44601.651967592596</v>
      </c>
      <c r="X387" t="n">
        <v>4265.0</v>
      </c>
      <c r="Y387" t="n">
        <v>272.0</v>
      </c>
      <c r="Z387" t="n">
        <v>0.0</v>
      </c>
      <c r="AA387" t="n">
        <v>272.0</v>
      </c>
      <c r="AB387" t="n">
        <v>0.0</v>
      </c>
      <c r="AC387" t="n">
        <v>142.0</v>
      </c>
      <c r="AD387" t="n">
        <v>36.0</v>
      </c>
      <c r="AE387" t="n">
        <v>0.0</v>
      </c>
      <c r="AF387" t="n">
        <v>0.0</v>
      </c>
      <c r="AG387" t="n">
        <v>0.0</v>
      </c>
      <c r="AH387" t="inlineStr">
        <is>
          <t>Mohini Shinde</t>
        </is>
      </c>
      <c r="AI387" s="1" t="n">
        <v>44601.77064814815</v>
      </c>
      <c r="AJ387" t="n">
        <v>1775.0</v>
      </c>
      <c r="AK387" t="n">
        <v>8.0</v>
      </c>
      <c r="AL387" t="n">
        <v>0.0</v>
      </c>
      <c r="AM387" t="n">
        <v>8.0</v>
      </c>
      <c r="AN387" t="n">
        <v>0.0</v>
      </c>
      <c r="AO387" t="n">
        <v>8.0</v>
      </c>
      <c r="AP387" t="n">
        <v>28.0</v>
      </c>
      <c r="AQ387" t="n">
        <v>0.0</v>
      </c>
      <c r="AR387" t="n">
        <v>0.0</v>
      </c>
      <c r="AS387" t="n">
        <v>0.0</v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</row>
    <row r="388">
      <c r="A388" t="inlineStr">
        <is>
          <t>WI220226701</t>
        </is>
      </c>
      <c r="B388" t="inlineStr">
        <is>
          <t>DATA_VALIDATION</t>
        </is>
      </c>
      <c r="C388" t="inlineStr">
        <is>
          <t>201330004564</t>
        </is>
      </c>
      <c r="D388" t="inlineStr">
        <is>
          <t>Folder</t>
        </is>
      </c>
      <c r="E388" s="2">
        <f>HYPERLINK("capsilon://?command=openfolder&amp;siteaddress=FAM.docvelocity-na8.net&amp;folderid=FX0D563CC5-CF13-AA27-12F2-D2BE1145358C","FX22013746")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MI2202276432</t>
        </is>
      </c>
      <c r="J388" t="n">
        <v>38.0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2.0</v>
      </c>
      <c r="O388" s="1" t="n">
        <v>44601.62032407407</v>
      </c>
      <c r="P388" s="1" t="n">
        <v>44601.76296296297</v>
      </c>
      <c r="Q388" t="n">
        <v>11566.0</v>
      </c>
      <c r="R388" t="n">
        <v>758.0</v>
      </c>
      <c r="S388" t="b">
        <v>0</v>
      </c>
      <c r="T388" t="inlineStr">
        <is>
          <t>N/A</t>
        </is>
      </c>
      <c r="U388" t="b">
        <v>0</v>
      </c>
      <c r="V388" t="inlineStr">
        <is>
          <t>Ujwala Ajabe</t>
        </is>
      </c>
      <c r="W388" s="1" t="n">
        <v>44601.626979166664</v>
      </c>
      <c r="X388" t="n">
        <v>568.0</v>
      </c>
      <c r="Y388" t="n">
        <v>37.0</v>
      </c>
      <c r="Z388" t="n">
        <v>0.0</v>
      </c>
      <c r="AA388" t="n">
        <v>37.0</v>
      </c>
      <c r="AB388" t="n">
        <v>0.0</v>
      </c>
      <c r="AC388" t="n">
        <v>28.0</v>
      </c>
      <c r="AD388" t="n">
        <v>1.0</v>
      </c>
      <c r="AE388" t="n">
        <v>0.0</v>
      </c>
      <c r="AF388" t="n">
        <v>0.0</v>
      </c>
      <c r="AG388" t="n">
        <v>0.0</v>
      </c>
      <c r="AH388" t="inlineStr">
        <is>
          <t>Vikash Suryakanth Parmar</t>
        </is>
      </c>
      <c r="AI388" s="1" t="n">
        <v>44601.76296296297</v>
      </c>
      <c r="AJ388" t="n">
        <v>190.0</v>
      </c>
      <c r="AK388" t="n">
        <v>0.0</v>
      </c>
      <c r="AL388" t="n">
        <v>0.0</v>
      </c>
      <c r="AM388" t="n">
        <v>0.0</v>
      </c>
      <c r="AN388" t="n">
        <v>0.0</v>
      </c>
      <c r="AO388" t="n">
        <v>0.0</v>
      </c>
      <c r="AP388" t="n">
        <v>1.0</v>
      </c>
      <c r="AQ388" t="n">
        <v>0.0</v>
      </c>
      <c r="AR388" t="n">
        <v>0.0</v>
      </c>
      <c r="AS388" t="n">
        <v>0.0</v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</row>
    <row r="389">
      <c r="A389" t="inlineStr">
        <is>
          <t>WI220226937</t>
        </is>
      </c>
      <c r="B389" t="inlineStr">
        <is>
          <t>DATA_VALIDATION</t>
        </is>
      </c>
      <c r="C389" t="inlineStr">
        <is>
          <t>201330014376</t>
        </is>
      </c>
      <c r="D389" t="inlineStr">
        <is>
          <t>Folder</t>
        </is>
      </c>
      <c r="E389" s="2">
        <f>HYPERLINK("capsilon://?command=openfolder&amp;siteaddress=FAM.docvelocity-na8.net&amp;folderid=FXB45FFE5D-DF9F-7378-B7F7-C4D06AC42F8E","FX22012811")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MI2202278470</t>
        </is>
      </c>
      <c r="J389" t="n">
        <v>56.0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2.0</v>
      </c>
      <c r="O389" s="1" t="n">
        <v>44601.64545138889</v>
      </c>
      <c r="P389" s="1" t="n">
        <v>44601.76542824074</v>
      </c>
      <c r="Q389" t="n">
        <v>9320.0</v>
      </c>
      <c r="R389" t="n">
        <v>1046.0</v>
      </c>
      <c r="S389" t="b">
        <v>0</v>
      </c>
      <c r="T389" t="inlineStr">
        <is>
          <t>N/A</t>
        </is>
      </c>
      <c r="U389" t="b">
        <v>0</v>
      </c>
      <c r="V389" t="inlineStr">
        <is>
          <t>Amruta Erande</t>
        </is>
      </c>
      <c r="W389" s="1" t="n">
        <v>44601.65516203704</v>
      </c>
      <c r="X389" t="n">
        <v>833.0</v>
      </c>
      <c r="Y389" t="n">
        <v>42.0</v>
      </c>
      <c r="Z389" t="n">
        <v>0.0</v>
      </c>
      <c r="AA389" t="n">
        <v>42.0</v>
      </c>
      <c r="AB389" t="n">
        <v>0.0</v>
      </c>
      <c r="AC389" t="n">
        <v>27.0</v>
      </c>
      <c r="AD389" t="n">
        <v>14.0</v>
      </c>
      <c r="AE389" t="n">
        <v>0.0</v>
      </c>
      <c r="AF389" t="n">
        <v>0.0</v>
      </c>
      <c r="AG389" t="n">
        <v>0.0</v>
      </c>
      <c r="AH389" t="inlineStr">
        <is>
          <t>Vikash Suryakanth Parmar</t>
        </is>
      </c>
      <c r="AI389" s="1" t="n">
        <v>44601.76542824074</v>
      </c>
      <c r="AJ389" t="n">
        <v>213.0</v>
      </c>
      <c r="AK389" t="n">
        <v>0.0</v>
      </c>
      <c r="AL389" t="n">
        <v>0.0</v>
      </c>
      <c r="AM389" t="n">
        <v>0.0</v>
      </c>
      <c r="AN389" t="n">
        <v>0.0</v>
      </c>
      <c r="AO389" t="n">
        <v>0.0</v>
      </c>
      <c r="AP389" t="n">
        <v>14.0</v>
      </c>
      <c r="AQ389" t="n">
        <v>0.0</v>
      </c>
      <c r="AR389" t="n">
        <v>0.0</v>
      </c>
      <c r="AS389" t="n">
        <v>0.0</v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</row>
    <row r="390">
      <c r="A390" t="inlineStr">
        <is>
          <t>WI220226969</t>
        </is>
      </c>
      <c r="B390" t="inlineStr">
        <is>
          <t>DATA_VALIDATION</t>
        </is>
      </c>
      <c r="C390" t="inlineStr">
        <is>
          <t>201330014376</t>
        </is>
      </c>
      <c r="D390" t="inlineStr">
        <is>
          <t>Folder</t>
        </is>
      </c>
      <c r="E390" s="2">
        <f>HYPERLINK("capsilon://?command=openfolder&amp;siteaddress=FAM.docvelocity-na8.net&amp;folderid=FXB45FFE5D-DF9F-7378-B7F7-C4D06AC42F8E","FX22012811")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MI2202278791</t>
        </is>
      </c>
      <c r="J390" t="n">
        <v>28.0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2.0</v>
      </c>
      <c r="O390" s="1" t="n">
        <v>44601.64884259259</v>
      </c>
      <c r="P390" s="1" t="n">
        <v>44601.7671875</v>
      </c>
      <c r="Q390" t="n">
        <v>9777.0</v>
      </c>
      <c r="R390" t="n">
        <v>448.0</v>
      </c>
      <c r="S390" t="b">
        <v>0</v>
      </c>
      <c r="T390" t="inlineStr">
        <is>
          <t>N/A</t>
        </is>
      </c>
      <c r="U390" t="b">
        <v>0</v>
      </c>
      <c r="V390" t="inlineStr">
        <is>
          <t>Ujwala Ajabe</t>
        </is>
      </c>
      <c r="W390" s="1" t="n">
        <v>44601.65305555556</v>
      </c>
      <c r="X390" t="n">
        <v>297.0</v>
      </c>
      <c r="Y390" t="n">
        <v>21.0</v>
      </c>
      <c r="Z390" t="n">
        <v>0.0</v>
      </c>
      <c r="AA390" t="n">
        <v>21.0</v>
      </c>
      <c r="AB390" t="n">
        <v>0.0</v>
      </c>
      <c r="AC390" t="n">
        <v>10.0</v>
      </c>
      <c r="AD390" t="n">
        <v>7.0</v>
      </c>
      <c r="AE390" t="n">
        <v>0.0</v>
      </c>
      <c r="AF390" t="n">
        <v>0.0</v>
      </c>
      <c r="AG390" t="n">
        <v>0.0</v>
      </c>
      <c r="AH390" t="inlineStr">
        <is>
          <t>Vikash Suryakanth Parmar</t>
        </is>
      </c>
      <c r="AI390" s="1" t="n">
        <v>44601.7671875</v>
      </c>
      <c r="AJ390" t="n">
        <v>151.0</v>
      </c>
      <c r="AK390" t="n">
        <v>0.0</v>
      </c>
      <c r="AL390" t="n">
        <v>0.0</v>
      </c>
      <c r="AM390" t="n">
        <v>0.0</v>
      </c>
      <c r="AN390" t="n">
        <v>0.0</v>
      </c>
      <c r="AO390" t="n">
        <v>0.0</v>
      </c>
      <c r="AP390" t="n">
        <v>7.0</v>
      </c>
      <c r="AQ390" t="n">
        <v>0.0</v>
      </c>
      <c r="AR390" t="n">
        <v>0.0</v>
      </c>
      <c r="AS390" t="n">
        <v>0.0</v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</row>
    <row r="391">
      <c r="A391" t="inlineStr">
        <is>
          <t>WI220227097</t>
        </is>
      </c>
      <c r="B391" t="inlineStr">
        <is>
          <t>DATA_VALIDATION</t>
        </is>
      </c>
      <c r="C391" t="inlineStr">
        <is>
          <t>201300021123</t>
        </is>
      </c>
      <c r="D391" t="inlineStr">
        <is>
          <t>Folder</t>
        </is>
      </c>
      <c r="E391" s="2">
        <f>HYPERLINK("capsilon://?command=openfolder&amp;siteaddress=FAM.docvelocity-na8.net&amp;folderid=FXF2681F71-8A42-A4EC-E0C6-F08A6D2B4E9C","FX220112771")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MI2202280042</t>
        </is>
      </c>
      <c r="J391" t="n">
        <v>30.0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2.0</v>
      </c>
      <c r="O391" s="1" t="n">
        <v>44601.66355324074</v>
      </c>
      <c r="P391" s="1" t="n">
        <v>44601.76818287037</v>
      </c>
      <c r="Q391" t="n">
        <v>8822.0</v>
      </c>
      <c r="R391" t="n">
        <v>218.0</v>
      </c>
      <c r="S391" t="b">
        <v>0</v>
      </c>
      <c r="T391" t="inlineStr">
        <is>
          <t>N/A</t>
        </is>
      </c>
      <c r="U391" t="b">
        <v>0</v>
      </c>
      <c r="V391" t="inlineStr">
        <is>
          <t>Ujwala Ajabe</t>
        </is>
      </c>
      <c r="W391" s="1" t="n">
        <v>44601.66523148148</v>
      </c>
      <c r="X391" t="n">
        <v>132.0</v>
      </c>
      <c r="Y391" t="n">
        <v>9.0</v>
      </c>
      <c r="Z391" t="n">
        <v>0.0</v>
      </c>
      <c r="AA391" t="n">
        <v>9.0</v>
      </c>
      <c r="AB391" t="n">
        <v>0.0</v>
      </c>
      <c r="AC391" t="n">
        <v>1.0</v>
      </c>
      <c r="AD391" t="n">
        <v>21.0</v>
      </c>
      <c r="AE391" t="n">
        <v>0.0</v>
      </c>
      <c r="AF391" t="n">
        <v>0.0</v>
      </c>
      <c r="AG391" t="n">
        <v>0.0</v>
      </c>
      <c r="AH391" t="inlineStr">
        <is>
          <t>Vikash Suryakanth Parmar</t>
        </is>
      </c>
      <c r="AI391" s="1" t="n">
        <v>44601.76818287037</v>
      </c>
      <c r="AJ391" t="n">
        <v>86.0</v>
      </c>
      <c r="AK391" t="n">
        <v>0.0</v>
      </c>
      <c r="AL391" t="n">
        <v>0.0</v>
      </c>
      <c r="AM391" t="n">
        <v>0.0</v>
      </c>
      <c r="AN391" t="n">
        <v>0.0</v>
      </c>
      <c r="AO391" t="n">
        <v>0.0</v>
      </c>
      <c r="AP391" t="n">
        <v>21.0</v>
      </c>
      <c r="AQ391" t="n">
        <v>0.0</v>
      </c>
      <c r="AR391" t="n">
        <v>0.0</v>
      </c>
      <c r="AS391" t="n">
        <v>0.0</v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</row>
    <row r="392">
      <c r="A392" t="inlineStr">
        <is>
          <t>WI220227368</t>
        </is>
      </c>
      <c r="B392" t="inlineStr">
        <is>
          <t>DATA_VALIDATION</t>
        </is>
      </c>
      <c r="C392" t="inlineStr">
        <is>
          <t>201300021123</t>
        </is>
      </c>
      <c r="D392" t="inlineStr">
        <is>
          <t>Folder</t>
        </is>
      </c>
      <c r="E392" s="2">
        <f>HYPERLINK("capsilon://?command=openfolder&amp;siteaddress=FAM.docvelocity-na8.net&amp;folderid=FXF2681F71-8A42-A4EC-E0C6-F08A6D2B4E9C","FX220112771")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MI2202283231</t>
        </is>
      </c>
      <c r="J392" t="n">
        <v>21.0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2.0</v>
      </c>
      <c r="O392" s="1" t="n">
        <v>44601.70583333333</v>
      </c>
      <c r="P392" s="1" t="n">
        <v>44601.768483796295</v>
      </c>
      <c r="Q392" t="n">
        <v>5209.0</v>
      </c>
      <c r="R392" t="n">
        <v>204.0</v>
      </c>
      <c r="S392" t="b">
        <v>0</v>
      </c>
      <c r="T392" t="inlineStr">
        <is>
          <t>N/A</t>
        </is>
      </c>
      <c r="U392" t="b">
        <v>0</v>
      </c>
      <c r="V392" t="inlineStr">
        <is>
          <t>Sanjana Uttekar</t>
        </is>
      </c>
      <c r="W392" s="1" t="n">
        <v>44601.70825231481</v>
      </c>
      <c r="X392" t="n">
        <v>156.0</v>
      </c>
      <c r="Y392" t="n">
        <v>0.0</v>
      </c>
      <c r="Z392" t="n">
        <v>0.0</v>
      </c>
      <c r="AA392" t="n">
        <v>0.0</v>
      </c>
      <c r="AB392" t="n">
        <v>9.0</v>
      </c>
      <c r="AC392" t="n">
        <v>0.0</v>
      </c>
      <c r="AD392" t="n">
        <v>21.0</v>
      </c>
      <c r="AE392" t="n">
        <v>0.0</v>
      </c>
      <c r="AF392" t="n">
        <v>0.0</v>
      </c>
      <c r="AG392" t="n">
        <v>0.0</v>
      </c>
      <c r="AH392" t="inlineStr">
        <is>
          <t>Vikash Suryakanth Parmar</t>
        </is>
      </c>
      <c r="AI392" s="1" t="n">
        <v>44601.768483796295</v>
      </c>
      <c r="AJ392" t="n">
        <v>25.0</v>
      </c>
      <c r="AK392" t="n">
        <v>0.0</v>
      </c>
      <c r="AL392" t="n">
        <v>0.0</v>
      </c>
      <c r="AM392" t="n">
        <v>0.0</v>
      </c>
      <c r="AN392" t="n">
        <v>9.0</v>
      </c>
      <c r="AO392" t="n">
        <v>0.0</v>
      </c>
      <c r="AP392" t="n">
        <v>21.0</v>
      </c>
      <c r="AQ392" t="n">
        <v>0.0</v>
      </c>
      <c r="AR392" t="n">
        <v>0.0</v>
      </c>
      <c r="AS392" t="n">
        <v>0.0</v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</row>
    <row r="393">
      <c r="A393" t="inlineStr">
        <is>
          <t>WI220227454</t>
        </is>
      </c>
      <c r="B393" t="inlineStr">
        <is>
          <t>DATA_VALIDATION</t>
        </is>
      </c>
      <c r="C393" t="inlineStr">
        <is>
          <t>201330004437</t>
        </is>
      </c>
      <c r="D393" t="inlineStr">
        <is>
          <t>Folder</t>
        </is>
      </c>
      <c r="E393" s="2">
        <f>HYPERLINK("capsilon://?command=openfolder&amp;siteaddress=FAM.docvelocity-na8.net&amp;folderid=FXCE617192-D1BA-90BB-3C64-2F1D04889113","FX2201217")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MI2202283727</t>
        </is>
      </c>
      <c r="J393" t="n">
        <v>66.0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2.0</v>
      </c>
      <c r="O393" s="1" t="n">
        <v>44601.71167824074</v>
      </c>
      <c r="P393" s="1" t="n">
        <v>44601.76876157407</v>
      </c>
      <c r="Q393" t="n">
        <v>4812.0</v>
      </c>
      <c r="R393" t="n">
        <v>120.0</v>
      </c>
      <c r="S393" t="b">
        <v>0</v>
      </c>
      <c r="T393" t="inlineStr">
        <is>
          <t>N/A</t>
        </is>
      </c>
      <c r="U393" t="b">
        <v>0</v>
      </c>
      <c r="V393" t="inlineStr">
        <is>
          <t>Sanjana Uttekar</t>
        </is>
      </c>
      <c r="W393" s="1" t="n">
        <v>44601.71283564815</v>
      </c>
      <c r="X393" t="n">
        <v>96.0</v>
      </c>
      <c r="Y393" t="n">
        <v>0.0</v>
      </c>
      <c r="Z393" t="n">
        <v>0.0</v>
      </c>
      <c r="AA393" t="n">
        <v>0.0</v>
      </c>
      <c r="AB393" t="n">
        <v>52.0</v>
      </c>
      <c r="AC393" t="n">
        <v>0.0</v>
      </c>
      <c r="AD393" t="n">
        <v>66.0</v>
      </c>
      <c r="AE393" t="n">
        <v>0.0</v>
      </c>
      <c r="AF393" t="n">
        <v>0.0</v>
      </c>
      <c r="AG393" t="n">
        <v>0.0</v>
      </c>
      <c r="AH393" t="inlineStr">
        <is>
          <t>Vikash Suryakanth Parmar</t>
        </is>
      </c>
      <c r="AI393" s="1" t="n">
        <v>44601.76876157407</v>
      </c>
      <c r="AJ393" t="n">
        <v>24.0</v>
      </c>
      <c r="AK393" t="n">
        <v>0.0</v>
      </c>
      <c r="AL393" t="n">
        <v>0.0</v>
      </c>
      <c r="AM393" t="n">
        <v>0.0</v>
      </c>
      <c r="AN393" t="n">
        <v>52.0</v>
      </c>
      <c r="AO393" t="n">
        <v>0.0</v>
      </c>
      <c r="AP393" t="n">
        <v>66.0</v>
      </c>
      <c r="AQ393" t="n">
        <v>0.0</v>
      </c>
      <c r="AR393" t="n">
        <v>0.0</v>
      </c>
      <c r="AS393" t="n">
        <v>0.0</v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</row>
    <row r="394">
      <c r="A394" t="inlineStr">
        <is>
          <t>WI220227467</t>
        </is>
      </c>
      <c r="B394" t="inlineStr">
        <is>
          <t>DATA_VALIDATION</t>
        </is>
      </c>
      <c r="C394" t="inlineStr">
        <is>
          <t>201330004947</t>
        </is>
      </c>
      <c r="D394" t="inlineStr">
        <is>
          <t>Folder</t>
        </is>
      </c>
      <c r="E394" s="2">
        <f>HYPERLINK("capsilon://?command=openfolder&amp;siteaddress=FAM.docvelocity-na8.net&amp;folderid=FX72D677E0-66CC-AC7B-E8A1-A1B603E33A91","FX220114014")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MI2202283956</t>
        </is>
      </c>
      <c r="J394" t="n">
        <v>56.0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2.0</v>
      </c>
      <c r="O394" s="1" t="n">
        <v>44601.71493055556</v>
      </c>
      <c r="P394" s="1" t="n">
        <v>44601.7709375</v>
      </c>
      <c r="Q394" t="n">
        <v>4210.0</v>
      </c>
      <c r="R394" t="n">
        <v>629.0</v>
      </c>
      <c r="S394" t="b">
        <v>0</v>
      </c>
      <c r="T394" t="inlineStr">
        <is>
          <t>N/A</t>
        </is>
      </c>
      <c r="U394" t="b">
        <v>0</v>
      </c>
      <c r="V394" t="inlineStr">
        <is>
          <t>Sanjana Uttekar</t>
        </is>
      </c>
      <c r="W394" s="1" t="n">
        <v>44601.72023148148</v>
      </c>
      <c r="X394" t="n">
        <v>442.0</v>
      </c>
      <c r="Y394" t="n">
        <v>42.0</v>
      </c>
      <c r="Z394" t="n">
        <v>0.0</v>
      </c>
      <c r="AA394" t="n">
        <v>42.0</v>
      </c>
      <c r="AB394" t="n">
        <v>0.0</v>
      </c>
      <c r="AC394" t="n">
        <v>16.0</v>
      </c>
      <c r="AD394" t="n">
        <v>14.0</v>
      </c>
      <c r="AE394" t="n">
        <v>0.0</v>
      </c>
      <c r="AF394" t="n">
        <v>0.0</v>
      </c>
      <c r="AG394" t="n">
        <v>0.0</v>
      </c>
      <c r="AH394" t="inlineStr">
        <is>
          <t>Vikash Suryakanth Parmar</t>
        </is>
      </c>
      <c r="AI394" s="1" t="n">
        <v>44601.7709375</v>
      </c>
      <c r="AJ394" t="n">
        <v>187.0</v>
      </c>
      <c r="AK394" t="n">
        <v>0.0</v>
      </c>
      <c r="AL394" t="n">
        <v>0.0</v>
      </c>
      <c r="AM394" t="n">
        <v>0.0</v>
      </c>
      <c r="AN394" t="n">
        <v>0.0</v>
      </c>
      <c r="AO394" t="n">
        <v>0.0</v>
      </c>
      <c r="AP394" t="n">
        <v>14.0</v>
      </c>
      <c r="AQ394" t="n">
        <v>0.0</v>
      </c>
      <c r="AR394" t="n">
        <v>0.0</v>
      </c>
      <c r="AS394" t="n">
        <v>0.0</v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</row>
    <row r="395">
      <c r="A395" t="inlineStr">
        <is>
          <t>WI220227602</t>
        </is>
      </c>
      <c r="B395" t="inlineStr">
        <is>
          <t>DATA_VALIDATION</t>
        </is>
      </c>
      <c r="C395" t="inlineStr">
        <is>
          <t>201330004842</t>
        </is>
      </c>
      <c r="D395" t="inlineStr">
        <is>
          <t>Folder</t>
        </is>
      </c>
      <c r="E395" s="2">
        <f>HYPERLINK("capsilon://?command=openfolder&amp;siteaddress=FAM.docvelocity-na8.net&amp;folderid=FX32861146-3002-414F-06CC-0894FFE05A60","FX220111434")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MI2202285174</t>
        </is>
      </c>
      <c r="J395" t="n">
        <v>28.0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2.0</v>
      </c>
      <c r="O395" s="1" t="n">
        <v>44601.73222222222</v>
      </c>
      <c r="P395" s="1" t="n">
        <v>44601.77380787037</v>
      </c>
      <c r="Q395" t="n">
        <v>2288.0</v>
      </c>
      <c r="R395" t="n">
        <v>1305.0</v>
      </c>
      <c r="S395" t="b">
        <v>0</v>
      </c>
      <c r="T395" t="inlineStr">
        <is>
          <t>N/A</t>
        </is>
      </c>
      <c r="U395" t="b">
        <v>0</v>
      </c>
      <c r="V395" t="inlineStr">
        <is>
          <t>Aditya Tade</t>
        </is>
      </c>
      <c r="W395" s="1" t="n">
        <v>44601.74423611111</v>
      </c>
      <c r="X395" t="n">
        <v>1033.0</v>
      </c>
      <c r="Y395" t="n">
        <v>21.0</v>
      </c>
      <c r="Z395" t="n">
        <v>0.0</v>
      </c>
      <c r="AA395" t="n">
        <v>21.0</v>
      </c>
      <c r="AB395" t="n">
        <v>0.0</v>
      </c>
      <c r="AC395" t="n">
        <v>10.0</v>
      </c>
      <c r="AD395" t="n">
        <v>7.0</v>
      </c>
      <c r="AE395" t="n">
        <v>0.0</v>
      </c>
      <c r="AF395" t="n">
        <v>0.0</v>
      </c>
      <c r="AG395" t="n">
        <v>0.0</v>
      </c>
      <c r="AH395" t="inlineStr">
        <is>
          <t>Mohini Shinde</t>
        </is>
      </c>
      <c r="AI395" s="1" t="n">
        <v>44601.77380787037</v>
      </c>
      <c r="AJ395" t="n">
        <v>272.0</v>
      </c>
      <c r="AK395" t="n">
        <v>1.0</v>
      </c>
      <c r="AL395" t="n">
        <v>0.0</v>
      </c>
      <c r="AM395" t="n">
        <v>1.0</v>
      </c>
      <c r="AN395" t="n">
        <v>0.0</v>
      </c>
      <c r="AO395" t="n">
        <v>1.0</v>
      </c>
      <c r="AP395" t="n">
        <v>6.0</v>
      </c>
      <c r="AQ395" t="n">
        <v>0.0</v>
      </c>
      <c r="AR395" t="n">
        <v>0.0</v>
      </c>
      <c r="AS395" t="n">
        <v>0.0</v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</row>
    <row r="396">
      <c r="A396" t="inlineStr">
        <is>
          <t>WI220227609</t>
        </is>
      </c>
      <c r="B396" t="inlineStr">
        <is>
          <t>DATA_VALIDATION</t>
        </is>
      </c>
      <c r="C396" t="inlineStr">
        <is>
          <t>201130013175</t>
        </is>
      </c>
      <c r="D396" t="inlineStr">
        <is>
          <t>Folder</t>
        </is>
      </c>
      <c r="E396" s="2">
        <f>HYPERLINK("capsilon://?command=openfolder&amp;siteaddress=FAM.docvelocity-na8.net&amp;folderid=FX5445736B-8C00-1897-7C07-2E97F00EFBFE","FX220111919")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MI2202285285</t>
        </is>
      </c>
      <c r="J396" t="n">
        <v>30.0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2.0</v>
      </c>
      <c r="O396" s="1" t="n">
        <v>44601.73378472222</v>
      </c>
      <c r="P396" s="1" t="n">
        <v>44601.77196759259</v>
      </c>
      <c r="Q396" t="n">
        <v>2848.0</v>
      </c>
      <c r="R396" t="n">
        <v>451.0</v>
      </c>
      <c r="S396" t="b">
        <v>0</v>
      </c>
      <c r="T396" t="inlineStr">
        <is>
          <t>N/A</t>
        </is>
      </c>
      <c r="U396" t="b">
        <v>0</v>
      </c>
      <c r="V396" t="inlineStr">
        <is>
          <t>Sanjana Uttekar</t>
        </is>
      </c>
      <c r="W396" s="1" t="n">
        <v>44601.738171296296</v>
      </c>
      <c r="X396" t="n">
        <v>224.0</v>
      </c>
      <c r="Y396" t="n">
        <v>9.0</v>
      </c>
      <c r="Z396" t="n">
        <v>0.0</v>
      </c>
      <c r="AA396" t="n">
        <v>9.0</v>
      </c>
      <c r="AB396" t="n">
        <v>0.0</v>
      </c>
      <c r="AC396" t="n">
        <v>3.0</v>
      </c>
      <c r="AD396" t="n">
        <v>21.0</v>
      </c>
      <c r="AE396" t="n">
        <v>0.0</v>
      </c>
      <c r="AF396" t="n">
        <v>0.0</v>
      </c>
      <c r="AG396" t="n">
        <v>0.0</v>
      </c>
      <c r="AH396" t="inlineStr">
        <is>
          <t>Vikash Suryakanth Parmar</t>
        </is>
      </c>
      <c r="AI396" s="1" t="n">
        <v>44601.77196759259</v>
      </c>
      <c r="AJ396" t="n">
        <v>88.0</v>
      </c>
      <c r="AK396" t="n">
        <v>0.0</v>
      </c>
      <c r="AL396" t="n">
        <v>0.0</v>
      </c>
      <c r="AM396" t="n">
        <v>0.0</v>
      </c>
      <c r="AN396" t="n">
        <v>0.0</v>
      </c>
      <c r="AO396" t="n">
        <v>0.0</v>
      </c>
      <c r="AP396" t="n">
        <v>21.0</v>
      </c>
      <c r="AQ396" t="n">
        <v>0.0</v>
      </c>
      <c r="AR396" t="n">
        <v>0.0</v>
      </c>
      <c r="AS396" t="n">
        <v>0.0</v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</row>
    <row r="397">
      <c r="A397" t="inlineStr">
        <is>
          <t>WI220227633</t>
        </is>
      </c>
      <c r="B397" t="inlineStr">
        <is>
          <t>DATA_VALIDATION</t>
        </is>
      </c>
      <c r="C397" t="inlineStr">
        <is>
          <t>201300020648</t>
        </is>
      </c>
      <c r="D397" t="inlineStr">
        <is>
          <t>Folder</t>
        </is>
      </c>
      <c r="E397" s="2">
        <f>HYPERLINK("capsilon://?command=openfolder&amp;siteaddress=FAM.docvelocity-na8.net&amp;folderid=FX7E1BA9DB-DEB8-5918-4E01-D9DB05EA3A61","FX2201940")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MI2202285481</t>
        </is>
      </c>
      <c r="J397" t="n">
        <v>28.0</v>
      </c>
      <c r="K397" t="inlineStr">
        <is>
          <t>COMPLETED</t>
        </is>
      </c>
      <c r="L397" t="inlineStr">
        <is>
          <t>MARK_AS_COMPLETED</t>
        </is>
      </c>
      <c r="M397" t="inlineStr">
        <is>
          <t>Queue</t>
        </is>
      </c>
      <c r="N397" t="n">
        <v>2.0</v>
      </c>
      <c r="O397" s="1" t="n">
        <v>44601.73668981482</v>
      </c>
      <c r="P397" s="1" t="n">
        <v>44601.77354166667</v>
      </c>
      <c r="Q397" t="n">
        <v>2318.0</v>
      </c>
      <c r="R397" t="n">
        <v>866.0</v>
      </c>
      <c r="S397" t="b">
        <v>0</v>
      </c>
      <c r="T397" t="inlineStr">
        <is>
          <t>N/A</t>
        </is>
      </c>
      <c r="U397" t="b">
        <v>0</v>
      </c>
      <c r="V397" t="inlineStr">
        <is>
          <t>Amruta Erande</t>
        </is>
      </c>
      <c r="W397" s="1" t="n">
        <v>44601.74528935185</v>
      </c>
      <c r="X397" t="n">
        <v>731.0</v>
      </c>
      <c r="Y397" t="n">
        <v>21.0</v>
      </c>
      <c r="Z397" t="n">
        <v>0.0</v>
      </c>
      <c r="AA397" t="n">
        <v>21.0</v>
      </c>
      <c r="AB397" t="n">
        <v>0.0</v>
      </c>
      <c r="AC397" t="n">
        <v>18.0</v>
      </c>
      <c r="AD397" t="n">
        <v>7.0</v>
      </c>
      <c r="AE397" t="n">
        <v>0.0</v>
      </c>
      <c r="AF397" t="n">
        <v>0.0</v>
      </c>
      <c r="AG397" t="n">
        <v>0.0</v>
      </c>
      <c r="AH397" t="inlineStr">
        <is>
          <t>Vikash Suryakanth Parmar</t>
        </is>
      </c>
      <c r="AI397" s="1" t="n">
        <v>44601.77354166667</v>
      </c>
      <c r="AJ397" t="n">
        <v>135.0</v>
      </c>
      <c r="AK397" t="n">
        <v>0.0</v>
      </c>
      <c r="AL397" t="n">
        <v>0.0</v>
      </c>
      <c r="AM397" t="n">
        <v>0.0</v>
      </c>
      <c r="AN397" t="n">
        <v>0.0</v>
      </c>
      <c r="AO397" t="n">
        <v>0.0</v>
      </c>
      <c r="AP397" t="n">
        <v>7.0</v>
      </c>
      <c r="AQ397" t="n">
        <v>0.0</v>
      </c>
      <c r="AR397" t="n">
        <v>0.0</v>
      </c>
      <c r="AS397" t="n">
        <v>0.0</v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</row>
    <row r="398">
      <c r="A398" t="inlineStr">
        <is>
          <t>WI220227647</t>
        </is>
      </c>
      <c r="B398" t="inlineStr">
        <is>
          <t>DATA_VALIDATION</t>
        </is>
      </c>
      <c r="C398" t="inlineStr">
        <is>
          <t>201300020648</t>
        </is>
      </c>
      <c r="D398" t="inlineStr">
        <is>
          <t>Folder</t>
        </is>
      </c>
      <c r="E398" s="2">
        <f>HYPERLINK("capsilon://?command=openfolder&amp;siteaddress=FAM.docvelocity-na8.net&amp;folderid=FX7E1BA9DB-DEB8-5918-4E01-D9DB05EA3A61","FX2201940")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MI2202285641</t>
        </is>
      </c>
      <c r="J398" t="n">
        <v>66.0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2.0</v>
      </c>
      <c r="O398" s="1" t="n">
        <v>44601.737905092596</v>
      </c>
      <c r="P398" s="1" t="n">
        <v>44601.775243055556</v>
      </c>
      <c r="Q398" t="n">
        <v>925.0</v>
      </c>
      <c r="R398" t="n">
        <v>2301.0</v>
      </c>
      <c r="S398" t="b">
        <v>0</v>
      </c>
      <c r="T398" t="inlineStr">
        <is>
          <t>N/A</t>
        </is>
      </c>
      <c r="U398" t="b">
        <v>0</v>
      </c>
      <c r="V398" t="inlineStr">
        <is>
          <t>Archana Bhujbal</t>
        </is>
      </c>
      <c r="W398" s="1" t="n">
        <v>44601.76751157407</v>
      </c>
      <c r="X398" t="n">
        <v>2125.0</v>
      </c>
      <c r="Y398" t="n">
        <v>52.0</v>
      </c>
      <c r="Z398" t="n">
        <v>0.0</v>
      </c>
      <c r="AA398" t="n">
        <v>52.0</v>
      </c>
      <c r="AB398" t="n">
        <v>0.0</v>
      </c>
      <c r="AC398" t="n">
        <v>40.0</v>
      </c>
      <c r="AD398" t="n">
        <v>14.0</v>
      </c>
      <c r="AE398" t="n">
        <v>0.0</v>
      </c>
      <c r="AF398" t="n">
        <v>0.0</v>
      </c>
      <c r="AG398" t="n">
        <v>0.0</v>
      </c>
      <c r="AH398" t="inlineStr">
        <is>
          <t>Vikash Suryakanth Parmar</t>
        </is>
      </c>
      <c r="AI398" s="1" t="n">
        <v>44601.775243055556</v>
      </c>
      <c r="AJ398" t="n">
        <v>146.0</v>
      </c>
      <c r="AK398" t="n">
        <v>0.0</v>
      </c>
      <c r="AL398" t="n">
        <v>0.0</v>
      </c>
      <c r="AM398" t="n">
        <v>0.0</v>
      </c>
      <c r="AN398" t="n">
        <v>0.0</v>
      </c>
      <c r="AO398" t="n">
        <v>0.0</v>
      </c>
      <c r="AP398" t="n">
        <v>14.0</v>
      </c>
      <c r="AQ398" t="n">
        <v>0.0</v>
      </c>
      <c r="AR398" t="n">
        <v>0.0</v>
      </c>
      <c r="AS398" t="n">
        <v>0.0</v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</row>
    <row r="399">
      <c r="A399" t="inlineStr">
        <is>
          <t>WI220227655</t>
        </is>
      </c>
      <c r="B399" t="inlineStr">
        <is>
          <t>DATA_VALIDATION</t>
        </is>
      </c>
      <c r="C399" t="inlineStr">
        <is>
          <t>201300020648</t>
        </is>
      </c>
      <c r="D399" t="inlineStr">
        <is>
          <t>Folder</t>
        </is>
      </c>
      <c r="E399" s="2">
        <f>HYPERLINK("capsilon://?command=openfolder&amp;siteaddress=FAM.docvelocity-na8.net&amp;folderid=FX7E1BA9DB-DEB8-5918-4E01-D9DB05EA3A61","FX2201940")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MI2202285690</t>
        </is>
      </c>
      <c r="J399" t="n">
        <v>32.0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2.0</v>
      </c>
      <c r="O399" s="1" t="n">
        <v>44601.7390625</v>
      </c>
      <c r="P399" s="1" t="n">
        <v>44601.782638888886</v>
      </c>
      <c r="Q399" t="n">
        <v>1433.0</v>
      </c>
      <c r="R399" t="n">
        <v>2332.0</v>
      </c>
      <c r="S399" t="b">
        <v>0</v>
      </c>
      <c r="T399" t="inlineStr">
        <is>
          <t>N/A</t>
        </is>
      </c>
      <c r="U399" t="b">
        <v>0</v>
      </c>
      <c r="V399" t="inlineStr">
        <is>
          <t>Aditya Tade</t>
        </is>
      </c>
      <c r="W399" s="1" t="n">
        <v>44601.76184027778</v>
      </c>
      <c r="X399" t="n">
        <v>1520.0</v>
      </c>
      <c r="Y399" t="n">
        <v>39.0</v>
      </c>
      <c r="Z399" t="n">
        <v>0.0</v>
      </c>
      <c r="AA399" t="n">
        <v>39.0</v>
      </c>
      <c r="AB399" t="n">
        <v>0.0</v>
      </c>
      <c r="AC399" t="n">
        <v>28.0</v>
      </c>
      <c r="AD399" t="n">
        <v>-7.0</v>
      </c>
      <c r="AE399" t="n">
        <v>0.0</v>
      </c>
      <c r="AF399" t="n">
        <v>0.0</v>
      </c>
      <c r="AG399" t="n">
        <v>0.0</v>
      </c>
      <c r="AH399" t="inlineStr">
        <is>
          <t>Mohini Shinde</t>
        </is>
      </c>
      <c r="AI399" s="1" t="n">
        <v>44601.782638888886</v>
      </c>
      <c r="AJ399" t="n">
        <v>762.0</v>
      </c>
      <c r="AK399" t="n">
        <v>2.0</v>
      </c>
      <c r="AL399" t="n">
        <v>0.0</v>
      </c>
      <c r="AM399" t="n">
        <v>2.0</v>
      </c>
      <c r="AN399" t="n">
        <v>0.0</v>
      </c>
      <c r="AO399" t="n">
        <v>2.0</v>
      </c>
      <c r="AP399" t="n">
        <v>-9.0</v>
      </c>
      <c r="AQ399" t="n">
        <v>0.0</v>
      </c>
      <c r="AR399" t="n">
        <v>0.0</v>
      </c>
      <c r="AS399" t="n">
        <v>0.0</v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</row>
    <row r="400">
      <c r="A400" t="inlineStr">
        <is>
          <t>WI220227661</t>
        </is>
      </c>
      <c r="B400" t="inlineStr">
        <is>
          <t>DATA_VALIDATION</t>
        </is>
      </c>
      <c r="C400" t="inlineStr">
        <is>
          <t>201300020648</t>
        </is>
      </c>
      <c r="D400" t="inlineStr">
        <is>
          <t>Folder</t>
        </is>
      </c>
      <c r="E400" s="2">
        <f>HYPERLINK("capsilon://?command=openfolder&amp;siteaddress=FAM.docvelocity-na8.net&amp;folderid=FX7E1BA9DB-DEB8-5918-4E01-D9DB05EA3A61","FX2201940")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MI2202285760</t>
        </is>
      </c>
      <c r="J400" t="n">
        <v>57.0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Queue</t>
        </is>
      </c>
      <c r="N400" t="n">
        <v>2.0</v>
      </c>
      <c r="O400" s="1" t="n">
        <v>44601.74017361111</v>
      </c>
      <c r="P400" s="1" t="n">
        <v>44601.77712962963</v>
      </c>
      <c r="Q400" t="n">
        <v>2783.0</v>
      </c>
      <c r="R400" t="n">
        <v>410.0</v>
      </c>
      <c r="S400" t="b">
        <v>0</v>
      </c>
      <c r="T400" t="inlineStr">
        <is>
          <t>N/A</t>
        </is>
      </c>
      <c r="U400" t="b">
        <v>0</v>
      </c>
      <c r="V400" t="inlineStr">
        <is>
          <t>Amruta Erande</t>
        </is>
      </c>
      <c r="W400" s="1" t="n">
        <v>44601.74800925926</v>
      </c>
      <c r="X400" t="n">
        <v>234.0</v>
      </c>
      <c r="Y400" t="n">
        <v>52.0</v>
      </c>
      <c r="Z400" t="n">
        <v>0.0</v>
      </c>
      <c r="AA400" t="n">
        <v>52.0</v>
      </c>
      <c r="AB400" t="n">
        <v>0.0</v>
      </c>
      <c r="AC400" t="n">
        <v>13.0</v>
      </c>
      <c r="AD400" t="n">
        <v>5.0</v>
      </c>
      <c r="AE400" t="n">
        <v>0.0</v>
      </c>
      <c r="AF400" t="n">
        <v>0.0</v>
      </c>
      <c r="AG400" t="n">
        <v>0.0</v>
      </c>
      <c r="AH400" t="inlineStr">
        <is>
          <t>Vikash Suryakanth Parmar</t>
        </is>
      </c>
      <c r="AI400" s="1" t="n">
        <v>44601.77712962963</v>
      </c>
      <c r="AJ400" t="n">
        <v>162.0</v>
      </c>
      <c r="AK400" t="n">
        <v>1.0</v>
      </c>
      <c r="AL400" t="n">
        <v>0.0</v>
      </c>
      <c r="AM400" t="n">
        <v>1.0</v>
      </c>
      <c r="AN400" t="n">
        <v>0.0</v>
      </c>
      <c r="AO400" t="n">
        <v>1.0</v>
      </c>
      <c r="AP400" t="n">
        <v>4.0</v>
      </c>
      <c r="AQ400" t="n">
        <v>0.0</v>
      </c>
      <c r="AR400" t="n">
        <v>0.0</v>
      </c>
      <c r="AS400" t="n">
        <v>0.0</v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</row>
    <row r="401">
      <c r="A401" t="inlineStr">
        <is>
          <t>WI220227664</t>
        </is>
      </c>
      <c r="B401" t="inlineStr">
        <is>
          <t>DATA_VALIDATION</t>
        </is>
      </c>
      <c r="C401" t="inlineStr">
        <is>
          <t>201300020648</t>
        </is>
      </c>
      <c r="D401" t="inlineStr">
        <is>
          <t>Folder</t>
        </is>
      </c>
      <c r="E401" s="2">
        <f>HYPERLINK("capsilon://?command=openfolder&amp;siteaddress=FAM.docvelocity-na8.net&amp;folderid=FX7E1BA9DB-DEB8-5918-4E01-D9DB05EA3A61","FX2201940")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MI2202285786</t>
        </is>
      </c>
      <c r="J401" t="n">
        <v>35.0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2.0</v>
      </c>
      <c r="O401" s="1" t="n">
        <v>44601.74070601852</v>
      </c>
      <c r="P401" s="1" t="n">
        <v>44601.77980324074</v>
      </c>
      <c r="Q401" t="n">
        <v>2905.0</v>
      </c>
      <c r="R401" t="n">
        <v>473.0</v>
      </c>
      <c r="S401" t="b">
        <v>0</v>
      </c>
      <c r="T401" t="inlineStr">
        <is>
          <t>N/A</t>
        </is>
      </c>
      <c r="U401" t="b">
        <v>0</v>
      </c>
      <c r="V401" t="inlineStr">
        <is>
          <t>Ujwala Ajabe</t>
        </is>
      </c>
      <c r="W401" s="1" t="n">
        <v>44601.748506944445</v>
      </c>
      <c r="X401" t="n">
        <v>224.0</v>
      </c>
      <c r="Y401" t="n">
        <v>39.0</v>
      </c>
      <c r="Z401" t="n">
        <v>0.0</v>
      </c>
      <c r="AA401" t="n">
        <v>39.0</v>
      </c>
      <c r="AB401" t="n">
        <v>0.0</v>
      </c>
      <c r="AC401" t="n">
        <v>25.0</v>
      </c>
      <c r="AD401" t="n">
        <v>-4.0</v>
      </c>
      <c r="AE401" t="n">
        <v>0.0</v>
      </c>
      <c r="AF401" t="n">
        <v>0.0</v>
      </c>
      <c r="AG401" t="n">
        <v>0.0</v>
      </c>
      <c r="AH401" t="inlineStr">
        <is>
          <t>Vikash Suryakanth Parmar</t>
        </is>
      </c>
      <c r="AI401" s="1" t="n">
        <v>44601.77980324074</v>
      </c>
      <c r="AJ401" t="n">
        <v>230.0</v>
      </c>
      <c r="AK401" t="n">
        <v>2.0</v>
      </c>
      <c r="AL401" t="n">
        <v>0.0</v>
      </c>
      <c r="AM401" t="n">
        <v>2.0</v>
      </c>
      <c r="AN401" t="n">
        <v>0.0</v>
      </c>
      <c r="AO401" t="n">
        <v>2.0</v>
      </c>
      <c r="AP401" t="n">
        <v>-6.0</v>
      </c>
      <c r="AQ401" t="n">
        <v>0.0</v>
      </c>
      <c r="AR401" t="n">
        <v>0.0</v>
      </c>
      <c r="AS401" t="n">
        <v>0.0</v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</row>
    <row r="402">
      <c r="A402" t="inlineStr">
        <is>
          <t>WI220227838</t>
        </is>
      </c>
      <c r="B402" t="inlineStr">
        <is>
          <t>DATA_VALIDATION</t>
        </is>
      </c>
      <c r="C402" t="inlineStr">
        <is>
          <t>201300020715</t>
        </is>
      </c>
      <c r="D402" t="inlineStr">
        <is>
          <t>Folder</t>
        </is>
      </c>
      <c r="E402" s="2">
        <f>HYPERLINK("capsilon://?command=openfolder&amp;siteaddress=FAM.docvelocity-na8.net&amp;folderid=FX4911EA5B-EC38-EE70-A5D4-93B46E04AF97","FX22012453")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MI2202287510</t>
        </is>
      </c>
      <c r="J402" t="n">
        <v>66.0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2.0</v>
      </c>
      <c r="O402" s="1" t="n">
        <v>44601.76528935185</v>
      </c>
      <c r="P402" s="1" t="n">
        <v>44601.792916666665</v>
      </c>
      <c r="Q402" t="n">
        <v>2189.0</v>
      </c>
      <c r="R402" t="n">
        <v>198.0</v>
      </c>
      <c r="S402" t="b">
        <v>0</v>
      </c>
      <c r="T402" t="inlineStr">
        <is>
          <t>N/A</t>
        </is>
      </c>
      <c r="U402" t="b">
        <v>0</v>
      </c>
      <c r="V402" t="inlineStr">
        <is>
          <t>Sumit Jarhad</t>
        </is>
      </c>
      <c r="W402" s="1" t="n">
        <v>44601.78695601852</v>
      </c>
      <c r="X402" t="n">
        <v>84.0</v>
      </c>
      <c r="Y402" t="n">
        <v>0.0</v>
      </c>
      <c r="Z402" t="n">
        <v>0.0</v>
      </c>
      <c r="AA402" t="n">
        <v>0.0</v>
      </c>
      <c r="AB402" t="n">
        <v>52.0</v>
      </c>
      <c r="AC402" t="n">
        <v>0.0</v>
      </c>
      <c r="AD402" t="n">
        <v>66.0</v>
      </c>
      <c r="AE402" t="n">
        <v>0.0</v>
      </c>
      <c r="AF402" t="n">
        <v>0.0</v>
      </c>
      <c r="AG402" t="n">
        <v>0.0</v>
      </c>
      <c r="AH402" t="inlineStr">
        <is>
          <t>Mohini Shinde</t>
        </is>
      </c>
      <c r="AI402" s="1" t="n">
        <v>44601.792916666665</v>
      </c>
      <c r="AJ402" t="n">
        <v>69.0</v>
      </c>
      <c r="AK402" t="n">
        <v>0.0</v>
      </c>
      <c r="AL402" t="n">
        <v>0.0</v>
      </c>
      <c r="AM402" t="n">
        <v>0.0</v>
      </c>
      <c r="AN402" t="n">
        <v>52.0</v>
      </c>
      <c r="AO402" t="n">
        <v>0.0</v>
      </c>
      <c r="AP402" t="n">
        <v>66.0</v>
      </c>
      <c r="AQ402" t="n">
        <v>0.0</v>
      </c>
      <c r="AR402" t="n">
        <v>0.0</v>
      </c>
      <c r="AS402" t="n">
        <v>0.0</v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</row>
    <row r="403">
      <c r="A403" t="inlineStr">
        <is>
          <t>WI22022790</t>
        </is>
      </c>
      <c r="B403" t="inlineStr">
        <is>
          <t>DATA_VALIDATION</t>
        </is>
      </c>
      <c r="C403" t="inlineStr">
        <is>
          <t>201100014423</t>
        </is>
      </c>
      <c r="D403" t="inlineStr">
        <is>
          <t>Folder</t>
        </is>
      </c>
      <c r="E403" s="2">
        <f>HYPERLINK("capsilon://?command=openfolder&amp;siteaddress=FAM.docvelocity-na8.net&amp;folderid=FX4CA22090-F70E-F39F-2000-AD2F97685598","FX2201613")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MI220228322</t>
        </is>
      </c>
      <c r="J403" t="n">
        <v>28.0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2.0</v>
      </c>
      <c r="O403" s="1" t="n">
        <v>44593.643796296295</v>
      </c>
      <c r="P403" s="1" t="n">
        <v>44593.66868055556</v>
      </c>
      <c r="Q403" t="n">
        <v>1895.0</v>
      </c>
      <c r="R403" t="n">
        <v>255.0</v>
      </c>
      <c r="S403" t="b">
        <v>0</v>
      </c>
      <c r="T403" t="inlineStr">
        <is>
          <t>N/A</t>
        </is>
      </c>
      <c r="U403" t="b">
        <v>0</v>
      </c>
      <c r="V403" t="inlineStr">
        <is>
          <t>Sanjay Kharade</t>
        </is>
      </c>
      <c r="W403" s="1" t="n">
        <v>44593.64717592593</v>
      </c>
      <c r="X403" t="n">
        <v>146.0</v>
      </c>
      <c r="Y403" t="n">
        <v>21.0</v>
      </c>
      <c r="Z403" t="n">
        <v>0.0</v>
      </c>
      <c r="AA403" t="n">
        <v>21.0</v>
      </c>
      <c r="AB403" t="n">
        <v>0.0</v>
      </c>
      <c r="AC403" t="n">
        <v>2.0</v>
      </c>
      <c r="AD403" t="n">
        <v>7.0</v>
      </c>
      <c r="AE403" t="n">
        <v>0.0</v>
      </c>
      <c r="AF403" t="n">
        <v>0.0</v>
      </c>
      <c r="AG403" t="n">
        <v>0.0</v>
      </c>
      <c r="AH403" t="inlineStr">
        <is>
          <t>Mohini Shinde</t>
        </is>
      </c>
      <c r="AI403" s="1" t="n">
        <v>44593.66868055556</v>
      </c>
      <c r="AJ403" t="n">
        <v>61.0</v>
      </c>
      <c r="AK403" t="n">
        <v>0.0</v>
      </c>
      <c r="AL403" t="n">
        <v>0.0</v>
      </c>
      <c r="AM403" t="n">
        <v>0.0</v>
      </c>
      <c r="AN403" t="n">
        <v>0.0</v>
      </c>
      <c r="AO403" t="n">
        <v>0.0</v>
      </c>
      <c r="AP403" t="n">
        <v>7.0</v>
      </c>
      <c r="AQ403" t="n">
        <v>0.0</v>
      </c>
      <c r="AR403" t="n">
        <v>0.0</v>
      </c>
      <c r="AS403" t="n">
        <v>0.0</v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</row>
    <row r="404">
      <c r="A404" t="inlineStr">
        <is>
          <t>WI220228353</t>
        </is>
      </c>
      <c r="B404" t="inlineStr">
        <is>
          <t>DATA_VALIDATION</t>
        </is>
      </c>
      <c r="C404" t="inlineStr">
        <is>
          <t>201330004932</t>
        </is>
      </c>
      <c r="D404" t="inlineStr">
        <is>
          <t>Folder</t>
        </is>
      </c>
      <c r="E404" s="2">
        <f>HYPERLINK("capsilon://?command=openfolder&amp;siteaddress=FAM.docvelocity-na8.net&amp;folderid=FXF973504A-46EC-FF12-1E25-E8C820B8CD16","FX220113398")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MI2202292839</t>
        </is>
      </c>
      <c r="J404" t="n">
        <v>28.0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2.0</v>
      </c>
      <c r="O404" s="1" t="n">
        <v>44601.86315972222</v>
      </c>
      <c r="P404" s="1" t="n">
        <v>44602.199467592596</v>
      </c>
      <c r="Q404" t="n">
        <v>27868.0</v>
      </c>
      <c r="R404" t="n">
        <v>1189.0</v>
      </c>
      <c r="S404" t="b">
        <v>0</v>
      </c>
      <c r="T404" t="inlineStr">
        <is>
          <t>N/A</t>
        </is>
      </c>
      <c r="U404" t="b">
        <v>0</v>
      </c>
      <c r="V404" t="inlineStr">
        <is>
          <t>Ujwala Ajabe</t>
        </is>
      </c>
      <c r="W404" s="1" t="n">
        <v>44602.16071759259</v>
      </c>
      <c r="X404" t="n">
        <v>1087.0</v>
      </c>
      <c r="Y404" t="n">
        <v>21.0</v>
      </c>
      <c r="Z404" t="n">
        <v>0.0</v>
      </c>
      <c r="AA404" t="n">
        <v>21.0</v>
      </c>
      <c r="AB404" t="n">
        <v>0.0</v>
      </c>
      <c r="AC404" t="n">
        <v>20.0</v>
      </c>
      <c r="AD404" t="n">
        <v>7.0</v>
      </c>
      <c r="AE404" t="n">
        <v>0.0</v>
      </c>
      <c r="AF404" t="n">
        <v>0.0</v>
      </c>
      <c r="AG404" t="n">
        <v>0.0</v>
      </c>
      <c r="AH404" t="inlineStr">
        <is>
          <t>Sangeeta Kumari</t>
        </is>
      </c>
      <c r="AI404" s="1" t="n">
        <v>44602.199467592596</v>
      </c>
      <c r="AJ404" t="n">
        <v>96.0</v>
      </c>
      <c r="AK404" t="n">
        <v>1.0</v>
      </c>
      <c r="AL404" t="n">
        <v>0.0</v>
      </c>
      <c r="AM404" t="n">
        <v>1.0</v>
      </c>
      <c r="AN404" t="n">
        <v>0.0</v>
      </c>
      <c r="AO404" t="n">
        <v>0.0</v>
      </c>
      <c r="AP404" t="n">
        <v>6.0</v>
      </c>
      <c r="AQ404" t="n">
        <v>0.0</v>
      </c>
      <c r="AR404" t="n">
        <v>0.0</v>
      </c>
      <c r="AS404" t="n">
        <v>0.0</v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</row>
    <row r="405">
      <c r="A405" t="inlineStr">
        <is>
          <t>WI220228354</t>
        </is>
      </c>
      <c r="B405" t="inlineStr">
        <is>
          <t>DATA_VALIDATION</t>
        </is>
      </c>
      <c r="C405" t="inlineStr">
        <is>
          <t>201330004932</t>
        </is>
      </c>
      <c r="D405" t="inlineStr">
        <is>
          <t>Folder</t>
        </is>
      </c>
      <c r="E405" s="2">
        <f>HYPERLINK("capsilon://?command=openfolder&amp;siteaddress=FAM.docvelocity-na8.net&amp;folderid=FXF973504A-46EC-FF12-1E25-E8C820B8CD16","FX220113398")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MI2202292834</t>
        </is>
      </c>
      <c r="J405" t="n">
        <v>28.0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2.0</v>
      </c>
      <c r="O405" s="1" t="n">
        <v>44601.863229166665</v>
      </c>
      <c r="P405" s="1" t="n">
        <v>44602.20239583333</v>
      </c>
      <c r="Q405" t="n">
        <v>28227.0</v>
      </c>
      <c r="R405" t="n">
        <v>1077.0</v>
      </c>
      <c r="S405" t="b">
        <v>0</v>
      </c>
      <c r="T405" t="inlineStr">
        <is>
          <t>N/A</t>
        </is>
      </c>
      <c r="U405" t="b">
        <v>0</v>
      </c>
      <c r="V405" t="inlineStr">
        <is>
          <t>Raman Vaidya</t>
        </is>
      </c>
      <c r="W405" s="1" t="n">
        <v>44602.16304398148</v>
      </c>
      <c r="X405" t="n">
        <v>790.0</v>
      </c>
      <c r="Y405" t="n">
        <v>21.0</v>
      </c>
      <c r="Z405" t="n">
        <v>0.0</v>
      </c>
      <c r="AA405" t="n">
        <v>21.0</v>
      </c>
      <c r="AB405" t="n">
        <v>0.0</v>
      </c>
      <c r="AC405" t="n">
        <v>18.0</v>
      </c>
      <c r="AD405" t="n">
        <v>7.0</v>
      </c>
      <c r="AE405" t="n">
        <v>0.0</v>
      </c>
      <c r="AF405" t="n">
        <v>0.0</v>
      </c>
      <c r="AG405" t="n">
        <v>0.0</v>
      </c>
      <c r="AH405" t="inlineStr">
        <is>
          <t>Ashish Sutar</t>
        </is>
      </c>
      <c r="AI405" s="1" t="n">
        <v>44602.20239583333</v>
      </c>
      <c r="AJ405" t="n">
        <v>287.0</v>
      </c>
      <c r="AK405" t="n">
        <v>0.0</v>
      </c>
      <c r="AL405" t="n">
        <v>0.0</v>
      </c>
      <c r="AM405" t="n">
        <v>0.0</v>
      </c>
      <c r="AN405" t="n">
        <v>0.0</v>
      </c>
      <c r="AO405" t="n">
        <v>0.0</v>
      </c>
      <c r="AP405" t="n">
        <v>7.0</v>
      </c>
      <c r="AQ405" t="n">
        <v>0.0</v>
      </c>
      <c r="AR405" t="n">
        <v>0.0</v>
      </c>
      <c r="AS405" t="n">
        <v>0.0</v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</row>
    <row r="406">
      <c r="A406" t="inlineStr">
        <is>
          <t>WI220228355</t>
        </is>
      </c>
      <c r="B406" t="inlineStr">
        <is>
          <t>DATA_VALIDATION</t>
        </is>
      </c>
      <c r="C406" t="inlineStr">
        <is>
          <t>201330004932</t>
        </is>
      </c>
      <c r="D406" t="inlineStr">
        <is>
          <t>Folder</t>
        </is>
      </c>
      <c r="E406" s="2">
        <f>HYPERLINK("capsilon://?command=openfolder&amp;siteaddress=FAM.docvelocity-na8.net&amp;folderid=FXF973504A-46EC-FF12-1E25-E8C820B8CD16","FX220113398")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MI2202292843</t>
        </is>
      </c>
      <c r="J406" t="n">
        <v>28.0</v>
      </c>
      <c r="K406" t="inlineStr">
        <is>
          <t>COMPLETED</t>
        </is>
      </c>
      <c r="L406" t="inlineStr">
        <is>
          <t>MARK_AS_COMPLETED</t>
        </is>
      </c>
      <c r="M406" t="inlineStr">
        <is>
          <t>Queue</t>
        </is>
      </c>
      <c r="N406" t="n">
        <v>2.0</v>
      </c>
      <c r="O406" s="1" t="n">
        <v>44601.863530092596</v>
      </c>
      <c r="P406" s="1" t="n">
        <v>44602.20046296297</v>
      </c>
      <c r="Q406" t="n">
        <v>28445.0</v>
      </c>
      <c r="R406" t="n">
        <v>666.0</v>
      </c>
      <c r="S406" t="b">
        <v>0</v>
      </c>
      <c r="T406" t="inlineStr">
        <is>
          <t>N/A</t>
        </is>
      </c>
      <c r="U406" t="b">
        <v>0</v>
      </c>
      <c r="V406" t="inlineStr">
        <is>
          <t>Sanjana Uttekar</t>
        </is>
      </c>
      <c r="W406" s="1" t="n">
        <v>44602.16122685185</v>
      </c>
      <c r="X406" t="n">
        <v>581.0</v>
      </c>
      <c r="Y406" t="n">
        <v>21.0</v>
      </c>
      <c r="Z406" t="n">
        <v>0.0</v>
      </c>
      <c r="AA406" t="n">
        <v>21.0</v>
      </c>
      <c r="AB406" t="n">
        <v>0.0</v>
      </c>
      <c r="AC406" t="n">
        <v>18.0</v>
      </c>
      <c r="AD406" t="n">
        <v>7.0</v>
      </c>
      <c r="AE406" t="n">
        <v>0.0</v>
      </c>
      <c r="AF406" t="n">
        <v>0.0</v>
      </c>
      <c r="AG406" t="n">
        <v>0.0</v>
      </c>
      <c r="AH406" t="inlineStr">
        <is>
          <t>Sangeeta Kumari</t>
        </is>
      </c>
      <c r="AI406" s="1" t="n">
        <v>44602.20046296297</v>
      </c>
      <c r="AJ406" t="n">
        <v>85.0</v>
      </c>
      <c r="AK406" t="n">
        <v>1.0</v>
      </c>
      <c r="AL406" t="n">
        <v>0.0</v>
      </c>
      <c r="AM406" t="n">
        <v>1.0</v>
      </c>
      <c r="AN406" t="n">
        <v>0.0</v>
      </c>
      <c r="AO406" t="n">
        <v>0.0</v>
      </c>
      <c r="AP406" t="n">
        <v>6.0</v>
      </c>
      <c r="AQ406" t="n">
        <v>0.0</v>
      </c>
      <c r="AR406" t="n">
        <v>0.0</v>
      </c>
      <c r="AS406" t="n">
        <v>0.0</v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</row>
    <row r="407">
      <c r="A407" t="inlineStr">
        <is>
          <t>WI220228356</t>
        </is>
      </c>
      <c r="B407" t="inlineStr">
        <is>
          <t>DATA_VALIDATION</t>
        </is>
      </c>
      <c r="C407" t="inlineStr">
        <is>
          <t>201330004932</t>
        </is>
      </c>
      <c r="D407" t="inlineStr">
        <is>
          <t>Folder</t>
        </is>
      </c>
      <c r="E407" s="2">
        <f>HYPERLINK("capsilon://?command=openfolder&amp;siteaddress=FAM.docvelocity-na8.net&amp;folderid=FXF973504A-46EC-FF12-1E25-E8C820B8CD16","FX220113398")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MI2202292850</t>
        </is>
      </c>
      <c r="J407" t="n">
        <v>28.0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2.0</v>
      </c>
      <c r="O407" s="1" t="n">
        <v>44601.86372685185</v>
      </c>
      <c r="P407" s="1" t="n">
        <v>44602.20140046296</v>
      </c>
      <c r="Q407" t="n">
        <v>27840.0</v>
      </c>
      <c r="R407" t="n">
        <v>1335.0</v>
      </c>
      <c r="S407" t="b">
        <v>0</v>
      </c>
      <c r="T407" t="inlineStr">
        <is>
          <t>N/A</t>
        </is>
      </c>
      <c r="U407" t="b">
        <v>0</v>
      </c>
      <c r="V407" t="inlineStr">
        <is>
          <t>Ujwala Ajabe</t>
        </is>
      </c>
      <c r="W407" s="1" t="n">
        <v>44602.175150462965</v>
      </c>
      <c r="X407" t="n">
        <v>1247.0</v>
      </c>
      <c r="Y407" t="n">
        <v>21.0</v>
      </c>
      <c r="Z407" t="n">
        <v>0.0</v>
      </c>
      <c r="AA407" t="n">
        <v>21.0</v>
      </c>
      <c r="AB407" t="n">
        <v>0.0</v>
      </c>
      <c r="AC407" t="n">
        <v>20.0</v>
      </c>
      <c r="AD407" t="n">
        <v>7.0</v>
      </c>
      <c r="AE407" t="n">
        <v>0.0</v>
      </c>
      <c r="AF407" t="n">
        <v>0.0</v>
      </c>
      <c r="AG407" t="n">
        <v>0.0</v>
      </c>
      <c r="AH407" t="inlineStr">
        <is>
          <t>Sangeeta Kumari</t>
        </is>
      </c>
      <c r="AI407" s="1" t="n">
        <v>44602.20140046296</v>
      </c>
      <c r="AJ407" t="n">
        <v>80.0</v>
      </c>
      <c r="AK407" t="n">
        <v>1.0</v>
      </c>
      <c r="AL407" t="n">
        <v>0.0</v>
      </c>
      <c r="AM407" t="n">
        <v>1.0</v>
      </c>
      <c r="AN407" t="n">
        <v>0.0</v>
      </c>
      <c r="AO407" t="n">
        <v>0.0</v>
      </c>
      <c r="AP407" t="n">
        <v>6.0</v>
      </c>
      <c r="AQ407" t="n">
        <v>0.0</v>
      </c>
      <c r="AR407" t="n">
        <v>0.0</v>
      </c>
      <c r="AS407" t="n">
        <v>0.0</v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</row>
    <row r="408">
      <c r="A408" t="inlineStr">
        <is>
          <t>WI220228407</t>
        </is>
      </c>
      <c r="B408" t="inlineStr">
        <is>
          <t>DATA_VALIDATION</t>
        </is>
      </c>
      <c r="C408" t="inlineStr">
        <is>
          <t>201300020376</t>
        </is>
      </c>
      <c r="D408" t="inlineStr">
        <is>
          <t>Folder</t>
        </is>
      </c>
      <c r="E408" s="2">
        <f>HYPERLINK("capsilon://?command=openfolder&amp;siteaddress=FAM.docvelocity-na8.net&amp;folderid=FX02500A0C-C970-8B2C-2708-49825748D50C","FX21129146")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MI2202293395</t>
        </is>
      </c>
      <c r="J408" t="n">
        <v>73.0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Queue</t>
        </is>
      </c>
      <c r="N408" t="n">
        <v>2.0</v>
      </c>
      <c r="O408" s="1" t="n">
        <v>44601.881585648145</v>
      </c>
      <c r="P408" s="1" t="n">
        <v>44602.202685185184</v>
      </c>
      <c r="Q408" t="n">
        <v>27273.0</v>
      </c>
      <c r="R408" t="n">
        <v>470.0</v>
      </c>
      <c r="S408" t="b">
        <v>0</v>
      </c>
      <c r="T408" t="inlineStr">
        <is>
          <t>N/A</t>
        </is>
      </c>
      <c r="U408" t="b">
        <v>0</v>
      </c>
      <c r="V408" t="inlineStr">
        <is>
          <t>Sanjana Uttekar</t>
        </is>
      </c>
      <c r="W408" s="1" t="n">
        <v>44602.16540509259</v>
      </c>
      <c r="X408" t="n">
        <v>360.0</v>
      </c>
      <c r="Y408" t="n">
        <v>38.0</v>
      </c>
      <c r="Z408" t="n">
        <v>0.0</v>
      </c>
      <c r="AA408" t="n">
        <v>38.0</v>
      </c>
      <c r="AB408" t="n">
        <v>0.0</v>
      </c>
      <c r="AC408" t="n">
        <v>7.0</v>
      </c>
      <c r="AD408" t="n">
        <v>35.0</v>
      </c>
      <c r="AE408" t="n">
        <v>0.0</v>
      </c>
      <c r="AF408" t="n">
        <v>0.0</v>
      </c>
      <c r="AG408" t="n">
        <v>0.0</v>
      </c>
      <c r="AH408" t="inlineStr">
        <is>
          <t>Sangeeta Kumari</t>
        </is>
      </c>
      <c r="AI408" s="1" t="n">
        <v>44602.202685185184</v>
      </c>
      <c r="AJ408" t="n">
        <v>110.0</v>
      </c>
      <c r="AK408" t="n">
        <v>1.0</v>
      </c>
      <c r="AL408" t="n">
        <v>0.0</v>
      </c>
      <c r="AM408" t="n">
        <v>1.0</v>
      </c>
      <c r="AN408" t="n">
        <v>0.0</v>
      </c>
      <c r="AO408" t="n">
        <v>0.0</v>
      </c>
      <c r="AP408" t="n">
        <v>34.0</v>
      </c>
      <c r="AQ408" t="n">
        <v>0.0</v>
      </c>
      <c r="AR408" t="n">
        <v>0.0</v>
      </c>
      <c r="AS408" t="n">
        <v>0.0</v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</row>
    <row r="409">
      <c r="A409" t="inlineStr">
        <is>
          <t>WI22022845</t>
        </is>
      </c>
      <c r="B409" t="inlineStr">
        <is>
          <t>DATA_VALIDATION</t>
        </is>
      </c>
      <c r="C409" t="inlineStr">
        <is>
          <t>201100014423</t>
        </is>
      </c>
      <c r="D409" t="inlineStr">
        <is>
          <t>Folder</t>
        </is>
      </c>
      <c r="E409" s="2">
        <f>HYPERLINK("capsilon://?command=openfolder&amp;siteaddress=FAM.docvelocity-na8.net&amp;folderid=FX4CA22090-F70E-F39F-2000-AD2F97685598","FX2201613")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MI220229043</t>
        </is>
      </c>
      <c r="J409" t="n">
        <v>28.0</v>
      </c>
      <c r="K409" t="inlineStr">
        <is>
          <t>COMPLETED</t>
        </is>
      </c>
      <c r="L409" t="inlineStr">
        <is>
          <t>MARK_AS_COMPLETED</t>
        </is>
      </c>
      <c r="M409" t="inlineStr">
        <is>
          <t>Queue</t>
        </is>
      </c>
      <c r="N409" t="n">
        <v>2.0</v>
      </c>
      <c r="O409" s="1" t="n">
        <v>44593.65137731482</v>
      </c>
      <c r="P409" s="1" t="n">
        <v>44593.669375</v>
      </c>
      <c r="Q409" t="n">
        <v>1223.0</v>
      </c>
      <c r="R409" t="n">
        <v>332.0</v>
      </c>
      <c r="S409" t="b">
        <v>0</v>
      </c>
      <c r="T409" t="inlineStr">
        <is>
          <t>N/A</t>
        </is>
      </c>
      <c r="U409" t="b">
        <v>0</v>
      </c>
      <c r="V409" t="inlineStr">
        <is>
          <t>Raman Vaidya</t>
        </is>
      </c>
      <c r="W409" s="1" t="n">
        <v>44593.66039351852</v>
      </c>
      <c r="X409" t="n">
        <v>273.0</v>
      </c>
      <c r="Y409" t="n">
        <v>21.0</v>
      </c>
      <c r="Z409" t="n">
        <v>0.0</v>
      </c>
      <c r="AA409" t="n">
        <v>21.0</v>
      </c>
      <c r="AB409" t="n">
        <v>0.0</v>
      </c>
      <c r="AC409" t="n">
        <v>1.0</v>
      </c>
      <c r="AD409" t="n">
        <v>7.0</v>
      </c>
      <c r="AE409" t="n">
        <v>0.0</v>
      </c>
      <c r="AF409" t="n">
        <v>0.0</v>
      </c>
      <c r="AG409" t="n">
        <v>0.0</v>
      </c>
      <c r="AH409" t="inlineStr">
        <is>
          <t>Mohini Shinde</t>
        </is>
      </c>
      <c r="AI409" s="1" t="n">
        <v>44593.669375</v>
      </c>
      <c r="AJ409" t="n">
        <v>59.0</v>
      </c>
      <c r="AK409" t="n">
        <v>0.0</v>
      </c>
      <c r="AL409" t="n">
        <v>0.0</v>
      </c>
      <c r="AM409" t="n">
        <v>0.0</v>
      </c>
      <c r="AN409" t="n">
        <v>0.0</v>
      </c>
      <c r="AO409" t="n">
        <v>0.0</v>
      </c>
      <c r="AP409" t="n">
        <v>7.0</v>
      </c>
      <c r="AQ409" t="n">
        <v>0.0</v>
      </c>
      <c r="AR409" t="n">
        <v>0.0</v>
      </c>
      <c r="AS409" t="n">
        <v>0.0</v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</row>
    <row r="410">
      <c r="A410" t="inlineStr">
        <is>
          <t>WI220228634</t>
        </is>
      </c>
      <c r="B410" t="inlineStr">
        <is>
          <t>DATA_VALIDATION</t>
        </is>
      </c>
      <c r="C410" t="inlineStr">
        <is>
          <t>201300021214</t>
        </is>
      </c>
      <c r="D410" t="inlineStr">
        <is>
          <t>Folder</t>
        </is>
      </c>
      <c r="E410" s="2">
        <f>HYPERLINK("capsilon://?command=openfolder&amp;siteaddress=FAM.docvelocity-na8.net&amp;folderid=FX37CF3402-CDFB-3673-F8AB-6CDE8A59E191","FX2202971")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MI2202296617</t>
        </is>
      </c>
      <c r="J410" t="n">
        <v>28.0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2.0</v>
      </c>
      <c r="O410" s="1" t="n">
        <v>44602.369305555556</v>
      </c>
      <c r="P410" s="1" t="n">
        <v>44602.375555555554</v>
      </c>
      <c r="Q410" t="n">
        <v>197.0</v>
      </c>
      <c r="R410" t="n">
        <v>343.0</v>
      </c>
      <c r="S410" t="b">
        <v>0</v>
      </c>
      <c r="T410" t="inlineStr">
        <is>
          <t>N/A</t>
        </is>
      </c>
      <c r="U410" t="b">
        <v>0</v>
      </c>
      <c r="V410" t="inlineStr">
        <is>
          <t>Raman Vaidya</t>
        </is>
      </c>
      <c r="W410" s="1" t="n">
        <v>44602.371400462966</v>
      </c>
      <c r="X410" t="n">
        <v>166.0</v>
      </c>
      <c r="Y410" t="n">
        <v>21.0</v>
      </c>
      <c r="Z410" t="n">
        <v>0.0</v>
      </c>
      <c r="AA410" t="n">
        <v>21.0</v>
      </c>
      <c r="AB410" t="n">
        <v>0.0</v>
      </c>
      <c r="AC410" t="n">
        <v>3.0</v>
      </c>
      <c r="AD410" t="n">
        <v>7.0</v>
      </c>
      <c r="AE410" t="n">
        <v>0.0</v>
      </c>
      <c r="AF410" t="n">
        <v>0.0</v>
      </c>
      <c r="AG410" t="n">
        <v>0.0</v>
      </c>
      <c r="AH410" t="inlineStr">
        <is>
          <t>Ashish Sutar</t>
        </is>
      </c>
      <c r="AI410" s="1" t="n">
        <v>44602.375555555554</v>
      </c>
      <c r="AJ410" t="n">
        <v>177.0</v>
      </c>
      <c r="AK410" t="n">
        <v>0.0</v>
      </c>
      <c r="AL410" t="n">
        <v>0.0</v>
      </c>
      <c r="AM410" t="n">
        <v>0.0</v>
      </c>
      <c r="AN410" t="n">
        <v>0.0</v>
      </c>
      <c r="AO410" t="n">
        <v>0.0</v>
      </c>
      <c r="AP410" t="n">
        <v>7.0</v>
      </c>
      <c r="AQ410" t="n">
        <v>0.0</v>
      </c>
      <c r="AR410" t="n">
        <v>0.0</v>
      </c>
      <c r="AS410" t="n">
        <v>0.0</v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</row>
    <row r="411">
      <c r="A411" t="inlineStr">
        <is>
          <t>WI220228660</t>
        </is>
      </c>
      <c r="B411" t="inlineStr">
        <is>
          <t>DATA_VALIDATION</t>
        </is>
      </c>
      <c r="C411" t="inlineStr">
        <is>
          <t>201330004627</t>
        </is>
      </c>
      <c r="D411" t="inlineStr">
        <is>
          <t>Folder</t>
        </is>
      </c>
      <c r="E411" s="2">
        <f>HYPERLINK("capsilon://?command=openfolder&amp;siteaddress=FAM.docvelocity-na8.net&amp;folderid=FX0048B752-4094-9E2F-96FD-C5A990188695","FX22015181")</f>
        <v>0.0</v>
      </c>
      <c r="F411" t="inlineStr">
        <is>
          <t/>
        </is>
      </c>
      <c r="G411" t="inlineStr">
        <is>
          <t/>
        </is>
      </c>
      <c r="H411" t="inlineStr">
        <is>
          <t>Mailitem</t>
        </is>
      </c>
      <c r="I411" t="inlineStr">
        <is>
          <t>MI2202297050</t>
        </is>
      </c>
      <c r="J411" t="n">
        <v>32.0</v>
      </c>
      <c r="K411" t="inlineStr">
        <is>
          <t>COMPLETED</t>
        </is>
      </c>
      <c r="L411" t="inlineStr">
        <is>
          <t>MARK_AS_COMPLETED</t>
        </is>
      </c>
      <c r="M411" t="inlineStr">
        <is>
          <t>Queue</t>
        </is>
      </c>
      <c r="N411" t="n">
        <v>2.0</v>
      </c>
      <c r="O411" s="1" t="n">
        <v>44602.38619212963</v>
      </c>
      <c r="P411" s="1" t="n">
        <v>44602.40520833333</v>
      </c>
      <c r="Q411" t="n">
        <v>1074.0</v>
      </c>
      <c r="R411" t="n">
        <v>569.0</v>
      </c>
      <c r="S411" t="b">
        <v>0</v>
      </c>
      <c r="T411" t="inlineStr">
        <is>
          <t>N/A</t>
        </is>
      </c>
      <c r="U411" t="b">
        <v>0</v>
      </c>
      <c r="V411" t="inlineStr">
        <is>
          <t>Aditya Tade</t>
        </is>
      </c>
      <c r="W411" s="1" t="n">
        <v>44602.38928240741</v>
      </c>
      <c r="X411" t="n">
        <v>245.0</v>
      </c>
      <c r="Y411" t="n">
        <v>41.0</v>
      </c>
      <c r="Z411" t="n">
        <v>0.0</v>
      </c>
      <c r="AA411" t="n">
        <v>41.0</v>
      </c>
      <c r="AB411" t="n">
        <v>0.0</v>
      </c>
      <c r="AC411" t="n">
        <v>30.0</v>
      </c>
      <c r="AD411" t="n">
        <v>-9.0</v>
      </c>
      <c r="AE411" t="n">
        <v>0.0</v>
      </c>
      <c r="AF411" t="n">
        <v>0.0</v>
      </c>
      <c r="AG411" t="n">
        <v>0.0</v>
      </c>
      <c r="AH411" t="inlineStr">
        <is>
          <t>Sangeeta Kumari</t>
        </is>
      </c>
      <c r="AI411" s="1" t="n">
        <v>44602.40520833333</v>
      </c>
      <c r="AJ411" t="n">
        <v>311.0</v>
      </c>
      <c r="AK411" t="n">
        <v>1.0</v>
      </c>
      <c r="AL411" t="n">
        <v>0.0</v>
      </c>
      <c r="AM411" t="n">
        <v>1.0</v>
      </c>
      <c r="AN411" t="n">
        <v>0.0</v>
      </c>
      <c r="AO411" t="n">
        <v>0.0</v>
      </c>
      <c r="AP411" t="n">
        <v>-10.0</v>
      </c>
      <c r="AQ411" t="n">
        <v>0.0</v>
      </c>
      <c r="AR411" t="n">
        <v>0.0</v>
      </c>
      <c r="AS411" t="n">
        <v>0.0</v>
      </c>
      <c r="AT411" t="inlineStr">
        <is>
          <t>N/A</t>
        </is>
      </c>
      <c r="AU411" t="inlineStr">
        <is>
          <t>N/A</t>
        </is>
      </c>
      <c r="AV411" t="inlineStr">
        <is>
          <t>N/A</t>
        </is>
      </c>
      <c r="AW411" t="inlineStr">
        <is>
          <t>N/A</t>
        </is>
      </c>
      <c r="AX411" t="inlineStr">
        <is>
          <t>N/A</t>
        </is>
      </c>
      <c r="AY411" t="inlineStr">
        <is>
          <t>N/A</t>
        </is>
      </c>
      <c r="AZ411" t="inlineStr">
        <is>
          <t>N/A</t>
        </is>
      </c>
      <c r="BA411" t="inlineStr">
        <is>
          <t>N/A</t>
        </is>
      </c>
      <c r="BB411" t="inlineStr">
        <is>
          <t>N/A</t>
        </is>
      </c>
      <c r="BC411" t="inlineStr">
        <is>
          <t>N/A</t>
        </is>
      </c>
      <c r="BD411" t="inlineStr">
        <is>
          <t>N/A</t>
        </is>
      </c>
      <c r="BE411" t="inlineStr">
        <is>
          <t>N/A</t>
        </is>
      </c>
    </row>
    <row r="412">
      <c r="A412" t="inlineStr">
        <is>
          <t>WI220228662</t>
        </is>
      </c>
      <c r="B412" t="inlineStr">
        <is>
          <t>DATA_VALIDATION</t>
        </is>
      </c>
      <c r="C412" t="inlineStr">
        <is>
          <t>201330004627</t>
        </is>
      </c>
      <c r="D412" t="inlineStr">
        <is>
          <t>Folder</t>
        </is>
      </c>
      <c r="E412" s="2">
        <f>HYPERLINK("capsilon://?command=openfolder&amp;siteaddress=FAM.docvelocity-na8.net&amp;folderid=FX0048B752-4094-9E2F-96FD-C5A990188695","FX22015181")</f>
        <v>0.0</v>
      </c>
      <c r="F412" t="inlineStr">
        <is>
          <t/>
        </is>
      </c>
      <c r="G412" t="inlineStr">
        <is>
          <t/>
        </is>
      </c>
      <c r="H412" t="inlineStr">
        <is>
          <t>Mailitem</t>
        </is>
      </c>
      <c r="I412" t="inlineStr">
        <is>
          <t>MI2202297052</t>
        </is>
      </c>
      <c r="J412" t="n">
        <v>32.0</v>
      </c>
      <c r="K412" t="inlineStr">
        <is>
          <t>COMPLETED</t>
        </is>
      </c>
      <c r="L412" t="inlineStr">
        <is>
          <t>MARK_AS_COMPLETED</t>
        </is>
      </c>
      <c r="M412" t="inlineStr">
        <is>
          <t>Queue</t>
        </is>
      </c>
      <c r="N412" t="n">
        <v>2.0</v>
      </c>
      <c r="O412" s="1" t="n">
        <v>44602.38649305556</v>
      </c>
      <c r="P412" s="1" t="n">
        <v>44602.407326388886</v>
      </c>
      <c r="Q412" t="n">
        <v>1377.0</v>
      </c>
      <c r="R412" t="n">
        <v>423.0</v>
      </c>
      <c r="S412" t="b">
        <v>0</v>
      </c>
      <c r="T412" t="inlineStr">
        <is>
          <t>N/A</t>
        </is>
      </c>
      <c r="U412" t="b">
        <v>0</v>
      </c>
      <c r="V412" t="inlineStr">
        <is>
          <t>Aditya Tade</t>
        </is>
      </c>
      <c r="W412" s="1" t="n">
        <v>44602.39208333333</v>
      </c>
      <c r="X412" t="n">
        <v>241.0</v>
      </c>
      <c r="Y412" t="n">
        <v>46.0</v>
      </c>
      <c r="Z412" t="n">
        <v>0.0</v>
      </c>
      <c r="AA412" t="n">
        <v>46.0</v>
      </c>
      <c r="AB412" t="n">
        <v>0.0</v>
      </c>
      <c r="AC412" t="n">
        <v>30.0</v>
      </c>
      <c r="AD412" t="n">
        <v>-14.0</v>
      </c>
      <c r="AE412" t="n">
        <v>0.0</v>
      </c>
      <c r="AF412" t="n">
        <v>0.0</v>
      </c>
      <c r="AG412" t="n">
        <v>0.0</v>
      </c>
      <c r="AH412" t="inlineStr">
        <is>
          <t>Sangeeta Kumari</t>
        </is>
      </c>
      <c r="AI412" s="1" t="n">
        <v>44602.407326388886</v>
      </c>
      <c r="AJ412" t="n">
        <v>182.0</v>
      </c>
      <c r="AK412" t="n">
        <v>1.0</v>
      </c>
      <c r="AL412" t="n">
        <v>0.0</v>
      </c>
      <c r="AM412" t="n">
        <v>1.0</v>
      </c>
      <c r="AN412" t="n">
        <v>0.0</v>
      </c>
      <c r="AO412" t="n">
        <v>0.0</v>
      </c>
      <c r="AP412" t="n">
        <v>-15.0</v>
      </c>
      <c r="AQ412" t="n">
        <v>0.0</v>
      </c>
      <c r="AR412" t="n">
        <v>0.0</v>
      </c>
      <c r="AS412" t="n">
        <v>0.0</v>
      </c>
      <c r="AT412" t="inlineStr">
        <is>
          <t>N/A</t>
        </is>
      </c>
      <c r="AU412" t="inlineStr">
        <is>
          <t>N/A</t>
        </is>
      </c>
      <c r="AV412" t="inlineStr">
        <is>
          <t>N/A</t>
        </is>
      </c>
      <c r="AW412" t="inlineStr">
        <is>
          <t>N/A</t>
        </is>
      </c>
      <c r="AX412" t="inlineStr">
        <is>
          <t>N/A</t>
        </is>
      </c>
      <c r="AY412" t="inlineStr">
        <is>
          <t>N/A</t>
        </is>
      </c>
      <c r="AZ412" t="inlineStr">
        <is>
          <t>N/A</t>
        </is>
      </c>
      <c r="BA412" t="inlineStr">
        <is>
          <t>N/A</t>
        </is>
      </c>
      <c r="BB412" t="inlineStr">
        <is>
          <t>N/A</t>
        </is>
      </c>
      <c r="BC412" t="inlineStr">
        <is>
          <t>N/A</t>
        </is>
      </c>
      <c r="BD412" t="inlineStr">
        <is>
          <t>N/A</t>
        </is>
      </c>
      <c r="BE412" t="inlineStr">
        <is>
          <t>N/A</t>
        </is>
      </c>
    </row>
    <row r="413">
      <c r="A413" t="inlineStr">
        <is>
          <t>WI220228750</t>
        </is>
      </c>
      <c r="B413" t="inlineStr">
        <is>
          <t>DATA_VALIDATION</t>
        </is>
      </c>
      <c r="C413" t="inlineStr">
        <is>
          <t>201330004742</t>
        </is>
      </c>
      <c r="D413" t="inlineStr">
        <is>
          <t>Folder</t>
        </is>
      </c>
      <c r="E413" s="2">
        <f>HYPERLINK("capsilon://?command=openfolder&amp;siteaddress=FAM.docvelocity-na8.net&amp;folderid=FXF9C1A8B2-7100-1542-2D08-ABEEB38BF187","FX22018415")</f>
        <v>0.0</v>
      </c>
      <c r="F413" t="inlineStr">
        <is>
          <t/>
        </is>
      </c>
      <c r="G413" t="inlineStr">
        <is>
          <t/>
        </is>
      </c>
      <c r="H413" t="inlineStr">
        <is>
          <t>Mailitem</t>
        </is>
      </c>
      <c r="I413" t="inlineStr">
        <is>
          <t>MI2202298161</t>
        </is>
      </c>
      <c r="J413" t="n">
        <v>28.0</v>
      </c>
      <c r="K413" t="inlineStr">
        <is>
          <t>COMPLETED</t>
        </is>
      </c>
      <c r="L413" t="inlineStr">
        <is>
          <t>MARK_AS_COMPLETED</t>
        </is>
      </c>
      <c r="M413" t="inlineStr">
        <is>
          <t>Queue</t>
        </is>
      </c>
      <c r="N413" t="n">
        <v>2.0</v>
      </c>
      <c r="O413" s="1" t="n">
        <v>44602.41552083333</v>
      </c>
      <c r="P413" s="1" t="n">
        <v>44602.45459490741</v>
      </c>
      <c r="Q413" t="n">
        <v>3027.0</v>
      </c>
      <c r="R413" t="n">
        <v>349.0</v>
      </c>
      <c r="S413" t="b">
        <v>0</v>
      </c>
      <c r="T413" t="inlineStr">
        <is>
          <t>N/A</t>
        </is>
      </c>
      <c r="U413" t="b">
        <v>0</v>
      </c>
      <c r="V413" t="inlineStr">
        <is>
          <t>Karnal Akhare</t>
        </is>
      </c>
      <c r="W413" s="1" t="n">
        <v>44602.436574074076</v>
      </c>
      <c r="X413" t="n">
        <v>255.0</v>
      </c>
      <c r="Y413" t="n">
        <v>0.0</v>
      </c>
      <c r="Z413" t="n">
        <v>0.0</v>
      </c>
      <c r="AA413" t="n">
        <v>0.0</v>
      </c>
      <c r="AB413" t="n">
        <v>21.0</v>
      </c>
      <c r="AC413" t="n">
        <v>0.0</v>
      </c>
      <c r="AD413" t="n">
        <v>28.0</v>
      </c>
      <c r="AE413" t="n">
        <v>0.0</v>
      </c>
      <c r="AF413" t="n">
        <v>0.0</v>
      </c>
      <c r="AG413" t="n">
        <v>0.0</v>
      </c>
      <c r="AH413" t="inlineStr">
        <is>
          <t>Saloni Uttekar</t>
        </is>
      </c>
      <c r="AI413" s="1" t="n">
        <v>44602.45459490741</v>
      </c>
      <c r="AJ413" t="n">
        <v>67.0</v>
      </c>
      <c r="AK413" t="n">
        <v>0.0</v>
      </c>
      <c r="AL413" t="n">
        <v>0.0</v>
      </c>
      <c r="AM413" t="n">
        <v>0.0</v>
      </c>
      <c r="AN413" t="n">
        <v>21.0</v>
      </c>
      <c r="AO413" t="n">
        <v>0.0</v>
      </c>
      <c r="AP413" t="n">
        <v>28.0</v>
      </c>
      <c r="AQ413" t="n">
        <v>0.0</v>
      </c>
      <c r="AR413" t="n">
        <v>0.0</v>
      </c>
      <c r="AS413" t="n">
        <v>0.0</v>
      </c>
      <c r="AT413" t="inlineStr">
        <is>
          <t>N/A</t>
        </is>
      </c>
      <c r="AU413" t="inlineStr">
        <is>
          <t>N/A</t>
        </is>
      </c>
      <c r="AV413" t="inlineStr">
        <is>
          <t>N/A</t>
        </is>
      </c>
      <c r="AW413" t="inlineStr">
        <is>
          <t>N/A</t>
        </is>
      </c>
      <c r="AX413" t="inlineStr">
        <is>
          <t>N/A</t>
        </is>
      </c>
      <c r="AY413" t="inlineStr">
        <is>
          <t>N/A</t>
        </is>
      </c>
      <c r="AZ413" t="inlineStr">
        <is>
          <t>N/A</t>
        </is>
      </c>
      <c r="BA413" t="inlineStr">
        <is>
          <t>N/A</t>
        </is>
      </c>
      <c r="BB413" t="inlineStr">
        <is>
          <t>N/A</t>
        </is>
      </c>
      <c r="BC413" t="inlineStr">
        <is>
          <t>N/A</t>
        </is>
      </c>
      <c r="BD413" t="inlineStr">
        <is>
          <t>N/A</t>
        </is>
      </c>
      <c r="BE413" t="inlineStr">
        <is>
          <t>N/A</t>
        </is>
      </c>
    </row>
    <row r="414">
      <c r="A414" t="inlineStr">
        <is>
          <t>WI220228824</t>
        </is>
      </c>
      <c r="B414" t="inlineStr">
        <is>
          <t>DATA_VALIDATION</t>
        </is>
      </c>
      <c r="C414" t="inlineStr">
        <is>
          <t>201100014569</t>
        </is>
      </c>
      <c r="D414" t="inlineStr">
        <is>
          <t>Folder</t>
        </is>
      </c>
      <c r="E414" s="2">
        <f>HYPERLINK("capsilon://?command=openfolder&amp;siteaddress=FAM.docvelocity-na8.net&amp;folderid=FX729A4D6F-BA9D-5B26-476A-6B690C69B2A1","FX220113367")</f>
        <v>0.0</v>
      </c>
      <c r="F414" t="inlineStr">
        <is>
          <t/>
        </is>
      </c>
      <c r="G414" t="inlineStr">
        <is>
          <t/>
        </is>
      </c>
      <c r="H414" t="inlineStr">
        <is>
          <t>Mailitem</t>
        </is>
      </c>
      <c r="I414" t="inlineStr">
        <is>
          <t>MI2202299067</t>
        </is>
      </c>
      <c r="J414" t="n">
        <v>28.0</v>
      </c>
      <c r="K414" t="inlineStr">
        <is>
          <t>COMPLETED</t>
        </is>
      </c>
      <c r="L414" t="inlineStr">
        <is>
          <t>MARK_AS_COMPLETED</t>
        </is>
      </c>
      <c r="M414" t="inlineStr">
        <is>
          <t>Queue</t>
        </is>
      </c>
      <c r="N414" t="n">
        <v>2.0</v>
      </c>
      <c r="O414" s="1" t="n">
        <v>44602.43486111111</v>
      </c>
      <c r="P414" s="1" t="n">
        <v>44602.45799768518</v>
      </c>
      <c r="Q414" t="n">
        <v>1458.0</v>
      </c>
      <c r="R414" t="n">
        <v>541.0</v>
      </c>
      <c r="S414" t="b">
        <v>0</v>
      </c>
      <c r="T414" t="inlineStr">
        <is>
          <t>N/A</t>
        </is>
      </c>
      <c r="U414" t="b">
        <v>0</v>
      </c>
      <c r="V414" t="inlineStr">
        <is>
          <t>Ujwala Ajabe</t>
        </is>
      </c>
      <c r="W414" s="1" t="n">
        <v>44602.438414351855</v>
      </c>
      <c r="X414" t="n">
        <v>248.0</v>
      </c>
      <c r="Y414" t="n">
        <v>21.0</v>
      </c>
      <c r="Z414" t="n">
        <v>0.0</v>
      </c>
      <c r="AA414" t="n">
        <v>21.0</v>
      </c>
      <c r="AB414" t="n">
        <v>0.0</v>
      </c>
      <c r="AC414" t="n">
        <v>3.0</v>
      </c>
      <c r="AD414" t="n">
        <v>7.0</v>
      </c>
      <c r="AE414" t="n">
        <v>0.0</v>
      </c>
      <c r="AF414" t="n">
        <v>0.0</v>
      </c>
      <c r="AG414" t="n">
        <v>0.0</v>
      </c>
      <c r="AH414" t="inlineStr">
        <is>
          <t>Saloni Uttekar</t>
        </is>
      </c>
      <c r="AI414" s="1" t="n">
        <v>44602.45799768518</v>
      </c>
      <c r="AJ414" t="n">
        <v>293.0</v>
      </c>
      <c r="AK414" t="n">
        <v>0.0</v>
      </c>
      <c r="AL414" t="n">
        <v>0.0</v>
      </c>
      <c r="AM414" t="n">
        <v>0.0</v>
      </c>
      <c r="AN414" t="n">
        <v>0.0</v>
      </c>
      <c r="AO414" t="n">
        <v>0.0</v>
      </c>
      <c r="AP414" t="n">
        <v>7.0</v>
      </c>
      <c r="AQ414" t="n">
        <v>0.0</v>
      </c>
      <c r="AR414" t="n">
        <v>0.0</v>
      </c>
      <c r="AS414" t="n">
        <v>0.0</v>
      </c>
      <c r="AT414" t="inlineStr">
        <is>
          <t>N/A</t>
        </is>
      </c>
      <c r="AU414" t="inlineStr">
        <is>
          <t>N/A</t>
        </is>
      </c>
      <c r="AV414" t="inlineStr">
        <is>
          <t>N/A</t>
        </is>
      </c>
      <c r="AW414" t="inlineStr">
        <is>
          <t>N/A</t>
        </is>
      </c>
      <c r="AX414" t="inlineStr">
        <is>
          <t>N/A</t>
        </is>
      </c>
      <c r="AY414" t="inlineStr">
        <is>
          <t>N/A</t>
        </is>
      </c>
      <c r="AZ414" t="inlineStr">
        <is>
          <t>N/A</t>
        </is>
      </c>
      <c r="BA414" t="inlineStr">
        <is>
          <t>N/A</t>
        </is>
      </c>
      <c r="BB414" t="inlineStr">
        <is>
          <t>N/A</t>
        </is>
      </c>
      <c r="BC414" t="inlineStr">
        <is>
          <t>N/A</t>
        </is>
      </c>
      <c r="BD414" t="inlineStr">
        <is>
          <t>N/A</t>
        </is>
      </c>
      <c r="BE414" t="inlineStr">
        <is>
          <t>N/A</t>
        </is>
      </c>
    </row>
    <row r="415">
      <c r="A415" t="inlineStr">
        <is>
          <t>WI220228844</t>
        </is>
      </c>
      <c r="B415" t="inlineStr">
        <is>
          <t>DATA_VALIDATION</t>
        </is>
      </c>
      <c r="C415" t="inlineStr">
        <is>
          <t>201300020997</t>
        </is>
      </c>
      <c r="D415" t="inlineStr">
        <is>
          <t>Folder</t>
        </is>
      </c>
      <c r="E415" s="2">
        <f>HYPERLINK("capsilon://?command=openfolder&amp;siteaddress=FAM.docvelocity-na8.net&amp;folderid=FX58076D62-4FDD-310B-94A8-E7C95889BF34","FX22019622")</f>
        <v>0.0</v>
      </c>
      <c r="F415" t="inlineStr">
        <is>
          <t/>
        </is>
      </c>
      <c r="G415" t="inlineStr">
        <is>
          <t/>
        </is>
      </c>
      <c r="H415" t="inlineStr">
        <is>
          <t>Mailitem</t>
        </is>
      </c>
      <c r="I415" t="inlineStr">
        <is>
          <t>MI2202299311</t>
        </is>
      </c>
      <c r="J415" t="n">
        <v>28.0</v>
      </c>
      <c r="K415" t="inlineStr">
        <is>
          <t>COMPLETED</t>
        </is>
      </c>
      <c r="L415" t="inlineStr">
        <is>
          <t>MARK_AS_COMPLETED</t>
        </is>
      </c>
      <c r="M415" t="inlineStr">
        <is>
          <t>Queue</t>
        </is>
      </c>
      <c r="N415" t="n">
        <v>2.0</v>
      </c>
      <c r="O415" s="1" t="n">
        <v>44602.439409722225</v>
      </c>
      <c r="P415" s="1" t="n">
        <v>44602.480717592596</v>
      </c>
      <c r="Q415" t="n">
        <v>3084.0</v>
      </c>
      <c r="R415" t="n">
        <v>485.0</v>
      </c>
      <c r="S415" t="b">
        <v>0</v>
      </c>
      <c r="T415" t="inlineStr">
        <is>
          <t>N/A</t>
        </is>
      </c>
      <c r="U415" t="b">
        <v>0</v>
      </c>
      <c r="V415" t="inlineStr">
        <is>
          <t>Sanjay Kharade</t>
        </is>
      </c>
      <c r="W415" s="1" t="n">
        <v>44602.46733796296</v>
      </c>
      <c r="X415" t="n">
        <v>205.0</v>
      </c>
      <c r="Y415" t="n">
        <v>21.0</v>
      </c>
      <c r="Z415" t="n">
        <v>0.0</v>
      </c>
      <c r="AA415" t="n">
        <v>21.0</v>
      </c>
      <c r="AB415" t="n">
        <v>0.0</v>
      </c>
      <c r="AC415" t="n">
        <v>17.0</v>
      </c>
      <c r="AD415" t="n">
        <v>7.0</v>
      </c>
      <c r="AE415" t="n">
        <v>0.0</v>
      </c>
      <c r="AF415" t="n">
        <v>0.0</v>
      </c>
      <c r="AG415" t="n">
        <v>0.0</v>
      </c>
      <c r="AH415" t="inlineStr">
        <is>
          <t>Dashrath Soren</t>
        </is>
      </c>
      <c r="AI415" s="1" t="n">
        <v>44602.480717592596</v>
      </c>
      <c r="AJ415" t="n">
        <v>261.0</v>
      </c>
      <c r="AK415" t="n">
        <v>0.0</v>
      </c>
      <c r="AL415" t="n">
        <v>0.0</v>
      </c>
      <c r="AM415" t="n">
        <v>0.0</v>
      </c>
      <c r="AN415" t="n">
        <v>0.0</v>
      </c>
      <c r="AO415" t="n">
        <v>0.0</v>
      </c>
      <c r="AP415" t="n">
        <v>7.0</v>
      </c>
      <c r="AQ415" t="n">
        <v>0.0</v>
      </c>
      <c r="AR415" t="n">
        <v>0.0</v>
      </c>
      <c r="AS415" t="n">
        <v>0.0</v>
      </c>
      <c r="AT415" t="inlineStr">
        <is>
          <t>N/A</t>
        </is>
      </c>
      <c r="AU415" t="inlineStr">
        <is>
          <t>N/A</t>
        </is>
      </c>
      <c r="AV415" t="inlineStr">
        <is>
          <t>N/A</t>
        </is>
      </c>
      <c r="AW415" t="inlineStr">
        <is>
          <t>N/A</t>
        </is>
      </c>
      <c r="AX415" t="inlineStr">
        <is>
          <t>N/A</t>
        </is>
      </c>
      <c r="AY415" t="inlineStr">
        <is>
          <t>N/A</t>
        </is>
      </c>
      <c r="AZ415" t="inlineStr">
        <is>
          <t>N/A</t>
        </is>
      </c>
      <c r="BA415" t="inlineStr">
        <is>
          <t>N/A</t>
        </is>
      </c>
      <c r="BB415" t="inlineStr">
        <is>
          <t>N/A</t>
        </is>
      </c>
      <c r="BC415" t="inlineStr">
        <is>
          <t>N/A</t>
        </is>
      </c>
      <c r="BD415" t="inlineStr">
        <is>
          <t>N/A</t>
        </is>
      </c>
      <c r="BE415" t="inlineStr">
        <is>
          <t>N/A</t>
        </is>
      </c>
    </row>
    <row r="416">
      <c r="A416" t="inlineStr">
        <is>
          <t>WI220228917</t>
        </is>
      </c>
      <c r="B416" t="inlineStr">
        <is>
          <t>DATA_VALIDATION</t>
        </is>
      </c>
      <c r="C416" t="inlineStr">
        <is>
          <t>201300020121</t>
        </is>
      </c>
      <c r="D416" t="inlineStr">
        <is>
          <t>Folder</t>
        </is>
      </c>
      <c r="E416" s="2">
        <f>HYPERLINK("capsilon://?command=openfolder&amp;siteaddress=FAM.docvelocity-na8.net&amp;folderid=FXD2DA207C-B54E-2A47-C9DE-98AA166F7533","FX21124587")</f>
        <v>0.0</v>
      </c>
      <c r="F416" t="inlineStr">
        <is>
          <t/>
        </is>
      </c>
      <c r="G416" t="inlineStr">
        <is>
          <t/>
        </is>
      </c>
      <c r="H416" t="inlineStr">
        <is>
          <t>Mailitem</t>
        </is>
      </c>
      <c r="I416" t="inlineStr">
        <is>
          <t>MI2202300144</t>
        </is>
      </c>
      <c r="J416" t="n">
        <v>30.0</v>
      </c>
      <c r="K416" t="inlineStr">
        <is>
          <t>COMPLETED</t>
        </is>
      </c>
      <c r="L416" t="inlineStr">
        <is>
          <t>MARK_AS_COMPLETED</t>
        </is>
      </c>
      <c r="M416" t="inlineStr">
        <is>
          <t>Queue</t>
        </is>
      </c>
      <c r="N416" t="n">
        <v>2.0</v>
      </c>
      <c r="O416" s="1" t="n">
        <v>44602.45277777778</v>
      </c>
      <c r="P416" s="1" t="n">
        <v>44602.48105324074</v>
      </c>
      <c r="Q416" t="n">
        <v>2200.0</v>
      </c>
      <c r="R416" t="n">
        <v>243.0</v>
      </c>
      <c r="S416" t="b">
        <v>0</v>
      </c>
      <c r="T416" t="inlineStr">
        <is>
          <t>N/A</t>
        </is>
      </c>
      <c r="U416" t="b">
        <v>0</v>
      </c>
      <c r="V416" t="inlineStr">
        <is>
          <t>Sanjay Kharade</t>
        </is>
      </c>
      <c r="W416" s="1" t="n">
        <v>44602.46792824074</v>
      </c>
      <c r="X416" t="n">
        <v>50.0</v>
      </c>
      <c r="Y416" t="n">
        <v>9.0</v>
      </c>
      <c r="Z416" t="n">
        <v>0.0</v>
      </c>
      <c r="AA416" t="n">
        <v>9.0</v>
      </c>
      <c r="AB416" t="n">
        <v>0.0</v>
      </c>
      <c r="AC416" t="n">
        <v>2.0</v>
      </c>
      <c r="AD416" t="n">
        <v>21.0</v>
      </c>
      <c r="AE416" t="n">
        <v>0.0</v>
      </c>
      <c r="AF416" t="n">
        <v>0.0</v>
      </c>
      <c r="AG416" t="n">
        <v>0.0</v>
      </c>
      <c r="AH416" t="inlineStr">
        <is>
          <t>Mohini Shinde</t>
        </is>
      </c>
      <c r="AI416" s="1" t="n">
        <v>44602.48105324074</v>
      </c>
      <c r="AJ416" t="n">
        <v>193.0</v>
      </c>
      <c r="AK416" t="n">
        <v>1.0</v>
      </c>
      <c r="AL416" t="n">
        <v>0.0</v>
      </c>
      <c r="AM416" t="n">
        <v>1.0</v>
      </c>
      <c r="AN416" t="n">
        <v>0.0</v>
      </c>
      <c r="AO416" t="n">
        <v>3.0</v>
      </c>
      <c r="AP416" t="n">
        <v>20.0</v>
      </c>
      <c r="AQ416" t="n">
        <v>0.0</v>
      </c>
      <c r="AR416" t="n">
        <v>0.0</v>
      </c>
      <c r="AS416" t="n">
        <v>0.0</v>
      </c>
      <c r="AT416" t="inlineStr">
        <is>
          <t>N/A</t>
        </is>
      </c>
      <c r="AU416" t="inlineStr">
        <is>
          <t>N/A</t>
        </is>
      </c>
      <c r="AV416" t="inlineStr">
        <is>
          <t>N/A</t>
        </is>
      </c>
      <c r="AW416" t="inlineStr">
        <is>
          <t>N/A</t>
        </is>
      </c>
      <c r="AX416" t="inlineStr">
        <is>
          <t>N/A</t>
        </is>
      </c>
      <c r="AY416" t="inlineStr">
        <is>
          <t>N/A</t>
        </is>
      </c>
      <c r="AZ416" t="inlineStr">
        <is>
          <t>N/A</t>
        </is>
      </c>
      <c r="BA416" t="inlineStr">
        <is>
          <t>N/A</t>
        </is>
      </c>
      <c r="BB416" t="inlineStr">
        <is>
          <t>N/A</t>
        </is>
      </c>
      <c r="BC416" t="inlineStr">
        <is>
          <t>N/A</t>
        </is>
      </c>
      <c r="BD416" t="inlineStr">
        <is>
          <t>N/A</t>
        </is>
      </c>
      <c r="BE416" t="inlineStr">
        <is>
          <t>N/A</t>
        </is>
      </c>
    </row>
    <row r="417">
      <c r="A417" t="inlineStr">
        <is>
          <t>WI220228920</t>
        </is>
      </c>
      <c r="B417" t="inlineStr">
        <is>
          <t>DATA_VALIDATION</t>
        </is>
      </c>
      <c r="C417" t="inlineStr">
        <is>
          <t>201330004411</t>
        </is>
      </c>
      <c r="D417" t="inlineStr">
        <is>
          <t>Folder</t>
        </is>
      </c>
      <c r="E417" s="2">
        <f>HYPERLINK("capsilon://?command=openfolder&amp;siteaddress=FAM.docvelocity-na8.net&amp;folderid=FX80BFBC47-15AE-B815-3288-077360193324","FX211213288")</f>
        <v>0.0</v>
      </c>
      <c r="F417" t="inlineStr">
        <is>
          <t/>
        </is>
      </c>
      <c r="G417" t="inlineStr">
        <is>
          <t/>
        </is>
      </c>
      <c r="H417" t="inlineStr">
        <is>
          <t>Mailitem</t>
        </is>
      </c>
      <c r="I417" t="inlineStr">
        <is>
          <t>MI2202300223</t>
        </is>
      </c>
      <c r="J417" t="n">
        <v>28.0</v>
      </c>
      <c r="K417" t="inlineStr">
        <is>
          <t>COMPLETED</t>
        </is>
      </c>
      <c r="L417" t="inlineStr">
        <is>
          <t>MARK_AS_COMPLETED</t>
        </is>
      </c>
      <c r="M417" t="inlineStr">
        <is>
          <t>Queue</t>
        </is>
      </c>
      <c r="N417" t="n">
        <v>2.0</v>
      </c>
      <c r="O417" s="1" t="n">
        <v>44602.45395833333</v>
      </c>
      <c r="P417" s="1" t="n">
        <v>44602.48438657408</v>
      </c>
      <c r="Q417" t="n">
        <v>2126.0</v>
      </c>
      <c r="R417" t="n">
        <v>503.0</v>
      </c>
      <c r="S417" t="b">
        <v>0</v>
      </c>
      <c r="T417" t="inlineStr">
        <is>
          <t>N/A</t>
        </is>
      </c>
      <c r="U417" t="b">
        <v>0</v>
      </c>
      <c r="V417" t="inlineStr">
        <is>
          <t>Sanjay Kharade</t>
        </is>
      </c>
      <c r="W417" s="1" t="n">
        <v>44602.46923611111</v>
      </c>
      <c r="X417" t="n">
        <v>112.0</v>
      </c>
      <c r="Y417" t="n">
        <v>21.0</v>
      </c>
      <c r="Z417" t="n">
        <v>0.0</v>
      </c>
      <c r="AA417" t="n">
        <v>21.0</v>
      </c>
      <c r="AB417" t="n">
        <v>0.0</v>
      </c>
      <c r="AC417" t="n">
        <v>7.0</v>
      </c>
      <c r="AD417" t="n">
        <v>7.0</v>
      </c>
      <c r="AE417" t="n">
        <v>0.0</v>
      </c>
      <c r="AF417" t="n">
        <v>0.0</v>
      </c>
      <c r="AG417" t="n">
        <v>0.0</v>
      </c>
      <c r="AH417" t="inlineStr">
        <is>
          <t>Ashish Sutar</t>
        </is>
      </c>
      <c r="AI417" s="1" t="n">
        <v>44602.48438657408</v>
      </c>
      <c r="AJ417" t="n">
        <v>391.0</v>
      </c>
      <c r="AK417" t="n">
        <v>0.0</v>
      </c>
      <c r="AL417" t="n">
        <v>0.0</v>
      </c>
      <c r="AM417" t="n">
        <v>0.0</v>
      </c>
      <c r="AN417" t="n">
        <v>0.0</v>
      </c>
      <c r="AO417" t="n">
        <v>0.0</v>
      </c>
      <c r="AP417" t="n">
        <v>7.0</v>
      </c>
      <c r="AQ417" t="n">
        <v>0.0</v>
      </c>
      <c r="AR417" t="n">
        <v>0.0</v>
      </c>
      <c r="AS417" t="n">
        <v>0.0</v>
      </c>
      <c r="AT417" t="inlineStr">
        <is>
          <t>N/A</t>
        </is>
      </c>
      <c r="AU417" t="inlineStr">
        <is>
          <t>N/A</t>
        </is>
      </c>
      <c r="AV417" t="inlineStr">
        <is>
          <t>N/A</t>
        </is>
      </c>
      <c r="AW417" t="inlineStr">
        <is>
          <t>N/A</t>
        </is>
      </c>
      <c r="AX417" t="inlineStr">
        <is>
          <t>N/A</t>
        </is>
      </c>
      <c r="AY417" t="inlineStr">
        <is>
          <t>N/A</t>
        </is>
      </c>
      <c r="AZ417" t="inlineStr">
        <is>
          <t>N/A</t>
        </is>
      </c>
      <c r="BA417" t="inlineStr">
        <is>
          <t>N/A</t>
        </is>
      </c>
      <c r="BB417" t="inlineStr">
        <is>
          <t>N/A</t>
        </is>
      </c>
      <c r="BC417" t="inlineStr">
        <is>
          <t>N/A</t>
        </is>
      </c>
      <c r="BD417" t="inlineStr">
        <is>
          <t>N/A</t>
        </is>
      </c>
      <c r="BE417" t="inlineStr">
        <is>
          <t>N/A</t>
        </is>
      </c>
    </row>
    <row r="418">
      <c r="A418" t="inlineStr">
        <is>
          <t>WI220228985</t>
        </is>
      </c>
      <c r="B418" t="inlineStr">
        <is>
          <t>DATA_VALIDATION</t>
        </is>
      </c>
      <c r="C418" t="inlineStr">
        <is>
          <t>201130013118</t>
        </is>
      </c>
      <c r="D418" t="inlineStr">
        <is>
          <t>Folder</t>
        </is>
      </c>
      <c r="E418" s="2">
        <f>HYPERLINK("capsilon://?command=openfolder&amp;siteaddress=FAM.docvelocity-na8.net&amp;folderid=FX11770216-A04E-EF4B-FFC2-DCF32B26F595","FX22018177")</f>
        <v>0.0</v>
      </c>
      <c r="F418" t="inlineStr">
        <is>
          <t/>
        </is>
      </c>
      <c r="G418" t="inlineStr">
        <is>
          <t/>
        </is>
      </c>
      <c r="H418" t="inlineStr">
        <is>
          <t>Mailitem</t>
        </is>
      </c>
      <c r="I418" t="inlineStr">
        <is>
          <t>MI2202300933</t>
        </is>
      </c>
      <c r="J418" t="n">
        <v>28.0</v>
      </c>
      <c r="K418" t="inlineStr">
        <is>
          <t>COMPLETED</t>
        </is>
      </c>
      <c r="L418" t="inlineStr">
        <is>
          <t>MARK_AS_COMPLETED</t>
        </is>
      </c>
      <c r="M418" t="inlineStr">
        <is>
          <t>Queue</t>
        </is>
      </c>
      <c r="N418" t="n">
        <v>2.0</v>
      </c>
      <c r="O418" s="1" t="n">
        <v>44602.46408564815</v>
      </c>
      <c r="P418" s="1" t="n">
        <v>44602.482627314814</v>
      </c>
      <c r="Q418" t="n">
        <v>1323.0</v>
      </c>
      <c r="R418" t="n">
        <v>279.0</v>
      </c>
      <c r="S418" t="b">
        <v>0</v>
      </c>
      <c r="T418" t="inlineStr">
        <is>
          <t>N/A</t>
        </is>
      </c>
      <c r="U418" t="b">
        <v>0</v>
      </c>
      <c r="V418" t="inlineStr">
        <is>
          <t>Sanjay Kharade</t>
        </is>
      </c>
      <c r="W418" s="1" t="n">
        <v>44602.47052083333</v>
      </c>
      <c r="X418" t="n">
        <v>111.0</v>
      </c>
      <c r="Y418" t="n">
        <v>21.0</v>
      </c>
      <c r="Z418" t="n">
        <v>0.0</v>
      </c>
      <c r="AA418" t="n">
        <v>21.0</v>
      </c>
      <c r="AB418" t="n">
        <v>0.0</v>
      </c>
      <c r="AC418" t="n">
        <v>3.0</v>
      </c>
      <c r="AD418" t="n">
        <v>7.0</v>
      </c>
      <c r="AE418" t="n">
        <v>0.0</v>
      </c>
      <c r="AF418" t="n">
        <v>0.0</v>
      </c>
      <c r="AG418" t="n">
        <v>0.0</v>
      </c>
      <c r="AH418" t="inlineStr">
        <is>
          <t>Dashrath Soren</t>
        </is>
      </c>
      <c r="AI418" s="1" t="n">
        <v>44602.482627314814</v>
      </c>
      <c r="AJ418" t="n">
        <v>164.0</v>
      </c>
      <c r="AK418" t="n">
        <v>0.0</v>
      </c>
      <c r="AL418" t="n">
        <v>0.0</v>
      </c>
      <c r="AM418" t="n">
        <v>0.0</v>
      </c>
      <c r="AN418" t="n">
        <v>0.0</v>
      </c>
      <c r="AO418" t="n">
        <v>0.0</v>
      </c>
      <c r="AP418" t="n">
        <v>7.0</v>
      </c>
      <c r="AQ418" t="n">
        <v>0.0</v>
      </c>
      <c r="AR418" t="n">
        <v>0.0</v>
      </c>
      <c r="AS418" t="n">
        <v>0.0</v>
      </c>
      <c r="AT418" t="inlineStr">
        <is>
          <t>N/A</t>
        </is>
      </c>
      <c r="AU418" t="inlineStr">
        <is>
          <t>N/A</t>
        </is>
      </c>
      <c r="AV418" t="inlineStr">
        <is>
          <t>N/A</t>
        </is>
      </c>
      <c r="AW418" t="inlineStr">
        <is>
          <t>N/A</t>
        </is>
      </c>
      <c r="AX418" t="inlineStr">
        <is>
          <t>N/A</t>
        </is>
      </c>
      <c r="AY418" t="inlineStr">
        <is>
          <t>N/A</t>
        </is>
      </c>
      <c r="AZ418" t="inlineStr">
        <is>
          <t>N/A</t>
        </is>
      </c>
      <c r="BA418" t="inlineStr">
        <is>
          <t>N/A</t>
        </is>
      </c>
      <c r="BB418" t="inlineStr">
        <is>
          <t>N/A</t>
        </is>
      </c>
      <c r="BC418" t="inlineStr">
        <is>
          <t>N/A</t>
        </is>
      </c>
      <c r="BD418" t="inlineStr">
        <is>
          <t>N/A</t>
        </is>
      </c>
      <c r="BE418" t="inlineStr">
        <is>
          <t>N/A</t>
        </is>
      </c>
    </row>
    <row r="419">
      <c r="A419" t="inlineStr">
        <is>
          <t>WI220228987</t>
        </is>
      </c>
      <c r="B419" t="inlineStr">
        <is>
          <t>DATA_VALIDATION</t>
        </is>
      </c>
      <c r="C419" t="inlineStr">
        <is>
          <t>201130013118</t>
        </is>
      </c>
      <c r="D419" t="inlineStr">
        <is>
          <t>Folder</t>
        </is>
      </c>
      <c r="E419" s="2">
        <f>HYPERLINK("capsilon://?command=openfolder&amp;siteaddress=FAM.docvelocity-na8.net&amp;folderid=FX11770216-A04E-EF4B-FFC2-DCF32B26F595","FX22018177")</f>
        <v>0.0</v>
      </c>
      <c r="F419" t="inlineStr">
        <is>
          <t/>
        </is>
      </c>
      <c r="G419" t="inlineStr">
        <is>
          <t/>
        </is>
      </c>
      <c r="H419" t="inlineStr">
        <is>
          <t>Mailitem</t>
        </is>
      </c>
      <c r="I419" t="inlineStr">
        <is>
          <t>MI2202300944</t>
        </is>
      </c>
      <c r="J419" t="n">
        <v>28.0</v>
      </c>
      <c r="K419" t="inlineStr">
        <is>
          <t>COMPLETED</t>
        </is>
      </c>
      <c r="L419" t="inlineStr">
        <is>
          <t>MARK_AS_COMPLETED</t>
        </is>
      </c>
      <c r="M419" t="inlineStr">
        <is>
          <t>Queue</t>
        </is>
      </c>
      <c r="N419" t="n">
        <v>2.0</v>
      </c>
      <c r="O419" s="1" t="n">
        <v>44602.46429398148</v>
      </c>
      <c r="P419" s="1" t="n">
        <v>44602.4841087963</v>
      </c>
      <c r="Q419" t="n">
        <v>1376.0</v>
      </c>
      <c r="R419" t="n">
        <v>336.0</v>
      </c>
      <c r="S419" t="b">
        <v>0</v>
      </c>
      <c r="T419" t="inlineStr">
        <is>
          <t>N/A</t>
        </is>
      </c>
      <c r="U419" t="b">
        <v>0</v>
      </c>
      <c r="V419" t="inlineStr">
        <is>
          <t>Sanjay Kharade</t>
        </is>
      </c>
      <c r="W419" s="1" t="n">
        <v>44602.47136574074</v>
      </c>
      <c r="X419" t="n">
        <v>72.0</v>
      </c>
      <c r="Y419" t="n">
        <v>21.0</v>
      </c>
      <c r="Z419" t="n">
        <v>0.0</v>
      </c>
      <c r="AA419" t="n">
        <v>21.0</v>
      </c>
      <c r="AB419" t="n">
        <v>0.0</v>
      </c>
      <c r="AC419" t="n">
        <v>0.0</v>
      </c>
      <c r="AD419" t="n">
        <v>7.0</v>
      </c>
      <c r="AE419" t="n">
        <v>0.0</v>
      </c>
      <c r="AF419" t="n">
        <v>0.0</v>
      </c>
      <c r="AG419" t="n">
        <v>0.0</v>
      </c>
      <c r="AH419" t="inlineStr">
        <is>
          <t>Mohini Shinde</t>
        </is>
      </c>
      <c r="AI419" s="1" t="n">
        <v>44602.4841087963</v>
      </c>
      <c r="AJ419" t="n">
        <v>264.0</v>
      </c>
      <c r="AK419" t="n">
        <v>0.0</v>
      </c>
      <c r="AL419" t="n">
        <v>0.0</v>
      </c>
      <c r="AM419" t="n">
        <v>0.0</v>
      </c>
      <c r="AN419" t="n">
        <v>0.0</v>
      </c>
      <c r="AO419" t="n">
        <v>0.0</v>
      </c>
      <c r="AP419" t="n">
        <v>7.0</v>
      </c>
      <c r="AQ419" t="n">
        <v>0.0</v>
      </c>
      <c r="AR419" t="n">
        <v>0.0</v>
      </c>
      <c r="AS419" t="n">
        <v>0.0</v>
      </c>
      <c r="AT419" t="inlineStr">
        <is>
          <t>N/A</t>
        </is>
      </c>
      <c r="AU419" t="inlineStr">
        <is>
          <t>N/A</t>
        </is>
      </c>
      <c r="AV419" t="inlineStr">
        <is>
          <t>N/A</t>
        </is>
      </c>
      <c r="AW419" t="inlineStr">
        <is>
          <t>N/A</t>
        </is>
      </c>
      <c r="AX419" t="inlineStr">
        <is>
          <t>N/A</t>
        </is>
      </c>
      <c r="AY419" t="inlineStr">
        <is>
          <t>N/A</t>
        </is>
      </c>
      <c r="AZ419" t="inlineStr">
        <is>
          <t>N/A</t>
        </is>
      </c>
      <c r="BA419" t="inlineStr">
        <is>
          <t>N/A</t>
        </is>
      </c>
      <c r="BB419" t="inlineStr">
        <is>
          <t>N/A</t>
        </is>
      </c>
      <c r="BC419" t="inlineStr">
        <is>
          <t>N/A</t>
        </is>
      </c>
      <c r="BD419" t="inlineStr">
        <is>
          <t>N/A</t>
        </is>
      </c>
      <c r="BE419" t="inlineStr">
        <is>
          <t>N/A</t>
        </is>
      </c>
    </row>
    <row r="420">
      <c r="A420" t="inlineStr">
        <is>
          <t>WI220228992</t>
        </is>
      </c>
      <c r="B420" t="inlineStr">
        <is>
          <t>DATA_VALIDATION</t>
        </is>
      </c>
      <c r="C420" t="inlineStr">
        <is>
          <t>201130013118</t>
        </is>
      </c>
      <c r="D420" t="inlineStr">
        <is>
          <t>Folder</t>
        </is>
      </c>
      <c r="E420" s="2">
        <f>HYPERLINK("capsilon://?command=openfolder&amp;siteaddress=FAM.docvelocity-na8.net&amp;folderid=FX11770216-A04E-EF4B-FFC2-DCF32B26F595","FX22018177")</f>
        <v>0.0</v>
      </c>
      <c r="F420" t="inlineStr">
        <is>
          <t/>
        </is>
      </c>
      <c r="G420" t="inlineStr">
        <is>
          <t/>
        </is>
      </c>
      <c r="H420" t="inlineStr">
        <is>
          <t>Mailitem</t>
        </is>
      </c>
      <c r="I420" t="inlineStr">
        <is>
          <t>MI2202300962</t>
        </is>
      </c>
      <c r="J420" t="n">
        <v>28.0</v>
      </c>
      <c r="K420" t="inlineStr">
        <is>
          <t>COMPLETED</t>
        </is>
      </c>
      <c r="L420" t="inlineStr">
        <is>
          <t>MARK_AS_COMPLETED</t>
        </is>
      </c>
      <c r="M420" t="inlineStr">
        <is>
          <t>Queue</t>
        </is>
      </c>
      <c r="N420" t="n">
        <v>2.0</v>
      </c>
      <c r="O420" s="1" t="n">
        <v>44602.464594907404</v>
      </c>
      <c r="P420" s="1" t="n">
        <v>44602.4844212963</v>
      </c>
      <c r="Q420" t="n">
        <v>1468.0</v>
      </c>
      <c r="R420" t="n">
        <v>245.0</v>
      </c>
      <c r="S420" t="b">
        <v>0</v>
      </c>
      <c r="T420" t="inlineStr">
        <is>
          <t>N/A</t>
        </is>
      </c>
      <c r="U420" t="b">
        <v>0</v>
      </c>
      <c r="V420" t="inlineStr">
        <is>
          <t>Sanjay Kharade</t>
        </is>
      </c>
      <c r="W420" s="1" t="n">
        <v>44602.47241898148</v>
      </c>
      <c r="X420" t="n">
        <v>90.0</v>
      </c>
      <c r="Y420" t="n">
        <v>21.0</v>
      </c>
      <c r="Z420" t="n">
        <v>0.0</v>
      </c>
      <c r="AA420" t="n">
        <v>21.0</v>
      </c>
      <c r="AB420" t="n">
        <v>0.0</v>
      </c>
      <c r="AC420" t="n">
        <v>3.0</v>
      </c>
      <c r="AD420" t="n">
        <v>7.0</v>
      </c>
      <c r="AE420" t="n">
        <v>0.0</v>
      </c>
      <c r="AF420" t="n">
        <v>0.0</v>
      </c>
      <c r="AG420" t="n">
        <v>0.0</v>
      </c>
      <c r="AH420" t="inlineStr">
        <is>
          <t>Dashrath Soren</t>
        </is>
      </c>
      <c r="AI420" s="1" t="n">
        <v>44602.4844212963</v>
      </c>
      <c r="AJ420" t="n">
        <v>155.0</v>
      </c>
      <c r="AK420" t="n">
        <v>0.0</v>
      </c>
      <c r="AL420" t="n">
        <v>0.0</v>
      </c>
      <c r="AM420" t="n">
        <v>0.0</v>
      </c>
      <c r="AN420" t="n">
        <v>0.0</v>
      </c>
      <c r="AO420" t="n">
        <v>0.0</v>
      </c>
      <c r="AP420" t="n">
        <v>7.0</v>
      </c>
      <c r="AQ420" t="n">
        <v>0.0</v>
      </c>
      <c r="AR420" t="n">
        <v>0.0</v>
      </c>
      <c r="AS420" t="n">
        <v>0.0</v>
      </c>
      <c r="AT420" t="inlineStr">
        <is>
          <t>N/A</t>
        </is>
      </c>
      <c r="AU420" t="inlineStr">
        <is>
          <t>N/A</t>
        </is>
      </c>
      <c r="AV420" t="inlineStr">
        <is>
          <t>N/A</t>
        </is>
      </c>
      <c r="AW420" t="inlineStr">
        <is>
          <t>N/A</t>
        </is>
      </c>
      <c r="AX420" t="inlineStr">
        <is>
          <t>N/A</t>
        </is>
      </c>
      <c r="AY420" t="inlineStr">
        <is>
          <t>N/A</t>
        </is>
      </c>
      <c r="AZ420" t="inlineStr">
        <is>
          <t>N/A</t>
        </is>
      </c>
      <c r="BA420" t="inlineStr">
        <is>
          <t>N/A</t>
        </is>
      </c>
      <c r="BB420" t="inlineStr">
        <is>
          <t>N/A</t>
        </is>
      </c>
      <c r="BC420" t="inlineStr">
        <is>
          <t>N/A</t>
        </is>
      </c>
      <c r="BD420" t="inlineStr">
        <is>
          <t>N/A</t>
        </is>
      </c>
      <c r="BE420" t="inlineStr">
        <is>
          <t>N/A</t>
        </is>
      </c>
    </row>
    <row r="421">
      <c r="A421" t="inlineStr">
        <is>
          <t>WI220228993</t>
        </is>
      </c>
      <c r="B421" t="inlineStr">
        <is>
          <t>DATA_VALIDATION</t>
        </is>
      </c>
      <c r="C421" t="inlineStr">
        <is>
          <t>201130013118</t>
        </is>
      </c>
      <c r="D421" t="inlineStr">
        <is>
          <t>Folder</t>
        </is>
      </c>
      <c r="E421" s="2">
        <f>HYPERLINK("capsilon://?command=openfolder&amp;siteaddress=FAM.docvelocity-na8.net&amp;folderid=FX11770216-A04E-EF4B-FFC2-DCF32B26F595","FX22018177")</f>
        <v>0.0</v>
      </c>
      <c r="F421" t="inlineStr">
        <is>
          <t/>
        </is>
      </c>
      <c r="G421" t="inlineStr">
        <is>
          <t/>
        </is>
      </c>
      <c r="H421" t="inlineStr">
        <is>
          <t>Mailitem</t>
        </is>
      </c>
      <c r="I421" t="inlineStr">
        <is>
          <t>MI2202300978</t>
        </is>
      </c>
      <c r="J421" t="n">
        <v>28.0</v>
      </c>
      <c r="K421" t="inlineStr">
        <is>
          <t>COMPLETED</t>
        </is>
      </c>
      <c r="L421" t="inlineStr">
        <is>
          <t>MARK_AS_COMPLETED</t>
        </is>
      </c>
      <c r="M421" t="inlineStr">
        <is>
          <t>Queue</t>
        </is>
      </c>
      <c r="N421" t="n">
        <v>2.0</v>
      </c>
      <c r="O421" s="1" t="n">
        <v>44602.46480324074</v>
      </c>
      <c r="P421" s="1" t="n">
        <v>44602.48674768519</v>
      </c>
      <c r="Q421" t="n">
        <v>1613.0</v>
      </c>
      <c r="R421" t="n">
        <v>283.0</v>
      </c>
      <c r="S421" t="b">
        <v>0</v>
      </c>
      <c r="T421" t="inlineStr">
        <is>
          <t>N/A</t>
        </is>
      </c>
      <c r="U421" t="b">
        <v>0</v>
      </c>
      <c r="V421" t="inlineStr">
        <is>
          <t>Sanjay Kharade</t>
        </is>
      </c>
      <c r="W421" s="1" t="n">
        <v>44602.473078703704</v>
      </c>
      <c r="X421" t="n">
        <v>56.0</v>
      </c>
      <c r="Y421" t="n">
        <v>21.0</v>
      </c>
      <c r="Z421" t="n">
        <v>0.0</v>
      </c>
      <c r="AA421" t="n">
        <v>21.0</v>
      </c>
      <c r="AB421" t="n">
        <v>0.0</v>
      </c>
      <c r="AC421" t="n">
        <v>0.0</v>
      </c>
      <c r="AD421" t="n">
        <v>7.0</v>
      </c>
      <c r="AE421" t="n">
        <v>0.0</v>
      </c>
      <c r="AF421" t="n">
        <v>0.0</v>
      </c>
      <c r="AG421" t="n">
        <v>0.0</v>
      </c>
      <c r="AH421" t="inlineStr">
        <is>
          <t>Mohini Shinde</t>
        </is>
      </c>
      <c r="AI421" s="1" t="n">
        <v>44602.48674768519</v>
      </c>
      <c r="AJ421" t="n">
        <v>227.0</v>
      </c>
      <c r="AK421" t="n">
        <v>0.0</v>
      </c>
      <c r="AL421" t="n">
        <v>0.0</v>
      </c>
      <c r="AM421" t="n">
        <v>0.0</v>
      </c>
      <c r="AN421" t="n">
        <v>0.0</v>
      </c>
      <c r="AO421" t="n">
        <v>0.0</v>
      </c>
      <c r="AP421" t="n">
        <v>7.0</v>
      </c>
      <c r="AQ421" t="n">
        <v>0.0</v>
      </c>
      <c r="AR421" t="n">
        <v>0.0</v>
      </c>
      <c r="AS421" t="n">
        <v>0.0</v>
      </c>
      <c r="AT421" t="inlineStr">
        <is>
          <t>N/A</t>
        </is>
      </c>
      <c r="AU421" t="inlineStr">
        <is>
          <t>N/A</t>
        </is>
      </c>
      <c r="AV421" t="inlineStr">
        <is>
          <t>N/A</t>
        </is>
      </c>
      <c r="AW421" t="inlineStr">
        <is>
          <t>N/A</t>
        </is>
      </c>
      <c r="AX421" t="inlineStr">
        <is>
          <t>N/A</t>
        </is>
      </c>
      <c r="AY421" t="inlineStr">
        <is>
          <t>N/A</t>
        </is>
      </c>
      <c r="AZ421" t="inlineStr">
        <is>
          <t>N/A</t>
        </is>
      </c>
      <c r="BA421" t="inlineStr">
        <is>
          <t>N/A</t>
        </is>
      </c>
      <c r="BB421" t="inlineStr">
        <is>
          <t>N/A</t>
        </is>
      </c>
      <c r="BC421" t="inlineStr">
        <is>
          <t>N/A</t>
        </is>
      </c>
      <c r="BD421" t="inlineStr">
        <is>
          <t>N/A</t>
        </is>
      </c>
      <c r="BE421" t="inlineStr">
        <is>
          <t>N/A</t>
        </is>
      </c>
    </row>
    <row r="422">
      <c r="A422" t="inlineStr">
        <is>
          <t>WI220229004</t>
        </is>
      </c>
      <c r="B422" t="inlineStr">
        <is>
          <t>DATA_VALIDATION</t>
        </is>
      </c>
      <c r="C422" t="inlineStr">
        <is>
          <t>201130013118</t>
        </is>
      </c>
      <c r="D422" t="inlineStr">
        <is>
          <t>Folder</t>
        </is>
      </c>
      <c r="E422" s="2">
        <f>HYPERLINK("capsilon://?command=openfolder&amp;siteaddress=FAM.docvelocity-na8.net&amp;folderid=FX11770216-A04E-EF4B-FFC2-DCF32B26F595","FX22018177")</f>
        <v>0.0</v>
      </c>
      <c r="F422" t="inlineStr">
        <is>
          <t/>
        </is>
      </c>
      <c r="G422" t="inlineStr">
        <is>
          <t/>
        </is>
      </c>
      <c r="H422" t="inlineStr">
        <is>
          <t>Mailitem</t>
        </is>
      </c>
      <c r="I422" t="inlineStr">
        <is>
          <t>MI2202301017</t>
        </is>
      </c>
      <c r="J422" t="n">
        <v>66.0</v>
      </c>
      <c r="K422" t="inlineStr">
        <is>
          <t>COMPLETED</t>
        </is>
      </c>
      <c r="L422" t="inlineStr">
        <is>
          <t>MARK_AS_COMPLETED</t>
        </is>
      </c>
      <c r="M422" t="inlineStr">
        <is>
          <t>Queue</t>
        </is>
      </c>
      <c r="N422" t="n">
        <v>2.0</v>
      </c>
      <c r="O422" s="1" t="n">
        <v>44602.46600694444</v>
      </c>
      <c r="P422" s="1" t="n">
        <v>44602.48793981481</v>
      </c>
      <c r="Q422" t="n">
        <v>1249.0</v>
      </c>
      <c r="R422" t="n">
        <v>646.0</v>
      </c>
      <c r="S422" t="b">
        <v>0</v>
      </c>
      <c r="T422" t="inlineStr">
        <is>
          <t>N/A</t>
        </is>
      </c>
      <c r="U422" t="b">
        <v>0</v>
      </c>
      <c r="V422" t="inlineStr">
        <is>
          <t>Aditya Tade</t>
        </is>
      </c>
      <c r="W422" s="1" t="n">
        <v>44602.477013888885</v>
      </c>
      <c r="X422" t="n">
        <v>340.0</v>
      </c>
      <c r="Y422" t="n">
        <v>52.0</v>
      </c>
      <c r="Z422" t="n">
        <v>0.0</v>
      </c>
      <c r="AA422" t="n">
        <v>52.0</v>
      </c>
      <c r="AB422" t="n">
        <v>0.0</v>
      </c>
      <c r="AC422" t="n">
        <v>19.0</v>
      </c>
      <c r="AD422" t="n">
        <v>14.0</v>
      </c>
      <c r="AE422" t="n">
        <v>0.0</v>
      </c>
      <c r="AF422" t="n">
        <v>0.0</v>
      </c>
      <c r="AG422" t="n">
        <v>0.0</v>
      </c>
      <c r="AH422" t="inlineStr">
        <is>
          <t>Ashish Sutar</t>
        </is>
      </c>
      <c r="AI422" s="1" t="n">
        <v>44602.48793981481</v>
      </c>
      <c r="AJ422" t="n">
        <v>306.0</v>
      </c>
      <c r="AK422" t="n">
        <v>0.0</v>
      </c>
      <c r="AL422" t="n">
        <v>0.0</v>
      </c>
      <c r="AM422" t="n">
        <v>0.0</v>
      </c>
      <c r="AN422" t="n">
        <v>0.0</v>
      </c>
      <c r="AO422" t="n">
        <v>0.0</v>
      </c>
      <c r="AP422" t="n">
        <v>14.0</v>
      </c>
      <c r="AQ422" t="n">
        <v>0.0</v>
      </c>
      <c r="AR422" t="n">
        <v>0.0</v>
      </c>
      <c r="AS422" t="n">
        <v>0.0</v>
      </c>
      <c r="AT422" t="inlineStr">
        <is>
          <t>N/A</t>
        </is>
      </c>
      <c r="AU422" t="inlineStr">
        <is>
          <t>N/A</t>
        </is>
      </c>
      <c r="AV422" t="inlineStr">
        <is>
          <t>N/A</t>
        </is>
      </c>
      <c r="AW422" t="inlineStr">
        <is>
          <t>N/A</t>
        </is>
      </c>
      <c r="AX422" t="inlineStr">
        <is>
          <t>N/A</t>
        </is>
      </c>
      <c r="AY422" t="inlineStr">
        <is>
          <t>N/A</t>
        </is>
      </c>
      <c r="AZ422" t="inlineStr">
        <is>
          <t>N/A</t>
        </is>
      </c>
      <c r="BA422" t="inlineStr">
        <is>
          <t>N/A</t>
        </is>
      </c>
      <c r="BB422" t="inlineStr">
        <is>
          <t>N/A</t>
        </is>
      </c>
      <c r="BC422" t="inlineStr">
        <is>
          <t>N/A</t>
        </is>
      </c>
      <c r="BD422" t="inlineStr">
        <is>
          <t>N/A</t>
        </is>
      </c>
      <c r="BE422" t="inlineStr">
        <is>
          <t>N/A</t>
        </is>
      </c>
    </row>
    <row r="423">
      <c r="A423" t="inlineStr">
        <is>
          <t>WI220229393</t>
        </is>
      </c>
      <c r="B423" t="inlineStr">
        <is>
          <t>DATA_VALIDATION</t>
        </is>
      </c>
      <c r="C423" t="inlineStr">
        <is>
          <t>201330004866</t>
        </is>
      </c>
      <c r="D423" t="inlineStr">
        <is>
          <t>Folder</t>
        </is>
      </c>
      <c r="E423" s="2">
        <f>HYPERLINK("capsilon://?command=openfolder&amp;siteaddress=FAM.docvelocity-na8.net&amp;folderid=FX6EEACD38-7AE1-802A-FC21-85B3181B1692","FX220111858")</f>
        <v>0.0</v>
      </c>
      <c r="F423" t="inlineStr">
        <is>
          <t/>
        </is>
      </c>
      <c r="G423" t="inlineStr">
        <is>
          <t/>
        </is>
      </c>
      <c r="H423" t="inlineStr">
        <is>
          <t>Mailitem</t>
        </is>
      </c>
      <c r="I423" t="inlineStr">
        <is>
          <t>MI2202304983</t>
        </is>
      </c>
      <c r="J423" t="n">
        <v>30.0</v>
      </c>
      <c r="K423" t="inlineStr">
        <is>
          <t>COMPLETED</t>
        </is>
      </c>
      <c r="L423" t="inlineStr">
        <is>
          <t>MARK_AS_COMPLETED</t>
        </is>
      </c>
      <c r="M423" t="inlineStr">
        <is>
          <t>Queue</t>
        </is>
      </c>
      <c r="N423" t="n">
        <v>2.0</v>
      </c>
      <c r="O423" s="1" t="n">
        <v>44602.51052083333</v>
      </c>
      <c r="P423" s="1" t="n">
        <v>44602.53704861111</v>
      </c>
      <c r="Q423" t="n">
        <v>1996.0</v>
      </c>
      <c r="R423" t="n">
        <v>296.0</v>
      </c>
      <c r="S423" t="b">
        <v>0</v>
      </c>
      <c r="T423" t="inlineStr">
        <is>
          <t>N/A</t>
        </is>
      </c>
      <c r="U423" t="b">
        <v>0</v>
      </c>
      <c r="V423" t="inlineStr">
        <is>
          <t>Ujwala Ajabe</t>
        </is>
      </c>
      <c r="W423" s="1" t="n">
        <v>44602.526550925926</v>
      </c>
      <c r="X423" t="n">
        <v>133.0</v>
      </c>
      <c r="Y423" t="n">
        <v>9.0</v>
      </c>
      <c r="Z423" t="n">
        <v>0.0</v>
      </c>
      <c r="AA423" t="n">
        <v>9.0</v>
      </c>
      <c r="AB423" t="n">
        <v>0.0</v>
      </c>
      <c r="AC423" t="n">
        <v>2.0</v>
      </c>
      <c r="AD423" t="n">
        <v>21.0</v>
      </c>
      <c r="AE423" t="n">
        <v>0.0</v>
      </c>
      <c r="AF423" t="n">
        <v>0.0</v>
      </c>
      <c r="AG423" t="n">
        <v>0.0</v>
      </c>
      <c r="AH423" t="inlineStr">
        <is>
          <t>Dashrath Soren</t>
        </is>
      </c>
      <c r="AI423" s="1" t="n">
        <v>44602.53704861111</v>
      </c>
      <c r="AJ423" t="n">
        <v>148.0</v>
      </c>
      <c r="AK423" t="n">
        <v>0.0</v>
      </c>
      <c r="AL423" t="n">
        <v>0.0</v>
      </c>
      <c r="AM423" t="n">
        <v>0.0</v>
      </c>
      <c r="AN423" t="n">
        <v>0.0</v>
      </c>
      <c r="AO423" t="n">
        <v>2.0</v>
      </c>
      <c r="AP423" t="n">
        <v>21.0</v>
      </c>
      <c r="AQ423" t="n">
        <v>0.0</v>
      </c>
      <c r="AR423" t="n">
        <v>0.0</v>
      </c>
      <c r="AS423" t="n">
        <v>0.0</v>
      </c>
      <c r="AT423" t="inlineStr">
        <is>
          <t>N/A</t>
        </is>
      </c>
      <c r="AU423" t="inlineStr">
        <is>
          <t>N/A</t>
        </is>
      </c>
      <c r="AV423" t="inlineStr">
        <is>
          <t>N/A</t>
        </is>
      </c>
      <c r="AW423" t="inlineStr">
        <is>
          <t>N/A</t>
        </is>
      </c>
      <c r="AX423" t="inlineStr">
        <is>
          <t>N/A</t>
        </is>
      </c>
      <c r="AY423" t="inlineStr">
        <is>
          <t>N/A</t>
        </is>
      </c>
      <c r="AZ423" t="inlineStr">
        <is>
          <t>N/A</t>
        </is>
      </c>
      <c r="BA423" t="inlineStr">
        <is>
          <t>N/A</t>
        </is>
      </c>
      <c r="BB423" t="inlineStr">
        <is>
          <t>N/A</t>
        </is>
      </c>
      <c r="BC423" t="inlineStr">
        <is>
          <t>N/A</t>
        </is>
      </c>
      <c r="BD423" t="inlineStr">
        <is>
          <t>N/A</t>
        </is>
      </c>
      <c r="BE423" t="inlineStr">
        <is>
          <t>N/A</t>
        </is>
      </c>
    </row>
    <row r="424">
      <c r="A424" t="inlineStr">
        <is>
          <t>WI220229609</t>
        </is>
      </c>
      <c r="B424" t="inlineStr">
        <is>
          <t>DATA_VALIDATION</t>
        </is>
      </c>
      <c r="C424" t="inlineStr">
        <is>
          <t>201330004566</t>
        </is>
      </c>
      <c r="D424" t="inlineStr">
        <is>
          <t>Folder</t>
        </is>
      </c>
      <c r="E424" s="2">
        <f>HYPERLINK("capsilon://?command=openfolder&amp;siteaddress=FAM.docvelocity-na8.net&amp;folderid=FX42CA0D56-F25D-B83D-6139-7BA1C02FD966","FX22013831")</f>
        <v>0.0</v>
      </c>
      <c r="F424" t="inlineStr">
        <is>
          <t/>
        </is>
      </c>
      <c r="G424" t="inlineStr">
        <is>
          <t/>
        </is>
      </c>
      <c r="H424" t="inlineStr">
        <is>
          <t>Mailitem</t>
        </is>
      </c>
      <c r="I424" t="inlineStr">
        <is>
          <t>MI2202307319</t>
        </is>
      </c>
      <c r="J424" t="n">
        <v>68.0</v>
      </c>
      <c r="K424" t="inlineStr">
        <is>
          <t>COMPLETED</t>
        </is>
      </c>
      <c r="L424" t="inlineStr">
        <is>
          <t>MARK_AS_COMPLETED</t>
        </is>
      </c>
      <c r="M424" t="inlineStr">
        <is>
          <t>Queue</t>
        </is>
      </c>
      <c r="N424" t="n">
        <v>2.0</v>
      </c>
      <c r="O424" s="1" t="n">
        <v>44602.53631944444</v>
      </c>
      <c r="P424" s="1" t="n">
        <v>44602.75403935185</v>
      </c>
      <c r="Q424" t="n">
        <v>17936.0</v>
      </c>
      <c r="R424" t="n">
        <v>875.0</v>
      </c>
      <c r="S424" t="b">
        <v>0</v>
      </c>
      <c r="T424" t="inlineStr">
        <is>
          <t>N/A</t>
        </is>
      </c>
      <c r="U424" t="b">
        <v>0</v>
      </c>
      <c r="V424" t="inlineStr">
        <is>
          <t>Raman Vaidya</t>
        </is>
      </c>
      <c r="W424" s="1" t="n">
        <v>44602.54375</v>
      </c>
      <c r="X424" t="n">
        <v>481.0</v>
      </c>
      <c r="Y424" t="n">
        <v>48.0</v>
      </c>
      <c r="Z424" t="n">
        <v>0.0</v>
      </c>
      <c r="AA424" t="n">
        <v>48.0</v>
      </c>
      <c r="AB424" t="n">
        <v>0.0</v>
      </c>
      <c r="AC424" t="n">
        <v>29.0</v>
      </c>
      <c r="AD424" t="n">
        <v>20.0</v>
      </c>
      <c r="AE424" t="n">
        <v>0.0</v>
      </c>
      <c r="AF424" t="n">
        <v>0.0</v>
      </c>
      <c r="AG424" t="n">
        <v>0.0</v>
      </c>
      <c r="AH424" t="inlineStr">
        <is>
          <t>Dashrath Soren</t>
        </is>
      </c>
      <c r="AI424" s="1" t="n">
        <v>44602.75403935185</v>
      </c>
      <c r="AJ424" t="n">
        <v>382.0</v>
      </c>
      <c r="AK424" t="n">
        <v>1.0</v>
      </c>
      <c r="AL424" t="n">
        <v>0.0</v>
      </c>
      <c r="AM424" t="n">
        <v>1.0</v>
      </c>
      <c r="AN424" t="n">
        <v>0.0</v>
      </c>
      <c r="AO424" t="n">
        <v>1.0</v>
      </c>
      <c r="AP424" t="n">
        <v>19.0</v>
      </c>
      <c r="AQ424" t="n">
        <v>0.0</v>
      </c>
      <c r="AR424" t="n">
        <v>0.0</v>
      </c>
      <c r="AS424" t="n">
        <v>0.0</v>
      </c>
      <c r="AT424" t="inlineStr">
        <is>
          <t>N/A</t>
        </is>
      </c>
      <c r="AU424" t="inlineStr">
        <is>
          <t>N/A</t>
        </is>
      </c>
      <c r="AV424" t="inlineStr">
        <is>
          <t>N/A</t>
        </is>
      </c>
      <c r="AW424" t="inlineStr">
        <is>
          <t>N/A</t>
        </is>
      </c>
      <c r="AX424" t="inlineStr">
        <is>
          <t>N/A</t>
        </is>
      </c>
      <c r="AY424" t="inlineStr">
        <is>
          <t>N/A</t>
        </is>
      </c>
      <c r="AZ424" t="inlineStr">
        <is>
          <t>N/A</t>
        </is>
      </c>
      <c r="BA424" t="inlineStr">
        <is>
          <t>N/A</t>
        </is>
      </c>
      <c r="BB424" t="inlineStr">
        <is>
          <t>N/A</t>
        </is>
      </c>
      <c r="BC424" t="inlineStr">
        <is>
          <t>N/A</t>
        </is>
      </c>
      <c r="BD424" t="inlineStr">
        <is>
          <t>N/A</t>
        </is>
      </c>
      <c r="BE424" t="inlineStr">
        <is>
          <t>N/A</t>
        </is>
      </c>
    </row>
    <row r="425">
      <c r="A425" t="inlineStr">
        <is>
          <t>WI220229648</t>
        </is>
      </c>
      <c r="B425" t="inlineStr">
        <is>
          <t>DATA_VALIDATION</t>
        </is>
      </c>
      <c r="C425" t="inlineStr">
        <is>
          <t>201300021189</t>
        </is>
      </c>
      <c r="D425" t="inlineStr">
        <is>
          <t>Folder</t>
        </is>
      </c>
      <c r="E425" s="2">
        <f>HYPERLINK("capsilon://?command=openfolder&amp;siteaddress=FAM.docvelocity-na8.net&amp;folderid=FX9A9557EB-D3EE-AE1B-78C8-CDE6BDFE3CFE","FX2202298")</f>
        <v>0.0</v>
      </c>
      <c r="F425" t="inlineStr">
        <is>
          <t/>
        </is>
      </c>
      <c r="G425" t="inlineStr">
        <is>
          <t/>
        </is>
      </c>
      <c r="H425" t="inlineStr">
        <is>
          <t>Mailitem</t>
        </is>
      </c>
      <c r="I425" t="inlineStr">
        <is>
          <t>MI2202307703</t>
        </is>
      </c>
      <c r="J425" t="n">
        <v>226.0</v>
      </c>
      <c r="K425" t="inlineStr">
        <is>
          <t>COMPLETED</t>
        </is>
      </c>
      <c r="L425" t="inlineStr">
        <is>
          <t>MARK_AS_COMPLETED</t>
        </is>
      </c>
      <c r="M425" t="inlineStr">
        <is>
          <t>Queue</t>
        </is>
      </c>
      <c r="N425" t="n">
        <v>2.0</v>
      </c>
      <c r="O425" s="1" t="n">
        <v>44602.54037037037</v>
      </c>
      <c r="P425" s="1" t="n">
        <v>44602.773726851854</v>
      </c>
      <c r="Q425" t="n">
        <v>18764.0</v>
      </c>
      <c r="R425" t="n">
        <v>1398.0</v>
      </c>
      <c r="S425" t="b">
        <v>0</v>
      </c>
      <c r="T425" t="inlineStr">
        <is>
          <t>N/A</t>
        </is>
      </c>
      <c r="U425" t="b">
        <v>0</v>
      </c>
      <c r="V425" t="inlineStr">
        <is>
          <t>Ujwala Ajabe</t>
        </is>
      </c>
      <c r="W425" s="1" t="n">
        <v>44602.553032407406</v>
      </c>
      <c r="X425" t="n">
        <v>1024.0</v>
      </c>
      <c r="Y425" t="n">
        <v>159.0</v>
      </c>
      <c r="Z425" t="n">
        <v>0.0</v>
      </c>
      <c r="AA425" t="n">
        <v>159.0</v>
      </c>
      <c r="AB425" t="n">
        <v>0.0</v>
      </c>
      <c r="AC425" t="n">
        <v>65.0</v>
      </c>
      <c r="AD425" t="n">
        <v>67.0</v>
      </c>
      <c r="AE425" t="n">
        <v>0.0</v>
      </c>
      <c r="AF425" t="n">
        <v>0.0</v>
      </c>
      <c r="AG425" t="n">
        <v>0.0</v>
      </c>
      <c r="AH425" t="inlineStr">
        <is>
          <t>Mohini Shinde</t>
        </is>
      </c>
      <c r="AI425" s="1" t="n">
        <v>44602.773726851854</v>
      </c>
      <c r="AJ425" t="n">
        <v>324.0</v>
      </c>
      <c r="AK425" t="n">
        <v>4.0</v>
      </c>
      <c r="AL425" t="n">
        <v>0.0</v>
      </c>
      <c r="AM425" t="n">
        <v>4.0</v>
      </c>
      <c r="AN425" t="n">
        <v>0.0</v>
      </c>
      <c r="AO425" t="n">
        <v>3.0</v>
      </c>
      <c r="AP425" t="n">
        <v>63.0</v>
      </c>
      <c r="AQ425" t="n">
        <v>0.0</v>
      </c>
      <c r="AR425" t="n">
        <v>0.0</v>
      </c>
      <c r="AS425" t="n">
        <v>0.0</v>
      </c>
      <c r="AT425" t="inlineStr">
        <is>
          <t>N/A</t>
        </is>
      </c>
      <c r="AU425" t="inlineStr">
        <is>
          <t>N/A</t>
        </is>
      </c>
      <c r="AV425" t="inlineStr">
        <is>
          <t>N/A</t>
        </is>
      </c>
      <c r="AW425" t="inlineStr">
        <is>
          <t>N/A</t>
        </is>
      </c>
      <c r="AX425" t="inlineStr">
        <is>
          <t>N/A</t>
        </is>
      </c>
      <c r="AY425" t="inlineStr">
        <is>
          <t>N/A</t>
        </is>
      </c>
      <c r="AZ425" t="inlineStr">
        <is>
          <t>N/A</t>
        </is>
      </c>
      <c r="BA425" t="inlineStr">
        <is>
          <t>N/A</t>
        </is>
      </c>
      <c r="BB425" t="inlineStr">
        <is>
          <t>N/A</t>
        </is>
      </c>
      <c r="BC425" t="inlineStr">
        <is>
          <t>N/A</t>
        </is>
      </c>
      <c r="BD425" t="inlineStr">
        <is>
          <t>N/A</t>
        </is>
      </c>
      <c r="BE425" t="inlineStr">
        <is>
          <t>N/A</t>
        </is>
      </c>
    </row>
    <row r="426">
      <c r="A426" t="inlineStr">
        <is>
          <t>WI220229969</t>
        </is>
      </c>
      <c r="B426" t="inlineStr">
        <is>
          <t>DATA_VALIDATION</t>
        </is>
      </c>
      <c r="C426" t="inlineStr">
        <is>
          <t>201100014337</t>
        </is>
      </c>
      <c r="D426" t="inlineStr">
        <is>
          <t>Folder</t>
        </is>
      </c>
      <c r="E426" s="2">
        <f>HYPERLINK("capsilon://?command=openfolder&amp;siteaddress=FAM.docvelocity-na8.net&amp;folderid=FXA4E5F561-4A9C-2260-C163-395BC8537C29","FX21128088")</f>
        <v>0.0</v>
      </c>
      <c r="F426" t="inlineStr">
        <is>
          <t/>
        </is>
      </c>
      <c r="G426" t="inlineStr">
        <is>
          <t/>
        </is>
      </c>
      <c r="H426" t="inlineStr">
        <is>
          <t>Mailitem</t>
        </is>
      </c>
      <c r="I426" t="inlineStr">
        <is>
          <t>MI2202311353</t>
        </is>
      </c>
      <c r="J426" t="n">
        <v>28.0</v>
      </c>
      <c r="K426" t="inlineStr">
        <is>
          <t>COMPLETED</t>
        </is>
      </c>
      <c r="L426" t="inlineStr">
        <is>
          <t>MARK_AS_COMPLETED</t>
        </is>
      </c>
      <c r="M426" t="inlineStr">
        <is>
          <t>Queue</t>
        </is>
      </c>
      <c r="N426" t="n">
        <v>2.0</v>
      </c>
      <c r="O426" s="1" t="n">
        <v>44602.57755787037</v>
      </c>
      <c r="P426" s="1" t="n">
        <v>44602.75549768518</v>
      </c>
      <c r="Q426" t="n">
        <v>15053.0</v>
      </c>
      <c r="R426" t="n">
        <v>321.0</v>
      </c>
      <c r="S426" t="b">
        <v>0</v>
      </c>
      <c r="T426" t="inlineStr">
        <is>
          <t>N/A</t>
        </is>
      </c>
      <c r="U426" t="b">
        <v>0</v>
      </c>
      <c r="V426" t="inlineStr">
        <is>
          <t>Amruta Erande</t>
        </is>
      </c>
      <c r="W426" s="1" t="n">
        <v>44602.60159722222</v>
      </c>
      <c r="X426" t="n">
        <v>196.0</v>
      </c>
      <c r="Y426" t="n">
        <v>21.0</v>
      </c>
      <c r="Z426" t="n">
        <v>0.0</v>
      </c>
      <c r="AA426" t="n">
        <v>21.0</v>
      </c>
      <c r="AB426" t="n">
        <v>0.0</v>
      </c>
      <c r="AC426" t="n">
        <v>7.0</v>
      </c>
      <c r="AD426" t="n">
        <v>7.0</v>
      </c>
      <c r="AE426" t="n">
        <v>0.0</v>
      </c>
      <c r="AF426" t="n">
        <v>0.0</v>
      </c>
      <c r="AG426" t="n">
        <v>0.0</v>
      </c>
      <c r="AH426" t="inlineStr">
        <is>
          <t>Dashrath Soren</t>
        </is>
      </c>
      <c r="AI426" s="1" t="n">
        <v>44602.75549768518</v>
      </c>
      <c r="AJ426" t="n">
        <v>125.0</v>
      </c>
      <c r="AK426" t="n">
        <v>0.0</v>
      </c>
      <c r="AL426" t="n">
        <v>0.0</v>
      </c>
      <c r="AM426" t="n">
        <v>0.0</v>
      </c>
      <c r="AN426" t="n">
        <v>0.0</v>
      </c>
      <c r="AO426" t="n">
        <v>0.0</v>
      </c>
      <c r="AP426" t="n">
        <v>7.0</v>
      </c>
      <c r="AQ426" t="n">
        <v>0.0</v>
      </c>
      <c r="AR426" t="n">
        <v>0.0</v>
      </c>
      <c r="AS426" t="n">
        <v>0.0</v>
      </c>
      <c r="AT426" t="inlineStr">
        <is>
          <t>N/A</t>
        </is>
      </c>
      <c r="AU426" t="inlineStr">
        <is>
          <t>N/A</t>
        </is>
      </c>
      <c r="AV426" t="inlineStr">
        <is>
          <t>N/A</t>
        </is>
      </c>
      <c r="AW426" t="inlineStr">
        <is>
          <t>N/A</t>
        </is>
      </c>
      <c r="AX426" t="inlineStr">
        <is>
          <t>N/A</t>
        </is>
      </c>
      <c r="AY426" t="inlineStr">
        <is>
          <t>N/A</t>
        </is>
      </c>
      <c r="AZ426" t="inlineStr">
        <is>
          <t>N/A</t>
        </is>
      </c>
      <c r="BA426" t="inlineStr">
        <is>
          <t>N/A</t>
        </is>
      </c>
      <c r="BB426" t="inlineStr">
        <is>
          <t>N/A</t>
        </is>
      </c>
      <c r="BC426" t="inlineStr">
        <is>
          <t>N/A</t>
        </is>
      </c>
      <c r="BD426" t="inlineStr">
        <is>
          <t>N/A</t>
        </is>
      </c>
      <c r="BE426" t="inlineStr">
        <is>
          <t>N/A</t>
        </is>
      </c>
    </row>
    <row r="427">
      <c r="A427" t="inlineStr">
        <is>
          <t>WI220229970</t>
        </is>
      </c>
      <c r="B427" t="inlineStr">
        <is>
          <t>DATA_VALIDATION</t>
        </is>
      </c>
      <c r="C427" t="inlineStr">
        <is>
          <t>201100014337</t>
        </is>
      </c>
      <c r="D427" t="inlineStr">
        <is>
          <t>Folder</t>
        </is>
      </c>
      <c r="E427" s="2">
        <f>HYPERLINK("capsilon://?command=openfolder&amp;siteaddress=FAM.docvelocity-na8.net&amp;folderid=FXA4E5F561-4A9C-2260-C163-395BC8537C29","FX21128088")</f>
        <v>0.0</v>
      </c>
      <c r="F427" t="inlineStr">
        <is>
          <t/>
        </is>
      </c>
      <c r="G427" t="inlineStr">
        <is>
          <t/>
        </is>
      </c>
      <c r="H427" t="inlineStr">
        <is>
          <t>Mailitem</t>
        </is>
      </c>
      <c r="I427" t="inlineStr">
        <is>
          <t>MI2202311362</t>
        </is>
      </c>
      <c r="J427" t="n">
        <v>28.0</v>
      </c>
      <c r="K427" t="inlineStr">
        <is>
          <t>COMPLETED</t>
        </is>
      </c>
      <c r="L427" t="inlineStr">
        <is>
          <t>MARK_AS_COMPLETED</t>
        </is>
      </c>
      <c r="M427" t="inlineStr">
        <is>
          <t>Queue</t>
        </is>
      </c>
      <c r="N427" t="n">
        <v>2.0</v>
      </c>
      <c r="O427" s="1" t="n">
        <v>44602.577627314815</v>
      </c>
      <c r="P427" s="1" t="n">
        <v>44602.77474537037</v>
      </c>
      <c r="Q427" t="n">
        <v>16819.0</v>
      </c>
      <c r="R427" t="n">
        <v>212.0</v>
      </c>
      <c r="S427" t="b">
        <v>0</v>
      </c>
      <c r="T427" t="inlineStr">
        <is>
          <t>N/A</t>
        </is>
      </c>
      <c r="U427" t="b">
        <v>0</v>
      </c>
      <c r="V427" t="inlineStr">
        <is>
          <t>Nisha Verma</t>
        </is>
      </c>
      <c r="W427" s="1" t="n">
        <v>44602.602372685185</v>
      </c>
      <c r="X427" t="n">
        <v>125.0</v>
      </c>
      <c r="Y427" t="n">
        <v>21.0</v>
      </c>
      <c r="Z427" t="n">
        <v>0.0</v>
      </c>
      <c r="AA427" t="n">
        <v>21.0</v>
      </c>
      <c r="AB427" t="n">
        <v>0.0</v>
      </c>
      <c r="AC427" t="n">
        <v>7.0</v>
      </c>
      <c r="AD427" t="n">
        <v>7.0</v>
      </c>
      <c r="AE427" t="n">
        <v>0.0</v>
      </c>
      <c r="AF427" t="n">
        <v>0.0</v>
      </c>
      <c r="AG427" t="n">
        <v>0.0</v>
      </c>
      <c r="AH427" t="inlineStr">
        <is>
          <t>Mohini Shinde</t>
        </is>
      </c>
      <c r="AI427" s="1" t="n">
        <v>44602.77474537037</v>
      </c>
      <c r="AJ427" t="n">
        <v>87.0</v>
      </c>
      <c r="AK427" t="n">
        <v>0.0</v>
      </c>
      <c r="AL427" t="n">
        <v>0.0</v>
      </c>
      <c r="AM427" t="n">
        <v>0.0</v>
      </c>
      <c r="AN427" t="n">
        <v>0.0</v>
      </c>
      <c r="AO427" t="n">
        <v>0.0</v>
      </c>
      <c r="AP427" t="n">
        <v>7.0</v>
      </c>
      <c r="AQ427" t="n">
        <v>0.0</v>
      </c>
      <c r="AR427" t="n">
        <v>0.0</v>
      </c>
      <c r="AS427" t="n">
        <v>0.0</v>
      </c>
      <c r="AT427" t="inlineStr">
        <is>
          <t>N/A</t>
        </is>
      </c>
      <c r="AU427" t="inlineStr">
        <is>
          <t>N/A</t>
        </is>
      </c>
      <c r="AV427" t="inlineStr">
        <is>
          <t>N/A</t>
        </is>
      </c>
      <c r="AW427" t="inlineStr">
        <is>
          <t>N/A</t>
        </is>
      </c>
      <c r="AX427" t="inlineStr">
        <is>
          <t>N/A</t>
        </is>
      </c>
      <c r="AY427" t="inlineStr">
        <is>
          <t>N/A</t>
        </is>
      </c>
      <c r="AZ427" t="inlineStr">
        <is>
          <t>N/A</t>
        </is>
      </c>
      <c r="BA427" t="inlineStr">
        <is>
          <t>N/A</t>
        </is>
      </c>
      <c r="BB427" t="inlineStr">
        <is>
          <t>N/A</t>
        </is>
      </c>
      <c r="BC427" t="inlineStr">
        <is>
          <t>N/A</t>
        </is>
      </c>
      <c r="BD427" t="inlineStr">
        <is>
          <t>N/A</t>
        </is>
      </c>
      <c r="BE427" t="inlineStr">
        <is>
          <t>N/A</t>
        </is>
      </c>
    </row>
    <row r="428">
      <c r="A428" t="inlineStr">
        <is>
          <t>WI220230031</t>
        </is>
      </c>
      <c r="B428" t="inlineStr">
        <is>
          <t>DATA_VALIDATION</t>
        </is>
      </c>
      <c r="C428" t="inlineStr">
        <is>
          <t>201330004556</t>
        </is>
      </c>
      <c r="D428" t="inlineStr">
        <is>
          <t>Folder</t>
        </is>
      </c>
      <c r="E428" s="2">
        <f>HYPERLINK("capsilon://?command=openfolder&amp;siteaddress=FAM.docvelocity-na8.net&amp;folderid=FX02DAED65-5CE0-32A8-8BF7-1FD09D94E32C","FX22013413")</f>
        <v>0.0</v>
      </c>
      <c r="F428" t="inlineStr">
        <is>
          <t/>
        </is>
      </c>
      <c r="G428" t="inlineStr">
        <is>
          <t/>
        </is>
      </c>
      <c r="H428" t="inlineStr">
        <is>
          <t>Mailitem</t>
        </is>
      </c>
      <c r="I428" t="inlineStr">
        <is>
          <t>MI2202312205</t>
        </is>
      </c>
      <c r="J428" t="n">
        <v>28.0</v>
      </c>
      <c r="K428" t="inlineStr">
        <is>
          <t>COMPLETED</t>
        </is>
      </c>
      <c r="L428" t="inlineStr">
        <is>
          <t>MARK_AS_COMPLETED</t>
        </is>
      </c>
      <c r="M428" t="inlineStr">
        <is>
          <t>Queue</t>
        </is>
      </c>
      <c r="N428" t="n">
        <v>2.0</v>
      </c>
      <c r="O428" s="1" t="n">
        <v>44602.58582175926</v>
      </c>
      <c r="P428" s="1" t="n">
        <v>44602.77548611111</v>
      </c>
      <c r="Q428" t="n">
        <v>16115.0</v>
      </c>
      <c r="R428" t="n">
        <v>272.0</v>
      </c>
      <c r="S428" t="b">
        <v>0</v>
      </c>
      <c r="T428" t="inlineStr">
        <is>
          <t>N/A</t>
        </is>
      </c>
      <c r="U428" t="b">
        <v>0</v>
      </c>
      <c r="V428" t="inlineStr">
        <is>
          <t>Amruta Erande</t>
        </is>
      </c>
      <c r="W428" s="1" t="n">
        <v>44602.60396990741</v>
      </c>
      <c r="X428" t="n">
        <v>205.0</v>
      </c>
      <c r="Y428" t="n">
        <v>21.0</v>
      </c>
      <c r="Z428" t="n">
        <v>0.0</v>
      </c>
      <c r="AA428" t="n">
        <v>21.0</v>
      </c>
      <c r="AB428" t="n">
        <v>0.0</v>
      </c>
      <c r="AC428" t="n">
        <v>5.0</v>
      </c>
      <c r="AD428" t="n">
        <v>7.0</v>
      </c>
      <c r="AE428" t="n">
        <v>0.0</v>
      </c>
      <c r="AF428" t="n">
        <v>0.0</v>
      </c>
      <c r="AG428" t="n">
        <v>0.0</v>
      </c>
      <c r="AH428" t="inlineStr">
        <is>
          <t>Mohini Shinde</t>
        </is>
      </c>
      <c r="AI428" s="1" t="n">
        <v>44602.77548611111</v>
      </c>
      <c r="AJ428" t="n">
        <v>63.0</v>
      </c>
      <c r="AK428" t="n">
        <v>0.0</v>
      </c>
      <c r="AL428" t="n">
        <v>0.0</v>
      </c>
      <c r="AM428" t="n">
        <v>0.0</v>
      </c>
      <c r="AN428" t="n">
        <v>0.0</v>
      </c>
      <c r="AO428" t="n">
        <v>0.0</v>
      </c>
      <c r="AP428" t="n">
        <v>7.0</v>
      </c>
      <c r="AQ428" t="n">
        <v>0.0</v>
      </c>
      <c r="AR428" t="n">
        <v>0.0</v>
      </c>
      <c r="AS428" t="n">
        <v>0.0</v>
      </c>
      <c r="AT428" t="inlineStr">
        <is>
          <t>N/A</t>
        </is>
      </c>
      <c r="AU428" t="inlineStr">
        <is>
          <t>N/A</t>
        </is>
      </c>
      <c r="AV428" t="inlineStr">
        <is>
          <t>N/A</t>
        </is>
      </c>
      <c r="AW428" t="inlineStr">
        <is>
          <t>N/A</t>
        </is>
      </c>
      <c r="AX428" t="inlineStr">
        <is>
          <t>N/A</t>
        </is>
      </c>
      <c r="AY428" t="inlineStr">
        <is>
          <t>N/A</t>
        </is>
      </c>
      <c r="AZ428" t="inlineStr">
        <is>
          <t>N/A</t>
        </is>
      </c>
      <c r="BA428" t="inlineStr">
        <is>
          <t>N/A</t>
        </is>
      </c>
      <c r="BB428" t="inlineStr">
        <is>
          <t>N/A</t>
        </is>
      </c>
      <c r="BC428" t="inlineStr">
        <is>
          <t>N/A</t>
        </is>
      </c>
      <c r="BD428" t="inlineStr">
        <is>
          <t>N/A</t>
        </is>
      </c>
      <c r="BE428" t="inlineStr">
        <is>
          <t>N/A</t>
        </is>
      </c>
    </row>
    <row r="429">
      <c r="A429" t="inlineStr">
        <is>
          <t>WI220230035</t>
        </is>
      </c>
      <c r="B429" t="inlineStr">
        <is>
          <t>DATA_VALIDATION</t>
        </is>
      </c>
      <c r="C429" t="inlineStr">
        <is>
          <t>201300020556</t>
        </is>
      </c>
      <c r="D429" t="inlineStr">
        <is>
          <t>Folder</t>
        </is>
      </c>
      <c r="E429" s="2">
        <f>HYPERLINK("capsilon://?command=openfolder&amp;siteaddress=FAM.docvelocity-na8.net&amp;folderid=FXA4EF5A1B-9898-37D8-AAF4-7FAF9BF12D64","FX211212669")</f>
        <v>0.0</v>
      </c>
      <c r="F429" t="inlineStr">
        <is>
          <t/>
        </is>
      </c>
      <c r="G429" t="inlineStr">
        <is>
          <t/>
        </is>
      </c>
      <c r="H429" t="inlineStr">
        <is>
          <t>Mailitem</t>
        </is>
      </c>
      <c r="I429" t="inlineStr">
        <is>
          <t>MI2202312209</t>
        </is>
      </c>
      <c r="J429" t="n">
        <v>28.0</v>
      </c>
      <c r="K429" t="inlineStr">
        <is>
          <t>COMPLETED</t>
        </is>
      </c>
      <c r="L429" t="inlineStr">
        <is>
          <t>MARK_AS_COMPLETED</t>
        </is>
      </c>
      <c r="M429" t="inlineStr">
        <is>
          <t>Folder</t>
        </is>
      </c>
      <c r="N429" t="n">
        <v>2.0</v>
      </c>
      <c r="O429" s="1" t="n">
        <v>44602.58584490741</v>
      </c>
      <c r="P429" s="1" t="n">
        <v>44602.64511574074</v>
      </c>
      <c r="Q429" t="n">
        <v>4985.0</v>
      </c>
      <c r="R429" t="n">
        <v>136.0</v>
      </c>
      <c r="S429" t="b">
        <v>0</v>
      </c>
      <c r="T429" t="inlineStr">
        <is>
          <t>Cindy Lyn Mendoza</t>
        </is>
      </c>
      <c r="U429" t="b">
        <v>0</v>
      </c>
      <c r="V429" t="inlineStr">
        <is>
          <t>Sanjana Uttekar</t>
        </is>
      </c>
      <c r="W429" s="1" t="n">
        <v>44602.603530092594</v>
      </c>
      <c r="X429" t="n">
        <v>132.0</v>
      </c>
      <c r="Y429" t="n">
        <v>21.0</v>
      </c>
      <c r="Z429" t="n">
        <v>0.0</v>
      </c>
      <c r="AA429" t="n">
        <v>21.0</v>
      </c>
      <c r="AB429" t="n">
        <v>0.0</v>
      </c>
      <c r="AC429" t="n">
        <v>2.0</v>
      </c>
      <c r="AD429" t="n">
        <v>7.0</v>
      </c>
      <c r="AE429" t="n">
        <v>0.0</v>
      </c>
      <c r="AF429" t="n">
        <v>0.0</v>
      </c>
      <c r="AG429" t="n">
        <v>0.0</v>
      </c>
      <c r="AH429" t="inlineStr">
        <is>
          <t>Cindy Lyn Mendoza</t>
        </is>
      </c>
      <c r="AI429" s="1" t="n">
        <v>44602.64511574074</v>
      </c>
      <c r="AJ429" t="n">
        <v>4.0</v>
      </c>
      <c r="AK429" t="n">
        <v>0.0</v>
      </c>
      <c r="AL429" t="n">
        <v>0.0</v>
      </c>
      <c r="AM429" t="n">
        <v>0.0</v>
      </c>
      <c r="AN429" t="n">
        <v>0.0</v>
      </c>
      <c r="AO429" t="n">
        <v>0.0</v>
      </c>
      <c r="AP429" t="n">
        <v>7.0</v>
      </c>
      <c r="AQ429" t="n">
        <v>0.0</v>
      </c>
      <c r="AR429" t="n">
        <v>0.0</v>
      </c>
      <c r="AS429" t="n">
        <v>0.0</v>
      </c>
      <c r="AT429" t="inlineStr">
        <is>
          <t>N/A</t>
        </is>
      </c>
      <c r="AU429" t="inlineStr">
        <is>
          <t>N/A</t>
        </is>
      </c>
      <c r="AV429" t="inlineStr">
        <is>
          <t>N/A</t>
        </is>
      </c>
      <c r="AW429" t="inlineStr">
        <is>
          <t>N/A</t>
        </is>
      </c>
      <c r="AX429" t="inlineStr">
        <is>
          <t>N/A</t>
        </is>
      </c>
      <c r="AY429" t="inlineStr">
        <is>
          <t>N/A</t>
        </is>
      </c>
      <c r="AZ429" t="inlineStr">
        <is>
          <t>N/A</t>
        </is>
      </c>
      <c r="BA429" t="inlineStr">
        <is>
          <t>N/A</t>
        </is>
      </c>
      <c r="BB429" t="inlineStr">
        <is>
          <t>N/A</t>
        </is>
      </c>
      <c r="BC429" t="inlineStr">
        <is>
          <t>N/A</t>
        </is>
      </c>
      <c r="BD429" t="inlineStr">
        <is>
          <t>N/A</t>
        </is>
      </c>
      <c r="BE429" t="inlineStr">
        <is>
          <t>N/A</t>
        </is>
      </c>
    </row>
    <row r="430">
      <c r="A430" t="inlineStr">
        <is>
          <t>WI220230042</t>
        </is>
      </c>
      <c r="B430" t="inlineStr">
        <is>
          <t>DATA_VALIDATION</t>
        </is>
      </c>
      <c r="C430" t="inlineStr">
        <is>
          <t>201300020387</t>
        </is>
      </c>
      <c r="D430" t="inlineStr">
        <is>
          <t>Folder</t>
        </is>
      </c>
      <c r="E430" s="2">
        <f>HYPERLINK("capsilon://?command=openfolder&amp;siteaddress=FAM.docvelocity-na8.net&amp;folderid=FX9E2FD928-9F27-8D46-0AF7-6D290E87080B","FX21129329")</f>
        <v>0.0</v>
      </c>
      <c r="F430" t="inlineStr">
        <is>
          <t/>
        </is>
      </c>
      <c r="G430" t="inlineStr">
        <is>
          <t/>
        </is>
      </c>
      <c r="H430" t="inlineStr">
        <is>
          <t>Mailitem</t>
        </is>
      </c>
      <c r="I430" t="inlineStr">
        <is>
          <t>MI2202312251</t>
        </is>
      </c>
      <c r="J430" t="n">
        <v>28.0</v>
      </c>
      <c r="K430" t="inlineStr">
        <is>
          <t>COMPLETED</t>
        </is>
      </c>
      <c r="L430" t="inlineStr">
        <is>
          <t>MARK_AS_COMPLETED</t>
        </is>
      </c>
      <c r="M430" t="inlineStr">
        <is>
          <t>Queue</t>
        </is>
      </c>
      <c r="N430" t="n">
        <v>2.0</v>
      </c>
      <c r="O430" s="1" t="n">
        <v>44602.586388888885</v>
      </c>
      <c r="P430" s="1" t="n">
        <v>44602.77609953703</v>
      </c>
      <c r="Q430" t="n">
        <v>16185.0</v>
      </c>
      <c r="R430" t="n">
        <v>206.0</v>
      </c>
      <c r="S430" t="b">
        <v>0</v>
      </c>
      <c r="T430" t="inlineStr">
        <is>
          <t>N/A</t>
        </is>
      </c>
      <c r="U430" t="b">
        <v>0</v>
      </c>
      <c r="V430" t="inlineStr">
        <is>
          <t>Nisha Verma</t>
        </is>
      </c>
      <c r="W430" s="1" t="n">
        <v>44602.604155092595</v>
      </c>
      <c r="X430" t="n">
        <v>153.0</v>
      </c>
      <c r="Y430" t="n">
        <v>21.0</v>
      </c>
      <c r="Z430" t="n">
        <v>0.0</v>
      </c>
      <c r="AA430" t="n">
        <v>21.0</v>
      </c>
      <c r="AB430" t="n">
        <v>0.0</v>
      </c>
      <c r="AC430" t="n">
        <v>5.0</v>
      </c>
      <c r="AD430" t="n">
        <v>7.0</v>
      </c>
      <c r="AE430" t="n">
        <v>0.0</v>
      </c>
      <c r="AF430" t="n">
        <v>0.0</v>
      </c>
      <c r="AG430" t="n">
        <v>0.0</v>
      </c>
      <c r="AH430" t="inlineStr">
        <is>
          <t>Mohini Shinde</t>
        </is>
      </c>
      <c r="AI430" s="1" t="n">
        <v>44602.77609953703</v>
      </c>
      <c r="AJ430" t="n">
        <v>53.0</v>
      </c>
      <c r="AK430" t="n">
        <v>0.0</v>
      </c>
      <c r="AL430" t="n">
        <v>0.0</v>
      </c>
      <c r="AM430" t="n">
        <v>0.0</v>
      </c>
      <c r="AN430" t="n">
        <v>0.0</v>
      </c>
      <c r="AO430" t="n">
        <v>0.0</v>
      </c>
      <c r="AP430" t="n">
        <v>7.0</v>
      </c>
      <c r="AQ430" t="n">
        <v>0.0</v>
      </c>
      <c r="AR430" t="n">
        <v>0.0</v>
      </c>
      <c r="AS430" t="n">
        <v>0.0</v>
      </c>
      <c r="AT430" t="inlineStr">
        <is>
          <t>N/A</t>
        </is>
      </c>
      <c r="AU430" t="inlineStr">
        <is>
          <t>N/A</t>
        </is>
      </c>
      <c r="AV430" t="inlineStr">
        <is>
          <t>N/A</t>
        </is>
      </c>
      <c r="AW430" t="inlineStr">
        <is>
          <t>N/A</t>
        </is>
      </c>
      <c r="AX430" t="inlineStr">
        <is>
          <t>N/A</t>
        </is>
      </c>
      <c r="AY430" t="inlineStr">
        <is>
          <t>N/A</t>
        </is>
      </c>
      <c r="AZ430" t="inlineStr">
        <is>
          <t>N/A</t>
        </is>
      </c>
      <c r="BA430" t="inlineStr">
        <is>
          <t>N/A</t>
        </is>
      </c>
      <c r="BB430" t="inlineStr">
        <is>
          <t>N/A</t>
        </is>
      </c>
      <c r="BC430" t="inlineStr">
        <is>
          <t>N/A</t>
        </is>
      </c>
      <c r="BD430" t="inlineStr">
        <is>
          <t>N/A</t>
        </is>
      </c>
      <c r="BE430" t="inlineStr">
        <is>
          <t>N/A</t>
        </is>
      </c>
    </row>
    <row r="431">
      <c r="A431" t="inlineStr">
        <is>
          <t>WI220230060</t>
        </is>
      </c>
      <c r="B431" t="inlineStr">
        <is>
          <t>DATA_VALIDATION</t>
        </is>
      </c>
      <c r="C431" t="inlineStr">
        <is>
          <t>201300020556</t>
        </is>
      </c>
      <c r="D431" t="inlineStr">
        <is>
          <t>Folder</t>
        </is>
      </c>
      <c r="E431" s="2">
        <f>HYPERLINK("capsilon://?command=openfolder&amp;siteaddress=FAM.docvelocity-na8.net&amp;folderid=FXA4EF5A1B-9898-37D8-AAF4-7FAF9BF12D64","FX211212669")</f>
        <v>0.0</v>
      </c>
      <c r="F431" t="inlineStr">
        <is>
          <t/>
        </is>
      </c>
      <c r="G431" t="inlineStr">
        <is>
          <t/>
        </is>
      </c>
      <c r="H431" t="inlineStr">
        <is>
          <t>Mailitem</t>
        </is>
      </c>
      <c r="I431" t="inlineStr">
        <is>
          <t>MI2202312347</t>
        </is>
      </c>
      <c r="J431" t="n">
        <v>65.0</v>
      </c>
      <c r="K431" t="inlineStr">
        <is>
          <t>COMPLETED</t>
        </is>
      </c>
      <c r="L431" t="inlineStr">
        <is>
          <t>MARK_AS_COMPLETED</t>
        </is>
      </c>
      <c r="M431" t="inlineStr">
        <is>
          <t>Folder</t>
        </is>
      </c>
      <c r="N431" t="n">
        <v>2.0</v>
      </c>
      <c r="O431" s="1" t="n">
        <v>44602.58783564815</v>
      </c>
      <c r="P431" s="1" t="n">
        <v>44602.645208333335</v>
      </c>
      <c r="Q431" t="n">
        <v>4455.0</v>
      </c>
      <c r="R431" t="n">
        <v>502.0</v>
      </c>
      <c r="S431" t="b">
        <v>0</v>
      </c>
      <c r="T431" t="inlineStr">
        <is>
          <t>Cindy Lyn Mendoza</t>
        </is>
      </c>
      <c r="U431" t="b">
        <v>0</v>
      </c>
      <c r="V431" t="inlineStr">
        <is>
          <t>Sanjana Uttekar</t>
        </is>
      </c>
      <c r="W431" s="1" t="n">
        <v>44602.60928240741</v>
      </c>
      <c r="X431" t="n">
        <v>497.0</v>
      </c>
      <c r="Y431" t="n">
        <v>46.0</v>
      </c>
      <c r="Z431" t="n">
        <v>0.0</v>
      </c>
      <c r="AA431" t="n">
        <v>46.0</v>
      </c>
      <c r="AB431" t="n">
        <v>0.0</v>
      </c>
      <c r="AC431" t="n">
        <v>23.0</v>
      </c>
      <c r="AD431" t="n">
        <v>19.0</v>
      </c>
      <c r="AE431" t="n">
        <v>0.0</v>
      </c>
      <c r="AF431" t="n">
        <v>0.0</v>
      </c>
      <c r="AG431" t="n">
        <v>0.0</v>
      </c>
      <c r="AH431" t="inlineStr">
        <is>
          <t>Cindy Lyn Mendoza</t>
        </is>
      </c>
      <c r="AI431" s="1" t="n">
        <v>44602.645208333335</v>
      </c>
      <c r="AJ431" t="n">
        <v>5.0</v>
      </c>
      <c r="AK431" t="n">
        <v>0.0</v>
      </c>
      <c r="AL431" t="n">
        <v>0.0</v>
      </c>
      <c r="AM431" t="n">
        <v>0.0</v>
      </c>
      <c r="AN431" t="n">
        <v>0.0</v>
      </c>
      <c r="AO431" t="n">
        <v>0.0</v>
      </c>
      <c r="AP431" t="n">
        <v>19.0</v>
      </c>
      <c r="AQ431" t="n">
        <v>0.0</v>
      </c>
      <c r="AR431" t="n">
        <v>0.0</v>
      </c>
      <c r="AS431" t="n">
        <v>0.0</v>
      </c>
      <c r="AT431" t="inlineStr">
        <is>
          <t>N/A</t>
        </is>
      </c>
      <c r="AU431" t="inlineStr">
        <is>
          <t>N/A</t>
        </is>
      </c>
      <c r="AV431" t="inlineStr">
        <is>
          <t>N/A</t>
        </is>
      </c>
      <c r="AW431" t="inlineStr">
        <is>
          <t>N/A</t>
        </is>
      </c>
      <c r="AX431" t="inlineStr">
        <is>
          <t>N/A</t>
        </is>
      </c>
      <c r="AY431" t="inlineStr">
        <is>
          <t>N/A</t>
        </is>
      </c>
      <c r="AZ431" t="inlineStr">
        <is>
          <t>N/A</t>
        </is>
      </c>
      <c r="BA431" t="inlineStr">
        <is>
          <t>N/A</t>
        </is>
      </c>
      <c r="BB431" t="inlineStr">
        <is>
          <t>N/A</t>
        </is>
      </c>
      <c r="BC431" t="inlineStr">
        <is>
          <t>N/A</t>
        </is>
      </c>
      <c r="BD431" t="inlineStr">
        <is>
          <t>N/A</t>
        </is>
      </c>
      <c r="BE431" t="inlineStr">
        <is>
          <t>N/A</t>
        </is>
      </c>
    </row>
    <row r="432">
      <c r="A432" t="inlineStr">
        <is>
          <t>WI220230064</t>
        </is>
      </c>
      <c r="B432" t="inlineStr">
        <is>
          <t>DATA_VALIDATION</t>
        </is>
      </c>
      <c r="C432" t="inlineStr">
        <is>
          <t>201130013213</t>
        </is>
      </c>
      <c r="D432" t="inlineStr">
        <is>
          <t>Folder</t>
        </is>
      </c>
      <c r="E432" s="2">
        <f>HYPERLINK("capsilon://?command=openfolder&amp;siteaddress=FAM.docvelocity-na8.net&amp;folderid=FX11810A69-33FA-F31A-5F89-4CE9E9C532BA","FX22021163")</f>
        <v>0.0</v>
      </c>
      <c r="F432" t="inlineStr">
        <is>
          <t/>
        </is>
      </c>
      <c r="G432" t="inlineStr">
        <is>
          <t/>
        </is>
      </c>
      <c r="H432" t="inlineStr">
        <is>
          <t>Mailitem</t>
        </is>
      </c>
      <c r="I432" t="inlineStr">
        <is>
          <t>MI2202312447</t>
        </is>
      </c>
      <c r="J432" t="n">
        <v>66.0</v>
      </c>
      <c r="K432" t="inlineStr">
        <is>
          <t>COMPLETED</t>
        </is>
      </c>
      <c r="L432" t="inlineStr">
        <is>
          <t>MARK_AS_COMPLETED</t>
        </is>
      </c>
      <c r="M432" t="inlineStr">
        <is>
          <t>Queue</t>
        </is>
      </c>
      <c r="N432" t="n">
        <v>2.0</v>
      </c>
      <c r="O432" s="1" t="n">
        <v>44602.58813657407</v>
      </c>
      <c r="P432" s="1" t="n">
        <v>44602.77755787037</v>
      </c>
      <c r="Q432" t="n">
        <v>15584.0</v>
      </c>
      <c r="R432" t="n">
        <v>782.0</v>
      </c>
      <c r="S432" t="b">
        <v>0</v>
      </c>
      <c r="T432" t="inlineStr">
        <is>
          <t>N/A</t>
        </is>
      </c>
      <c r="U432" t="b">
        <v>0</v>
      </c>
      <c r="V432" t="inlineStr">
        <is>
          <t>Amruta Erande</t>
        </is>
      </c>
      <c r="W432" s="1" t="n">
        <v>44602.6115625</v>
      </c>
      <c r="X432" t="n">
        <v>656.0</v>
      </c>
      <c r="Y432" t="n">
        <v>52.0</v>
      </c>
      <c r="Z432" t="n">
        <v>0.0</v>
      </c>
      <c r="AA432" t="n">
        <v>52.0</v>
      </c>
      <c r="AB432" t="n">
        <v>0.0</v>
      </c>
      <c r="AC432" t="n">
        <v>36.0</v>
      </c>
      <c r="AD432" t="n">
        <v>14.0</v>
      </c>
      <c r="AE432" t="n">
        <v>0.0</v>
      </c>
      <c r="AF432" t="n">
        <v>0.0</v>
      </c>
      <c r="AG432" t="n">
        <v>0.0</v>
      </c>
      <c r="AH432" t="inlineStr">
        <is>
          <t>Mohini Shinde</t>
        </is>
      </c>
      <c r="AI432" s="1" t="n">
        <v>44602.77755787037</v>
      </c>
      <c r="AJ432" t="n">
        <v>126.0</v>
      </c>
      <c r="AK432" t="n">
        <v>0.0</v>
      </c>
      <c r="AL432" t="n">
        <v>0.0</v>
      </c>
      <c r="AM432" t="n">
        <v>0.0</v>
      </c>
      <c r="AN432" t="n">
        <v>0.0</v>
      </c>
      <c r="AO432" t="n">
        <v>0.0</v>
      </c>
      <c r="AP432" t="n">
        <v>14.0</v>
      </c>
      <c r="AQ432" t="n">
        <v>0.0</v>
      </c>
      <c r="AR432" t="n">
        <v>0.0</v>
      </c>
      <c r="AS432" t="n">
        <v>0.0</v>
      </c>
      <c r="AT432" t="inlineStr">
        <is>
          <t>N/A</t>
        </is>
      </c>
      <c r="AU432" t="inlineStr">
        <is>
          <t>N/A</t>
        </is>
      </c>
      <c r="AV432" t="inlineStr">
        <is>
          <t>N/A</t>
        </is>
      </c>
      <c r="AW432" t="inlineStr">
        <is>
          <t>N/A</t>
        </is>
      </c>
      <c r="AX432" t="inlineStr">
        <is>
          <t>N/A</t>
        </is>
      </c>
      <c r="AY432" t="inlineStr">
        <is>
          <t>N/A</t>
        </is>
      </c>
      <c r="AZ432" t="inlineStr">
        <is>
          <t>N/A</t>
        </is>
      </c>
      <c r="BA432" t="inlineStr">
        <is>
          <t>N/A</t>
        </is>
      </c>
      <c r="BB432" t="inlineStr">
        <is>
          <t>N/A</t>
        </is>
      </c>
      <c r="BC432" t="inlineStr">
        <is>
          <t>N/A</t>
        </is>
      </c>
      <c r="BD432" t="inlineStr">
        <is>
          <t>N/A</t>
        </is>
      </c>
      <c r="BE432" t="inlineStr">
        <is>
          <t>N/A</t>
        </is>
      </c>
    </row>
    <row r="433">
      <c r="A433" t="inlineStr">
        <is>
          <t>WI220230074</t>
        </is>
      </c>
      <c r="B433" t="inlineStr">
        <is>
          <t>DATA_VALIDATION</t>
        </is>
      </c>
      <c r="C433" t="inlineStr">
        <is>
          <t>201130013213</t>
        </is>
      </c>
      <c r="D433" t="inlineStr">
        <is>
          <t>Folder</t>
        </is>
      </c>
      <c r="E433" s="2">
        <f>HYPERLINK("capsilon://?command=openfolder&amp;siteaddress=FAM.docvelocity-na8.net&amp;folderid=FX11810A69-33FA-F31A-5F89-4CE9E9C532BA","FX22021163")</f>
        <v>0.0</v>
      </c>
      <c r="F433" t="inlineStr">
        <is>
          <t/>
        </is>
      </c>
      <c r="G433" t="inlineStr">
        <is>
          <t/>
        </is>
      </c>
      <c r="H433" t="inlineStr">
        <is>
          <t>Mailitem</t>
        </is>
      </c>
      <c r="I433" t="inlineStr">
        <is>
          <t>MI2202312487</t>
        </is>
      </c>
      <c r="J433" t="n">
        <v>28.0</v>
      </c>
      <c r="K433" t="inlineStr">
        <is>
          <t>COMPLETED</t>
        </is>
      </c>
      <c r="L433" t="inlineStr">
        <is>
          <t>MARK_AS_COMPLETED</t>
        </is>
      </c>
      <c r="M433" t="inlineStr">
        <is>
          <t>Queue</t>
        </is>
      </c>
      <c r="N433" t="n">
        <v>2.0</v>
      </c>
      <c r="O433" s="1" t="n">
        <v>44602.58871527778</v>
      </c>
      <c r="P433" s="1" t="n">
        <v>44602.778275462966</v>
      </c>
      <c r="Q433" t="n">
        <v>16108.0</v>
      </c>
      <c r="R433" t="n">
        <v>270.0</v>
      </c>
      <c r="S433" t="b">
        <v>0</v>
      </c>
      <c r="T433" t="inlineStr">
        <is>
          <t>N/A</t>
        </is>
      </c>
      <c r="U433" t="b">
        <v>0</v>
      </c>
      <c r="V433" t="inlineStr">
        <is>
          <t>Nisha Verma</t>
        </is>
      </c>
      <c r="W433" s="1" t="n">
        <v>44602.60658564815</v>
      </c>
      <c r="X433" t="n">
        <v>209.0</v>
      </c>
      <c r="Y433" t="n">
        <v>21.0</v>
      </c>
      <c r="Z433" t="n">
        <v>0.0</v>
      </c>
      <c r="AA433" t="n">
        <v>21.0</v>
      </c>
      <c r="AB433" t="n">
        <v>0.0</v>
      </c>
      <c r="AC433" t="n">
        <v>8.0</v>
      </c>
      <c r="AD433" t="n">
        <v>7.0</v>
      </c>
      <c r="AE433" t="n">
        <v>0.0</v>
      </c>
      <c r="AF433" t="n">
        <v>0.0</v>
      </c>
      <c r="AG433" t="n">
        <v>0.0</v>
      </c>
      <c r="AH433" t="inlineStr">
        <is>
          <t>Mohini Shinde</t>
        </is>
      </c>
      <c r="AI433" s="1" t="n">
        <v>44602.778275462966</v>
      </c>
      <c r="AJ433" t="n">
        <v>61.0</v>
      </c>
      <c r="AK433" t="n">
        <v>0.0</v>
      </c>
      <c r="AL433" t="n">
        <v>0.0</v>
      </c>
      <c r="AM433" t="n">
        <v>0.0</v>
      </c>
      <c r="AN433" t="n">
        <v>0.0</v>
      </c>
      <c r="AO433" t="n">
        <v>0.0</v>
      </c>
      <c r="AP433" t="n">
        <v>7.0</v>
      </c>
      <c r="AQ433" t="n">
        <v>0.0</v>
      </c>
      <c r="AR433" t="n">
        <v>0.0</v>
      </c>
      <c r="AS433" t="n">
        <v>0.0</v>
      </c>
      <c r="AT433" t="inlineStr">
        <is>
          <t>N/A</t>
        </is>
      </c>
      <c r="AU433" t="inlineStr">
        <is>
          <t>N/A</t>
        </is>
      </c>
      <c r="AV433" t="inlineStr">
        <is>
          <t>N/A</t>
        </is>
      </c>
      <c r="AW433" t="inlineStr">
        <is>
          <t>N/A</t>
        </is>
      </c>
      <c r="AX433" t="inlineStr">
        <is>
          <t>N/A</t>
        </is>
      </c>
      <c r="AY433" t="inlineStr">
        <is>
          <t>N/A</t>
        </is>
      </c>
      <c r="AZ433" t="inlineStr">
        <is>
          <t>N/A</t>
        </is>
      </c>
      <c r="BA433" t="inlineStr">
        <is>
          <t>N/A</t>
        </is>
      </c>
      <c r="BB433" t="inlineStr">
        <is>
          <t>N/A</t>
        </is>
      </c>
      <c r="BC433" t="inlineStr">
        <is>
          <t>N/A</t>
        </is>
      </c>
      <c r="BD433" t="inlineStr">
        <is>
          <t>N/A</t>
        </is>
      </c>
      <c r="BE433" t="inlineStr">
        <is>
          <t>N/A</t>
        </is>
      </c>
    </row>
    <row r="434">
      <c r="A434" t="inlineStr">
        <is>
          <t>WI220230150</t>
        </is>
      </c>
      <c r="B434" t="inlineStr">
        <is>
          <t>DATA_VALIDATION</t>
        </is>
      </c>
      <c r="C434" t="inlineStr">
        <is>
          <t>201130013213</t>
        </is>
      </c>
      <c r="D434" t="inlineStr">
        <is>
          <t>Folder</t>
        </is>
      </c>
      <c r="E434" s="2">
        <f>HYPERLINK("capsilon://?command=openfolder&amp;siteaddress=FAM.docvelocity-na8.net&amp;folderid=FX11810A69-33FA-F31A-5F89-4CE9E9C532BA","FX22021163")</f>
        <v>0.0</v>
      </c>
      <c r="F434" t="inlineStr">
        <is>
          <t/>
        </is>
      </c>
      <c r="G434" t="inlineStr">
        <is>
          <t/>
        </is>
      </c>
      <c r="H434" t="inlineStr">
        <is>
          <t>Mailitem</t>
        </is>
      </c>
      <c r="I434" t="inlineStr">
        <is>
          <t>MI2202313239</t>
        </is>
      </c>
      <c r="J434" t="n">
        <v>92.0</v>
      </c>
      <c r="K434" t="inlineStr">
        <is>
          <t>COMPLETED</t>
        </is>
      </c>
      <c r="L434" t="inlineStr">
        <is>
          <t>MARK_AS_COMPLETED</t>
        </is>
      </c>
      <c r="M434" t="inlineStr">
        <is>
          <t>Queue</t>
        </is>
      </c>
      <c r="N434" t="n">
        <v>2.0</v>
      </c>
      <c r="O434" s="1" t="n">
        <v>44602.59916666667</v>
      </c>
      <c r="P434" s="1" t="n">
        <v>44603.30641203704</v>
      </c>
      <c r="Q434" t="n">
        <v>52407.0</v>
      </c>
      <c r="R434" t="n">
        <v>8699.0</v>
      </c>
      <c r="S434" t="b">
        <v>0</v>
      </c>
      <c r="T434" t="inlineStr">
        <is>
          <t>N/A</t>
        </is>
      </c>
      <c r="U434" t="b">
        <v>0</v>
      </c>
      <c r="V434" t="inlineStr">
        <is>
          <t>Aditya Tade</t>
        </is>
      </c>
      <c r="W434" s="1" t="n">
        <v>44602.67931712963</v>
      </c>
      <c r="X434" t="n">
        <v>5871.0</v>
      </c>
      <c r="Y434" t="n">
        <v>153.0</v>
      </c>
      <c r="Z434" t="n">
        <v>0.0</v>
      </c>
      <c r="AA434" t="n">
        <v>153.0</v>
      </c>
      <c r="AB434" t="n">
        <v>0.0</v>
      </c>
      <c r="AC434" t="n">
        <v>125.0</v>
      </c>
      <c r="AD434" t="n">
        <v>-61.0</v>
      </c>
      <c r="AE434" t="n">
        <v>0.0</v>
      </c>
      <c r="AF434" t="n">
        <v>0.0</v>
      </c>
      <c r="AG434" t="n">
        <v>0.0</v>
      </c>
      <c r="AH434" t="inlineStr">
        <is>
          <t>Ashish Sutar</t>
        </is>
      </c>
      <c r="AI434" s="1" t="n">
        <v>44603.30641203704</v>
      </c>
      <c r="AJ434" t="n">
        <v>1202.0</v>
      </c>
      <c r="AK434" t="n">
        <v>25.0</v>
      </c>
      <c r="AL434" t="n">
        <v>0.0</v>
      </c>
      <c r="AM434" t="n">
        <v>25.0</v>
      </c>
      <c r="AN434" t="n">
        <v>0.0</v>
      </c>
      <c r="AO434" t="n">
        <v>24.0</v>
      </c>
      <c r="AP434" t="n">
        <v>-86.0</v>
      </c>
      <c r="AQ434" t="n">
        <v>0.0</v>
      </c>
      <c r="AR434" t="n">
        <v>0.0</v>
      </c>
      <c r="AS434" t="n">
        <v>0.0</v>
      </c>
      <c r="AT434" t="inlineStr">
        <is>
          <t>N/A</t>
        </is>
      </c>
      <c r="AU434" t="inlineStr">
        <is>
          <t>N/A</t>
        </is>
      </c>
      <c r="AV434" t="inlineStr">
        <is>
          <t>N/A</t>
        </is>
      </c>
      <c r="AW434" t="inlineStr">
        <is>
          <t>N/A</t>
        </is>
      </c>
      <c r="AX434" t="inlineStr">
        <is>
          <t>N/A</t>
        </is>
      </c>
      <c r="AY434" t="inlineStr">
        <is>
          <t>N/A</t>
        </is>
      </c>
      <c r="AZ434" t="inlineStr">
        <is>
          <t>N/A</t>
        </is>
      </c>
      <c r="BA434" t="inlineStr">
        <is>
          <t>N/A</t>
        </is>
      </c>
      <c r="BB434" t="inlineStr">
        <is>
          <t>N/A</t>
        </is>
      </c>
      <c r="BC434" t="inlineStr">
        <is>
          <t>N/A</t>
        </is>
      </c>
      <c r="BD434" t="inlineStr">
        <is>
          <t>N/A</t>
        </is>
      </c>
      <c r="BE434" t="inlineStr">
        <is>
          <t>N/A</t>
        </is>
      </c>
    </row>
    <row r="435">
      <c r="A435" t="inlineStr">
        <is>
          <t>WI220230241</t>
        </is>
      </c>
      <c r="B435" t="inlineStr">
        <is>
          <t>DATA_VALIDATION</t>
        </is>
      </c>
      <c r="C435" t="inlineStr">
        <is>
          <t>201300020556</t>
        </is>
      </c>
      <c r="D435" t="inlineStr">
        <is>
          <t>Folder</t>
        </is>
      </c>
      <c r="E435" s="2">
        <f>HYPERLINK("capsilon://?command=openfolder&amp;siteaddress=FAM.docvelocity-na8.net&amp;folderid=FXA4EF5A1B-9898-37D8-AAF4-7FAF9BF12D64","FX211212669")</f>
        <v>0.0</v>
      </c>
      <c r="F435" t="inlineStr">
        <is>
          <t/>
        </is>
      </c>
      <c r="G435" t="inlineStr">
        <is>
          <t/>
        </is>
      </c>
      <c r="H435" t="inlineStr">
        <is>
          <t>Mailitem</t>
        </is>
      </c>
      <c r="I435" t="inlineStr">
        <is>
          <t>MI2202314687</t>
        </is>
      </c>
      <c r="J435" t="n">
        <v>76.0</v>
      </c>
      <c r="K435" t="inlineStr">
        <is>
          <t>COMPLETED</t>
        </is>
      </c>
      <c r="L435" t="inlineStr">
        <is>
          <t>MARK_AS_COMPLETED</t>
        </is>
      </c>
      <c r="M435" t="inlineStr">
        <is>
          <t>Folder</t>
        </is>
      </c>
      <c r="N435" t="n">
        <v>2.0</v>
      </c>
      <c r="O435" s="1" t="n">
        <v>44602.61131944445</v>
      </c>
      <c r="P435" s="1" t="n">
        <v>44602.64503472222</v>
      </c>
      <c r="Q435" t="n">
        <v>2357.0</v>
      </c>
      <c r="R435" t="n">
        <v>556.0</v>
      </c>
      <c r="S435" t="b">
        <v>0</v>
      </c>
      <c r="T435" t="inlineStr">
        <is>
          <t>Cindy Lyn Mendoza</t>
        </is>
      </c>
      <c r="U435" t="b">
        <v>0</v>
      </c>
      <c r="V435" t="inlineStr">
        <is>
          <t>Amruta Erande</t>
        </is>
      </c>
      <c r="W435" s="1" t="n">
        <v>44602.61796296296</v>
      </c>
      <c r="X435" t="n">
        <v>552.0</v>
      </c>
      <c r="Y435" t="n">
        <v>59.0</v>
      </c>
      <c r="Z435" t="n">
        <v>0.0</v>
      </c>
      <c r="AA435" t="n">
        <v>59.0</v>
      </c>
      <c r="AB435" t="n">
        <v>0.0</v>
      </c>
      <c r="AC435" t="n">
        <v>22.0</v>
      </c>
      <c r="AD435" t="n">
        <v>17.0</v>
      </c>
      <c r="AE435" t="n">
        <v>0.0</v>
      </c>
      <c r="AF435" t="n">
        <v>0.0</v>
      </c>
      <c r="AG435" t="n">
        <v>0.0</v>
      </c>
      <c r="AH435" t="inlineStr">
        <is>
          <t>Cindy Lyn Mendoza</t>
        </is>
      </c>
      <c r="AI435" s="1" t="n">
        <v>44602.64503472222</v>
      </c>
      <c r="AJ435" t="n">
        <v>4.0</v>
      </c>
      <c r="AK435" t="n">
        <v>0.0</v>
      </c>
      <c r="AL435" t="n">
        <v>0.0</v>
      </c>
      <c r="AM435" t="n">
        <v>0.0</v>
      </c>
      <c r="AN435" t="n">
        <v>0.0</v>
      </c>
      <c r="AO435" t="n">
        <v>0.0</v>
      </c>
      <c r="AP435" t="n">
        <v>17.0</v>
      </c>
      <c r="AQ435" t="n">
        <v>0.0</v>
      </c>
      <c r="AR435" t="n">
        <v>0.0</v>
      </c>
      <c r="AS435" t="n">
        <v>0.0</v>
      </c>
      <c r="AT435" t="inlineStr">
        <is>
          <t>N/A</t>
        </is>
      </c>
      <c r="AU435" t="inlineStr">
        <is>
          <t>N/A</t>
        </is>
      </c>
      <c r="AV435" t="inlineStr">
        <is>
          <t>N/A</t>
        </is>
      </c>
      <c r="AW435" t="inlineStr">
        <is>
          <t>N/A</t>
        </is>
      </c>
      <c r="AX435" t="inlineStr">
        <is>
          <t>N/A</t>
        </is>
      </c>
      <c r="AY435" t="inlineStr">
        <is>
          <t>N/A</t>
        </is>
      </c>
      <c r="AZ435" t="inlineStr">
        <is>
          <t>N/A</t>
        </is>
      </c>
      <c r="BA435" t="inlineStr">
        <is>
          <t>N/A</t>
        </is>
      </c>
      <c r="BB435" t="inlineStr">
        <is>
          <t>N/A</t>
        </is>
      </c>
      <c r="BC435" t="inlineStr">
        <is>
          <t>N/A</t>
        </is>
      </c>
      <c r="BD435" t="inlineStr">
        <is>
          <t>N/A</t>
        </is>
      </c>
      <c r="BE435" t="inlineStr">
        <is>
          <t>N/A</t>
        </is>
      </c>
    </row>
    <row r="436">
      <c r="A436" t="inlineStr">
        <is>
          <t>WI220230324</t>
        </is>
      </c>
      <c r="B436" t="inlineStr">
        <is>
          <t>DATA_VALIDATION</t>
        </is>
      </c>
      <c r="C436" t="inlineStr">
        <is>
          <t>201300021189</t>
        </is>
      </c>
      <c r="D436" t="inlineStr">
        <is>
          <t>Folder</t>
        </is>
      </c>
      <c r="E436" s="2">
        <f>HYPERLINK("capsilon://?command=openfolder&amp;siteaddress=FAM.docvelocity-na8.net&amp;folderid=FX9A9557EB-D3EE-AE1B-78C8-CDE6BDFE3CFE","FX2202298")</f>
        <v>0.0</v>
      </c>
      <c r="F436" t="inlineStr">
        <is>
          <t/>
        </is>
      </c>
      <c r="G436" t="inlineStr">
        <is>
          <t/>
        </is>
      </c>
      <c r="H436" t="inlineStr">
        <is>
          <t>Mailitem</t>
        </is>
      </c>
      <c r="I436" t="inlineStr">
        <is>
          <t>MI2202315469</t>
        </is>
      </c>
      <c r="J436" t="n">
        <v>84.0</v>
      </c>
      <c r="K436" t="inlineStr">
        <is>
          <t>COMPLETED</t>
        </is>
      </c>
      <c r="L436" t="inlineStr">
        <is>
          <t>MARK_AS_COMPLETED</t>
        </is>
      </c>
      <c r="M436" t="inlineStr">
        <is>
          <t>Queue</t>
        </is>
      </c>
      <c r="N436" t="n">
        <v>2.0</v>
      </c>
      <c r="O436" s="1" t="n">
        <v>44602.618125</v>
      </c>
      <c r="P436" s="1" t="n">
        <v>44602.78172453704</v>
      </c>
      <c r="Q436" t="n">
        <v>13400.0</v>
      </c>
      <c r="R436" t="n">
        <v>735.0</v>
      </c>
      <c r="S436" t="b">
        <v>0</v>
      </c>
      <c r="T436" t="inlineStr">
        <is>
          <t>N/A</t>
        </is>
      </c>
      <c r="U436" t="b">
        <v>0</v>
      </c>
      <c r="V436" t="inlineStr">
        <is>
          <t>Nisha Verma</t>
        </is>
      </c>
      <c r="W436" s="1" t="n">
        <v>44602.63563657407</v>
      </c>
      <c r="X436" t="n">
        <v>550.0</v>
      </c>
      <c r="Y436" t="n">
        <v>42.0</v>
      </c>
      <c r="Z436" t="n">
        <v>0.0</v>
      </c>
      <c r="AA436" t="n">
        <v>42.0</v>
      </c>
      <c r="AB436" t="n">
        <v>21.0</v>
      </c>
      <c r="AC436" t="n">
        <v>27.0</v>
      </c>
      <c r="AD436" t="n">
        <v>42.0</v>
      </c>
      <c r="AE436" t="n">
        <v>0.0</v>
      </c>
      <c r="AF436" t="n">
        <v>0.0</v>
      </c>
      <c r="AG436" t="n">
        <v>0.0</v>
      </c>
      <c r="AH436" t="inlineStr">
        <is>
          <t>Mohini Shinde</t>
        </is>
      </c>
      <c r="AI436" s="1" t="n">
        <v>44602.78172453704</v>
      </c>
      <c r="AJ436" t="n">
        <v>185.0</v>
      </c>
      <c r="AK436" t="n">
        <v>0.0</v>
      </c>
      <c r="AL436" t="n">
        <v>0.0</v>
      </c>
      <c r="AM436" t="n">
        <v>0.0</v>
      </c>
      <c r="AN436" t="n">
        <v>21.0</v>
      </c>
      <c r="AO436" t="n">
        <v>0.0</v>
      </c>
      <c r="AP436" t="n">
        <v>42.0</v>
      </c>
      <c r="AQ436" t="n">
        <v>0.0</v>
      </c>
      <c r="AR436" t="n">
        <v>0.0</v>
      </c>
      <c r="AS436" t="n">
        <v>0.0</v>
      </c>
      <c r="AT436" t="inlineStr">
        <is>
          <t>N/A</t>
        </is>
      </c>
      <c r="AU436" t="inlineStr">
        <is>
          <t>N/A</t>
        </is>
      </c>
      <c r="AV436" t="inlineStr">
        <is>
          <t>N/A</t>
        </is>
      </c>
      <c r="AW436" t="inlineStr">
        <is>
          <t>N/A</t>
        </is>
      </c>
      <c r="AX436" t="inlineStr">
        <is>
          <t>N/A</t>
        </is>
      </c>
      <c r="AY436" t="inlineStr">
        <is>
          <t>N/A</t>
        </is>
      </c>
      <c r="AZ436" t="inlineStr">
        <is>
          <t>N/A</t>
        </is>
      </c>
      <c r="BA436" t="inlineStr">
        <is>
          <t>N/A</t>
        </is>
      </c>
      <c r="BB436" t="inlineStr">
        <is>
          <t>N/A</t>
        </is>
      </c>
      <c r="BC436" t="inlineStr">
        <is>
          <t>N/A</t>
        </is>
      </c>
      <c r="BD436" t="inlineStr">
        <is>
          <t>N/A</t>
        </is>
      </c>
      <c r="BE436" t="inlineStr">
        <is>
          <t>N/A</t>
        </is>
      </c>
    </row>
    <row r="437">
      <c r="A437" t="inlineStr">
        <is>
          <t>WI220230483</t>
        </is>
      </c>
      <c r="B437" t="inlineStr">
        <is>
          <t>DATA_VALIDATION</t>
        </is>
      </c>
      <c r="C437" t="inlineStr">
        <is>
          <t>201330014368</t>
        </is>
      </c>
      <c r="D437" t="inlineStr">
        <is>
          <t>Folder</t>
        </is>
      </c>
      <c r="E437" s="2">
        <f>HYPERLINK("capsilon://?command=openfolder&amp;siteaddress=FAM.docvelocity-na8.net&amp;folderid=FXFA8FDCE7-8555-4FBD-A9DE-86FBE383CDEC","FX211213643")</f>
        <v>0.0</v>
      </c>
      <c r="F437" t="inlineStr">
        <is>
          <t/>
        </is>
      </c>
      <c r="G437" t="inlineStr">
        <is>
          <t/>
        </is>
      </c>
      <c r="H437" t="inlineStr">
        <is>
          <t>Mailitem</t>
        </is>
      </c>
      <c r="I437" t="inlineStr">
        <is>
          <t>MI2202317218</t>
        </is>
      </c>
      <c r="J437" t="n">
        <v>28.0</v>
      </c>
      <c r="K437" t="inlineStr">
        <is>
          <t>COMPLETED</t>
        </is>
      </c>
      <c r="L437" t="inlineStr">
        <is>
          <t>MARK_AS_COMPLETED</t>
        </is>
      </c>
      <c r="M437" t="inlineStr">
        <is>
          <t>Queue</t>
        </is>
      </c>
      <c r="N437" t="n">
        <v>1.0</v>
      </c>
      <c r="O437" s="1" t="n">
        <v>44602.64378472222</v>
      </c>
      <c r="P437" s="1" t="n">
        <v>44603.190983796296</v>
      </c>
      <c r="Q437" t="n">
        <v>46481.0</v>
      </c>
      <c r="R437" t="n">
        <v>797.0</v>
      </c>
      <c r="S437" t="b">
        <v>0</v>
      </c>
      <c r="T437" t="inlineStr">
        <is>
          <t>N/A</t>
        </is>
      </c>
      <c r="U437" t="b">
        <v>0</v>
      </c>
      <c r="V437" t="inlineStr">
        <is>
          <t>Hemanshi Deshlahara</t>
        </is>
      </c>
      <c r="W437" s="1" t="n">
        <v>44603.190983796296</v>
      </c>
      <c r="X437" t="n">
        <v>381.0</v>
      </c>
      <c r="Y437" t="n">
        <v>0.0</v>
      </c>
      <c r="Z437" t="n">
        <v>0.0</v>
      </c>
      <c r="AA437" t="n">
        <v>0.0</v>
      </c>
      <c r="AB437" t="n">
        <v>0.0</v>
      </c>
      <c r="AC437" t="n">
        <v>0.0</v>
      </c>
      <c r="AD437" t="n">
        <v>28.0</v>
      </c>
      <c r="AE437" t="n">
        <v>21.0</v>
      </c>
      <c r="AF437" t="n">
        <v>0.0</v>
      </c>
      <c r="AG437" t="n">
        <v>4.0</v>
      </c>
      <c r="AH437" t="inlineStr">
        <is>
          <t>N/A</t>
        </is>
      </c>
      <c r="AI437" t="inlineStr">
        <is>
          <t>N/A</t>
        </is>
      </c>
      <c r="AJ437" t="inlineStr">
        <is>
          <t>N/A</t>
        </is>
      </c>
      <c r="AK437" t="inlineStr">
        <is>
          <t>N/A</t>
        </is>
      </c>
      <c r="AL437" t="inlineStr">
        <is>
          <t>N/A</t>
        </is>
      </c>
      <c r="AM437" t="inlineStr">
        <is>
          <t>N/A</t>
        </is>
      </c>
      <c r="AN437" t="inlineStr">
        <is>
          <t>N/A</t>
        </is>
      </c>
      <c r="AO437" t="inlineStr">
        <is>
          <t>N/A</t>
        </is>
      </c>
      <c r="AP437" t="inlineStr">
        <is>
          <t>N/A</t>
        </is>
      </c>
      <c r="AQ437" t="inlineStr">
        <is>
          <t>N/A</t>
        </is>
      </c>
      <c r="AR437" t="inlineStr">
        <is>
          <t>N/A</t>
        </is>
      </c>
      <c r="AS437" t="inlineStr">
        <is>
          <t>N/A</t>
        </is>
      </c>
      <c r="AT437" t="inlineStr">
        <is>
          <t>N/A</t>
        </is>
      </c>
      <c r="AU437" t="inlineStr">
        <is>
          <t>N/A</t>
        </is>
      </c>
      <c r="AV437" t="inlineStr">
        <is>
          <t>N/A</t>
        </is>
      </c>
      <c r="AW437" t="inlineStr">
        <is>
          <t>N/A</t>
        </is>
      </c>
      <c r="AX437" t="inlineStr">
        <is>
          <t>N/A</t>
        </is>
      </c>
      <c r="AY437" t="inlineStr">
        <is>
          <t>N/A</t>
        </is>
      </c>
      <c r="AZ437" t="inlineStr">
        <is>
          <t>N/A</t>
        </is>
      </c>
      <c r="BA437" t="inlineStr">
        <is>
          <t>N/A</t>
        </is>
      </c>
      <c r="BB437" t="inlineStr">
        <is>
          <t>N/A</t>
        </is>
      </c>
      <c r="BC437" t="inlineStr">
        <is>
          <t>N/A</t>
        </is>
      </c>
      <c r="BD437" t="inlineStr">
        <is>
          <t>N/A</t>
        </is>
      </c>
      <c r="BE437" t="inlineStr">
        <is>
          <t>N/A</t>
        </is>
      </c>
    </row>
    <row r="438">
      <c r="A438" t="inlineStr">
        <is>
          <t>WI220230665</t>
        </is>
      </c>
      <c r="B438" t="inlineStr">
        <is>
          <t>DATA_VALIDATION</t>
        </is>
      </c>
      <c r="C438" t="inlineStr">
        <is>
          <t>201300020121</t>
        </is>
      </c>
      <c r="D438" t="inlineStr">
        <is>
          <t>Folder</t>
        </is>
      </c>
      <c r="E438" s="2">
        <f>HYPERLINK("capsilon://?command=openfolder&amp;siteaddress=FAM.docvelocity-na8.net&amp;folderid=FXD2DA207C-B54E-2A47-C9DE-98AA166F7533","FX21124587")</f>
        <v>0.0</v>
      </c>
      <c r="F438" t="inlineStr">
        <is>
          <t/>
        </is>
      </c>
      <c r="G438" t="inlineStr">
        <is>
          <t/>
        </is>
      </c>
      <c r="H438" t="inlineStr">
        <is>
          <t>Mailitem</t>
        </is>
      </c>
      <c r="I438" t="inlineStr">
        <is>
          <t>MI2202319733</t>
        </is>
      </c>
      <c r="J438" t="n">
        <v>30.0</v>
      </c>
      <c r="K438" t="inlineStr">
        <is>
          <t>COMPLETED</t>
        </is>
      </c>
      <c r="L438" t="inlineStr">
        <is>
          <t>MARK_AS_COMPLETED</t>
        </is>
      </c>
      <c r="M438" t="inlineStr">
        <is>
          <t>Queue</t>
        </is>
      </c>
      <c r="N438" t="n">
        <v>2.0</v>
      </c>
      <c r="O438" s="1" t="n">
        <v>44602.67166666667</v>
      </c>
      <c r="P438" s="1" t="n">
        <v>44602.78234953704</v>
      </c>
      <c r="Q438" t="n">
        <v>9242.0</v>
      </c>
      <c r="R438" t="n">
        <v>321.0</v>
      </c>
      <c r="S438" t="b">
        <v>0</v>
      </c>
      <c r="T438" t="inlineStr">
        <is>
          <t>N/A</t>
        </is>
      </c>
      <c r="U438" t="b">
        <v>0</v>
      </c>
      <c r="V438" t="inlineStr">
        <is>
          <t>Ujwala Ajabe</t>
        </is>
      </c>
      <c r="W438" s="1" t="n">
        <v>44602.67530092593</v>
      </c>
      <c r="X438" t="n">
        <v>264.0</v>
      </c>
      <c r="Y438" t="n">
        <v>9.0</v>
      </c>
      <c r="Z438" t="n">
        <v>0.0</v>
      </c>
      <c r="AA438" t="n">
        <v>9.0</v>
      </c>
      <c r="AB438" t="n">
        <v>0.0</v>
      </c>
      <c r="AC438" t="n">
        <v>4.0</v>
      </c>
      <c r="AD438" t="n">
        <v>21.0</v>
      </c>
      <c r="AE438" t="n">
        <v>0.0</v>
      </c>
      <c r="AF438" t="n">
        <v>0.0</v>
      </c>
      <c r="AG438" t="n">
        <v>0.0</v>
      </c>
      <c r="AH438" t="inlineStr">
        <is>
          <t>Mohini Shinde</t>
        </is>
      </c>
      <c r="AI438" s="1" t="n">
        <v>44602.78234953704</v>
      </c>
      <c r="AJ438" t="n">
        <v>54.0</v>
      </c>
      <c r="AK438" t="n">
        <v>2.0</v>
      </c>
      <c r="AL438" t="n">
        <v>0.0</v>
      </c>
      <c r="AM438" t="n">
        <v>2.0</v>
      </c>
      <c r="AN438" t="n">
        <v>0.0</v>
      </c>
      <c r="AO438" t="n">
        <v>1.0</v>
      </c>
      <c r="AP438" t="n">
        <v>19.0</v>
      </c>
      <c r="AQ438" t="n">
        <v>0.0</v>
      </c>
      <c r="AR438" t="n">
        <v>0.0</v>
      </c>
      <c r="AS438" t="n">
        <v>0.0</v>
      </c>
      <c r="AT438" t="inlineStr">
        <is>
          <t>N/A</t>
        </is>
      </c>
      <c r="AU438" t="inlineStr">
        <is>
          <t>N/A</t>
        </is>
      </c>
      <c r="AV438" t="inlineStr">
        <is>
          <t>N/A</t>
        </is>
      </c>
      <c r="AW438" t="inlineStr">
        <is>
          <t>N/A</t>
        </is>
      </c>
      <c r="AX438" t="inlineStr">
        <is>
          <t>N/A</t>
        </is>
      </c>
      <c r="AY438" t="inlineStr">
        <is>
          <t>N/A</t>
        </is>
      </c>
      <c r="AZ438" t="inlineStr">
        <is>
          <t>N/A</t>
        </is>
      </c>
      <c r="BA438" t="inlineStr">
        <is>
          <t>N/A</t>
        </is>
      </c>
      <c r="BB438" t="inlineStr">
        <is>
          <t>N/A</t>
        </is>
      </c>
      <c r="BC438" t="inlineStr">
        <is>
          <t>N/A</t>
        </is>
      </c>
      <c r="BD438" t="inlineStr">
        <is>
          <t>N/A</t>
        </is>
      </c>
      <c r="BE438" t="inlineStr">
        <is>
          <t>N/A</t>
        </is>
      </c>
    </row>
    <row r="439">
      <c r="A439" t="inlineStr">
        <is>
          <t>WI220230848</t>
        </is>
      </c>
      <c r="B439" t="inlineStr">
        <is>
          <t>DATA_VALIDATION</t>
        </is>
      </c>
      <c r="C439" t="inlineStr">
        <is>
          <t>201330004824</t>
        </is>
      </c>
      <c r="D439" t="inlineStr">
        <is>
          <t>Folder</t>
        </is>
      </c>
      <c r="E439" s="2">
        <f>HYPERLINK("capsilon://?command=openfolder&amp;siteaddress=FAM.docvelocity-na8.net&amp;folderid=FXE6E8E194-BC37-3EEF-E10C-C33EC8E9240A","FX220111085")</f>
        <v>0.0</v>
      </c>
      <c r="F439" t="inlineStr">
        <is>
          <t/>
        </is>
      </c>
      <c r="G439" t="inlineStr">
        <is>
          <t/>
        </is>
      </c>
      <c r="H439" t="inlineStr">
        <is>
          <t>Mailitem</t>
        </is>
      </c>
      <c r="I439" t="inlineStr">
        <is>
          <t>MI2202321465</t>
        </is>
      </c>
      <c r="J439" t="n">
        <v>66.0</v>
      </c>
      <c r="K439" t="inlineStr">
        <is>
          <t>COMPLETED</t>
        </is>
      </c>
      <c r="L439" t="inlineStr">
        <is>
          <t>MARK_AS_COMPLETED</t>
        </is>
      </c>
      <c r="M439" t="inlineStr">
        <is>
          <t>Queue</t>
        </is>
      </c>
      <c r="N439" t="n">
        <v>2.0</v>
      </c>
      <c r="O439" s="1" t="n">
        <v>44602.69101851852</v>
      </c>
      <c r="P439" s="1" t="n">
        <v>44602.78334490741</v>
      </c>
      <c r="Q439" t="n">
        <v>7112.0</v>
      </c>
      <c r="R439" t="n">
        <v>865.0</v>
      </c>
      <c r="S439" t="b">
        <v>0</v>
      </c>
      <c r="T439" t="inlineStr">
        <is>
          <t>N/A</t>
        </is>
      </c>
      <c r="U439" t="b">
        <v>0</v>
      </c>
      <c r="V439" t="inlineStr">
        <is>
          <t>Amruta Erande</t>
        </is>
      </c>
      <c r="W439" s="1" t="n">
        <v>44602.700219907405</v>
      </c>
      <c r="X439" t="n">
        <v>780.0</v>
      </c>
      <c r="Y439" t="n">
        <v>52.0</v>
      </c>
      <c r="Z439" t="n">
        <v>0.0</v>
      </c>
      <c r="AA439" t="n">
        <v>52.0</v>
      </c>
      <c r="AB439" t="n">
        <v>0.0</v>
      </c>
      <c r="AC439" t="n">
        <v>44.0</v>
      </c>
      <c r="AD439" t="n">
        <v>14.0</v>
      </c>
      <c r="AE439" t="n">
        <v>0.0</v>
      </c>
      <c r="AF439" t="n">
        <v>0.0</v>
      </c>
      <c r="AG439" t="n">
        <v>0.0</v>
      </c>
      <c r="AH439" t="inlineStr">
        <is>
          <t>Mohini Shinde</t>
        </is>
      </c>
      <c r="AI439" s="1" t="n">
        <v>44602.78334490741</v>
      </c>
      <c r="AJ439" t="n">
        <v>85.0</v>
      </c>
      <c r="AK439" t="n">
        <v>0.0</v>
      </c>
      <c r="AL439" t="n">
        <v>0.0</v>
      </c>
      <c r="AM439" t="n">
        <v>0.0</v>
      </c>
      <c r="AN439" t="n">
        <v>0.0</v>
      </c>
      <c r="AO439" t="n">
        <v>0.0</v>
      </c>
      <c r="AP439" t="n">
        <v>14.0</v>
      </c>
      <c r="AQ439" t="n">
        <v>0.0</v>
      </c>
      <c r="AR439" t="n">
        <v>0.0</v>
      </c>
      <c r="AS439" t="n">
        <v>0.0</v>
      </c>
      <c r="AT439" t="inlineStr">
        <is>
          <t>N/A</t>
        </is>
      </c>
      <c r="AU439" t="inlineStr">
        <is>
          <t>N/A</t>
        </is>
      </c>
      <c r="AV439" t="inlineStr">
        <is>
          <t>N/A</t>
        </is>
      </c>
      <c r="AW439" t="inlineStr">
        <is>
          <t>N/A</t>
        </is>
      </c>
      <c r="AX439" t="inlineStr">
        <is>
          <t>N/A</t>
        </is>
      </c>
      <c r="AY439" t="inlineStr">
        <is>
          <t>N/A</t>
        </is>
      </c>
      <c r="AZ439" t="inlineStr">
        <is>
          <t>N/A</t>
        </is>
      </c>
      <c r="BA439" t="inlineStr">
        <is>
          <t>N/A</t>
        </is>
      </c>
      <c r="BB439" t="inlineStr">
        <is>
          <t>N/A</t>
        </is>
      </c>
      <c r="BC439" t="inlineStr">
        <is>
          <t>N/A</t>
        </is>
      </c>
      <c r="BD439" t="inlineStr">
        <is>
          <t>N/A</t>
        </is>
      </c>
      <c r="BE439" t="inlineStr">
        <is>
          <t>N/A</t>
        </is>
      </c>
    </row>
    <row r="440">
      <c r="A440" t="inlineStr">
        <is>
          <t>WI220231054</t>
        </is>
      </c>
      <c r="B440" t="inlineStr">
        <is>
          <t>DATA_VALIDATION</t>
        </is>
      </c>
      <c r="C440" t="inlineStr">
        <is>
          <t>201300021163</t>
        </is>
      </c>
      <c r="D440" t="inlineStr">
        <is>
          <t>Folder</t>
        </is>
      </c>
      <c r="E440" s="2">
        <f>HYPERLINK("capsilon://?command=openfolder&amp;siteaddress=FAM.docvelocity-na8.net&amp;folderid=FX67873E51-E3AA-7309-644E-05A21D95D804","FX220113914")</f>
        <v>0.0</v>
      </c>
      <c r="F440" t="inlineStr">
        <is>
          <t/>
        </is>
      </c>
      <c r="G440" t="inlineStr">
        <is>
          <t/>
        </is>
      </c>
      <c r="H440" t="inlineStr">
        <is>
          <t>Mailitem</t>
        </is>
      </c>
      <c r="I440" t="inlineStr">
        <is>
          <t>MI2202322505</t>
        </is>
      </c>
      <c r="J440" t="n">
        <v>21.0</v>
      </c>
      <c r="K440" t="inlineStr">
        <is>
          <t>COMPLETED</t>
        </is>
      </c>
      <c r="L440" t="inlineStr">
        <is>
          <t>MARK_AS_COMPLETED</t>
        </is>
      </c>
      <c r="M440" t="inlineStr">
        <is>
          <t>Queue</t>
        </is>
      </c>
      <c r="N440" t="n">
        <v>2.0</v>
      </c>
      <c r="O440" s="1" t="n">
        <v>44602.70125</v>
      </c>
      <c r="P440" s="1" t="n">
        <v>44602.78350694444</v>
      </c>
      <c r="Q440" t="n">
        <v>7036.0</v>
      </c>
      <c r="R440" t="n">
        <v>71.0</v>
      </c>
      <c r="S440" t="b">
        <v>0</v>
      </c>
      <c r="T440" t="inlineStr">
        <is>
          <t>N/A</t>
        </is>
      </c>
      <c r="U440" t="b">
        <v>0</v>
      </c>
      <c r="V440" t="inlineStr">
        <is>
          <t>Amruta Erande</t>
        </is>
      </c>
      <c r="W440" s="1" t="n">
        <v>44602.702152777776</v>
      </c>
      <c r="X440" t="n">
        <v>57.0</v>
      </c>
      <c r="Y440" t="n">
        <v>0.0</v>
      </c>
      <c r="Z440" t="n">
        <v>0.0</v>
      </c>
      <c r="AA440" t="n">
        <v>0.0</v>
      </c>
      <c r="AB440" t="n">
        <v>9.0</v>
      </c>
      <c r="AC440" t="n">
        <v>0.0</v>
      </c>
      <c r="AD440" t="n">
        <v>21.0</v>
      </c>
      <c r="AE440" t="n">
        <v>0.0</v>
      </c>
      <c r="AF440" t="n">
        <v>0.0</v>
      </c>
      <c r="AG440" t="n">
        <v>0.0</v>
      </c>
      <c r="AH440" t="inlineStr">
        <is>
          <t>Mohini Shinde</t>
        </is>
      </c>
      <c r="AI440" s="1" t="n">
        <v>44602.78350694444</v>
      </c>
      <c r="AJ440" t="n">
        <v>14.0</v>
      </c>
      <c r="AK440" t="n">
        <v>0.0</v>
      </c>
      <c r="AL440" t="n">
        <v>0.0</v>
      </c>
      <c r="AM440" t="n">
        <v>0.0</v>
      </c>
      <c r="AN440" t="n">
        <v>9.0</v>
      </c>
      <c r="AO440" t="n">
        <v>0.0</v>
      </c>
      <c r="AP440" t="n">
        <v>21.0</v>
      </c>
      <c r="AQ440" t="n">
        <v>0.0</v>
      </c>
      <c r="AR440" t="n">
        <v>0.0</v>
      </c>
      <c r="AS440" t="n">
        <v>0.0</v>
      </c>
      <c r="AT440" t="inlineStr">
        <is>
          <t>N/A</t>
        </is>
      </c>
      <c r="AU440" t="inlineStr">
        <is>
          <t>N/A</t>
        </is>
      </c>
      <c r="AV440" t="inlineStr">
        <is>
          <t>N/A</t>
        </is>
      </c>
      <c r="AW440" t="inlineStr">
        <is>
          <t>N/A</t>
        </is>
      </c>
      <c r="AX440" t="inlineStr">
        <is>
          <t>N/A</t>
        </is>
      </c>
      <c r="AY440" t="inlineStr">
        <is>
          <t>N/A</t>
        </is>
      </c>
      <c r="AZ440" t="inlineStr">
        <is>
          <t>N/A</t>
        </is>
      </c>
      <c r="BA440" t="inlineStr">
        <is>
          <t>N/A</t>
        </is>
      </c>
      <c r="BB440" t="inlineStr">
        <is>
          <t>N/A</t>
        </is>
      </c>
      <c r="BC440" t="inlineStr">
        <is>
          <t>N/A</t>
        </is>
      </c>
      <c r="BD440" t="inlineStr">
        <is>
          <t>N/A</t>
        </is>
      </c>
      <c r="BE440" t="inlineStr">
        <is>
          <t>N/A</t>
        </is>
      </c>
    </row>
    <row r="441">
      <c r="A441" t="inlineStr">
        <is>
          <t>WI220231066</t>
        </is>
      </c>
      <c r="B441" t="inlineStr">
        <is>
          <t>DATA_VALIDATION</t>
        </is>
      </c>
      <c r="C441" t="inlineStr">
        <is>
          <t>201300021163</t>
        </is>
      </c>
      <c r="D441" t="inlineStr">
        <is>
          <t>Folder</t>
        </is>
      </c>
      <c r="E441" s="2">
        <f>HYPERLINK("capsilon://?command=openfolder&amp;siteaddress=FAM.docvelocity-na8.net&amp;folderid=FX67873E51-E3AA-7309-644E-05A21D95D804","FX220113914")</f>
        <v>0.0</v>
      </c>
      <c r="F441" t="inlineStr">
        <is>
          <t/>
        </is>
      </c>
      <c r="G441" t="inlineStr">
        <is>
          <t/>
        </is>
      </c>
      <c r="H441" t="inlineStr">
        <is>
          <t>Mailitem</t>
        </is>
      </c>
      <c r="I441" t="inlineStr">
        <is>
          <t>MI2202322585</t>
        </is>
      </c>
      <c r="J441" t="n">
        <v>21.0</v>
      </c>
      <c r="K441" t="inlineStr">
        <is>
          <t>COMPLETED</t>
        </is>
      </c>
      <c r="L441" t="inlineStr">
        <is>
          <t>MARK_AS_COMPLETED</t>
        </is>
      </c>
      <c r="M441" t="inlineStr">
        <is>
          <t>Queue</t>
        </is>
      </c>
      <c r="N441" t="n">
        <v>2.0</v>
      </c>
      <c r="O441" s="1" t="n">
        <v>44602.70201388889</v>
      </c>
      <c r="P441" s="1" t="n">
        <v>44602.783587962964</v>
      </c>
      <c r="Q441" t="n">
        <v>7012.0</v>
      </c>
      <c r="R441" t="n">
        <v>36.0</v>
      </c>
      <c r="S441" t="b">
        <v>0</v>
      </c>
      <c r="T441" t="inlineStr">
        <is>
          <t>N/A</t>
        </is>
      </c>
      <c r="U441" t="b">
        <v>0</v>
      </c>
      <c r="V441" t="inlineStr">
        <is>
          <t>Amruta Erande</t>
        </is>
      </c>
      <c r="W441" s="1" t="n">
        <v>44602.7025</v>
      </c>
      <c r="X441" t="n">
        <v>30.0</v>
      </c>
      <c r="Y441" t="n">
        <v>0.0</v>
      </c>
      <c r="Z441" t="n">
        <v>0.0</v>
      </c>
      <c r="AA441" t="n">
        <v>0.0</v>
      </c>
      <c r="AB441" t="n">
        <v>9.0</v>
      </c>
      <c r="AC441" t="n">
        <v>0.0</v>
      </c>
      <c r="AD441" t="n">
        <v>21.0</v>
      </c>
      <c r="AE441" t="n">
        <v>0.0</v>
      </c>
      <c r="AF441" t="n">
        <v>0.0</v>
      </c>
      <c r="AG441" t="n">
        <v>0.0</v>
      </c>
      <c r="AH441" t="inlineStr">
        <is>
          <t>Mohini Shinde</t>
        </is>
      </c>
      <c r="AI441" s="1" t="n">
        <v>44602.783587962964</v>
      </c>
      <c r="AJ441" t="n">
        <v>6.0</v>
      </c>
      <c r="AK441" t="n">
        <v>0.0</v>
      </c>
      <c r="AL441" t="n">
        <v>0.0</v>
      </c>
      <c r="AM441" t="n">
        <v>0.0</v>
      </c>
      <c r="AN441" t="n">
        <v>9.0</v>
      </c>
      <c r="AO441" t="n">
        <v>0.0</v>
      </c>
      <c r="AP441" t="n">
        <v>21.0</v>
      </c>
      <c r="AQ441" t="n">
        <v>0.0</v>
      </c>
      <c r="AR441" t="n">
        <v>0.0</v>
      </c>
      <c r="AS441" t="n">
        <v>0.0</v>
      </c>
      <c r="AT441" t="inlineStr">
        <is>
          <t>N/A</t>
        </is>
      </c>
      <c r="AU441" t="inlineStr">
        <is>
          <t>N/A</t>
        </is>
      </c>
      <c r="AV441" t="inlineStr">
        <is>
          <t>N/A</t>
        </is>
      </c>
      <c r="AW441" t="inlineStr">
        <is>
          <t>N/A</t>
        </is>
      </c>
      <c r="AX441" t="inlineStr">
        <is>
          <t>N/A</t>
        </is>
      </c>
      <c r="AY441" t="inlineStr">
        <is>
          <t>N/A</t>
        </is>
      </c>
      <c r="AZ441" t="inlineStr">
        <is>
          <t>N/A</t>
        </is>
      </c>
      <c r="BA441" t="inlineStr">
        <is>
          <t>N/A</t>
        </is>
      </c>
      <c r="BB441" t="inlineStr">
        <is>
          <t>N/A</t>
        </is>
      </c>
      <c r="BC441" t="inlineStr">
        <is>
          <t>N/A</t>
        </is>
      </c>
      <c r="BD441" t="inlineStr">
        <is>
          <t>N/A</t>
        </is>
      </c>
      <c r="BE441" t="inlineStr">
        <is>
          <t>N/A</t>
        </is>
      </c>
    </row>
    <row r="442">
      <c r="A442" t="inlineStr">
        <is>
          <t>WI220231082</t>
        </is>
      </c>
      <c r="B442" t="inlineStr">
        <is>
          <t>DATA_VALIDATION</t>
        </is>
      </c>
      <c r="C442" t="inlineStr">
        <is>
          <t>201300021163</t>
        </is>
      </c>
      <c r="D442" t="inlineStr">
        <is>
          <t>Folder</t>
        </is>
      </c>
      <c r="E442" s="2">
        <f>HYPERLINK("capsilon://?command=openfolder&amp;siteaddress=FAM.docvelocity-na8.net&amp;folderid=FX67873E51-E3AA-7309-644E-05A21D95D804","FX220113914")</f>
        <v>0.0</v>
      </c>
      <c r="F442" t="inlineStr">
        <is>
          <t/>
        </is>
      </c>
      <c r="G442" t="inlineStr">
        <is>
          <t/>
        </is>
      </c>
      <c r="H442" t="inlineStr">
        <is>
          <t>Mailitem</t>
        </is>
      </c>
      <c r="I442" t="inlineStr">
        <is>
          <t>MI2202322712</t>
        </is>
      </c>
      <c r="J442" t="n">
        <v>30.0</v>
      </c>
      <c r="K442" t="inlineStr">
        <is>
          <t>COMPLETED</t>
        </is>
      </c>
      <c r="L442" t="inlineStr">
        <is>
          <t>MARK_AS_COMPLETED</t>
        </is>
      </c>
      <c r="M442" t="inlineStr">
        <is>
          <t>Queue</t>
        </is>
      </c>
      <c r="N442" t="n">
        <v>2.0</v>
      </c>
      <c r="O442" s="1" t="n">
        <v>44602.70334490741</v>
      </c>
      <c r="P442" s="1" t="n">
        <v>44602.7840625</v>
      </c>
      <c r="Q442" t="n">
        <v>6760.0</v>
      </c>
      <c r="R442" t="n">
        <v>214.0</v>
      </c>
      <c r="S442" t="b">
        <v>0</v>
      </c>
      <c r="T442" t="inlineStr">
        <is>
          <t>N/A</t>
        </is>
      </c>
      <c r="U442" t="b">
        <v>0</v>
      </c>
      <c r="V442" t="inlineStr">
        <is>
          <t>Nisha Verma</t>
        </is>
      </c>
      <c r="W442" s="1" t="n">
        <v>44602.70613425926</v>
      </c>
      <c r="X442" t="n">
        <v>174.0</v>
      </c>
      <c r="Y442" t="n">
        <v>9.0</v>
      </c>
      <c r="Z442" t="n">
        <v>0.0</v>
      </c>
      <c r="AA442" t="n">
        <v>9.0</v>
      </c>
      <c r="AB442" t="n">
        <v>0.0</v>
      </c>
      <c r="AC442" t="n">
        <v>1.0</v>
      </c>
      <c r="AD442" t="n">
        <v>21.0</v>
      </c>
      <c r="AE442" t="n">
        <v>0.0</v>
      </c>
      <c r="AF442" t="n">
        <v>0.0</v>
      </c>
      <c r="AG442" t="n">
        <v>0.0</v>
      </c>
      <c r="AH442" t="inlineStr">
        <is>
          <t>Mohini Shinde</t>
        </is>
      </c>
      <c r="AI442" s="1" t="n">
        <v>44602.7840625</v>
      </c>
      <c r="AJ442" t="n">
        <v>40.0</v>
      </c>
      <c r="AK442" t="n">
        <v>0.0</v>
      </c>
      <c r="AL442" t="n">
        <v>0.0</v>
      </c>
      <c r="AM442" t="n">
        <v>0.0</v>
      </c>
      <c r="AN442" t="n">
        <v>0.0</v>
      </c>
      <c r="AO442" t="n">
        <v>0.0</v>
      </c>
      <c r="AP442" t="n">
        <v>21.0</v>
      </c>
      <c r="AQ442" t="n">
        <v>0.0</v>
      </c>
      <c r="AR442" t="n">
        <v>0.0</v>
      </c>
      <c r="AS442" t="n">
        <v>0.0</v>
      </c>
      <c r="AT442" t="inlineStr">
        <is>
          <t>N/A</t>
        </is>
      </c>
      <c r="AU442" t="inlineStr">
        <is>
          <t>N/A</t>
        </is>
      </c>
      <c r="AV442" t="inlineStr">
        <is>
          <t>N/A</t>
        </is>
      </c>
      <c r="AW442" t="inlineStr">
        <is>
          <t>N/A</t>
        </is>
      </c>
      <c r="AX442" t="inlineStr">
        <is>
          <t>N/A</t>
        </is>
      </c>
      <c r="AY442" t="inlineStr">
        <is>
          <t>N/A</t>
        </is>
      </c>
      <c r="AZ442" t="inlineStr">
        <is>
          <t>N/A</t>
        </is>
      </c>
      <c r="BA442" t="inlineStr">
        <is>
          <t>N/A</t>
        </is>
      </c>
      <c r="BB442" t="inlineStr">
        <is>
          <t>N/A</t>
        </is>
      </c>
      <c r="BC442" t="inlineStr">
        <is>
          <t>N/A</t>
        </is>
      </c>
      <c r="BD442" t="inlineStr">
        <is>
          <t>N/A</t>
        </is>
      </c>
      <c r="BE442" t="inlineStr">
        <is>
          <t>N/A</t>
        </is>
      </c>
    </row>
    <row r="443">
      <c r="A443" t="inlineStr">
        <is>
          <t>WI220231188</t>
        </is>
      </c>
      <c r="B443" t="inlineStr">
        <is>
          <t>DATA_VALIDATION</t>
        </is>
      </c>
      <c r="C443" t="inlineStr">
        <is>
          <t>201110012379</t>
        </is>
      </c>
      <c r="D443" t="inlineStr">
        <is>
          <t>Folder</t>
        </is>
      </c>
      <c r="E443" s="2">
        <f>HYPERLINK("capsilon://?command=openfolder&amp;siteaddress=FAM.docvelocity-na8.net&amp;folderid=FXE9766E8D-6C47-EC47-24F4-E6D4C27B730A","FX22016420")</f>
        <v>0.0</v>
      </c>
      <c r="F443" t="inlineStr">
        <is>
          <t/>
        </is>
      </c>
      <c r="G443" t="inlineStr">
        <is>
          <t/>
        </is>
      </c>
      <c r="H443" t="inlineStr">
        <is>
          <t>Mailitem</t>
        </is>
      </c>
      <c r="I443" t="inlineStr">
        <is>
          <t>MI2202324162</t>
        </is>
      </c>
      <c r="J443" t="n">
        <v>30.0</v>
      </c>
      <c r="K443" t="inlineStr">
        <is>
          <t>COMPLETED</t>
        </is>
      </c>
      <c r="L443" t="inlineStr">
        <is>
          <t>MARK_AS_COMPLETED</t>
        </is>
      </c>
      <c r="M443" t="inlineStr">
        <is>
          <t>Queue</t>
        </is>
      </c>
      <c r="N443" t="n">
        <v>2.0</v>
      </c>
      <c r="O443" s="1" t="n">
        <v>44602.7212037037</v>
      </c>
      <c r="P443" s="1" t="n">
        <v>44602.78462962963</v>
      </c>
      <c r="Q443" t="n">
        <v>4886.0</v>
      </c>
      <c r="R443" t="n">
        <v>594.0</v>
      </c>
      <c r="S443" t="b">
        <v>0</v>
      </c>
      <c r="T443" t="inlineStr">
        <is>
          <t>N/A</t>
        </is>
      </c>
      <c r="U443" t="b">
        <v>0</v>
      </c>
      <c r="V443" t="inlineStr">
        <is>
          <t>Aditya Tade</t>
        </is>
      </c>
      <c r="W443" s="1" t="n">
        <v>44602.73106481481</v>
      </c>
      <c r="X443" t="n">
        <v>540.0</v>
      </c>
      <c r="Y443" t="n">
        <v>9.0</v>
      </c>
      <c r="Z443" t="n">
        <v>0.0</v>
      </c>
      <c r="AA443" t="n">
        <v>9.0</v>
      </c>
      <c r="AB443" t="n">
        <v>0.0</v>
      </c>
      <c r="AC443" t="n">
        <v>3.0</v>
      </c>
      <c r="AD443" t="n">
        <v>21.0</v>
      </c>
      <c r="AE443" t="n">
        <v>0.0</v>
      </c>
      <c r="AF443" t="n">
        <v>0.0</v>
      </c>
      <c r="AG443" t="n">
        <v>0.0</v>
      </c>
      <c r="AH443" t="inlineStr">
        <is>
          <t>Mohini Shinde</t>
        </is>
      </c>
      <c r="AI443" s="1" t="n">
        <v>44602.78462962963</v>
      </c>
      <c r="AJ443" t="n">
        <v>48.0</v>
      </c>
      <c r="AK443" t="n">
        <v>2.0</v>
      </c>
      <c r="AL443" t="n">
        <v>0.0</v>
      </c>
      <c r="AM443" t="n">
        <v>2.0</v>
      </c>
      <c r="AN443" t="n">
        <v>0.0</v>
      </c>
      <c r="AO443" t="n">
        <v>1.0</v>
      </c>
      <c r="AP443" t="n">
        <v>19.0</v>
      </c>
      <c r="AQ443" t="n">
        <v>0.0</v>
      </c>
      <c r="AR443" t="n">
        <v>0.0</v>
      </c>
      <c r="AS443" t="n">
        <v>0.0</v>
      </c>
      <c r="AT443" t="inlineStr">
        <is>
          <t>N/A</t>
        </is>
      </c>
      <c r="AU443" t="inlineStr">
        <is>
          <t>N/A</t>
        </is>
      </c>
      <c r="AV443" t="inlineStr">
        <is>
          <t>N/A</t>
        </is>
      </c>
      <c r="AW443" t="inlineStr">
        <is>
          <t>N/A</t>
        </is>
      </c>
      <c r="AX443" t="inlineStr">
        <is>
          <t>N/A</t>
        </is>
      </c>
      <c r="AY443" t="inlineStr">
        <is>
          <t>N/A</t>
        </is>
      </c>
      <c r="AZ443" t="inlineStr">
        <is>
          <t>N/A</t>
        </is>
      </c>
      <c r="BA443" t="inlineStr">
        <is>
          <t>N/A</t>
        </is>
      </c>
      <c r="BB443" t="inlineStr">
        <is>
          <t>N/A</t>
        </is>
      </c>
      <c r="BC443" t="inlineStr">
        <is>
          <t>N/A</t>
        </is>
      </c>
      <c r="BD443" t="inlineStr">
        <is>
          <t>N/A</t>
        </is>
      </c>
      <c r="BE443" t="inlineStr">
        <is>
          <t>N/A</t>
        </is>
      </c>
    </row>
    <row r="444">
      <c r="A444" t="inlineStr">
        <is>
          <t>WI220231323</t>
        </is>
      </c>
      <c r="B444" t="inlineStr">
        <is>
          <t>DATA_VALIDATION</t>
        </is>
      </c>
      <c r="C444" t="inlineStr">
        <is>
          <t>201130013104</t>
        </is>
      </c>
      <c r="D444" t="inlineStr">
        <is>
          <t>Folder</t>
        </is>
      </c>
      <c r="E444" s="2">
        <f>HYPERLINK("capsilon://?command=openfolder&amp;siteaddress=FAM.docvelocity-na8.net&amp;folderid=FX39A1D805-1065-36A6-3416-DF0074409F66","FX22017244")</f>
        <v>0.0</v>
      </c>
      <c r="F444" t="inlineStr">
        <is>
          <t/>
        </is>
      </c>
      <c r="G444" t="inlineStr">
        <is>
          <t/>
        </is>
      </c>
      <c r="H444" t="inlineStr">
        <is>
          <t>Mailitem</t>
        </is>
      </c>
      <c r="I444" t="inlineStr">
        <is>
          <t>MI2202325985</t>
        </is>
      </c>
      <c r="J444" t="n">
        <v>28.0</v>
      </c>
      <c r="K444" t="inlineStr">
        <is>
          <t>COMPLETED</t>
        </is>
      </c>
      <c r="L444" t="inlineStr">
        <is>
          <t>MARK_AS_COMPLETED</t>
        </is>
      </c>
      <c r="M444" t="inlineStr">
        <is>
          <t>Queue</t>
        </is>
      </c>
      <c r="N444" t="n">
        <v>2.0</v>
      </c>
      <c r="O444" s="1" t="n">
        <v>44602.74474537037</v>
      </c>
      <c r="P444" s="1" t="n">
        <v>44602.785775462966</v>
      </c>
      <c r="Q444" t="n">
        <v>3120.0</v>
      </c>
      <c r="R444" t="n">
        <v>425.0</v>
      </c>
      <c r="S444" t="b">
        <v>0</v>
      </c>
      <c r="T444" t="inlineStr">
        <is>
          <t>N/A</t>
        </is>
      </c>
      <c r="U444" t="b">
        <v>0</v>
      </c>
      <c r="V444" t="inlineStr">
        <is>
          <t>Amruta Erande</t>
        </is>
      </c>
      <c r="W444" s="1" t="n">
        <v>44602.75056712963</v>
      </c>
      <c r="X444" t="n">
        <v>327.0</v>
      </c>
      <c r="Y444" t="n">
        <v>21.0</v>
      </c>
      <c r="Z444" t="n">
        <v>0.0</v>
      </c>
      <c r="AA444" t="n">
        <v>21.0</v>
      </c>
      <c r="AB444" t="n">
        <v>0.0</v>
      </c>
      <c r="AC444" t="n">
        <v>17.0</v>
      </c>
      <c r="AD444" t="n">
        <v>7.0</v>
      </c>
      <c r="AE444" t="n">
        <v>0.0</v>
      </c>
      <c r="AF444" t="n">
        <v>0.0</v>
      </c>
      <c r="AG444" t="n">
        <v>0.0</v>
      </c>
      <c r="AH444" t="inlineStr">
        <is>
          <t>Mohini Shinde</t>
        </is>
      </c>
      <c r="AI444" s="1" t="n">
        <v>44602.785775462966</v>
      </c>
      <c r="AJ444" t="n">
        <v>98.0</v>
      </c>
      <c r="AK444" t="n">
        <v>2.0</v>
      </c>
      <c r="AL444" t="n">
        <v>0.0</v>
      </c>
      <c r="AM444" t="n">
        <v>2.0</v>
      </c>
      <c r="AN444" t="n">
        <v>0.0</v>
      </c>
      <c r="AO444" t="n">
        <v>1.0</v>
      </c>
      <c r="AP444" t="n">
        <v>5.0</v>
      </c>
      <c r="AQ444" t="n">
        <v>0.0</v>
      </c>
      <c r="AR444" t="n">
        <v>0.0</v>
      </c>
      <c r="AS444" t="n">
        <v>0.0</v>
      </c>
      <c r="AT444" t="inlineStr">
        <is>
          <t>N/A</t>
        </is>
      </c>
      <c r="AU444" t="inlineStr">
        <is>
          <t>N/A</t>
        </is>
      </c>
      <c r="AV444" t="inlineStr">
        <is>
          <t>N/A</t>
        </is>
      </c>
      <c r="AW444" t="inlineStr">
        <is>
          <t>N/A</t>
        </is>
      </c>
      <c r="AX444" t="inlineStr">
        <is>
          <t>N/A</t>
        </is>
      </c>
      <c r="AY444" t="inlineStr">
        <is>
          <t>N/A</t>
        </is>
      </c>
      <c r="AZ444" t="inlineStr">
        <is>
          <t>N/A</t>
        </is>
      </c>
      <c r="BA444" t="inlineStr">
        <is>
          <t>N/A</t>
        </is>
      </c>
      <c r="BB444" t="inlineStr">
        <is>
          <t>N/A</t>
        </is>
      </c>
      <c r="BC444" t="inlineStr">
        <is>
          <t>N/A</t>
        </is>
      </c>
      <c r="BD444" t="inlineStr">
        <is>
          <t>N/A</t>
        </is>
      </c>
      <c r="BE444" t="inlineStr">
        <is>
          <t>N/A</t>
        </is>
      </c>
    </row>
    <row r="445">
      <c r="A445" t="inlineStr">
        <is>
          <t>WI220231324</t>
        </is>
      </c>
      <c r="B445" t="inlineStr">
        <is>
          <t>DATA_VALIDATION</t>
        </is>
      </c>
      <c r="C445" t="inlineStr">
        <is>
          <t>201130013104</t>
        </is>
      </c>
      <c r="D445" t="inlineStr">
        <is>
          <t>Folder</t>
        </is>
      </c>
      <c r="E445" s="2">
        <f>HYPERLINK("capsilon://?command=openfolder&amp;siteaddress=FAM.docvelocity-na8.net&amp;folderid=FX39A1D805-1065-36A6-3416-DF0074409F66","FX22017244")</f>
        <v>0.0</v>
      </c>
      <c r="F445" t="inlineStr">
        <is>
          <t/>
        </is>
      </c>
      <c r="G445" t="inlineStr">
        <is>
          <t/>
        </is>
      </c>
      <c r="H445" t="inlineStr">
        <is>
          <t>Mailitem</t>
        </is>
      </c>
      <c r="I445" t="inlineStr">
        <is>
          <t>MI2202326000</t>
        </is>
      </c>
      <c r="J445" t="n">
        <v>28.0</v>
      </c>
      <c r="K445" t="inlineStr">
        <is>
          <t>COMPLETED</t>
        </is>
      </c>
      <c r="L445" t="inlineStr">
        <is>
          <t>MARK_AS_COMPLETED</t>
        </is>
      </c>
      <c r="M445" t="inlineStr">
        <is>
          <t>Queue</t>
        </is>
      </c>
      <c r="N445" t="n">
        <v>2.0</v>
      </c>
      <c r="O445" s="1" t="n">
        <v>44602.74502314815</v>
      </c>
      <c r="P445" s="1" t="n">
        <v>44602.786527777775</v>
      </c>
      <c r="Q445" t="n">
        <v>2984.0</v>
      </c>
      <c r="R445" t="n">
        <v>602.0</v>
      </c>
      <c r="S445" t="b">
        <v>0</v>
      </c>
      <c r="T445" t="inlineStr">
        <is>
          <t>N/A</t>
        </is>
      </c>
      <c r="U445" t="b">
        <v>0</v>
      </c>
      <c r="V445" t="inlineStr">
        <is>
          <t>Aditya Tade</t>
        </is>
      </c>
      <c r="W445" s="1" t="n">
        <v>44602.75515046297</v>
      </c>
      <c r="X445" t="n">
        <v>538.0</v>
      </c>
      <c r="Y445" t="n">
        <v>21.0</v>
      </c>
      <c r="Z445" t="n">
        <v>0.0</v>
      </c>
      <c r="AA445" t="n">
        <v>21.0</v>
      </c>
      <c r="AB445" t="n">
        <v>0.0</v>
      </c>
      <c r="AC445" t="n">
        <v>15.0</v>
      </c>
      <c r="AD445" t="n">
        <v>7.0</v>
      </c>
      <c r="AE445" t="n">
        <v>0.0</v>
      </c>
      <c r="AF445" t="n">
        <v>0.0</v>
      </c>
      <c r="AG445" t="n">
        <v>0.0</v>
      </c>
      <c r="AH445" t="inlineStr">
        <is>
          <t>Mohini Shinde</t>
        </is>
      </c>
      <c r="AI445" s="1" t="n">
        <v>44602.786527777775</v>
      </c>
      <c r="AJ445" t="n">
        <v>64.0</v>
      </c>
      <c r="AK445" t="n">
        <v>0.0</v>
      </c>
      <c r="AL445" t="n">
        <v>0.0</v>
      </c>
      <c r="AM445" t="n">
        <v>0.0</v>
      </c>
      <c r="AN445" t="n">
        <v>0.0</v>
      </c>
      <c r="AO445" t="n">
        <v>0.0</v>
      </c>
      <c r="AP445" t="n">
        <v>7.0</v>
      </c>
      <c r="AQ445" t="n">
        <v>0.0</v>
      </c>
      <c r="AR445" t="n">
        <v>0.0</v>
      </c>
      <c r="AS445" t="n">
        <v>0.0</v>
      </c>
      <c r="AT445" t="inlineStr">
        <is>
          <t>N/A</t>
        </is>
      </c>
      <c r="AU445" t="inlineStr">
        <is>
          <t>N/A</t>
        </is>
      </c>
      <c r="AV445" t="inlineStr">
        <is>
          <t>N/A</t>
        </is>
      </c>
      <c r="AW445" t="inlineStr">
        <is>
          <t>N/A</t>
        </is>
      </c>
      <c r="AX445" t="inlineStr">
        <is>
          <t>N/A</t>
        </is>
      </c>
      <c r="AY445" t="inlineStr">
        <is>
          <t>N/A</t>
        </is>
      </c>
      <c r="AZ445" t="inlineStr">
        <is>
          <t>N/A</t>
        </is>
      </c>
      <c r="BA445" t="inlineStr">
        <is>
          <t>N/A</t>
        </is>
      </c>
      <c r="BB445" t="inlineStr">
        <is>
          <t>N/A</t>
        </is>
      </c>
      <c r="BC445" t="inlineStr">
        <is>
          <t>N/A</t>
        </is>
      </c>
      <c r="BD445" t="inlineStr">
        <is>
          <t>N/A</t>
        </is>
      </c>
      <c r="BE445" t="inlineStr">
        <is>
          <t>N/A</t>
        </is>
      </c>
    </row>
    <row r="446">
      <c r="A446" t="inlineStr">
        <is>
          <t>WI220231553</t>
        </is>
      </c>
      <c r="B446" t="inlineStr">
        <is>
          <t>DATA_VALIDATION</t>
        </is>
      </c>
      <c r="C446" t="inlineStr">
        <is>
          <t>201110012302</t>
        </is>
      </c>
      <c r="D446" t="inlineStr">
        <is>
          <t>Folder</t>
        </is>
      </c>
      <c r="E446" s="2">
        <f>HYPERLINK("capsilon://?command=openfolder&amp;siteaddress=FAM.docvelocity-na8.net&amp;folderid=FXA01BB853-8F7C-5440-657D-F96996BAFE95","FX21129109")</f>
        <v>0.0</v>
      </c>
      <c r="F446" t="inlineStr">
        <is>
          <t/>
        </is>
      </c>
      <c r="G446" t="inlineStr">
        <is>
          <t/>
        </is>
      </c>
      <c r="H446" t="inlineStr">
        <is>
          <t>Mailitem</t>
        </is>
      </c>
      <c r="I446" t="inlineStr">
        <is>
          <t>MI2202328372</t>
        </is>
      </c>
      <c r="J446" t="n">
        <v>32.0</v>
      </c>
      <c r="K446" t="inlineStr">
        <is>
          <t>COMPLETED</t>
        </is>
      </c>
      <c r="L446" t="inlineStr">
        <is>
          <t>MARK_AS_COMPLETED</t>
        </is>
      </c>
      <c r="M446" t="inlineStr">
        <is>
          <t>Queue</t>
        </is>
      </c>
      <c r="N446" t="n">
        <v>2.0</v>
      </c>
      <c r="O446" s="1" t="n">
        <v>44602.77912037037</v>
      </c>
      <c r="P446" s="1" t="n">
        <v>44602.78826388889</v>
      </c>
      <c r="Q446" t="n">
        <v>185.0</v>
      </c>
      <c r="R446" t="n">
        <v>605.0</v>
      </c>
      <c r="S446" t="b">
        <v>0</v>
      </c>
      <c r="T446" t="inlineStr">
        <is>
          <t>N/A</t>
        </is>
      </c>
      <c r="U446" t="b">
        <v>0</v>
      </c>
      <c r="V446" t="inlineStr">
        <is>
          <t>Raman Vaidya</t>
        </is>
      </c>
      <c r="W446" s="1" t="n">
        <v>44602.78472222222</v>
      </c>
      <c r="X446" t="n">
        <v>456.0</v>
      </c>
      <c r="Y446" t="n">
        <v>39.0</v>
      </c>
      <c r="Z446" t="n">
        <v>0.0</v>
      </c>
      <c r="AA446" t="n">
        <v>39.0</v>
      </c>
      <c r="AB446" t="n">
        <v>0.0</v>
      </c>
      <c r="AC446" t="n">
        <v>28.0</v>
      </c>
      <c r="AD446" t="n">
        <v>-7.0</v>
      </c>
      <c r="AE446" t="n">
        <v>0.0</v>
      </c>
      <c r="AF446" t="n">
        <v>0.0</v>
      </c>
      <c r="AG446" t="n">
        <v>0.0</v>
      </c>
      <c r="AH446" t="inlineStr">
        <is>
          <t>Mohini Shinde</t>
        </is>
      </c>
      <c r="AI446" s="1" t="n">
        <v>44602.78826388889</v>
      </c>
      <c r="AJ446" t="n">
        <v>149.0</v>
      </c>
      <c r="AK446" t="n">
        <v>2.0</v>
      </c>
      <c r="AL446" t="n">
        <v>0.0</v>
      </c>
      <c r="AM446" t="n">
        <v>2.0</v>
      </c>
      <c r="AN446" t="n">
        <v>0.0</v>
      </c>
      <c r="AO446" t="n">
        <v>1.0</v>
      </c>
      <c r="AP446" t="n">
        <v>-9.0</v>
      </c>
      <c r="AQ446" t="n">
        <v>0.0</v>
      </c>
      <c r="AR446" t="n">
        <v>0.0</v>
      </c>
      <c r="AS446" t="n">
        <v>0.0</v>
      </c>
      <c r="AT446" t="inlineStr">
        <is>
          <t>N/A</t>
        </is>
      </c>
      <c r="AU446" t="inlineStr">
        <is>
          <t>N/A</t>
        </is>
      </c>
      <c r="AV446" t="inlineStr">
        <is>
          <t>N/A</t>
        </is>
      </c>
      <c r="AW446" t="inlineStr">
        <is>
          <t>N/A</t>
        </is>
      </c>
      <c r="AX446" t="inlineStr">
        <is>
          <t>N/A</t>
        </is>
      </c>
      <c r="AY446" t="inlineStr">
        <is>
          <t>N/A</t>
        </is>
      </c>
      <c r="AZ446" t="inlineStr">
        <is>
          <t>N/A</t>
        </is>
      </c>
      <c r="BA446" t="inlineStr">
        <is>
          <t>N/A</t>
        </is>
      </c>
      <c r="BB446" t="inlineStr">
        <is>
          <t>N/A</t>
        </is>
      </c>
      <c r="BC446" t="inlineStr">
        <is>
          <t>N/A</t>
        </is>
      </c>
      <c r="BD446" t="inlineStr">
        <is>
          <t>N/A</t>
        </is>
      </c>
      <c r="BE446" t="inlineStr">
        <is>
          <t>N/A</t>
        </is>
      </c>
    </row>
    <row r="447">
      <c r="A447" t="inlineStr">
        <is>
          <t>WI220231554</t>
        </is>
      </c>
      <c r="B447" t="inlineStr">
        <is>
          <t>DATA_VALIDATION</t>
        </is>
      </c>
      <c r="C447" t="inlineStr">
        <is>
          <t>201110012302</t>
        </is>
      </c>
      <c r="D447" t="inlineStr">
        <is>
          <t>Folder</t>
        </is>
      </c>
      <c r="E447" s="2">
        <f>HYPERLINK("capsilon://?command=openfolder&amp;siteaddress=FAM.docvelocity-na8.net&amp;folderid=FXA01BB853-8F7C-5440-657D-F96996BAFE95","FX21129109")</f>
        <v>0.0</v>
      </c>
      <c r="F447" t="inlineStr">
        <is>
          <t/>
        </is>
      </c>
      <c r="G447" t="inlineStr">
        <is>
          <t/>
        </is>
      </c>
      <c r="H447" t="inlineStr">
        <is>
          <t>Mailitem</t>
        </is>
      </c>
      <c r="I447" t="inlineStr">
        <is>
          <t>MI2202328381</t>
        </is>
      </c>
      <c r="J447" t="n">
        <v>32.0</v>
      </c>
      <c r="K447" t="inlineStr">
        <is>
          <t>COMPLETED</t>
        </is>
      </c>
      <c r="L447" t="inlineStr">
        <is>
          <t>MARK_AS_COMPLETED</t>
        </is>
      </c>
      <c r="M447" t="inlineStr">
        <is>
          <t>Queue</t>
        </is>
      </c>
      <c r="N447" t="n">
        <v>2.0</v>
      </c>
      <c r="O447" s="1" t="n">
        <v>44602.77946759259</v>
      </c>
      <c r="P447" s="1" t="n">
        <v>44602.82439814815</v>
      </c>
      <c r="Q447" t="n">
        <v>2756.0</v>
      </c>
      <c r="R447" t="n">
        <v>1126.0</v>
      </c>
      <c r="S447" t="b">
        <v>0</v>
      </c>
      <c r="T447" t="inlineStr">
        <is>
          <t>N/A</t>
        </is>
      </c>
      <c r="U447" t="b">
        <v>0</v>
      </c>
      <c r="V447" t="inlineStr">
        <is>
          <t>Aditya Tade</t>
        </is>
      </c>
      <c r="W447" s="1" t="n">
        <v>44602.791909722226</v>
      </c>
      <c r="X447" t="n">
        <v>956.0</v>
      </c>
      <c r="Y447" t="n">
        <v>39.0</v>
      </c>
      <c r="Z447" t="n">
        <v>0.0</v>
      </c>
      <c r="AA447" t="n">
        <v>39.0</v>
      </c>
      <c r="AB447" t="n">
        <v>0.0</v>
      </c>
      <c r="AC447" t="n">
        <v>28.0</v>
      </c>
      <c r="AD447" t="n">
        <v>-7.0</v>
      </c>
      <c r="AE447" t="n">
        <v>0.0</v>
      </c>
      <c r="AF447" t="n">
        <v>0.0</v>
      </c>
      <c r="AG447" t="n">
        <v>0.0</v>
      </c>
      <c r="AH447" t="inlineStr">
        <is>
          <t>Mohini Shinde</t>
        </is>
      </c>
      <c r="AI447" s="1" t="n">
        <v>44602.82439814815</v>
      </c>
      <c r="AJ447" t="n">
        <v>170.0</v>
      </c>
      <c r="AK447" t="n">
        <v>3.0</v>
      </c>
      <c r="AL447" t="n">
        <v>0.0</v>
      </c>
      <c r="AM447" t="n">
        <v>3.0</v>
      </c>
      <c r="AN447" t="n">
        <v>0.0</v>
      </c>
      <c r="AO447" t="n">
        <v>2.0</v>
      </c>
      <c r="AP447" t="n">
        <v>-10.0</v>
      </c>
      <c r="AQ447" t="n">
        <v>0.0</v>
      </c>
      <c r="AR447" t="n">
        <v>0.0</v>
      </c>
      <c r="AS447" t="n">
        <v>0.0</v>
      </c>
      <c r="AT447" t="inlineStr">
        <is>
          <t>N/A</t>
        </is>
      </c>
      <c r="AU447" t="inlineStr">
        <is>
          <t>N/A</t>
        </is>
      </c>
      <c r="AV447" t="inlineStr">
        <is>
          <t>N/A</t>
        </is>
      </c>
      <c r="AW447" t="inlineStr">
        <is>
          <t>N/A</t>
        </is>
      </c>
      <c r="AX447" t="inlineStr">
        <is>
          <t>N/A</t>
        </is>
      </c>
      <c r="AY447" t="inlineStr">
        <is>
          <t>N/A</t>
        </is>
      </c>
      <c r="AZ447" t="inlineStr">
        <is>
          <t>N/A</t>
        </is>
      </c>
      <c r="BA447" t="inlineStr">
        <is>
          <t>N/A</t>
        </is>
      </c>
      <c r="BB447" t="inlineStr">
        <is>
          <t>N/A</t>
        </is>
      </c>
      <c r="BC447" t="inlineStr">
        <is>
          <t>N/A</t>
        </is>
      </c>
      <c r="BD447" t="inlineStr">
        <is>
          <t>N/A</t>
        </is>
      </c>
      <c r="BE447" t="inlineStr">
        <is>
          <t>N/A</t>
        </is>
      </c>
    </row>
    <row r="448">
      <c r="A448" t="inlineStr">
        <is>
          <t>WI220231728</t>
        </is>
      </c>
      <c r="B448" t="inlineStr">
        <is>
          <t>DATA_VALIDATION</t>
        </is>
      </c>
      <c r="C448" t="inlineStr">
        <is>
          <t>201130013114</t>
        </is>
      </c>
      <c r="D448" t="inlineStr">
        <is>
          <t>Folder</t>
        </is>
      </c>
      <c r="E448" s="2">
        <f>HYPERLINK("capsilon://?command=openfolder&amp;siteaddress=FAM.docvelocity-na8.net&amp;folderid=FX2A34B2FB-C8F0-AA3D-446A-5826516F3D6D","FX22017696")</f>
        <v>0.0</v>
      </c>
      <c r="F448" t="inlineStr">
        <is>
          <t/>
        </is>
      </c>
      <c r="G448" t="inlineStr">
        <is>
          <t/>
        </is>
      </c>
      <c r="H448" t="inlineStr">
        <is>
          <t>Mailitem</t>
        </is>
      </c>
      <c r="I448" t="inlineStr">
        <is>
          <t>MI2202330053</t>
        </is>
      </c>
      <c r="J448" t="n">
        <v>66.0</v>
      </c>
      <c r="K448" t="inlineStr">
        <is>
          <t>COMPLETED</t>
        </is>
      </c>
      <c r="L448" t="inlineStr">
        <is>
          <t>MARK_AS_COMPLETED</t>
        </is>
      </c>
      <c r="M448" t="inlineStr">
        <is>
          <t>Queue</t>
        </is>
      </c>
      <c r="N448" t="n">
        <v>2.0</v>
      </c>
      <c r="O448" s="1" t="n">
        <v>44602.80266203704</v>
      </c>
      <c r="P448" s="1" t="n">
        <v>44602.824583333335</v>
      </c>
      <c r="Q448" t="n">
        <v>1680.0</v>
      </c>
      <c r="R448" t="n">
        <v>214.0</v>
      </c>
      <c r="S448" t="b">
        <v>0</v>
      </c>
      <c r="T448" t="inlineStr">
        <is>
          <t>N/A</t>
        </is>
      </c>
      <c r="U448" t="b">
        <v>0</v>
      </c>
      <c r="V448" t="inlineStr">
        <is>
          <t>Aditya Tade</t>
        </is>
      </c>
      <c r="W448" s="1" t="n">
        <v>44602.81890046296</v>
      </c>
      <c r="X448" t="n">
        <v>127.0</v>
      </c>
      <c r="Y448" t="n">
        <v>0.0</v>
      </c>
      <c r="Z448" t="n">
        <v>0.0</v>
      </c>
      <c r="AA448" t="n">
        <v>0.0</v>
      </c>
      <c r="AB448" t="n">
        <v>52.0</v>
      </c>
      <c r="AC448" t="n">
        <v>0.0</v>
      </c>
      <c r="AD448" t="n">
        <v>66.0</v>
      </c>
      <c r="AE448" t="n">
        <v>0.0</v>
      </c>
      <c r="AF448" t="n">
        <v>0.0</v>
      </c>
      <c r="AG448" t="n">
        <v>0.0</v>
      </c>
      <c r="AH448" t="inlineStr">
        <is>
          <t>Mohini Shinde</t>
        </is>
      </c>
      <c r="AI448" s="1" t="n">
        <v>44602.824583333335</v>
      </c>
      <c r="AJ448" t="n">
        <v>15.0</v>
      </c>
      <c r="AK448" t="n">
        <v>0.0</v>
      </c>
      <c r="AL448" t="n">
        <v>0.0</v>
      </c>
      <c r="AM448" t="n">
        <v>0.0</v>
      </c>
      <c r="AN448" t="n">
        <v>52.0</v>
      </c>
      <c r="AO448" t="n">
        <v>0.0</v>
      </c>
      <c r="AP448" t="n">
        <v>66.0</v>
      </c>
      <c r="AQ448" t="n">
        <v>0.0</v>
      </c>
      <c r="AR448" t="n">
        <v>0.0</v>
      </c>
      <c r="AS448" t="n">
        <v>0.0</v>
      </c>
      <c r="AT448" t="inlineStr">
        <is>
          <t>N/A</t>
        </is>
      </c>
      <c r="AU448" t="inlineStr">
        <is>
          <t>N/A</t>
        </is>
      </c>
      <c r="AV448" t="inlineStr">
        <is>
          <t>N/A</t>
        </is>
      </c>
      <c r="AW448" t="inlineStr">
        <is>
          <t>N/A</t>
        </is>
      </c>
      <c r="AX448" t="inlineStr">
        <is>
          <t>N/A</t>
        </is>
      </c>
      <c r="AY448" t="inlineStr">
        <is>
          <t>N/A</t>
        </is>
      </c>
      <c r="AZ448" t="inlineStr">
        <is>
          <t>N/A</t>
        </is>
      </c>
      <c r="BA448" t="inlineStr">
        <is>
          <t>N/A</t>
        </is>
      </c>
      <c r="BB448" t="inlineStr">
        <is>
          <t>N/A</t>
        </is>
      </c>
      <c r="BC448" t="inlineStr">
        <is>
          <t>N/A</t>
        </is>
      </c>
      <c r="BD448" t="inlineStr">
        <is>
          <t>N/A</t>
        </is>
      </c>
      <c r="BE448" t="inlineStr">
        <is>
          <t>N/A</t>
        </is>
      </c>
    </row>
    <row r="449">
      <c r="A449" t="inlineStr">
        <is>
          <t>WI220231735</t>
        </is>
      </c>
      <c r="B449" t="inlineStr">
        <is>
          <t>DATA_VALIDATION</t>
        </is>
      </c>
      <c r="C449" t="inlineStr">
        <is>
          <t>201130013114</t>
        </is>
      </c>
      <c r="D449" t="inlineStr">
        <is>
          <t>Folder</t>
        </is>
      </c>
      <c r="E449" s="2">
        <f>HYPERLINK("capsilon://?command=openfolder&amp;siteaddress=FAM.docvelocity-na8.net&amp;folderid=FX2A34B2FB-C8F0-AA3D-446A-5826516F3D6D","FX22017696")</f>
        <v>0.0</v>
      </c>
      <c r="F449" t="inlineStr">
        <is>
          <t/>
        </is>
      </c>
      <c r="G449" t="inlineStr">
        <is>
          <t/>
        </is>
      </c>
      <c r="H449" t="inlineStr">
        <is>
          <t>Mailitem</t>
        </is>
      </c>
      <c r="I449" t="inlineStr">
        <is>
          <t>MI2202330084</t>
        </is>
      </c>
      <c r="J449" t="n">
        <v>38.0</v>
      </c>
      <c r="K449" t="inlineStr">
        <is>
          <t>COMPLETED</t>
        </is>
      </c>
      <c r="L449" t="inlineStr">
        <is>
          <t>MARK_AS_COMPLETED</t>
        </is>
      </c>
      <c r="M449" t="inlineStr">
        <is>
          <t>Queue</t>
        </is>
      </c>
      <c r="N449" t="n">
        <v>2.0</v>
      </c>
      <c r="O449" s="1" t="n">
        <v>44602.803715277776</v>
      </c>
      <c r="P449" s="1" t="n">
        <v>44602.825590277775</v>
      </c>
      <c r="Q449" t="n">
        <v>1344.0</v>
      </c>
      <c r="R449" t="n">
        <v>546.0</v>
      </c>
      <c r="S449" t="b">
        <v>0</v>
      </c>
      <c r="T449" t="inlineStr">
        <is>
          <t>N/A</t>
        </is>
      </c>
      <c r="U449" t="b">
        <v>0</v>
      </c>
      <c r="V449" t="inlineStr">
        <is>
          <t>Raman Vaidya</t>
        </is>
      </c>
      <c r="W449" s="1" t="n">
        <v>44602.812731481485</v>
      </c>
      <c r="X449" t="n">
        <v>459.0</v>
      </c>
      <c r="Y449" t="n">
        <v>43.0</v>
      </c>
      <c r="Z449" t="n">
        <v>0.0</v>
      </c>
      <c r="AA449" t="n">
        <v>43.0</v>
      </c>
      <c r="AB449" t="n">
        <v>0.0</v>
      </c>
      <c r="AC449" t="n">
        <v>21.0</v>
      </c>
      <c r="AD449" t="n">
        <v>-5.0</v>
      </c>
      <c r="AE449" t="n">
        <v>0.0</v>
      </c>
      <c r="AF449" t="n">
        <v>0.0</v>
      </c>
      <c r="AG449" t="n">
        <v>0.0</v>
      </c>
      <c r="AH449" t="inlineStr">
        <is>
          <t>Mohini Shinde</t>
        </is>
      </c>
      <c r="AI449" s="1" t="n">
        <v>44602.825590277775</v>
      </c>
      <c r="AJ449" t="n">
        <v>87.0</v>
      </c>
      <c r="AK449" t="n">
        <v>0.0</v>
      </c>
      <c r="AL449" t="n">
        <v>0.0</v>
      </c>
      <c r="AM449" t="n">
        <v>0.0</v>
      </c>
      <c r="AN449" t="n">
        <v>0.0</v>
      </c>
      <c r="AO449" t="n">
        <v>0.0</v>
      </c>
      <c r="AP449" t="n">
        <v>-5.0</v>
      </c>
      <c r="AQ449" t="n">
        <v>0.0</v>
      </c>
      <c r="AR449" t="n">
        <v>0.0</v>
      </c>
      <c r="AS449" t="n">
        <v>0.0</v>
      </c>
      <c r="AT449" t="inlineStr">
        <is>
          <t>N/A</t>
        </is>
      </c>
      <c r="AU449" t="inlineStr">
        <is>
          <t>N/A</t>
        </is>
      </c>
      <c r="AV449" t="inlineStr">
        <is>
          <t>N/A</t>
        </is>
      </c>
      <c r="AW449" t="inlineStr">
        <is>
          <t>N/A</t>
        </is>
      </c>
      <c r="AX449" t="inlineStr">
        <is>
          <t>N/A</t>
        </is>
      </c>
      <c r="AY449" t="inlineStr">
        <is>
          <t>N/A</t>
        </is>
      </c>
      <c r="AZ449" t="inlineStr">
        <is>
          <t>N/A</t>
        </is>
      </c>
      <c r="BA449" t="inlineStr">
        <is>
          <t>N/A</t>
        </is>
      </c>
      <c r="BB449" t="inlineStr">
        <is>
          <t>N/A</t>
        </is>
      </c>
      <c r="BC449" t="inlineStr">
        <is>
          <t>N/A</t>
        </is>
      </c>
      <c r="BD449" t="inlineStr">
        <is>
          <t>N/A</t>
        </is>
      </c>
      <c r="BE449" t="inlineStr">
        <is>
          <t>N/A</t>
        </is>
      </c>
    </row>
    <row r="450">
      <c r="A450" t="inlineStr">
        <is>
          <t>WI220231758</t>
        </is>
      </c>
      <c r="B450" t="inlineStr">
        <is>
          <t>DATA_VALIDATION</t>
        </is>
      </c>
      <c r="C450" t="inlineStr">
        <is>
          <t>201130013114</t>
        </is>
      </c>
      <c r="D450" t="inlineStr">
        <is>
          <t>Folder</t>
        </is>
      </c>
      <c r="E450" s="2">
        <f>HYPERLINK("capsilon://?command=openfolder&amp;siteaddress=FAM.docvelocity-na8.net&amp;folderid=FX2A34B2FB-C8F0-AA3D-446A-5826516F3D6D","FX22017696")</f>
        <v>0.0</v>
      </c>
      <c r="F450" t="inlineStr">
        <is>
          <t/>
        </is>
      </c>
      <c r="G450" t="inlineStr">
        <is>
          <t/>
        </is>
      </c>
      <c r="H450" t="inlineStr">
        <is>
          <t>Mailitem</t>
        </is>
      </c>
      <c r="I450" t="inlineStr">
        <is>
          <t>MI2202330143</t>
        </is>
      </c>
      <c r="J450" t="n">
        <v>32.0</v>
      </c>
      <c r="K450" t="inlineStr">
        <is>
          <t>COMPLETED</t>
        </is>
      </c>
      <c r="L450" t="inlineStr">
        <is>
          <t>MARK_AS_COMPLETED</t>
        </is>
      </c>
      <c r="M450" t="inlineStr">
        <is>
          <t>Queue</t>
        </is>
      </c>
      <c r="N450" t="n">
        <v>2.0</v>
      </c>
      <c r="O450" s="1" t="n">
        <v>44602.80672453704</v>
      </c>
      <c r="P450" s="1" t="n">
        <v>44603.31753472222</v>
      </c>
      <c r="Q450" t="n">
        <v>43564.0</v>
      </c>
      <c r="R450" t="n">
        <v>570.0</v>
      </c>
      <c r="S450" t="b">
        <v>0</v>
      </c>
      <c r="T450" t="inlineStr">
        <is>
          <t>N/A</t>
        </is>
      </c>
      <c r="U450" t="b">
        <v>0</v>
      </c>
      <c r="V450" t="inlineStr">
        <is>
          <t>Sanjana Uttekar</t>
        </is>
      </c>
      <c r="W450" s="1" t="n">
        <v>44603.16815972222</v>
      </c>
      <c r="X450" t="n">
        <v>202.0</v>
      </c>
      <c r="Y450" t="n">
        <v>0.0</v>
      </c>
      <c r="Z450" t="n">
        <v>0.0</v>
      </c>
      <c r="AA450" t="n">
        <v>0.0</v>
      </c>
      <c r="AB450" t="n">
        <v>27.0</v>
      </c>
      <c r="AC450" t="n">
        <v>0.0</v>
      </c>
      <c r="AD450" t="n">
        <v>32.0</v>
      </c>
      <c r="AE450" t="n">
        <v>0.0</v>
      </c>
      <c r="AF450" t="n">
        <v>0.0</v>
      </c>
      <c r="AG450" t="n">
        <v>0.0</v>
      </c>
      <c r="AH450" t="inlineStr">
        <is>
          <t>Ashish Sutar</t>
        </is>
      </c>
      <c r="AI450" s="1" t="n">
        <v>44603.31753472222</v>
      </c>
      <c r="AJ450" t="n">
        <v>164.0</v>
      </c>
      <c r="AK450" t="n">
        <v>0.0</v>
      </c>
      <c r="AL450" t="n">
        <v>0.0</v>
      </c>
      <c r="AM450" t="n">
        <v>0.0</v>
      </c>
      <c r="AN450" t="n">
        <v>27.0</v>
      </c>
      <c r="AO450" t="n">
        <v>0.0</v>
      </c>
      <c r="AP450" t="n">
        <v>32.0</v>
      </c>
      <c r="AQ450" t="n">
        <v>0.0</v>
      </c>
      <c r="AR450" t="n">
        <v>0.0</v>
      </c>
      <c r="AS450" t="n">
        <v>0.0</v>
      </c>
      <c r="AT450" t="inlineStr">
        <is>
          <t>N/A</t>
        </is>
      </c>
      <c r="AU450" t="inlineStr">
        <is>
          <t>N/A</t>
        </is>
      </c>
      <c r="AV450" t="inlineStr">
        <is>
          <t>N/A</t>
        </is>
      </c>
      <c r="AW450" t="inlineStr">
        <is>
          <t>N/A</t>
        </is>
      </c>
      <c r="AX450" t="inlineStr">
        <is>
          <t>N/A</t>
        </is>
      </c>
      <c r="AY450" t="inlineStr">
        <is>
          <t>N/A</t>
        </is>
      </c>
      <c r="AZ450" t="inlineStr">
        <is>
          <t>N/A</t>
        </is>
      </c>
      <c r="BA450" t="inlineStr">
        <is>
          <t>N/A</t>
        </is>
      </c>
      <c r="BB450" t="inlineStr">
        <is>
          <t>N/A</t>
        </is>
      </c>
      <c r="BC450" t="inlineStr">
        <is>
          <t>N/A</t>
        </is>
      </c>
      <c r="BD450" t="inlineStr">
        <is>
          <t>N/A</t>
        </is>
      </c>
      <c r="BE450" t="inlineStr">
        <is>
          <t>N/A</t>
        </is>
      </c>
    </row>
    <row r="451">
      <c r="A451" t="inlineStr">
        <is>
          <t>WI220231955</t>
        </is>
      </c>
      <c r="B451" t="inlineStr">
        <is>
          <t>DATA_VALIDATION</t>
        </is>
      </c>
      <c r="C451" t="inlineStr">
        <is>
          <t>201100014629</t>
        </is>
      </c>
      <c r="D451" t="inlineStr">
        <is>
          <t>Folder</t>
        </is>
      </c>
      <c r="E451" s="2">
        <f>HYPERLINK("capsilon://?command=openfolder&amp;siteaddress=FAM.docvelocity-na8.net&amp;folderid=FX15CCFC38-68F6-7A69-59D2-7262155A0800","FX22023092")</f>
        <v>0.0</v>
      </c>
      <c r="F451" t="inlineStr">
        <is>
          <t/>
        </is>
      </c>
      <c r="G451" t="inlineStr">
        <is>
          <t/>
        </is>
      </c>
      <c r="H451" t="inlineStr">
        <is>
          <t>Mailitem</t>
        </is>
      </c>
      <c r="I451" t="inlineStr">
        <is>
          <t>MI2202332218</t>
        </is>
      </c>
      <c r="J451" t="n">
        <v>38.0</v>
      </c>
      <c r="K451" t="inlineStr">
        <is>
          <t>COMPLETED</t>
        </is>
      </c>
      <c r="L451" t="inlineStr">
        <is>
          <t>MARK_AS_COMPLETED</t>
        </is>
      </c>
      <c r="M451" t="inlineStr">
        <is>
          <t>Queue</t>
        </is>
      </c>
      <c r="N451" t="n">
        <v>1.0</v>
      </c>
      <c r="O451" s="1" t="n">
        <v>44602.85120370371</v>
      </c>
      <c r="P451" s="1" t="n">
        <v>44603.20309027778</v>
      </c>
      <c r="Q451" t="n">
        <v>29499.0</v>
      </c>
      <c r="R451" t="n">
        <v>904.0</v>
      </c>
      <c r="S451" t="b">
        <v>0</v>
      </c>
      <c r="T451" t="inlineStr">
        <is>
          <t>N/A</t>
        </is>
      </c>
      <c r="U451" t="b">
        <v>0</v>
      </c>
      <c r="V451" t="inlineStr">
        <is>
          <t>Hemanshi Deshlahara</t>
        </is>
      </c>
      <c r="W451" s="1" t="n">
        <v>44603.20309027778</v>
      </c>
      <c r="X451" t="n">
        <v>655.0</v>
      </c>
      <c r="Y451" t="n">
        <v>0.0</v>
      </c>
      <c r="Z451" t="n">
        <v>0.0</v>
      </c>
      <c r="AA451" t="n">
        <v>0.0</v>
      </c>
      <c r="AB451" t="n">
        <v>0.0</v>
      </c>
      <c r="AC451" t="n">
        <v>0.0</v>
      </c>
      <c r="AD451" t="n">
        <v>38.0</v>
      </c>
      <c r="AE451" t="n">
        <v>37.0</v>
      </c>
      <c r="AF451" t="n">
        <v>0.0</v>
      </c>
      <c r="AG451" t="n">
        <v>2.0</v>
      </c>
      <c r="AH451" t="inlineStr">
        <is>
          <t>N/A</t>
        </is>
      </c>
      <c r="AI451" t="inlineStr">
        <is>
          <t>N/A</t>
        </is>
      </c>
      <c r="AJ451" t="inlineStr">
        <is>
          <t>N/A</t>
        </is>
      </c>
      <c r="AK451" t="inlineStr">
        <is>
          <t>N/A</t>
        </is>
      </c>
      <c r="AL451" t="inlineStr">
        <is>
          <t>N/A</t>
        </is>
      </c>
      <c r="AM451" t="inlineStr">
        <is>
          <t>N/A</t>
        </is>
      </c>
      <c r="AN451" t="inlineStr">
        <is>
          <t>N/A</t>
        </is>
      </c>
      <c r="AO451" t="inlineStr">
        <is>
          <t>N/A</t>
        </is>
      </c>
      <c r="AP451" t="inlineStr">
        <is>
          <t>N/A</t>
        </is>
      </c>
      <c r="AQ451" t="inlineStr">
        <is>
          <t>N/A</t>
        </is>
      </c>
      <c r="AR451" t="inlineStr">
        <is>
          <t>N/A</t>
        </is>
      </c>
      <c r="AS451" t="inlineStr">
        <is>
          <t>N/A</t>
        </is>
      </c>
      <c r="AT451" t="inlineStr">
        <is>
          <t>N/A</t>
        </is>
      </c>
      <c r="AU451" t="inlineStr">
        <is>
          <t>N/A</t>
        </is>
      </c>
      <c r="AV451" t="inlineStr">
        <is>
          <t>N/A</t>
        </is>
      </c>
      <c r="AW451" t="inlineStr">
        <is>
          <t>N/A</t>
        </is>
      </c>
      <c r="AX451" t="inlineStr">
        <is>
          <t>N/A</t>
        </is>
      </c>
      <c r="AY451" t="inlineStr">
        <is>
          <t>N/A</t>
        </is>
      </c>
      <c r="AZ451" t="inlineStr">
        <is>
          <t>N/A</t>
        </is>
      </c>
      <c r="BA451" t="inlineStr">
        <is>
          <t>N/A</t>
        </is>
      </c>
      <c r="BB451" t="inlineStr">
        <is>
          <t>N/A</t>
        </is>
      </c>
      <c r="BC451" t="inlineStr">
        <is>
          <t>N/A</t>
        </is>
      </c>
      <c r="BD451" t="inlineStr">
        <is>
          <t>N/A</t>
        </is>
      </c>
      <c r="BE451" t="inlineStr">
        <is>
          <t>N/A</t>
        </is>
      </c>
    </row>
    <row r="452">
      <c r="A452" t="inlineStr">
        <is>
          <t>WI220232147</t>
        </is>
      </c>
      <c r="B452" t="inlineStr">
        <is>
          <t>DATA_VALIDATION</t>
        </is>
      </c>
      <c r="C452" t="inlineStr">
        <is>
          <t>201330004618</t>
        </is>
      </c>
      <c r="D452" t="inlineStr">
        <is>
          <t>Folder</t>
        </is>
      </c>
      <c r="E452" s="2">
        <f>HYPERLINK("capsilon://?command=openfolder&amp;siteaddress=FAM.docvelocity-na8.net&amp;folderid=FX9BA79ADB-7590-ADD6-A925-5AAFFDFB8926","FX22014832")</f>
        <v>0.0</v>
      </c>
      <c r="F452" t="inlineStr">
        <is>
          <t/>
        </is>
      </c>
      <c r="G452" t="inlineStr">
        <is>
          <t/>
        </is>
      </c>
      <c r="H452" t="inlineStr">
        <is>
          <t>Mailitem</t>
        </is>
      </c>
      <c r="I452" t="inlineStr">
        <is>
          <t>MI2202334058</t>
        </is>
      </c>
      <c r="J452" t="n">
        <v>28.0</v>
      </c>
      <c r="K452" t="inlineStr">
        <is>
          <t>COMPLETED</t>
        </is>
      </c>
      <c r="L452" t="inlineStr">
        <is>
          <t>MARK_AS_COMPLETED</t>
        </is>
      </c>
      <c r="M452" t="inlineStr">
        <is>
          <t>Queue</t>
        </is>
      </c>
      <c r="N452" t="n">
        <v>2.0</v>
      </c>
      <c r="O452" s="1" t="n">
        <v>44602.94086805556</v>
      </c>
      <c r="P452" s="1" t="n">
        <v>44603.320069444446</v>
      </c>
      <c r="Q452" t="n">
        <v>32311.0</v>
      </c>
      <c r="R452" t="n">
        <v>452.0</v>
      </c>
      <c r="S452" t="b">
        <v>0</v>
      </c>
      <c r="T452" t="inlineStr">
        <is>
          <t>N/A</t>
        </is>
      </c>
      <c r="U452" t="b">
        <v>0</v>
      </c>
      <c r="V452" t="inlineStr">
        <is>
          <t>Ujwala Ajabe</t>
        </is>
      </c>
      <c r="W452" s="1" t="n">
        <v>44603.171435185184</v>
      </c>
      <c r="X452" t="n">
        <v>228.0</v>
      </c>
      <c r="Y452" t="n">
        <v>21.0</v>
      </c>
      <c r="Z452" t="n">
        <v>0.0</v>
      </c>
      <c r="AA452" t="n">
        <v>21.0</v>
      </c>
      <c r="AB452" t="n">
        <v>0.0</v>
      </c>
      <c r="AC452" t="n">
        <v>0.0</v>
      </c>
      <c r="AD452" t="n">
        <v>7.0</v>
      </c>
      <c r="AE452" t="n">
        <v>0.0</v>
      </c>
      <c r="AF452" t="n">
        <v>0.0</v>
      </c>
      <c r="AG452" t="n">
        <v>0.0</v>
      </c>
      <c r="AH452" t="inlineStr">
        <is>
          <t>Ashish Sutar</t>
        </is>
      </c>
      <c r="AI452" s="1" t="n">
        <v>44603.320069444446</v>
      </c>
      <c r="AJ452" t="n">
        <v>219.0</v>
      </c>
      <c r="AK452" t="n">
        <v>0.0</v>
      </c>
      <c r="AL452" t="n">
        <v>0.0</v>
      </c>
      <c r="AM452" t="n">
        <v>0.0</v>
      </c>
      <c r="AN452" t="n">
        <v>0.0</v>
      </c>
      <c r="AO452" t="n">
        <v>0.0</v>
      </c>
      <c r="AP452" t="n">
        <v>7.0</v>
      </c>
      <c r="AQ452" t="n">
        <v>0.0</v>
      </c>
      <c r="AR452" t="n">
        <v>0.0</v>
      </c>
      <c r="AS452" t="n">
        <v>0.0</v>
      </c>
      <c r="AT452" t="inlineStr">
        <is>
          <t>N/A</t>
        </is>
      </c>
      <c r="AU452" t="inlineStr">
        <is>
          <t>N/A</t>
        </is>
      </c>
      <c r="AV452" t="inlineStr">
        <is>
          <t>N/A</t>
        </is>
      </c>
      <c r="AW452" t="inlineStr">
        <is>
          <t>N/A</t>
        </is>
      </c>
      <c r="AX452" t="inlineStr">
        <is>
          <t>N/A</t>
        </is>
      </c>
      <c r="AY452" t="inlineStr">
        <is>
          <t>N/A</t>
        </is>
      </c>
      <c r="AZ452" t="inlineStr">
        <is>
          <t>N/A</t>
        </is>
      </c>
      <c r="BA452" t="inlineStr">
        <is>
          <t>N/A</t>
        </is>
      </c>
      <c r="BB452" t="inlineStr">
        <is>
          <t>N/A</t>
        </is>
      </c>
      <c r="BC452" t="inlineStr">
        <is>
          <t>N/A</t>
        </is>
      </c>
      <c r="BD452" t="inlineStr">
        <is>
          <t>N/A</t>
        </is>
      </c>
      <c r="BE452" t="inlineStr">
        <is>
          <t>N/A</t>
        </is>
      </c>
    </row>
    <row r="453">
      <c r="A453" t="inlineStr">
        <is>
          <t>WI220232148</t>
        </is>
      </c>
      <c r="B453" t="inlineStr">
        <is>
          <t>DATA_VALIDATION</t>
        </is>
      </c>
      <c r="C453" t="inlineStr">
        <is>
          <t>201330004618</t>
        </is>
      </c>
      <c r="D453" t="inlineStr">
        <is>
          <t>Folder</t>
        </is>
      </c>
      <c r="E453" s="2">
        <f>HYPERLINK("capsilon://?command=openfolder&amp;siteaddress=FAM.docvelocity-na8.net&amp;folderid=FX9BA79ADB-7590-ADD6-A925-5AAFFDFB8926","FX22014832")</f>
        <v>0.0</v>
      </c>
      <c r="F453" t="inlineStr">
        <is>
          <t/>
        </is>
      </c>
      <c r="G453" t="inlineStr">
        <is>
          <t/>
        </is>
      </c>
      <c r="H453" t="inlineStr">
        <is>
          <t>Mailitem</t>
        </is>
      </c>
      <c r="I453" t="inlineStr">
        <is>
          <t>MI2202334067</t>
        </is>
      </c>
      <c r="J453" t="n">
        <v>28.0</v>
      </c>
      <c r="K453" t="inlineStr">
        <is>
          <t>COMPLETED</t>
        </is>
      </c>
      <c r="L453" t="inlineStr">
        <is>
          <t>MARK_AS_COMPLETED</t>
        </is>
      </c>
      <c r="M453" t="inlineStr">
        <is>
          <t>Queue</t>
        </is>
      </c>
      <c r="N453" t="n">
        <v>2.0</v>
      </c>
      <c r="O453" s="1" t="n">
        <v>44602.94121527778</v>
      </c>
      <c r="P453" s="1" t="n">
        <v>44603.32210648148</v>
      </c>
      <c r="Q453" t="n">
        <v>32565.0</v>
      </c>
      <c r="R453" t="n">
        <v>344.0</v>
      </c>
      <c r="S453" t="b">
        <v>0</v>
      </c>
      <c r="T453" t="inlineStr">
        <is>
          <t>N/A</t>
        </is>
      </c>
      <c r="U453" t="b">
        <v>0</v>
      </c>
      <c r="V453" t="inlineStr">
        <is>
          <t>Sanjana Uttekar</t>
        </is>
      </c>
      <c r="W453" s="1" t="n">
        <v>44603.171793981484</v>
      </c>
      <c r="X453" t="n">
        <v>169.0</v>
      </c>
      <c r="Y453" t="n">
        <v>21.0</v>
      </c>
      <c r="Z453" t="n">
        <v>0.0</v>
      </c>
      <c r="AA453" t="n">
        <v>21.0</v>
      </c>
      <c r="AB453" t="n">
        <v>0.0</v>
      </c>
      <c r="AC453" t="n">
        <v>1.0</v>
      </c>
      <c r="AD453" t="n">
        <v>7.0</v>
      </c>
      <c r="AE453" t="n">
        <v>0.0</v>
      </c>
      <c r="AF453" t="n">
        <v>0.0</v>
      </c>
      <c r="AG453" t="n">
        <v>0.0</v>
      </c>
      <c r="AH453" t="inlineStr">
        <is>
          <t>Ashish Sutar</t>
        </is>
      </c>
      <c r="AI453" s="1" t="n">
        <v>44603.32210648148</v>
      </c>
      <c r="AJ453" t="n">
        <v>175.0</v>
      </c>
      <c r="AK453" t="n">
        <v>0.0</v>
      </c>
      <c r="AL453" t="n">
        <v>0.0</v>
      </c>
      <c r="AM453" t="n">
        <v>0.0</v>
      </c>
      <c r="AN453" t="n">
        <v>0.0</v>
      </c>
      <c r="AO453" t="n">
        <v>0.0</v>
      </c>
      <c r="AP453" t="n">
        <v>7.0</v>
      </c>
      <c r="AQ453" t="n">
        <v>0.0</v>
      </c>
      <c r="AR453" t="n">
        <v>0.0</v>
      </c>
      <c r="AS453" t="n">
        <v>0.0</v>
      </c>
      <c r="AT453" t="inlineStr">
        <is>
          <t>N/A</t>
        </is>
      </c>
      <c r="AU453" t="inlineStr">
        <is>
          <t>N/A</t>
        </is>
      </c>
      <c r="AV453" t="inlineStr">
        <is>
          <t>N/A</t>
        </is>
      </c>
      <c r="AW453" t="inlineStr">
        <is>
          <t>N/A</t>
        </is>
      </c>
      <c r="AX453" t="inlineStr">
        <is>
          <t>N/A</t>
        </is>
      </c>
      <c r="AY453" t="inlineStr">
        <is>
          <t>N/A</t>
        </is>
      </c>
      <c r="AZ453" t="inlineStr">
        <is>
          <t>N/A</t>
        </is>
      </c>
      <c r="BA453" t="inlineStr">
        <is>
          <t>N/A</t>
        </is>
      </c>
      <c r="BB453" t="inlineStr">
        <is>
          <t>N/A</t>
        </is>
      </c>
      <c r="BC453" t="inlineStr">
        <is>
          <t>N/A</t>
        </is>
      </c>
      <c r="BD453" t="inlineStr">
        <is>
          <t>N/A</t>
        </is>
      </c>
      <c r="BE453" t="inlineStr">
        <is>
          <t>N/A</t>
        </is>
      </c>
    </row>
    <row r="454">
      <c r="A454" t="inlineStr">
        <is>
          <t>WI22023219</t>
        </is>
      </c>
      <c r="B454" t="inlineStr">
        <is>
          <t>DATA_VALIDATION</t>
        </is>
      </c>
      <c r="C454" t="inlineStr">
        <is>
          <t>201100014422</t>
        </is>
      </c>
      <c r="D454" t="inlineStr">
        <is>
          <t>Folder</t>
        </is>
      </c>
      <c r="E454" s="2">
        <f>HYPERLINK("capsilon://?command=openfolder&amp;siteaddress=FAM.docvelocity-na8.net&amp;folderid=FX20E03C90-C3BD-024D-81D1-99877DA8EDB2","FX2201547")</f>
        <v>0.0</v>
      </c>
      <c r="F454" t="inlineStr">
        <is>
          <t/>
        </is>
      </c>
      <c r="G454" t="inlineStr">
        <is>
          <t/>
        </is>
      </c>
      <c r="H454" t="inlineStr">
        <is>
          <t>Mailitem</t>
        </is>
      </c>
      <c r="I454" t="inlineStr">
        <is>
          <t>MI220231924</t>
        </is>
      </c>
      <c r="J454" t="n">
        <v>28.0</v>
      </c>
      <c r="K454" t="inlineStr">
        <is>
          <t>COMPLETED</t>
        </is>
      </c>
      <c r="L454" t="inlineStr">
        <is>
          <t>MARK_AS_COMPLETED</t>
        </is>
      </c>
      <c r="M454" t="inlineStr">
        <is>
          <t>Queue</t>
        </is>
      </c>
      <c r="N454" t="n">
        <v>2.0</v>
      </c>
      <c r="O454" s="1" t="n">
        <v>44593.68282407407</v>
      </c>
      <c r="P454" s="1" t="n">
        <v>44593.73700231482</v>
      </c>
      <c r="Q454" t="n">
        <v>3951.0</v>
      </c>
      <c r="R454" t="n">
        <v>730.0</v>
      </c>
      <c r="S454" t="b">
        <v>0</v>
      </c>
      <c r="T454" t="inlineStr">
        <is>
          <t>N/A</t>
        </is>
      </c>
      <c r="U454" t="b">
        <v>0</v>
      </c>
      <c r="V454" t="inlineStr">
        <is>
          <t>Sanjana Uttekar</t>
        </is>
      </c>
      <c r="W454" s="1" t="n">
        <v>44593.687951388885</v>
      </c>
      <c r="X454" t="n">
        <v>440.0</v>
      </c>
      <c r="Y454" t="n">
        <v>21.0</v>
      </c>
      <c r="Z454" t="n">
        <v>0.0</v>
      </c>
      <c r="AA454" t="n">
        <v>21.0</v>
      </c>
      <c r="AB454" t="n">
        <v>0.0</v>
      </c>
      <c r="AC454" t="n">
        <v>2.0</v>
      </c>
      <c r="AD454" t="n">
        <v>7.0</v>
      </c>
      <c r="AE454" t="n">
        <v>0.0</v>
      </c>
      <c r="AF454" t="n">
        <v>0.0</v>
      </c>
      <c r="AG454" t="n">
        <v>0.0</v>
      </c>
      <c r="AH454" t="inlineStr">
        <is>
          <t>Mohini Shinde</t>
        </is>
      </c>
      <c r="AI454" s="1" t="n">
        <v>44593.73700231482</v>
      </c>
      <c r="AJ454" t="n">
        <v>290.0</v>
      </c>
      <c r="AK454" t="n">
        <v>0.0</v>
      </c>
      <c r="AL454" t="n">
        <v>0.0</v>
      </c>
      <c r="AM454" t="n">
        <v>0.0</v>
      </c>
      <c r="AN454" t="n">
        <v>0.0</v>
      </c>
      <c r="AO454" t="n">
        <v>0.0</v>
      </c>
      <c r="AP454" t="n">
        <v>7.0</v>
      </c>
      <c r="AQ454" t="n">
        <v>0.0</v>
      </c>
      <c r="AR454" t="n">
        <v>0.0</v>
      </c>
      <c r="AS454" t="n">
        <v>0.0</v>
      </c>
      <c r="AT454" t="inlineStr">
        <is>
          <t>N/A</t>
        </is>
      </c>
      <c r="AU454" t="inlineStr">
        <is>
          <t>N/A</t>
        </is>
      </c>
      <c r="AV454" t="inlineStr">
        <is>
          <t>N/A</t>
        </is>
      </c>
      <c r="AW454" t="inlineStr">
        <is>
          <t>N/A</t>
        </is>
      </c>
      <c r="AX454" t="inlineStr">
        <is>
          <t>N/A</t>
        </is>
      </c>
      <c r="AY454" t="inlineStr">
        <is>
          <t>N/A</t>
        </is>
      </c>
      <c r="AZ454" t="inlineStr">
        <is>
          <t>N/A</t>
        </is>
      </c>
      <c r="BA454" t="inlineStr">
        <is>
          <t>N/A</t>
        </is>
      </c>
      <c r="BB454" t="inlineStr">
        <is>
          <t>N/A</t>
        </is>
      </c>
      <c r="BC454" t="inlineStr">
        <is>
          <t>N/A</t>
        </is>
      </c>
      <c r="BD454" t="inlineStr">
        <is>
          <t>N/A</t>
        </is>
      </c>
      <c r="BE454" t="inlineStr">
        <is>
          <t>N/A</t>
        </is>
      </c>
    </row>
    <row r="455">
      <c r="A455" t="inlineStr">
        <is>
          <t>WI220232274</t>
        </is>
      </c>
      <c r="B455" t="inlineStr">
        <is>
          <t>DATA_VALIDATION</t>
        </is>
      </c>
      <c r="C455" t="inlineStr">
        <is>
          <t>201100014641</t>
        </is>
      </c>
      <c r="D455" t="inlineStr">
        <is>
          <t>Folder</t>
        </is>
      </c>
      <c r="E455" s="2">
        <f>HYPERLINK("capsilon://?command=openfolder&amp;siteaddress=FAM.docvelocity-na8.net&amp;folderid=FXE9956D4B-864E-145A-5258-50AEFD4073C7","FX22023991")</f>
        <v>0.0</v>
      </c>
      <c r="F455" t="inlineStr">
        <is>
          <t/>
        </is>
      </c>
      <c r="G455" t="inlineStr">
        <is>
          <t/>
        </is>
      </c>
      <c r="H455" t="inlineStr">
        <is>
          <t>Mailitem</t>
        </is>
      </c>
      <c r="I455" t="inlineStr">
        <is>
          <t>MI2202335255</t>
        </is>
      </c>
      <c r="J455" t="n">
        <v>28.0</v>
      </c>
      <c r="K455" t="inlineStr">
        <is>
          <t>COMPLETED</t>
        </is>
      </c>
      <c r="L455" t="inlineStr">
        <is>
          <t>MARK_AS_COMPLETED</t>
        </is>
      </c>
      <c r="M455" t="inlineStr">
        <is>
          <t>Queue</t>
        </is>
      </c>
      <c r="N455" t="n">
        <v>2.0</v>
      </c>
      <c r="O455" s="1" t="n">
        <v>44603.10532407407</v>
      </c>
      <c r="P455" s="1" t="n">
        <v>44603.3240625</v>
      </c>
      <c r="Q455" t="n">
        <v>18387.0</v>
      </c>
      <c r="R455" t="n">
        <v>512.0</v>
      </c>
      <c r="S455" t="b">
        <v>0</v>
      </c>
      <c r="T455" t="inlineStr">
        <is>
          <t>N/A</t>
        </is>
      </c>
      <c r="U455" t="b">
        <v>0</v>
      </c>
      <c r="V455" t="inlineStr">
        <is>
          <t>Sanjana Uttekar</t>
        </is>
      </c>
      <c r="W455" s="1" t="n">
        <v>44603.175775462965</v>
      </c>
      <c r="X455" t="n">
        <v>343.0</v>
      </c>
      <c r="Y455" t="n">
        <v>21.0</v>
      </c>
      <c r="Z455" t="n">
        <v>0.0</v>
      </c>
      <c r="AA455" t="n">
        <v>21.0</v>
      </c>
      <c r="AB455" t="n">
        <v>0.0</v>
      </c>
      <c r="AC455" t="n">
        <v>13.0</v>
      </c>
      <c r="AD455" t="n">
        <v>7.0</v>
      </c>
      <c r="AE455" t="n">
        <v>0.0</v>
      </c>
      <c r="AF455" t="n">
        <v>0.0</v>
      </c>
      <c r="AG455" t="n">
        <v>0.0</v>
      </c>
      <c r="AH455" t="inlineStr">
        <is>
          <t>Ashish Sutar</t>
        </is>
      </c>
      <c r="AI455" s="1" t="n">
        <v>44603.3240625</v>
      </c>
      <c r="AJ455" t="n">
        <v>169.0</v>
      </c>
      <c r="AK455" t="n">
        <v>0.0</v>
      </c>
      <c r="AL455" t="n">
        <v>0.0</v>
      </c>
      <c r="AM455" t="n">
        <v>0.0</v>
      </c>
      <c r="AN455" t="n">
        <v>0.0</v>
      </c>
      <c r="AO455" t="n">
        <v>0.0</v>
      </c>
      <c r="AP455" t="n">
        <v>7.0</v>
      </c>
      <c r="AQ455" t="n">
        <v>0.0</v>
      </c>
      <c r="AR455" t="n">
        <v>0.0</v>
      </c>
      <c r="AS455" t="n">
        <v>0.0</v>
      </c>
      <c r="AT455" t="inlineStr">
        <is>
          <t>N/A</t>
        </is>
      </c>
      <c r="AU455" t="inlineStr">
        <is>
          <t>N/A</t>
        </is>
      </c>
      <c r="AV455" t="inlineStr">
        <is>
          <t>N/A</t>
        </is>
      </c>
      <c r="AW455" t="inlineStr">
        <is>
          <t>N/A</t>
        </is>
      </c>
      <c r="AX455" t="inlineStr">
        <is>
          <t>N/A</t>
        </is>
      </c>
      <c r="AY455" t="inlineStr">
        <is>
          <t>N/A</t>
        </is>
      </c>
      <c r="AZ455" t="inlineStr">
        <is>
          <t>N/A</t>
        </is>
      </c>
      <c r="BA455" t="inlineStr">
        <is>
          <t>N/A</t>
        </is>
      </c>
      <c r="BB455" t="inlineStr">
        <is>
          <t>N/A</t>
        </is>
      </c>
      <c r="BC455" t="inlineStr">
        <is>
          <t>N/A</t>
        </is>
      </c>
      <c r="BD455" t="inlineStr">
        <is>
          <t>N/A</t>
        </is>
      </c>
      <c r="BE455" t="inlineStr">
        <is>
          <t>N/A</t>
        </is>
      </c>
    </row>
    <row r="456">
      <c r="A456" t="inlineStr">
        <is>
          <t>WI220232275</t>
        </is>
      </c>
      <c r="B456" t="inlineStr">
        <is>
          <t>DATA_VALIDATION</t>
        </is>
      </c>
      <c r="C456" t="inlineStr">
        <is>
          <t>201100014641</t>
        </is>
      </c>
      <c r="D456" t="inlineStr">
        <is>
          <t>Folder</t>
        </is>
      </c>
      <c r="E456" s="2">
        <f>HYPERLINK("capsilon://?command=openfolder&amp;siteaddress=FAM.docvelocity-na8.net&amp;folderid=FXE9956D4B-864E-145A-5258-50AEFD4073C7","FX22023991")</f>
        <v>0.0</v>
      </c>
      <c r="F456" t="inlineStr">
        <is>
          <t/>
        </is>
      </c>
      <c r="G456" t="inlineStr">
        <is>
          <t/>
        </is>
      </c>
      <c r="H456" t="inlineStr">
        <is>
          <t>Mailitem</t>
        </is>
      </c>
      <c r="I456" t="inlineStr">
        <is>
          <t>MI2202335256</t>
        </is>
      </c>
      <c r="J456" t="n">
        <v>28.0</v>
      </c>
      <c r="K456" t="inlineStr">
        <is>
          <t>COMPLETED</t>
        </is>
      </c>
      <c r="L456" t="inlineStr">
        <is>
          <t>MARK_AS_COMPLETED</t>
        </is>
      </c>
      <c r="M456" t="inlineStr">
        <is>
          <t>Queue</t>
        </is>
      </c>
      <c r="N456" t="n">
        <v>2.0</v>
      </c>
      <c r="O456" s="1" t="n">
        <v>44603.105462962965</v>
      </c>
      <c r="P456" s="1" t="n">
        <v>44603.32777777778</v>
      </c>
      <c r="Q456" t="n">
        <v>18230.0</v>
      </c>
      <c r="R456" t="n">
        <v>978.0</v>
      </c>
      <c r="S456" t="b">
        <v>0</v>
      </c>
      <c r="T456" t="inlineStr">
        <is>
          <t>N/A</t>
        </is>
      </c>
      <c r="U456" t="b">
        <v>0</v>
      </c>
      <c r="V456" t="inlineStr">
        <is>
          <t>Ujwala Ajabe</t>
        </is>
      </c>
      <c r="W456" s="1" t="n">
        <v>44603.18015046296</v>
      </c>
      <c r="X456" t="n">
        <v>658.0</v>
      </c>
      <c r="Y456" t="n">
        <v>21.0</v>
      </c>
      <c r="Z456" t="n">
        <v>0.0</v>
      </c>
      <c r="AA456" t="n">
        <v>21.0</v>
      </c>
      <c r="AB456" t="n">
        <v>0.0</v>
      </c>
      <c r="AC456" t="n">
        <v>18.0</v>
      </c>
      <c r="AD456" t="n">
        <v>7.0</v>
      </c>
      <c r="AE456" t="n">
        <v>0.0</v>
      </c>
      <c r="AF456" t="n">
        <v>0.0</v>
      </c>
      <c r="AG456" t="n">
        <v>0.0</v>
      </c>
      <c r="AH456" t="inlineStr">
        <is>
          <t>Ashish Sutar</t>
        </is>
      </c>
      <c r="AI456" s="1" t="n">
        <v>44603.32777777778</v>
      </c>
      <c r="AJ456" t="n">
        <v>320.0</v>
      </c>
      <c r="AK456" t="n">
        <v>0.0</v>
      </c>
      <c r="AL456" t="n">
        <v>0.0</v>
      </c>
      <c r="AM456" t="n">
        <v>0.0</v>
      </c>
      <c r="AN456" t="n">
        <v>0.0</v>
      </c>
      <c r="AO456" t="n">
        <v>0.0</v>
      </c>
      <c r="AP456" t="n">
        <v>7.0</v>
      </c>
      <c r="AQ456" t="n">
        <v>21.0</v>
      </c>
      <c r="AR456" t="n">
        <v>0.0</v>
      </c>
      <c r="AS456" t="n">
        <v>2.0</v>
      </c>
      <c r="AT456" t="inlineStr">
        <is>
          <t>N/A</t>
        </is>
      </c>
      <c r="AU456" t="inlineStr">
        <is>
          <t>N/A</t>
        </is>
      </c>
      <c r="AV456" t="inlineStr">
        <is>
          <t>N/A</t>
        </is>
      </c>
      <c r="AW456" t="inlineStr">
        <is>
          <t>N/A</t>
        </is>
      </c>
      <c r="AX456" t="inlineStr">
        <is>
          <t>N/A</t>
        </is>
      </c>
      <c r="AY456" t="inlineStr">
        <is>
          <t>N/A</t>
        </is>
      </c>
      <c r="AZ456" t="inlineStr">
        <is>
          <t>N/A</t>
        </is>
      </c>
      <c r="BA456" t="inlineStr">
        <is>
          <t>N/A</t>
        </is>
      </c>
      <c r="BB456" t="inlineStr">
        <is>
          <t>N/A</t>
        </is>
      </c>
      <c r="BC456" t="inlineStr">
        <is>
          <t>N/A</t>
        </is>
      </c>
      <c r="BD456" t="inlineStr">
        <is>
          <t>N/A</t>
        </is>
      </c>
      <c r="BE456" t="inlineStr">
        <is>
          <t>N/A</t>
        </is>
      </c>
    </row>
    <row r="457">
      <c r="A457" t="inlineStr">
        <is>
          <t>WI220232291</t>
        </is>
      </c>
      <c r="B457" t="inlineStr">
        <is>
          <t>DATA_VALIDATION</t>
        </is>
      </c>
      <c r="C457" t="inlineStr">
        <is>
          <t>201330014368</t>
        </is>
      </c>
      <c r="D457" t="inlineStr">
        <is>
          <t>Folder</t>
        </is>
      </c>
      <c r="E457" s="2">
        <f>HYPERLINK("capsilon://?command=openfolder&amp;siteaddress=FAM.docvelocity-na8.net&amp;folderid=FXFA8FDCE7-8555-4FBD-A9DE-86FBE383CDEC","FX211213643")</f>
        <v>0.0</v>
      </c>
      <c r="F457" t="inlineStr">
        <is>
          <t/>
        </is>
      </c>
      <c r="G457" t="inlineStr">
        <is>
          <t/>
        </is>
      </c>
      <c r="H457" t="inlineStr">
        <is>
          <t>Mailitem</t>
        </is>
      </c>
      <c r="I457" t="inlineStr">
        <is>
          <t>MI2202317218</t>
        </is>
      </c>
      <c r="J457" t="n">
        <v>112.0</v>
      </c>
      <c r="K457" t="inlineStr">
        <is>
          <t>COMPLETED</t>
        </is>
      </c>
      <c r="L457" t="inlineStr">
        <is>
          <t>MARK_AS_COMPLETED</t>
        </is>
      </c>
      <c r="M457" t="inlineStr">
        <is>
          <t>Queue</t>
        </is>
      </c>
      <c r="N457" t="n">
        <v>2.0</v>
      </c>
      <c r="O457" s="1" t="n">
        <v>44603.191516203704</v>
      </c>
      <c r="P457" s="1" t="n">
        <v>44603.260405092595</v>
      </c>
      <c r="Q457" t="n">
        <v>3500.0</v>
      </c>
      <c r="R457" t="n">
        <v>2452.0</v>
      </c>
      <c r="S457" t="b">
        <v>0</v>
      </c>
      <c r="T457" t="inlineStr">
        <is>
          <t>N/A</t>
        </is>
      </c>
      <c r="U457" t="b">
        <v>1</v>
      </c>
      <c r="V457" t="inlineStr">
        <is>
          <t>Aditya Tade</t>
        </is>
      </c>
      <c r="W457" s="1" t="n">
        <v>44603.236608796295</v>
      </c>
      <c r="X457" t="n">
        <v>1851.0</v>
      </c>
      <c r="Y457" t="n">
        <v>84.0</v>
      </c>
      <c r="Z457" t="n">
        <v>0.0</v>
      </c>
      <c r="AA457" t="n">
        <v>84.0</v>
      </c>
      <c r="AB457" t="n">
        <v>0.0</v>
      </c>
      <c r="AC457" t="n">
        <v>23.0</v>
      </c>
      <c r="AD457" t="n">
        <v>28.0</v>
      </c>
      <c r="AE457" t="n">
        <v>0.0</v>
      </c>
      <c r="AF457" t="n">
        <v>0.0</v>
      </c>
      <c r="AG457" t="n">
        <v>0.0</v>
      </c>
      <c r="AH457" t="inlineStr">
        <is>
          <t>Ashish Sutar</t>
        </is>
      </c>
      <c r="AI457" s="1" t="n">
        <v>44603.260405092595</v>
      </c>
      <c r="AJ457" t="n">
        <v>587.0</v>
      </c>
      <c r="AK457" t="n">
        <v>2.0</v>
      </c>
      <c r="AL457" t="n">
        <v>0.0</v>
      </c>
      <c r="AM457" t="n">
        <v>2.0</v>
      </c>
      <c r="AN457" t="n">
        <v>0.0</v>
      </c>
      <c r="AO457" t="n">
        <v>2.0</v>
      </c>
      <c r="AP457" t="n">
        <v>26.0</v>
      </c>
      <c r="AQ457" t="n">
        <v>0.0</v>
      </c>
      <c r="AR457" t="n">
        <v>0.0</v>
      </c>
      <c r="AS457" t="n">
        <v>0.0</v>
      </c>
      <c r="AT457" t="inlineStr">
        <is>
          <t>N/A</t>
        </is>
      </c>
      <c r="AU457" t="inlineStr">
        <is>
          <t>N/A</t>
        </is>
      </c>
      <c r="AV457" t="inlineStr">
        <is>
          <t>N/A</t>
        </is>
      </c>
      <c r="AW457" t="inlineStr">
        <is>
          <t>N/A</t>
        </is>
      </c>
      <c r="AX457" t="inlineStr">
        <is>
          <t>N/A</t>
        </is>
      </c>
      <c r="AY457" t="inlineStr">
        <is>
          <t>N/A</t>
        </is>
      </c>
      <c r="AZ457" t="inlineStr">
        <is>
          <t>N/A</t>
        </is>
      </c>
      <c r="BA457" t="inlineStr">
        <is>
          <t>N/A</t>
        </is>
      </c>
      <c r="BB457" t="inlineStr">
        <is>
          <t>N/A</t>
        </is>
      </c>
      <c r="BC457" t="inlineStr">
        <is>
          <t>N/A</t>
        </is>
      </c>
      <c r="BD457" t="inlineStr">
        <is>
          <t>N/A</t>
        </is>
      </c>
      <c r="BE457" t="inlineStr">
        <is>
          <t>N/A</t>
        </is>
      </c>
    </row>
    <row r="458">
      <c r="A458" t="inlineStr">
        <is>
          <t>WI220232295</t>
        </is>
      </c>
      <c r="B458" t="inlineStr">
        <is>
          <t>DATA_VALIDATION</t>
        </is>
      </c>
      <c r="C458" t="inlineStr">
        <is>
          <t>201100014629</t>
        </is>
      </c>
      <c r="D458" t="inlineStr">
        <is>
          <t>Folder</t>
        </is>
      </c>
      <c r="E458" s="2">
        <f>HYPERLINK("capsilon://?command=openfolder&amp;siteaddress=FAM.docvelocity-na8.net&amp;folderid=FX15CCFC38-68F6-7A69-59D2-7262155A0800","FX22023092")</f>
        <v>0.0</v>
      </c>
      <c r="F458" t="inlineStr">
        <is>
          <t/>
        </is>
      </c>
      <c r="G458" t="inlineStr">
        <is>
          <t/>
        </is>
      </c>
      <c r="H458" t="inlineStr">
        <is>
          <t>Mailitem</t>
        </is>
      </c>
      <c r="I458" t="inlineStr">
        <is>
          <t>MI2202332218</t>
        </is>
      </c>
      <c r="J458" t="n">
        <v>76.0</v>
      </c>
      <c r="K458" t="inlineStr">
        <is>
          <t>COMPLETED</t>
        </is>
      </c>
      <c r="L458" t="inlineStr">
        <is>
          <t>MARK_AS_COMPLETED</t>
        </is>
      </c>
      <c r="M458" t="inlineStr">
        <is>
          <t>Queue</t>
        </is>
      </c>
      <c r="N458" t="n">
        <v>2.0</v>
      </c>
      <c r="O458" s="1" t="n">
        <v>44603.20347222222</v>
      </c>
      <c r="P458" s="1" t="n">
        <v>44603.27408564815</v>
      </c>
      <c r="Q458" t="n">
        <v>4534.0</v>
      </c>
      <c r="R458" t="n">
        <v>1567.0</v>
      </c>
      <c r="S458" t="b">
        <v>0</v>
      </c>
      <c r="T458" t="inlineStr">
        <is>
          <t>N/A</t>
        </is>
      </c>
      <c r="U458" t="b">
        <v>1</v>
      </c>
      <c r="V458" t="inlineStr">
        <is>
          <t>Ujwala Ajabe</t>
        </is>
      </c>
      <c r="W458" s="1" t="n">
        <v>44603.22996527778</v>
      </c>
      <c r="X458" t="n">
        <v>1187.0</v>
      </c>
      <c r="Y458" t="n">
        <v>38.0</v>
      </c>
      <c r="Z458" t="n">
        <v>0.0</v>
      </c>
      <c r="AA458" t="n">
        <v>38.0</v>
      </c>
      <c r="AB458" t="n">
        <v>37.0</v>
      </c>
      <c r="AC458" t="n">
        <v>30.0</v>
      </c>
      <c r="AD458" t="n">
        <v>38.0</v>
      </c>
      <c r="AE458" t="n">
        <v>0.0</v>
      </c>
      <c r="AF458" t="n">
        <v>0.0</v>
      </c>
      <c r="AG458" t="n">
        <v>0.0</v>
      </c>
      <c r="AH458" t="inlineStr">
        <is>
          <t>Ashish Sutar</t>
        </is>
      </c>
      <c r="AI458" s="1" t="n">
        <v>44603.27408564815</v>
      </c>
      <c r="AJ458" t="n">
        <v>375.0</v>
      </c>
      <c r="AK458" t="n">
        <v>0.0</v>
      </c>
      <c r="AL458" t="n">
        <v>0.0</v>
      </c>
      <c r="AM458" t="n">
        <v>0.0</v>
      </c>
      <c r="AN458" t="n">
        <v>37.0</v>
      </c>
      <c r="AO458" t="n">
        <v>0.0</v>
      </c>
      <c r="AP458" t="n">
        <v>38.0</v>
      </c>
      <c r="AQ458" t="n">
        <v>0.0</v>
      </c>
      <c r="AR458" t="n">
        <v>0.0</v>
      </c>
      <c r="AS458" t="n">
        <v>0.0</v>
      </c>
      <c r="AT458" t="inlineStr">
        <is>
          <t>N/A</t>
        </is>
      </c>
      <c r="AU458" t="inlineStr">
        <is>
          <t>N/A</t>
        </is>
      </c>
      <c r="AV458" t="inlineStr">
        <is>
          <t>N/A</t>
        </is>
      </c>
      <c r="AW458" t="inlineStr">
        <is>
          <t>N/A</t>
        </is>
      </c>
      <c r="AX458" t="inlineStr">
        <is>
          <t>N/A</t>
        </is>
      </c>
      <c r="AY458" t="inlineStr">
        <is>
          <t>N/A</t>
        </is>
      </c>
      <c r="AZ458" t="inlineStr">
        <is>
          <t>N/A</t>
        </is>
      </c>
      <c r="BA458" t="inlineStr">
        <is>
          <t>N/A</t>
        </is>
      </c>
      <c r="BB458" t="inlineStr">
        <is>
          <t>N/A</t>
        </is>
      </c>
      <c r="BC458" t="inlineStr">
        <is>
          <t>N/A</t>
        </is>
      </c>
      <c r="BD458" t="inlineStr">
        <is>
          <t>N/A</t>
        </is>
      </c>
      <c r="BE458" t="inlineStr">
        <is>
          <t>N/A</t>
        </is>
      </c>
    </row>
    <row r="459">
      <c r="A459" t="inlineStr">
        <is>
          <t>WI220232304</t>
        </is>
      </c>
      <c r="B459" t="inlineStr">
        <is>
          <t>DATA_VALIDATION</t>
        </is>
      </c>
      <c r="C459" t="inlineStr">
        <is>
          <t>201330004990</t>
        </is>
      </c>
      <c r="D459" t="inlineStr">
        <is>
          <t>Folder</t>
        </is>
      </c>
      <c r="E459" s="2">
        <f>HYPERLINK("capsilon://?command=openfolder&amp;siteaddress=FAM.docvelocity-na8.net&amp;folderid=FXCD124F87-609C-6A4A-7DF7-8AADCF4B7C89","FX2202791")</f>
        <v>0.0</v>
      </c>
      <c r="F459" t="inlineStr">
        <is>
          <t/>
        </is>
      </c>
      <c r="G459" t="inlineStr">
        <is>
          <t/>
        </is>
      </c>
      <c r="H459" t="inlineStr">
        <is>
          <t>Mailitem</t>
        </is>
      </c>
      <c r="I459" t="inlineStr">
        <is>
          <t>MI2202335576</t>
        </is>
      </c>
      <c r="J459" t="n">
        <v>28.0</v>
      </c>
      <c r="K459" t="inlineStr">
        <is>
          <t>COMPLETED</t>
        </is>
      </c>
      <c r="L459" t="inlineStr">
        <is>
          <t>MARK_AS_COMPLETED</t>
        </is>
      </c>
      <c r="M459" t="inlineStr">
        <is>
          <t>Queue</t>
        </is>
      </c>
      <c r="N459" t="n">
        <v>2.0</v>
      </c>
      <c r="O459" s="1" t="n">
        <v>44603.23575231482</v>
      </c>
      <c r="P459" s="1" t="n">
        <v>44603.330300925925</v>
      </c>
      <c r="Q459" t="n">
        <v>7596.0</v>
      </c>
      <c r="R459" t="n">
        <v>573.0</v>
      </c>
      <c r="S459" t="b">
        <v>0</v>
      </c>
      <c r="T459" t="inlineStr">
        <is>
          <t>N/A</t>
        </is>
      </c>
      <c r="U459" t="b">
        <v>0</v>
      </c>
      <c r="V459" t="inlineStr">
        <is>
          <t>Aditya Tade</t>
        </is>
      </c>
      <c r="W459" s="1" t="n">
        <v>44603.2406712963</v>
      </c>
      <c r="X459" t="n">
        <v>351.0</v>
      </c>
      <c r="Y459" t="n">
        <v>21.0</v>
      </c>
      <c r="Z459" t="n">
        <v>0.0</v>
      </c>
      <c r="AA459" t="n">
        <v>21.0</v>
      </c>
      <c r="AB459" t="n">
        <v>0.0</v>
      </c>
      <c r="AC459" t="n">
        <v>2.0</v>
      </c>
      <c r="AD459" t="n">
        <v>7.0</v>
      </c>
      <c r="AE459" t="n">
        <v>0.0</v>
      </c>
      <c r="AF459" t="n">
        <v>0.0</v>
      </c>
      <c r="AG459" t="n">
        <v>0.0</v>
      </c>
      <c r="AH459" t="inlineStr">
        <is>
          <t>Ashish Sutar</t>
        </is>
      </c>
      <c r="AI459" s="1" t="n">
        <v>44603.330300925925</v>
      </c>
      <c r="AJ459" t="n">
        <v>217.0</v>
      </c>
      <c r="AK459" t="n">
        <v>0.0</v>
      </c>
      <c r="AL459" t="n">
        <v>0.0</v>
      </c>
      <c r="AM459" t="n">
        <v>0.0</v>
      </c>
      <c r="AN459" t="n">
        <v>0.0</v>
      </c>
      <c r="AO459" t="n">
        <v>0.0</v>
      </c>
      <c r="AP459" t="n">
        <v>7.0</v>
      </c>
      <c r="AQ459" t="n">
        <v>0.0</v>
      </c>
      <c r="AR459" t="n">
        <v>0.0</v>
      </c>
      <c r="AS459" t="n">
        <v>0.0</v>
      </c>
      <c r="AT459" t="inlineStr">
        <is>
          <t>N/A</t>
        </is>
      </c>
      <c r="AU459" t="inlineStr">
        <is>
          <t>N/A</t>
        </is>
      </c>
      <c r="AV459" t="inlineStr">
        <is>
          <t>N/A</t>
        </is>
      </c>
      <c r="AW459" t="inlineStr">
        <is>
          <t>N/A</t>
        </is>
      </c>
      <c r="AX459" t="inlineStr">
        <is>
          <t>N/A</t>
        </is>
      </c>
      <c r="AY459" t="inlineStr">
        <is>
          <t>N/A</t>
        </is>
      </c>
      <c r="AZ459" t="inlineStr">
        <is>
          <t>N/A</t>
        </is>
      </c>
      <c r="BA459" t="inlineStr">
        <is>
          <t>N/A</t>
        </is>
      </c>
      <c r="BB459" t="inlineStr">
        <is>
          <t>N/A</t>
        </is>
      </c>
      <c r="BC459" t="inlineStr">
        <is>
          <t>N/A</t>
        </is>
      </c>
      <c r="BD459" t="inlineStr">
        <is>
          <t>N/A</t>
        </is>
      </c>
      <c r="BE459" t="inlineStr">
        <is>
          <t>N/A</t>
        </is>
      </c>
    </row>
    <row r="460">
      <c r="A460" t="inlineStr">
        <is>
          <t>WI220232305</t>
        </is>
      </c>
      <c r="B460" t="inlineStr">
        <is>
          <t>DATA_VALIDATION</t>
        </is>
      </c>
      <c r="C460" t="inlineStr">
        <is>
          <t>201330004990</t>
        </is>
      </c>
      <c r="D460" t="inlineStr">
        <is>
          <t>Folder</t>
        </is>
      </c>
      <c r="E460" s="2">
        <f>HYPERLINK("capsilon://?command=openfolder&amp;siteaddress=FAM.docvelocity-na8.net&amp;folderid=FXCD124F87-609C-6A4A-7DF7-8AADCF4B7C89","FX2202791")</f>
        <v>0.0</v>
      </c>
      <c r="F460" t="inlineStr">
        <is>
          <t/>
        </is>
      </c>
      <c r="G460" t="inlineStr">
        <is>
          <t/>
        </is>
      </c>
      <c r="H460" t="inlineStr">
        <is>
          <t>Mailitem</t>
        </is>
      </c>
      <c r="I460" t="inlineStr">
        <is>
          <t>MI2202335577</t>
        </is>
      </c>
      <c r="J460" t="n">
        <v>28.0</v>
      </c>
      <c r="K460" t="inlineStr">
        <is>
          <t>COMPLETED</t>
        </is>
      </c>
      <c r="L460" t="inlineStr">
        <is>
          <t>MARK_AS_COMPLETED</t>
        </is>
      </c>
      <c r="M460" t="inlineStr">
        <is>
          <t>Queue</t>
        </is>
      </c>
      <c r="N460" t="n">
        <v>2.0</v>
      </c>
      <c r="O460" s="1" t="n">
        <v>44603.23601851852</v>
      </c>
      <c r="P460" s="1" t="n">
        <v>44603.33246527778</v>
      </c>
      <c r="Q460" t="n">
        <v>7358.0</v>
      </c>
      <c r="R460" t="n">
        <v>975.0</v>
      </c>
      <c r="S460" t="b">
        <v>0</v>
      </c>
      <c r="T460" t="inlineStr">
        <is>
          <t>N/A</t>
        </is>
      </c>
      <c r="U460" t="b">
        <v>0</v>
      </c>
      <c r="V460" t="inlineStr">
        <is>
          <t>Aditya Tade</t>
        </is>
      </c>
      <c r="W460" s="1" t="n">
        <v>44603.24980324074</v>
      </c>
      <c r="X460" t="n">
        <v>788.0</v>
      </c>
      <c r="Y460" t="n">
        <v>21.0</v>
      </c>
      <c r="Z460" t="n">
        <v>0.0</v>
      </c>
      <c r="AA460" t="n">
        <v>21.0</v>
      </c>
      <c r="AB460" t="n">
        <v>0.0</v>
      </c>
      <c r="AC460" t="n">
        <v>12.0</v>
      </c>
      <c r="AD460" t="n">
        <v>7.0</v>
      </c>
      <c r="AE460" t="n">
        <v>0.0</v>
      </c>
      <c r="AF460" t="n">
        <v>0.0</v>
      </c>
      <c r="AG460" t="n">
        <v>0.0</v>
      </c>
      <c r="AH460" t="inlineStr">
        <is>
          <t>Ashish Sutar</t>
        </is>
      </c>
      <c r="AI460" s="1" t="n">
        <v>44603.33246527778</v>
      </c>
      <c r="AJ460" t="n">
        <v>187.0</v>
      </c>
      <c r="AK460" t="n">
        <v>2.0</v>
      </c>
      <c r="AL460" t="n">
        <v>0.0</v>
      </c>
      <c r="AM460" t="n">
        <v>2.0</v>
      </c>
      <c r="AN460" t="n">
        <v>0.0</v>
      </c>
      <c r="AO460" t="n">
        <v>2.0</v>
      </c>
      <c r="AP460" t="n">
        <v>5.0</v>
      </c>
      <c r="AQ460" t="n">
        <v>0.0</v>
      </c>
      <c r="AR460" t="n">
        <v>0.0</v>
      </c>
      <c r="AS460" t="n">
        <v>0.0</v>
      </c>
      <c r="AT460" t="inlineStr">
        <is>
          <t>N/A</t>
        </is>
      </c>
      <c r="AU460" t="inlineStr">
        <is>
          <t>N/A</t>
        </is>
      </c>
      <c r="AV460" t="inlineStr">
        <is>
          <t>N/A</t>
        </is>
      </c>
      <c r="AW460" t="inlineStr">
        <is>
          <t>N/A</t>
        </is>
      </c>
      <c r="AX460" t="inlineStr">
        <is>
          <t>N/A</t>
        </is>
      </c>
      <c r="AY460" t="inlineStr">
        <is>
          <t>N/A</t>
        </is>
      </c>
      <c r="AZ460" t="inlineStr">
        <is>
          <t>N/A</t>
        </is>
      </c>
      <c r="BA460" t="inlineStr">
        <is>
          <t>N/A</t>
        </is>
      </c>
      <c r="BB460" t="inlineStr">
        <is>
          <t>N/A</t>
        </is>
      </c>
      <c r="BC460" t="inlineStr">
        <is>
          <t>N/A</t>
        </is>
      </c>
      <c r="BD460" t="inlineStr">
        <is>
          <t>N/A</t>
        </is>
      </c>
      <c r="BE460" t="inlineStr">
        <is>
          <t>N/A</t>
        </is>
      </c>
    </row>
    <row r="461">
      <c r="A461" t="inlineStr">
        <is>
          <t>WI220232351</t>
        </is>
      </c>
      <c r="B461" t="inlineStr">
        <is>
          <t>DATA_VALIDATION</t>
        </is>
      </c>
      <c r="C461" t="inlineStr">
        <is>
          <t>201100014641</t>
        </is>
      </c>
      <c r="D461" t="inlineStr">
        <is>
          <t>Folder</t>
        </is>
      </c>
      <c r="E461" s="2">
        <f>HYPERLINK("capsilon://?command=openfolder&amp;siteaddress=FAM.docvelocity-na8.net&amp;folderid=FXE9956D4B-864E-145A-5258-50AEFD4073C7","FX22023991")</f>
        <v>0.0</v>
      </c>
      <c r="F461" t="inlineStr">
        <is>
          <t/>
        </is>
      </c>
      <c r="G461" t="inlineStr">
        <is>
          <t/>
        </is>
      </c>
      <c r="H461" t="inlineStr">
        <is>
          <t>Mailitem</t>
        </is>
      </c>
      <c r="I461" t="inlineStr">
        <is>
          <t>MI2202335256</t>
        </is>
      </c>
      <c r="J461" t="n">
        <v>56.0</v>
      </c>
      <c r="K461" t="inlineStr">
        <is>
          <t>COMPLETED</t>
        </is>
      </c>
      <c r="L461" t="inlineStr">
        <is>
          <t>MARK_AS_COMPLETED</t>
        </is>
      </c>
      <c r="M461" t="inlineStr">
        <is>
          <t>Queue</t>
        </is>
      </c>
      <c r="N461" t="n">
        <v>2.0</v>
      </c>
      <c r="O461" s="1" t="n">
        <v>44603.3281712963</v>
      </c>
      <c r="P461" s="1" t="n">
        <v>44603.37667824074</v>
      </c>
      <c r="Q461" t="n">
        <v>3158.0</v>
      </c>
      <c r="R461" t="n">
        <v>1033.0</v>
      </c>
      <c r="S461" t="b">
        <v>0</v>
      </c>
      <c r="T461" t="inlineStr">
        <is>
          <t>N/A</t>
        </is>
      </c>
      <c r="U461" t="b">
        <v>1</v>
      </c>
      <c r="V461" t="inlineStr">
        <is>
          <t>Aditya Tade</t>
        </is>
      </c>
      <c r="W461" s="1" t="n">
        <v>44603.36744212963</v>
      </c>
      <c r="X461" t="n">
        <v>699.0</v>
      </c>
      <c r="Y461" t="n">
        <v>42.0</v>
      </c>
      <c r="Z461" t="n">
        <v>0.0</v>
      </c>
      <c r="AA461" t="n">
        <v>42.0</v>
      </c>
      <c r="AB461" t="n">
        <v>0.0</v>
      </c>
      <c r="AC461" t="n">
        <v>37.0</v>
      </c>
      <c r="AD461" t="n">
        <v>14.0</v>
      </c>
      <c r="AE461" t="n">
        <v>0.0</v>
      </c>
      <c r="AF461" t="n">
        <v>0.0</v>
      </c>
      <c r="AG461" t="n">
        <v>0.0</v>
      </c>
      <c r="AH461" t="inlineStr">
        <is>
          <t>Saloni Uttekar</t>
        </is>
      </c>
      <c r="AI461" s="1" t="n">
        <v>44603.37667824074</v>
      </c>
      <c r="AJ461" t="n">
        <v>313.0</v>
      </c>
      <c r="AK461" t="n">
        <v>0.0</v>
      </c>
      <c r="AL461" t="n">
        <v>0.0</v>
      </c>
      <c r="AM461" t="n">
        <v>0.0</v>
      </c>
      <c r="AN461" t="n">
        <v>0.0</v>
      </c>
      <c r="AO461" t="n">
        <v>0.0</v>
      </c>
      <c r="AP461" t="n">
        <v>14.0</v>
      </c>
      <c r="AQ461" t="n">
        <v>0.0</v>
      </c>
      <c r="AR461" t="n">
        <v>0.0</v>
      </c>
      <c r="AS461" t="n">
        <v>0.0</v>
      </c>
      <c r="AT461" t="inlineStr">
        <is>
          <t>N/A</t>
        </is>
      </c>
      <c r="AU461" t="inlineStr">
        <is>
          <t>N/A</t>
        </is>
      </c>
      <c r="AV461" t="inlineStr">
        <is>
          <t>N/A</t>
        </is>
      </c>
      <c r="AW461" t="inlineStr">
        <is>
          <t>N/A</t>
        </is>
      </c>
      <c r="AX461" t="inlineStr">
        <is>
          <t>N/A</t>
        </is>
      </c>
      <c r="AY461" t="inlineStr">
        <is>
          <t>N/A</t>
        </is>
      </c>
      <c r="AZ461" t="inlineStr">
        <is>
          <t>N/A</t>
        </is>
      </c>
      <c r="BA461" t="inlineStr">
        <is>
          <t>N/A</t>
        </is>
      </c>
      <c r="BB461" t="inlineStr">
        <is>
          <t>N/A</t>
        </is>
      </c>
      <c r="BC461" t="inlineStr">
        <is>
          <t>N/A</t>
        </is>
      </c>
      <c r="BD461" t="inlineStr">
        <is>
          <t>N/A</t>
        </is>
      </c>
      <c r="BE461" t="inlineStr">
        <is>
          <t>N/A</t>
        </is>
      </c>
    </row>
    <row r="462">
      <c r="A462" t="inlineStr">
        <is>
          <t>WI22023246</t>
        </is>
      </c>
      <c r="B462" t="inlineStr">
        <is>
          <t>DATA_VALIDATION</t>
        </is>
      </c>
      <c r="C462" t="inlineStr">
        <is>
          <t>201300020051</t>
        </is>
      </c>
      <c r="D462" t="inlineStr">
        <is>
          <t>Folder</t>
        </is>
      </c>
      <c r="E462" s="2">
        <f>HYPERLINK("capsilon://?command=openfolder&amp;siteaddress=FAM.docvelocity-na8.net&amp;folderid=FXE587934A-E9D4-53A2-A0C8-995C6DAC624D","FX21123486")</f>
        <v>0.0</v>
      </c>
      <c r="F462" t="inlineStr">
        <is>
          <t/>
        </is>
      </c>
      <c r="G462" t="inlineStr">
        <is>
          <t/>
        </is>
      </c>
      <c r="H462" t="inlineStr">
        <is>
          <t>Mailitem</t>
        </is>
      </c>
      <c r="I462" t="inlineStr">
        <is>
          <t>MI220232419</t>
        </is>
      </c>
      <c r="J462" t="n">
        <v>30.0</v>
      </c>
      <c r="K462" t="inlineStr">
        <is>
          <t>COMPLETED</t>
        </is>
      </c>
      <c r="L462" t="inlineStr">
        <is>
          <t>MARK_AS_COMPLETED</t>
        </is>
      </c>
      <c r="M462" t="inlineStr">
        <is>
          <t>Queue</t>
        </is>
      </c>
      <c r="N462" t="n">
        <v>2.0</v>
      </c>
      <c r="O462" s="1" t="n">
        <v>44593.68790509259</v>
      </c>
      <c r="P462" s="1" t="n">
        <v>44593.737650462965</v>
      </c>
      <c r="Q462" t="n">
        <v>4136.0</v>
      </c>
      <c r="R462" t="n">
        <v>162.0</v>
      </c>
      <c r="S462" t="b">
        <v>0</v>
      </c>
      <c r="T462" t="inlineStr">
        <is>
          <t>N/A</t>
        </is>
      </c>
      <c r="U462" t="b">
        <v>0</v>
      </c>
      <c r="V462" t="inlineStr">
        <is>
          <t>Sanjana Uttekar</t>
        </is>
      </c>
      <c r="W462" s="1" t="n">
        <v>44593.68920138889</v>
      </c>
      <c r="X462" t="n">
        <v>107.0</v>
      </c>
      <c r="Y462" t="n">
        <v>9.0</v>
      </c>
      <c r="Z462" t="n">
        <v>0.0</v>
      </c>
      <c r="AA462" t="n">
        <v>9.0</v>
      </c>
      <c r="AB462" t="n">
        <v>0.0</v>
      </c>
      <c r="AC462" t="n">
        <v>3.0</v>
      </c>
      <c r="AD462" t="n">
        <v>21.0</v>
      </c>
      <c r="AE462" t="n">
        <v>0.0</v>
      </c>
      <c r="AF462" t="n">
        <v>0.0</v>
      </c>
      <c r="AG462" t="n">
        <v>0.0</v>
      </c>
      <c r="AH462" t="inlineStr">
        <is>
          <t>Mohini Shinde</t>
        </is>
      </c>
      <c r="AI462" s="1" t="n">
        <v>44593.737650462965</v>
      </c>
      <c r="AJ462" t="n">
        <v>55.0</v>
      </c>
      <c r="AK462" t="n">
        <v>0.0</v>
      </c>
      <c r="AL462" t="n">
        <v>0.0</v>
      </c>
      <c r="AM462" t="n">
        <v>0.0</v>
      </c>
      <c r="AN462" t="n">
        <v>0.0</v>
      </c>
      <c r="AO462" t="n">
        <v>0.0</v>
      </c>
      <c r="AP462" t="n">
        <v>21.0</v>
      </c>
      <c r="AQ462" t="n">
        <v>0.0</v>
      </c>
      <c r="AR462" t="n">
        <v>0.0</v>
      </c>
      <c r="AS462" t="n">
        <v>0.0</v>
      </c>
      <c r="AT462" t="inlineStr">
        <is>
          <t>N/A</t>
        </is>
      </c>
      <c r="AU462" t="inlineStr">
        <is>
          <t>N/A</t>
        </is>
      </c>
      <c r="AV462" t="inlineStr">
        <is>
          <t>N/A</t>
        </is>
      </c>
      <c r="AW462" t="inlineStr">
        <is>
          <t>N/A</t>
        </is>
      </c>
      <c r="AX462" t="inlineStr">
        <is>
          <t>N/A</t>
        </is>
      </c>
      <c r="AY462" t="inlineStr">
        <is>
          <t>N/A</t>
        </is>
      </c>
      <c r="AZ462" t="inlineStr">
        <is>
          <t>N/A</t>
        </is>
      </c>
      <c r="BA462" t="inlineStr">
        <is>
          <t>N/A</t>
        </is>
      </c>
      <c r="BB462" t="inlineStr">
        <is>
          <t>N/A</t>
        </is>
      </c>
      <c r="BC462" t="inlineStr">
        <is>
          <t>N/A</t>
        </is>
      </c>
      <c r="BD462" t="inlineStr">
        <is>
          <t>N/A</t>
        </is>
      </c>
      <c r="BE462" t="inlineStr">
        <is>
          <t>N/A</t>
        </is>
      </c>
    </row>
    <row r="463">
      <c r="A463" t="inlineStr">
        <is>
          <t>WI220232559</t>
        </is>
      </c>
      <c r="B463" t="inlineStr">
        <is>
          <t>DATA_VALIDATION</t>
        </is>
      </c>
      <c r="C463" t="inlineStr">
        <is>
          <t>201330004952</t>
        </is>
      </c>
      <c r="D463" t="inlineStr">
        <is>
          <t>Folder</t>
        </is>
      </c>
      <c r="E463" s="2">
        <f>HYPERLINK("capsilon://?command=openfolder&amp;siteaddress=FAM.docvelocity-na8.net&amp;folderid=FX0F2AA641-8271-A4ED-44C8-8BC2EB218855","FX220114118")</f>
        <v>0.0</v>
      </c>
      <c r="F463" t="inlineStr">
        <is>
          <t/>
        </is>
      </c>
      <c r="G463" t="inlineStr">
        <is>
          <t/>
        </is>
      </c>
      <c r="H463" t="inlineStr">
        <is>
          <t>Mailitem</t>
        </is>
      </c>
      <c r="I463" t="inlineStr">
        <is>
          <t>MI2202337850</t>
        </is>
      </c>
      <c r="J463" t="n">
        <v>28.0</v>
      </c>
      <c r="K463" t="inlineStr">
        <is>
          <t>COMPLETED</t>
        </is>
      </c>
      <c r="L463" t="inlineStr">
        <is>
          <t>MARK_AS_COMPLETED</t>
        </is>
      </c>
      <c r="M463" t="inlineStr">
        <is>
          <t>Queue</t>
        </is>
      </c>
      <c r="N463" t="n">
        <v>2.0</v>
      </c>
      <c r="O463" s="1" t="n">
        <v>44603.41133101852</v>
      </c>
      <c r="P463" s="1" t="n">
        <v>44603.46435185185</v>
      </c>
      <c r="Q463" t="n">
        <v>4115.0</v>
      </c>
      <c r="R463" t="n">
        <v>466.0</v>
      </c>
      <c r="S463" t="b">
        <v>0</v>
      </c>
      <c r="T463" t="inlineStr">
        <is>
          <t>N/A</t>
        </is>
      </c>
      <c r="U463" t="b">
        <v>0</v>
      </c>
      <c r="V463" t="inlineStr">
        <is>
          <t>Ujwala Ajabe</t>
        </is>
      </c>
      <c r="W463" s="1" t="n">
        <v>44603.42181712963</v>
      </c>
      <c r="X463" t="n">
        <v>349.0</v>
      </c>
      <c r="Y463" t="n">
        <v>21.0</v>
      </c>
      <c r="Z463" t="n">
        <v>0.0</v>
      </c>
      <c r="AA463" t="n">
        <v>21.0</v>
      </c>
      <c r="AB463" t="n">
        <v>0.0</v>
      </c>
      <c r="AC463" t="n">
        <v>18.0</v>
      </c>
      <c r="AD463" t="n">
        <v>7.0</v>
      </c>
      <c r="AE463" t="n">
        <v>0.0</v>
      </c>
      <c r="AF463" t="n">
        <v>0.0</v>
      </c>
      <c r="AG463" t="n">
        <v>0.0</v>
      </c>
      <c r="AH463" t="inlineStr">
        <is>
          <t>Vikash Suryakanth Parmar</t>
        </is>
      </c>
      <c r="AI463" s="1" t="n">
        <v>44603.46435185185</v>
      </c>
      <c r="AJ463" t="n">
        <v>117.0</v>
      </c>
      <c r="AK463" t="n">
        <v>0.0</v>
      </c>
      <c r="AL463" t="n">
        <v>0.0</v>
      </c>
      <c r="AM463" t="n">
        <v>0.0</v>
      </c>
      <c r="AN463" t="n">
        <v>0.0</v>
      </c>
      <c r="AO463" t="n">
        <v>0.0</v>
      </c>
      <c r="AP463" t="n">
        <v>7.0</v>
      </c>
      <c r="AQ463" t="n">
        <v>0.0</v>
      </c>
      <c r="AR463" t="n">
        <v>0.0</v>
      </c>
      <c r="AS463" t="n">
        <v>0.0</v>
      </c>
      <c r="AT463" t="inlineStr">
        <is>
          <t>N/A</t>
        </is>
      </c>
      <c r="AU463" t="inlineStr">
        <is>
          <t>N/A</t>
        </is>
      </c>
      <c r="AV463" t="inlineStr">
        <is>
          <t>N/A</t>
        </is>
      </c>
      <c r="AW463" t="inlineStr">
        <is>
          <t>N/A</t>
        </is>
      </c>
      <c r="AX463" t="inlineStr">
        <is>
          <t>N/A</t>
        </is>
      </c>
      <c r="AY463" t="inlineStr">
        <is>
          <t>N/A</t>
        </is>
      </c>
      <c r="AZ463" t="inlineStr">
        <is>
          <t>N/A</t>
        </is>
      </c>
      <c r="BA463" t="inlineStr">
        <is>
          <t>N/A</t>
        </is>
      </c>
      <c r="BB463" t="inlineStr">
        <is>
          <t>N/A</t>
        </is>
      </c>
      <c r="BC463" t="inlineStr">
        <is>
          <t>N/A</t>
        </is>
      </c>
      <c r="BD463" t="inlineStr">
        <is>
          <t>N/A</t>
        </is>
      </c>
      <c r="BE463" t="inlineStr">
        <is>
          <t>N/A</t>
        </is>
      </c>
    </row>
    <row r="464">
      <c r="A464" t="inlineStr">
        <is>
          <t>WI220232561</t>
        </is>
      </c>
      <c r="B464" t="inlineStr">
        <is>
          <t>DATA_VALIDATION</t>
        </is>
      </c>
      <c r="C464" t="inlineStr">
        <is>
          <t>201130012969</t>
        </is>
      </c>
      <c r="D464" t="inlineStr">
        <is>
          <t>Folder</t>
        </is>
      </c>
      <c r="E464" s="2">
        <f>HYPERLINK("capsilon://?command=openfolder&amp;siteaddress=FAM.docvelocity-na8.net&amp;folderid=FXF1927C37-EBB4-8DAA-AC8A-A2D073D150EA","FX21129347")</f>
        <v>0.0</v>
      </c>
      <c r="F464" t="inlineStr">
        <is>
          <t/>
        </is>
      </c>
      <c r="G464" t="inlineStr">
        <is>
          <t/>
        </is>
      </c>
      <c r="H464" t="inlineStr">
        <is>
          <t>Mailitem</t>
        </is>
      </c>
      <c r="I464" t="inlineStr">
        <is>
          <t>MI2202337836</t>
        </is>
      </c>
      <c r="J464" t="n">
        <v>71.0</v>
      </c>
      <c r="K464" t="inlineStr">
        <is>
          <t>COMPLETED</t>
        </is>
      </c>
      <c r="L464" t="inlineStr">
        <is>
          <t>MARK_AS_COMPLETED</t>
        </is>
      </c>
      <c r="M464" t="inlineStr">
        <is>
          <t>Queue</t>
        </is>
      </c>
      <c r="N464" t="n">
        <v>2.0</v>
      </c>
      <c r="O464" s="1" t="n">
        <v>44603.41171296296</v>
      </c>
      <c r="P464" s="1" t="n">
        <v>44603.465995370374</v>
      </c>
      <c r="Q464" t="n">
        <v>4317.0</v>
      </c>
      <c r="R464" t="n">
        <v>373.0</v>
      </c>
      <c r="S464" t="b">
        <v>0</v>
      </c>
      <c r="T464" t="inlineStr">
        <is>
          <t>N/A</t>
        </is>
      </c>
      <c r="U464" t="b">
        <v>0</v>
      </c>
      <c r="V464" t="inlineStr">
        <is>
          <t>Ujwala Ajabe</t>
        </is>
      </c>
      <c r="W464" s="1" t="n">
        <v>44603.42451388889</v>
      </c>
      <c r="X464" t="n">
        <v>232.0</v>
      </c>
      <c r="Y464" t="n">
        <v>42.0</v>
      </c>
      <c r="Z464" t="n">
        <v>0.0</v>
      </c>
      <c r="AA464" t="n">
        <v>42.0</v>
      </c>
      <c r="AB464" t="n">
        <v>0.0</v>
      </c>
      <c r="AC464" t="n">
        <v>13.0</v>
      </c>
      <c r="AD464" t="n">
        <v>29.0</v>
      </c>
      <c r="AE464" t="n">
        <v>0.0</v>
      </c>
      <c r="AF464" t="n">
        <v>0.0</v>
      </c>
      <c r="AG464" t="n">
        <v>0.0</v>
      </c>
      <c r="AH464" t="inlineStr">
        <is>
          <t>Vikash Suryakanth Parmar</t>
        </is>
      </c>
      <c r="AI464" s="1" t="n">
        <v>44603.465995370374</v>
      </c>
      <c r="AJ464" t="n">
        <v>141.0</v>
      </c>
      <c r="AK464" t="n">
        <v>0.0</v>
      </c>
      <c r="AL464" t="n">
        <v>0.0</v>
      </c>
      <c r="AM464" t="n">
        <v>0.0</v>
      </c>
      <c r="AN464" t="n">
        <v>0.0</v>
      </c>
      <c r="AO464" t="n">
        <v>0.0</v>
      </c>
      <c r="AP464" t="n">
        <v>29.0</v>
      </c>
      <c r="AQ464" t="n">
        <v>0.0</v>
      </c>
      <c r="AR464" t="n">
        <v>0.0</v>
      </c>
      <c r="AS464" t="n">
        <v>0.0</v>
      </c>
      <c r="AT464" t="inlineStr">
        <is>
          <t>N/A</t>
        </is>
      </c>
      <c r="AU464" t="inlineStr">
        <is>
          <t>N/A</t>
        </is>
      </c>
      <c r="AV464" t="inlineStr">
        <is>
          <t>N/A</t>
        </is>
      </c>
      <c r="AW464" t="inlineStr">
        <is>
          <t>N/A</t>
        </is>
      </c>
      <c r="AX464" t="inlineStr">
        <is>
          <t>N/A</t>
        </is>
      </c>
      <c r="AY464" t="inlineStr">
        <is>
          <t>N/A</t>
        </is>
      </c>
      <c r="AZ464" t="inlineStr">
        <is>
          <t>N/A</t>
        </is>
      </c>
      <c r="BA464" t="inlineStr">
        <is>
          <t>N/A</t>
        </is>
      </c>
      <c r="BB464" t="inlineStr">
        <is>
          <t>N/A</t>
        </is>
      </c>
      <c r="BC464" t="inlineStr">
        <is>
          <t>N/A</t>
        </is>
      </c>
      <c r="BD464" t="inlineStr">
        <is>
          <t>N/A</t>
        </is>
      </c>
      <c r="BE464" t="inlineStr">
        <is>
          <t>N/A</t>
        </is>
      </c>
    </row>
    <row r="465">
      <c r="A465" t="inlineStr">
        <is>
          <t>WI220232570</t>
        </is>
      </c>
      <c r="B465" t="inlineStr">
        <is>
          <t>DATA_VALIDATION</t>
        </is>
      </c>
      <c r="C465" t="inlineStr">
        <is>
          <t>201130013177</t>
        </is>
      </c>
      <c r="D465" t="inlineStr">
        <is>
          <t>Folder</t>
        </is>
      </c>
      <c r="E465" s="2">
        <f>HYPERLINK("capsilon://?command=openfolder&amp;siteaddress=FAM.docvelocity-na8.net&amp;folderid=FXB89F3E94-40BF-696D-0952-17E706A489AB","FX220112032")</f>
        <v>0.0</v>
      </c>
      <c r="F465" t="inlineStr">
        <is>
          <t/>
        </is>
      </c>
      <c r="G465" t="inlineStr">
        <is>
          <t/>
        </is>
      </c>
      <c r="H465" t="inlineStr">
        <is>
          <t>Mailitem</t>
        </is>
      </c>
      <c r="I465" t="inlineStr">
        <is>
          <t>MI2202337965</t>
        </is>
      </c>
      <c r="J465" t="n">
        <v>30.0</v>
      </c>
      <c r="K465" t="inlineStr">
        <is>
          <t>COMPLETED</t>
        </is>
      </c>
      <c r="L465" t="inlineStr">
        <is>
          <t>MARK_AS_COMPLETED</t>
        </is>
      </c>
      <c r="M465" t="inlineStr">
        <is>
          <t>Queue</t>
        </is>
      </c>
      <c r="N465" t="n">
        <v>2.0</v>
      </c>
      <c r="O465" s="1" t="n">
        <v>44603.413993055554</v>
      </c>
      <c r="P465" s="1" t="n">
        <v>44603.46664351852</v>
      </c>
      <c r="Q465" t="n">
        <v>4416.0</v>
      </c>
      <c r="R465" t="n">
        <v>133.0</v>
      </c>
      <c r="S465" t="b">
        <v>0</v>
      </c>
      <c r="T465" t="inlineStr">
        <is>
          <t>N/A</t>
        </is>
      </c>
      <c r="U465" t="b">
        <v>0</v>
      </c>
      <c r="V465" t="inlineStr">
        <is>
          <t>Ujwala Ajabe</t>
        </is>
      </c>
      <c r="W465" s="1" t="n">
        <v>44603.42542824074</v>
      </c>
      <c r="X465" t="n">
        <v>78.0</v>
      </c>
      <c r="Y465" t="n">
        <v>9.0</v>
      </c>
      <c r="Z465" t="n">
        <v>0.0</v>
      </c>
      <c r="AA465" t="n">
        <v>9.0</v>
      </c>
      <c r="AB465" t="n">
        <v>0.0</v>
      </c>
      <c r="AC465" t="n">
        <v>1.0</v>
      </c>
      <c r="AD465" t="n">
        <v>21.0</v>
      </c>
      <c r="AE465" t="n">
        <v>0.0</v>
      </c>
      <c r="AF465" t="n">
        <v>0.0</v>
      </c>
      <c r="AG465" t="n">
        <v>0.0</v>
      </c>
      <c r="AH465" t="inlineStr">
        <is>
          <t>Vikash Suryakanth Parmar</t>
        </is>
      </c>
      <c r="AI465" s="1" t="n">
        <v>44603.46664351852</v>
      </c>
      <c r="AJ465" t="n">
        <v>55.0</v>
      </c>
      <c r="AK465" t="n">
        <v>0.0</v>
      </c>
      <c r="AL465" t="n">
        <v>0.0</v>
      </c>
      <c r="AM465" t="n">
        <v>0.0</v>
      </c>
      <c r="AN465" t="n">
        <v>0.0</v>
      </c>
      <c r="AO465" t="n">
        <v>0.0</v>
      </c>
      <c r="AP465" t="n">
        <v>21.0</v>
      </c>
      <c r="AQ465" t="n">
        <v>0.0</v>
      </c>
      <c r="AR465" t="n">
        <v>0.0</v>
      </c>
      <c r="AS465" t="n">
        <v>0.0</v>
      </c>
      <c r="AT465" t="inlineStr">
        <is>
          <t>N/A</t>
        </is>
      </c>
      <c r="AU465" t="inlineStr">
        <is>
          <t>N/A</t>
        </is>
      </c>
      <c r="AV465" t="inlineStr">
        <is>
          <t>N/A</t>
        </is>
      </c>
      <c r="AW465" t="inlineStr">
        <is>
          <t>N/A</t>
        </is>
      </c>
      <c r="AX465" t="inlineStr">
        <is>
          <t>N/A</t>
        </is>
      </c>
      <c r="AY465" t="inlineStr">
        <is>
          <t>N/A</t>
        </is>
      </c>
      <c r="AZ465" t="inlineStr">
        <is>
          <t>N/A</t>
        </is>
      </c>
      <c r="BA465" t="inlineStr">
        <is>
          <t>N/A</t>
        </is>
      </c>
      <c r="BB465" t="inlineStr">
        <is>
          <t>N/A</t>
        </is>
      </c>
      <c r="BC465" t="inlineStr">
        <is>
          <t>N/A</t>
        </is>
      </c>
      <c r="BD465" t="inlineStr">
        <is>
          <t>N/A</t>
        </is>
      </c>
      <c r="BE465" t="inlineStr">
        <is>
          <t>N/A</t>
        </is>
      </c>
    </row>
    <row r="466">
      <c r="A466" t="inlineStr">
        <is>
          <t>WI220232615</t>
        </is>
      </c>
      <c r="B466" t="inlineStr">
        <is>
          <t>DATA_VALIDATION</t>
        </is>
      </c>
      <c r="C466" t="inlineStr">
        <is>
          <t>201300020997</t>
        </is>
      </c>
      <c r="D466" t="inlineStr">
        <is>
          <t>Folder</t>
        </is>
      </c>
      <c r="E466" s="2">
        <f>HYPERLINK("capsilon://?command=openfolder&amp;siteaddress=FAM.docvelocity-na8.net&amp;folderid=FX58076D62-4FDD-310B-94A8-E7C95889BF34","FX22019622")</f>
        <v>0.0</v>
      </c>
      <c r="F466" t="inlineStr">
        <is>
          <t/>
        </is>
      </c>
      <c r="G466" t="inlineStr">
        <is>
          <t/>
        </is>
      </c>
      <c r="H466" t="inlineStr">
        <is>
          <t>Mailitem</t>
        </is>
      </c>
      <c r="I466" t="inlineStr">
        <is>
          <t>MI2202338490</t>
        </is>
      </c>
      <c r="J466" t="n">
        <v>66.0</v>
      </c>
      <c r="K466" t="inlineStr">
        <is>
          <t>COMPLETED</t>
        </is>
      </c>
      <c r="L466" t="inlineStr">
        <is>
          <t>MARK_AS_COMPLETED</t>
        </is>
      </c>
      <c r="M466" t="inlineStr">
        <is>
          <t>Queue</t>
        </is>
      </c>
      <c r="N466" t="n">
        <v>2.0</v>
      </c>
      <c r="O466" s="1" t="n">
        <v>44603.4265625</v>
      </c>
      <c r="P466" s="1" t="n">
        <v>44603.468726851854</v>
      </c>
      <c r="Q466" t="n">
        <v>3174.0</v>
      </c>
      <c r="R466" t="n">
        <v>469.0</v>
      </c>
      <c r="S466" t="b">
        <v>0</v>
      </c>
      <c r="T466" t="inlineStr">
        <is>
          <t>N/A</t>
        </is>
      </c>
      <c r="U466" t="b">
        <v>0</v>
      </c>
      <c r="V466" t="inlineStr">
        <is>
          <t>Nisha Verma</t>
        </is>
      </c>
      <c r="W466" s="1" t="n">
        <v>44603.43025462963</v>
      </c>
      <c r="X466" t="n">
        <v>289.0</v>
      </c>
      <c r="Y466" t="n">
        <v>52.0</v>
      </c>
      <c r="Z466" t="n">
        <v>0.0</v>
      </c>
      <c r="AA466" t="n">
        <v>52.0</v>
      </c>
      <c r="AB466" t="n">
        <v>0.0</v>
      </c>
      <c r="AC466" t="n">
        <v>17.0</v>
      </c>
      <c r="AD466" t="n">
        <v>14.0</v>
      </c>
      <c r="AE466" t="n">
        <v>0.0</v>
      </c>
      <c r="AF466" t="n">
        <v>0.0</v>
      </c>
      <c r="AG466" t="n">
        <v>0.0</v>
      </c>
      <c r="AH466" t="inlineStr">
        <is>
          <t>Vikash Suryakanth Parmar</t>
        </is>
      </c>
      <c r="AI466" s="1" t="n">
        <v>44603.468726851854</v>
      </c>
      <c r="AJ466" t="n">
        <v>180.0</v>
      </c>
      <c r="AK466" t="n">
        <v>0.0</v>
      </c>
      <c r="AL466" t="n">
        <v>0.0</v>
      </c>
      <c r="AM466" t="n">
        <v>0.0</v>
      </c>
      <c r="AN466" t="n">
        <v>0.0</v>
      </c>
      <c r="AO466" t="n">
        <v>0.0</v>
      </c>
      <c r="AP466" t="n">
        <v>14.0</v>
      </c>
      <c r="AQ466" t="n">
        <v>0.0</v>
      </c>
      <c r="AR466" t="n">
        <v>0.0</v>
      </c>
      <c r="AS466" t="n">
        <v>0.0</v>
      </c>
      <c r="AT466" t="inlineStr">
        <is>
          <t>N/A</t>
        </is>
      </c>
      <c r="AU466" t="inlineStr">
        <is>
          <t>N/A</t>
        </is>
      </c>
      <c r="AV466" t="inlineStr">
        <is>
          <t>N/A</t>
        </is>
      </c>
      <c r="AW466" t="inlineStr">
        <is>
          <t>N/A</t>
        </is>
      </c>
      <c r="AX466" t="inlineStr">
        <is>
          <t>N/A</t>
        </is>
      </c>
      <c r="AY466" t="inlineStr">
        <is>
          <t>N/A</t>
        </is>
      </c>
      <c r="AZ466" t="inlineStr">
        <is>
          <t>N/A</t>
        </is>
      </c>
      <c r="BA466" t="inlineStr">
        <is>
          <t>N/A</t>
        </is>
      </c>
      <c r="BB466" t="inlineStr">
        <is>
          <t>N/A</t>
        </is>
      </c>
      <c r="BC466" t="inlineStr">
        <is>
          <t>N/A</t>
        </is>
      </c>
      <c r="BD466" t="inlineStr">
        <is>
          <t>N/A</t>
        </is>
      </c>
      <c r="BE466" t="inlineStr">
        <is>
          <t>N/A</t>
        </is>
      </c>
    </row>
    <row r="467">
      <c r="A467" t="inlineStr">
        <is>
          <t>WI220232618</t>
        </is>
      </c>
      <c r="B467" t="inlineStr">
        <is>
          <t>DATA_VALIDATION</t>
        </is>
      </c>
      <c r="C467" t="inlineStr">
        <is>
          <t>201300020997</t>
        </is>
      </c>
      <c r="D467" t="inlineStr">
        <is>
          <t>Folder</t>
        </is>
      </c>
      <c r="E467" s="2">
        <f>HYPERLINK("capsilon://?command=openfolder&amp;siteaddress=FAM.docvelocity-na8.net&amp;folderid=FX58076D62-4FDD-310B-94A8-E7C95889BF34","FX22019622")</f>
        <v>0.0</v>
      </c>
      <c r="F467" t="inlineStr">
        <is>
          <t/>
        </is>
      </c>
      <c r="G467" t="inlineStr">
        <is>
          <t/>
        </is>
      </c>
      <c r="H467" t="inlineStr">
        <is>
          <t>Mailitem</t>
        </is>
      </c>
      <c r="I467" t="inlineStr">
        <is>
          <t>MI2202338503</t>
        </is>
      </c>
      <c r="J467" t="n">
        <v>66.0</v>
      </c>
      <c r="K467" t="inlineStr">
        <is>
          <t>COMPLETED</t>
        </is>
      </c>
      <c r="L467" t="inlineStr">
        <is>
          <t>MARK_AS_COMPLETED</t>
        </is>
      </c>
      <c r="M467" t="inlineStr">
        <is>
          <t>Queue</t>
        </is>
      </c>
      <c r="N467" t="n">
        <v>2.0</v>
      </c>
      <c r="O467" s="1" t="n">
        <v>44603.42670138889</v>
      </c>
      <c r="P467" s="1" t="n">
        <v>44603.47021990741</v>
      </c>
      <c r="Q467" t="n">
        <v>3080.0</v>
      </c>
      <c r="R467" t="n">
        <v>680.0</v>
      </c>
      <c r="S467" t="b">
        <v>0</v>
      </c>
      <c r="T467" t="inlineStr">
        <is>
          <t>N/A</t>
        </is>
      </c>
      <c r="U467" t="b">
        <v>0</v>
      </c>
      <c r="V467" t="inlineStr">
        <is>
          <t>Ujwala Ajabe</t>
        </is>
      </c>
      <c r="W467" s="1" t="n">
        <v>44603.43431712963</v>
      </c>
      <c r="X467" t="n">
        <v>552.0</v>
      </c>
      <c r="Y467" t="n">
        <v>52.0</v>
      </c>
      <c r="Z467" t="n">
        <v>0.0</v>
      </c>
      <c r="AA467" t="n">
        <v>52.0</v>
      </c>
      <c r="AB467" t="n">
        <v>0.0</v>
      </c>
      <c r="AC467" t="n">
        <v>17.0</v>
      </c>
      <c r="AD467" t="n">
        <v>14.0</v>
      </c>
      <c r="AE467" t="n">
        <v>0.0</v>
      </c>
      <c r="AF467" t="n">
        <v>0.0</v>
      </c>
      <c r="AG467" t="n">
        <v>0.0</v>
      </c>
      <c r="AH467" t="inlineStr">
        <is>
          <t>Vikash Suryakanth Parmar</t>
        </is>
      </c>
      <c r="AI467" s="1" t="n">
        <v>44603.47021990741</v>
      </c>
      <c r="AJ467" t="n">
        <v>128.0</v>
      </c>
      <c r="AK467" t="n">
        <v>1.0</v>
      </c>
      <c r="AL467" t="n">
        <v>0.0</v>
      </c>
      <c r="AM467" t="n">
        <v>1.0</v>
      </c>
      <c r="AN467" t="n">
        <v>0.0</v>
      </c>
      <c r="AO467" t="n">
        <v>1.0</v>
      </c>
      <c r="AP467" t="n">
        <v>13.0</v>
      </c>
      <c r="AQ467" t="n">
        <v>0.0</v>
      </c>
      <c r="AR467" t="n">
        <v>0.0</v>
      </c>
      <c r="AS467" t="n">
        <v>0.0</v>
      </c>
      <c r="AT467" t="inlineStr">
        <is>
          <t>N/A</t>
        </is>
      </c>
      <c r="AU467" t="inlineStr">
        <is>
          <t>N/A</t>
        </is>
      </c>
      <c r="AV467" t="inlineStr">
        <is>
          <t>N/A</t>
        </is>
      </c>
      <c r="AW467" t="inlineStr">
        <is>
          <t>N/A</t>
        </is>
      </c>
      <c r="AX467" t="inlineStr">
        <is>
          <t>N/A</t>
        </is>
      </c>
      <c r="AY467" t="inlineStr">
        <is>
          <t>N/A</t>
        </is>
      </c>
      <c r="AZ467" t="inlineStr">
        <is>
          <t>N/A</t>
        </is>
      </c>
      <c r="BA467" t="inlineStr">
        <is>
          <t>N/A</t>
        </is>
      </c>
      <c r="BB467" t="inlineStr">
        <is>
          <t>N/A</t>
        </is>
      </c>
      <c r="BC467" t="inlineStr">
        <is>
          <t>N/A</t>
        </is>
      </c>
      <c r="BD467" t="inlineStr">
        <is>
          <t>N/A</t>
        </is>
      </c>
      <c r="BE467" t="inlineStr">
        <is>
          <t>N/A</t>
        </is>
      </c>
    </row>
    <row r="468">
      <c r="A468" t="inlineStr">
        <is>
          <t>WI220232692</t>
        </is>
      </c>
      <c r="B468" t="inlineStr">
        <is>
          <t>DATA_VALIDATION</t>
        </is>
      </c>
      <c r="C468" t="inlineStr">
        <is>
          <t>201100014609</t>
        </is>
      </c>
      <c r="D468" t="inlineStr">
        <is>
          <t>Folder</t>
        </is>
      </c>
      <c r="E468" s="2">
        <f>HYPERLINK("capsilon://?command=openfolder&amp;siteaddress=FAM.docvelocity-na8.net&amp;folderid=FX100F1CF1-937E-5391-B44C-A674E101B078","FX22021577")</f>
        <v>0.0</v>
      </c>
      <c r="F468" t="inlineStr">
        <is>
          <t/>
        </is>
      </c>
      <c r="G468" t="inlineStr">
        <is>
          <t/>
        </is>
      </c>
      <c r="H468" t="inlineStr">
        <is>
          <t>Mailitem</t>
        </is>
      </c>
      <c r="I468" t="inlineStr">
        <is>
          <t>MI2202339130</t>
        </is>
      </c>
      <c r="J468" t="n">
        <v>32.0</v>
      </c>
      <c r="K468" t="inlineStr">
        <is>
          <t>COMPLETED</t>
        </is>
      </c>
      <c r="L468" t="inlineStr">
        <is>
          <t>MARK_AS_COMPLETED</t>
        </is>
      </c>
      <c r="M468" t="inlineStr">
        <is>
          <t>Queue</t>
        </is>
      </c>
      <c r="N468" t="n">
        <v>2.0</v>
      </c>
      <c r="O468" s="1" t="n">
        <v>44603.44017361111</v>
      </c>
      <c r="P468" s="1" t="n">
        <v>44603.47170138889</v>
      </c>
      <c r="Q468" t="n">
        <v>2283.0</v>
      </c>
      <c r="R468" t="n">
        <v>441.0</v>
      </c>
      <c r="S468" t="b">
        <v>0</v>
      </c>
      <c r="T468" t="inlineStr">
        <is>
          <t>N/A</t>
        </is>
      </c>
      <c r="U468" t="b">
        <v>0</v>
      </c>
      <c r="V468" t="inlineStr">
        <is>
          <t>Aditya Tade</t>
        </is>
      </c>
      <c r="W468" s="1" t="n">
        <v>44603.44493055555</v>
      </c>
      <c r="X468" t="n">
        <v>314.0</v>
      </c>
      <c r="Y468" t="n">
        <v>42.0</v>
      </c>
      <c r="Z468" t="n">
        <v>0.0</v>
      </c>
      <c r="AA468" t="n">
        <v>42.0</v>
      </c>
      <c r="AB468" t="n">
        <v>0.0</v>
      </c>
      <c r="AC468" t="n">
        <v>32.0</v>
      </c>
      <c r="AD468" t="n">
        <v>-10.0</v>
      </c>
      <c r="AE468" t="n">
        <v>0.0</v>
      </c>
      <c r="AF468" t="n">
        <v>0.0</v>
      </c>
      <c r="AG468" t="n">
        <v>0.0</v>
      </c>
      <c r="AH468" t="inlineStr">
        <is>
          <t>Vikash Suryakanth Parmar</t>
        </is>
      </c>
      <c r="AI468" s="1" t="n">
        <v>44603.47170138889</v>
      </c>
      <c r="AJ468" t="n">
        <v>127.0</v>
      </c>
      <c r="AK468" t="n">
        <v>0.0</v>
      </c>
      <c r="AL468" t="n">
        <v>0.0</v>
      </c>
      <c r="AM468" t="n">
        <v>0.0</v>
      </c>
      <c r="AN468" t="n">
        <v>0.0</v>
      </c>
      <c r="AO468" t="n">
        <v>0.0</v>
      </c>
      <c r="AP468" t="n">
        <v>-10.0</v>
      </c>
      <c r="AQ468" t="n">
        <v>0.0</v>
      </c>
      <c r="AR468" t="n">
        <v>0.0</v>
      </c>
      <c r="AS468" t="n">
        <v>0.0</v>
      </c>
      <c r="AT468" t="inlineStr">
        <is>
          <t>N/A</t>
        </is>
      </c>
      <c r="AU468" t="inlineStr">
        <is>
          <t>N/A</t>
        </is>
      </c>
      <c r="AV468" t="inlineStr">
        <is>
          <t>N/A</t>
        </is>
      </c>
      <c r="AW468" t="inlineStr">
        <is>
          <t>N/A</t>
        </is>
      </c>
      <c r="AX468" t="inlineStr">
        <is>
          <t>N/A</t>
        </is>
      </c>
      <c r="AY468" t="inlineStr">
        <is>
          <t>N/A</t>
        </is>
      </c>
      <c r="AZ468" t="inlineStr">
        <is>
          <t>N/A</t>
        </is>
      </c>
      <c r="BA468" t="inlineStr">
        <is>
          <t>N/A</t>
        </is>
      </c>
      <c r="BB468" t="inlineStr">
        <is>
          <t>N/A</t>
        </is>
      </c>
      <c r="BC468" t="inlineStr">
        <is>
          <t>N/A</t>
        </is>
      </c>
      <c r="BD468" t="inlineStr">
        <is>
          <t>N/A</t>
        </is>
      </c>
      <c r="BE468" t="inlineStr">
        <is>
          <t>N/A</t>
        </is>
      </c>
    </row>
    <row r="469">
      <c r="A469" t="inlineStr">
        <is>
          <t>WI220232707</t>
        </is>
      </c>
      <c r="B469" t="inlineStr">
        <is>
          <t>DATA_VALIDATION</t>
        </is>
      </c>
      <c r="C469" t="inlineStr">
        <is>
          <t>201100014609</t>
        </is>
      </c>
      <c r="D469" t="inlineStr">
        <is>
          <t>Folder</t>
        </is>
      </c>
      <c r="E469" s="2">
        <f>HYPERLINK("capsilon://?command=openfolder&amp;siteaddress=FAM.docvelocity-na8.net&amp;folderid=FX100F1CF1-937E-5391-B44C-A674E101B078","FX22021577")</f>
        <v>0.0</v>
      </c>
      <c r="F469" t="inlineStr">
        <is>
          <t/>
        </is>
      </c>
      <c r="G469" t="inlineStr">
        <is>
          <t/>
        </is>
      </c>
      <c r="H469" t="inlineStr">
        <is>
          <t>Mailitem</t>
        </is>
      </c>
      <c r="I469" t="inlineStr">
        <is>
          <t>MI2202339267</t>
        </is>
      </c>
      <c r="J469" t="n">
        <v>47.0</v>
      </c>
      <c r="K469" t="inlineStr">
        <is>
          <t>COMPLETED</t>
        </is>
      </c>
      <c r="L469" t="inlineStr">
        <is>
          <t>MARK_AS_COMPLETED</t>
        </is>
      </c>
      <c r="M469" t="inlineStr">
        <is>
          <t>Queue</t>
        </is>
      </c>
      <c r="N469" t="n">
        <v>2.0</v>
      </c>
      <c r="O469" s="1" t="n">
        <v>44603.44212962963</v>
      </c>
      <c r="P469" s="1" t="n">
        <v>44603.47524305555</v>
      </c>
      <c r="Q469" t="n">
        <v>2233.0</v>
      </c>
      <c r="R469" t="n">
        <v>628.0</v>
      </c>
      <c r="S469" t="b">
        <v>0</v>
      </c>
      <c r="T469" t="inlineStr">
        <is>
          <t>N/A</t>
        </is>
      </c>
      <c r="U469" t="b">
        <v>0</v>
      </c>
      <c r="V469" t="inlineStr">
        <is>
          <t>Raman Vaidya</t>
        </is>
      </c>
      <c r="W469" s="1" t="n">
        <v>44603.446226851855</v>
      </c>
      <c r="X469" t="n">
        <v>323.0</v>
      </c>
      <c r="Y469" t="n">
        <v>42.0</v>
      </c>
      <c r="Z469" t="n">
        <v>0.0</v>
      </c>
      <c r="AA469" t="n">
        <v>42.0</v>
      </c>
      <c r="AB469" t="n">
        <v>0.0</v>
      </c>
      <c r="AC469" t="n">
        <v>23.0</v>
      </c>
      <c r="AD469" t="n">
        <v>5.0</v>
      </c>
      <c r="AE469" t="n">
        <v>0.0</v>
      </c>
      <c r="AF469" t="n">
        <v>0.0</v>
      </c>
      <c r="AG469" t="n">
        <v>0.0</v>
      </c>
      <c r="AH469" t="inlineStr">
        <is>
          <t>Vikash Suryakanth Parmar</t>
        </is>
      </c>
      <c r="AI469" s="1" t="n">
        <v>44603.47524305555</v>
      </c>
      <c r="AJ469" t="n">
        <v>305.0</v>
      </c>
      <c r="AK469" t="n">
        <v>0.0</v>
      </c>
      <c r="AL469" t="n">
        <v>0.0</v>
      </c>
      <c r="AM469" t="n">
        <v>0.0</v>
      </c>
      <c r="AN469" t="n">
        <v>0.0</v>
      </c>
      <c r="AO469" t="n">
        <v>0.0</v>
      </c>
      <c r="AP469" t="n">
        <v>5.0</v>
      </c>
      <c r="AQ469" t="n">
        <v>0.0</v>
      </c>
      <c r="AR469" t="n">
        <v>0.0</v>
      </c>
      <c r="AS469" t="n">
        <v>0.0</v>
      </c>
      <c r="AT469" t="inlineStr">
        <is>
          <t>N/A</t>
        </is>
      </c>
      <c r="AU469" t="inlineStr">
        <is>
          <t>N/A</t>
        </is>
      </c>
      <c r="AV469" t="inlineStr">
        <is>
          <t>N/A</t>
        </is>
      </c>
      <c r="AW469" t="inlineStr">
        <is>
          <t>N/A</t>
        </is>
      </c>
      <c r="AX469" t="inlineStr">
        <is>
          <t>N/A</t>
        </is>
      </c>
      <c r="AY469" t="inlineStr">
        <is>
          <t>N/A</t>
        </is>
      </c>
      <c r="AZ469" t="inlineStr">
        <is>
          <t>N/A</t>
        </is>
      </c>
      <c r="BA469" t="inlineStr">
        <is>
          <t>N/A</t>
        </is>
      </c>
      <c r="BB469" t="inlineStr">
        <is>
          <t>N/A</t>
        </is>
      </c>
      <c r="BC469" t="inlineStr">
        <is>
          <t>N/A</t>
        </is>
      </c>
      <c r="BD469" t="inlineStr">
        <is>
          <t>N/A</t>
        </is>
      </c>
      <c r="BE469" t="inlineStr">
        <is>
          <t>N/A</t>
        </is>
      </c>
    </row>
    <row r="470">
      <c r="A470" t="inlineStr">
        <is>
          <t>WI220232756</t>
        </is>
      </c>
      <c r="B470" t="inlineStr">
        <is>
          <t>DATA_VALIDATION</t>
        </is>
      </c>
      <c r="C470" t="inlineStr">
        <is>
          <t>201300020629</t>
        </is>
      </c>
      <c r="D470" t="inlineStr">
        <is>
          <t>Folder</t>
        </is>
      </c>
      <c r="E470" s="2">
        <f>HYPERLINK("capsilon://?command=openfolder&amp;siteaddress=FAM.docvelocity-na8.net&amp;folderid=FX96D183EA-5494-2C2D-67DF-3BCB6350038E","FX2201381")</f>
        <v>0.0</v>
      </c>
      <c r="F470" t="inlineStr">
        <is>
          <t/>
        </is>
      </c>
      <c r="G470" t="inlineStr">
        <is>
          <t/>
        </is>
      </c>
      <c r="H470" t="inlineStr">
        <is>
          <t>Mailitem</t>
        </is>
      </c>
      <c r="I470" t="inlineStr">
        <is>
          <t>MI2202339632</t>
        </is>
      </c>
      <c r="J470" t="n">
        <v>147.0</v>
      </c>
      <c r="K470" t="inlineStr">
        <is>
          <t>COMPLETED</t>
        </is>
      </c>
      <c r="L470" t="inlineStr">
        <is>
          <t>MARK_AS_COMPLETED</t>
        </is>
      </c>
      <c r="M470" t="inlineStr">
        <is>
          <t>Queue</t>
        </is>
      </c>
      <c r="N470" t="n">
        <v>1.0</v>
      </c>
      <c r="O470" s="1" t="n">
        <v>44603.44826388889</v>
      </c>
      <c r="P470" s="1" t="n">
        <v>44603.54766203704</v>
      </c>
      <c r="Q470" t="n">
        <v>7770.0</v>
      </c>
      <c r="R470" t="n">
        <v>818.0</v>
      </c>
      <c r="S470" t="b">
        <v>0</v>
      </c>
      <c r="T470" t="inlineStr">
        <is>
          <t>N/A</t>
        </is>
      </c>
      <c r="U470" t="b">
        <v>0</v>
      </c>
      <c r="V470" t="inlineStr">
        <is>
          <t>Sumit Jarhad</t>
        </is>
      </c>
      <c r="W470" s="1" t="n">
        <v>44603.54766203704</v>
      </c>
      <c r="X470" t="n">
        <v>233.0</v>
      </c>
      <c r="Y470" t="n">
        <v>0.0</v>
      </c>
      <c r="Z470" t="n">
        <v>0.0</v>
      </c>
      <c r="AA470" t="n">
        <v>0.0</v>
      </c>
      <c r="AB470" t="n">
        <v>0.0</v>
      </c>
      <c r="AC470" t="n">
        <v>0.0</v>
      </c>
      <c r="AD470" t="n">
        <v>147.0</v>
      </c>
      <c r="AE470" t="n">
        <v>123.0</v>
      </c>
      <c r="AF470" t="n">
        <v>0.0</v>
      </c>
      <c r="AG470" t="n">
        <v>5.0</v>
      </c>
      <c r="AH470" t="inlineStr">
        <is>
          <t>N/A</t>
        </is>
      </c>
      <c r="AI470" t="inlineStr">
        <is>
          <t>N/A</t>
        </is>
      </c>
      <c r="AJ470" t="inlineStr">
        <is>
          <t>N/A</t>
        </is>
      </c>
      <c r="AK470" t="inlineStr">
        <is>
          <t>N/A</t>
        </is>
      </c>
      <c r="AL470" t="inlineStr">
        <is>
          <t>N/A</t>
        </is>
      </c>
      <c r="AM470" t="inlineStr">
        <is>
          <t>N/A</t>
        </is>
      </c>
      <c r="AN470" t="inlineStr">
        <is>
          <t>N/A</t>
        </is>
      </c>
      <c r="AO470" t="inlineStr">
        <is>
          <t>N/A</t>
        </is>
      </c>
      <c r="AP470" t="inlineStr">
        <is>
          <t>N/A</t>
        </is>
      </c>
      <c r="AQ470" t="inlineStr">
        <is>
          <t>N/A</t>
        </is>
      </c>
      <c r="AR470" t="inlineStr">
        <is>
          <t>N/A</t>
        </is>
      </c>
      <c r="AS470" t="inlineStr">
        <is>
          <t>N/A</t>
        </is>
      </c>
      <c r="AT470" t="inlineStr">
        <is>
          <t>N/A</t>
        </is>
      </c>
      <c r="AU470" t="inlineStr">
        <is>
          <t>N/A</t>
        </is>
      </c>
      <c r="AV470" t="inlineStr">
        <is>
          <t>N/A</t>
        </is>
      </c>
      <c r="AW470" t="inlineStr">
        <is>
          <t>N/A</t>
        </is>
      </c>
      <c r="AX470" t="inlineStr">
        <is>
          <t>N/A</t>
        </is>
      </c>
      <c r="AY470" t="inlineStr">
        <is>
          <t>N/A</t>
        </is>
      </c>
      <c r="AZ470" t="inlineStr">
        <is>
          <t>N/A</t>
        </is>
      </c>
      <c r="BA470" t="inlineStr">
        <is>
          <t>N/A</t>
        </is>
      </c>
      <c r="BB470" t="inlineStr">
        <is>
          <t>N/A</t>
        </is>
      </c>
      <c r="BC470" t="inlineStr">
        <is>
          <t>N/A</t>
        </is>
      </c>
      <c r="BD470" t="inlineStr">
        <is>
          <t>N/A</t>
        </is>
      </c>
      <c r="BE470" t="inlineStr">
        <is>
          <t>N/A</t>
        </is>
      </c>
    </row>
    <row r="471">
      <c r="A471" t="inlineStr">
        <is>
          <t>WI220232765</t>
        </is>
      </c>
      <c r="B471" t="inlineStr">
        <is>
          <t>DATA_VALIDATION</t>
        </is>
      </c>
      <c r="C471" t="inlineStr">
        <is>
          <t>201300020629</t>
        </is>
      </c>
      <c r="D471" t="inlineStr">
        <is>
          <t>Folder</t>
        </is>
      </c>
      <c r="E471" s="2">
        <f>HYPERLINK("capsilon://?command=openfolder&amp;siteaddress=FAM.docvelocity-na8.net&amp;folderid=FX96D183EA-5494-2C2D-67DF-3BCB6350038E","FX2201381")</f>
        <v>0.0</v>
      </c>
      <c r="F471" t="inlineStr">
        <is>
          <t/>
        </is>
      </c>
      <c r="G471" t="inlineStr">
        <is>
          <t/>
        </is>
      </c>
      <c r="H471" t="inlineStr">
        <is>
          <t>Mailitem</t>
        </is>
      </c>
      <c r="I471" t="inlineStr">
        <is>
          <t>MI2202339735</t>
        </is>
      </c>
      <c r="J471" t="n">
        <v>147.0</v>
      </c>
      <c r="K471" t="inlineStr">
        <is>
          <t>COMPLETED</t>
        </is>
      </c>
      <c r="L471" t="inlineStr">
        <is>
          <t>MARK_AS_COMPLETED</t>
        </is>
      </c>
      <c r="M471" t="inlineStr">
        <is>
          <t>Queue</t>
        </is>
      </c>
      <c r="N471" t="n">
        <v>1.0</v>
      </c>
      <c r="O471" s="1" t="n">
        <v>44603.45013888889</v>
      </c>
      <c r="P471" s="1" t="n">
        <v>44603.544953703706</v>
      </c>
      <c r="Q471" t="n">
        <v>7594.0</v>
      </c>
      <c r="R471" t="n">
        <v>598.0</v>
      </c>
      <c r="S471" t="b">
        <v>0</v>
      </c>
      <c r="T471" t="inlineStr">
        <is>
          <t>N/A</t>
        </is>
      </c>
      <c r="U471" t="b">
        <v>0</v>
      </c>
      <c r="V471" t="inlineStr">
        <is>
          <t>Sumit Jarhad</t>
        </is>
      </c>
      <c r="W471" s="1" t="n">
        <v>44603.544953703706</v>
      </c>
      <c r="X471" t="n">
        <v>296.0</v>
      </c>
      <c r="Y471" t="n">
        <v>0.0</v>
      </c>
      <c r="Z471" t="n">
        <v>0.0</v>
      </c>
      <c r="AA471" t="n">
        <v>0.0</v>
      </c>
      <c r="AB471" t="n">
        <v>0.0</v>
      </c>
      <c r="AC471" t="n">
        <v>0.0</v>
      </c>
      <c r="AD471" t="n">
        <v>147.0</v>
      </c>
      <c r="AE471" t="n">
        <v>123.0</v>
      </c>
      <c r="AF471" t="n">
        <v>0.0</v>
      </c>
      <c r="AG471" t="n">
        <v>5.0</v>
      </c>
      <c r="AH471" t="inlineStr">
        <is>
          <t>N/A</t>
        </is>
      </c>
      <c r="AI471" t="inlineStr">
        <is>
          <t>N/A</t>
        </is>
      </c>
      <c r="AJ471" t="inlineStr">
        <is>
          <t>N/A</t>
        </is>
      </c>
      <c r="AK471" t="inlineStr">
        <is>
          <t>N/A</t>
        </is>
      </c>
      <c r="AL471" t="inlineStr">
        <is>
          <t>N/A</t>
        </is>
      </c>
      <c r="AM471" t="inlineStr">
        <is>
          <t>N/A</t>
        </is>
      </c>
      <c r="AN471" t="inlineStr">
        <is>
          <t>N/A</t>
        </is>
      </c>
      <c r="AO471" t="inlineStr">
        <is>
          <t>N/A</t>
        </is>
      </c>
      <c r="AP471" t="inlineStr">
        <is>
          <t>N/A</t>
        </is>
      </c>
      <c r="AQ471" t="inlineStr">
        <is>
          <t>N/A</t>
        </is>
      </c>
      <c r="AR471" t="inlineStr">
        <is>
          <t>N/A</t>
        </is>
      </c>
      <c r="AS471" t="inlineStr">
        <is>
          <t>N/A</t>
        </is>
      </c>
      <c r="AT471" t="inlineStr">
        <is>
          <t>N/A</t>
        </is>
      </c>
      <c r="AU471" t="inlineStr">
        <is>
          <t>N/A</t>
        </is>
      </c>
      <c r="AV471" t="inlineStr">
        <is>
          <t>N/A</t>
        </is>
      </c>
      <c r="AW471" t="inlineStr">
        <is>
          <t>N/A</t>
        </is>
      </c>
      <c r="AX471" t="inlineStr">
        <is>
          <t>N/A</t>
        </is>
      </c>
      <c r="AY471" t="inlineStr">
        <is>
          <t>N/A</t>
        </is>
      </c>
      <c r="AZ471" t="inlineStr">
        <is>
          <t>N/A</t>
        </is>
      </c>
      <c r="BA471" t="inlineStr">
        <is>
          <t>N/A</t>
        </is>
      </c>
      <c r="BB471" t="inlineStr">
        <is>
          <t>N/A</t>
        </is>
      </c>
      <c r="BC471" t="inlineStr">
        <is>
          <t>N/A</t>
        </is>
      </c>
      <c r="BD471" t="inlineStr">
        <is>
          <t>N/A</t>
        </is>
      </c>
      <c r="BE471" t="inlineStr">
        <is>
          <t>N/A</t>
        </is>
      </c>
    </row>
    <row r="472">
      <c r="A472" t="inlineStr">
        <is>
          <t>WI220232777</t>
        </is>
      </c>
      <c r="B472" t="inlineStr">
        <is>
          <t>DATA_VALIDATION</t>
        </is>
      </c>
      <c r="C472" t="inlineStr">
        <is>
          <t>201300020629</t>
        </is>
      </c>
      <c r="D472" t="inlineStr">
        <is>
          <t>Folder</t>
        </is>
      </c>
      <c r="E472" s="2">
        <f>HYPERLINK("capsilon://?command=openfolder&amp;siteaddress=FAM.docvelocity-na8.net&amp;folderid=FX96D183EA-5494-2C2D-67DF-3BCB6350038E","FX2201381")</f>
        <v>0.0</v>
      </c>
      <c r="F472" t="inlineStr">
        <is>
          <t/>
        </is>
      </c>
      <c r="G472" t="inlineStr">
        <is>
          <t/>
        </is>
      </c>
      <c r="H472" t="inlineStr">
        <is>
          <t>Mailitem</t>
        </is>
      </c>
      <c r="I472" t="inlineStr">
        <is>
          <t>MI2202339674</t>
        </is>
      </c>
      <c r="J472" t="n">
        <v>95.0</v>
      </c>
      <c r="K472" t="inlineStr">
        <is>
          <t>COMPLETED</t>
        </is>
      </c>
      <c r="L472" t="inlineStr">
        <is>
          <t>MARK_AS_COMPLETED</t>
        </is>
      </c>
      <c r="M472" t="inlineStr">
        <is>
          <t>Queue</t>
        </is>
      </c>
      <c r="N472" t="n">
        <v>1.0</v>
      </c>
      <c r="O472" s="1" t="n">
        <v>44603.452685185184</v>
      </c>
      <c r="P472" s="1" t="n">
        <v>44603.550844907404</v>
      </c>
      <c r="Q472" t="n">
        <v>8046.0</v>
      </c>
      <c r="R472" t="n">
        <v>435.0</v>
      </c>
      <c r="S472" t="b">
        <v>0</v>
      </c>
      <c r="T472" t="inlineStr">
        <is>
          <t>N/A</t>
        </is>
      </c>
      <c r="U472" t="b">
        <v>0</v>
      </c>
      <c r="V472" t="inlineStr">
        <is>
          <t>Sumit Jarhad</t>
        </is>
      </c>
      <c r="W472" s="1" t="n">
        <v>44603.550844907404</v>
      </c>
      <c r="X472" t="n">
        <v>249.0</v>
      </c>
      <c r="Y472" t="n">
        <v>0.0</v>
      </c>
      <c r="Z472" t="n">
        <v>0.0</v>
      </c>
      <c r="AA472" t="n">
        <v>0.0</v>
      </c>
      <c r="AB472" t="n">
        <v>0.0</v>
      </c>
      <c r="AC472" t="n">
        <v>0.0</v>
      </c>
      <c r="AD472" t="n">
        <v>95.0</v>
      </c>
      <c r="AE472" t="n">
        <v>83.0</v>
      </c>
      <c r="AF472" t="n">
        <v>0.0</v>
      </c>
      <c r="AG472" t="n">
        <v>6.0</v>
      </c>
      <c r="AH472" t="inlineStr">
        <is>
          <t>N/A</t>
        </is>
      </c>
      <c r="AI472" t="inlineStr">
        <is>
          <t>N/A</t>
        </is>
      </c>
      <c r="AJ472" t="inlineStr">
        <is>
          <t>N/A</t>
        </is>
      </c>
      <c r="AK472" t="inlineStr">
        <is>
          <t>N/A</t>
        </is>
      </c>
      <c r="AL472" t="inlineStr">
        <is>
          <t>N/A</t>
        </is>
      </c>
      <c r="AM472" t="inlineStr">
        <is>
          <t>N/A</t>
        </is>
      </c>
      <c r="AN472" t="inlineStr">
        <is>
          <t>N/A</t>
        </is>
      </c>
      <c r="AO472" t="inlineStr">
        <is>
          <t>N/A</t>
        </is>
      </c>
      <c r="AP472" t="inlineStr">
        <is>
          <t>N/A</t>
        </is>
      </c>
      <c r="AQ472" t="inlineStr">
        <is>
          <t>N/A</t>
        </is>
      </c>
      <c r="AR472" t="inlineStr">
        <is>
          <t>N/A</t>
        </is>
      </c>
      <c r="AS472" t="inlineStr">
        <is>
          <t>N/A</t>
        </is>
      </c>
      <c r="AT472" t="inlineStr">
        <is>
          <t>N/A</t>
        </is>
      </c>
      <c r="AU472" t="inlineStr">
        <is>
          <t>N/A</t>
        </is>
      </c>
      <c r="AV472" t="inlineStr">
        <is>
          <t>N/A</t>
        </is>
      </c>
      <c r="AW472" t="inlineStr">
        <is>
          <t>N/A</t>
        </is>
      </c>
      <c r="AX472" t="inlineStr">
        <is>
          <t>N/A</t>
        </is>
      </c>
      <c r="AY472" t="inlineStr">
        <is>
          <t>N/A</t>
        </is>
      </c>
      <c r="AZ472" t="inlineStr">
        <is>
          <t>N/A</t>
        </is>
      </c>
      <c r="BA472" t="inlineStr">
        <is>
          <t>N/A</t>
        </is>
      </c>
      <c r="BB472" t="inlineStr">
        <is>
          <t>N/A</t>
        </is>
      </c>
      <c r="BC472" t="inlineStr">
        <is>
          <t>N/A</t>
        </is>
      </c>
      <c r="BD472" t="inlineStr">
        <is>
          <t>N/A</t>
        </is>
      </c>
      <c r="BE472" t="inlineStr">
        <is>
          <t>N/A</t>
        </is>
      </c>
    </row>
    <row r="473">
      <c r="A473" t="inlineStr">
        <is>
          <t>WI220232790</t>
        </is>
      </c>
      <c r="B473" t="inlineStr">
        <is>
          <t>DATA_VALIDATION</t>
        </is>
      </c>
      <c r="C473" t="inlineStr">
        <is>
          <t>201100014596</t>
        </is>
      </c>
      <c r="D473" t="inlineStr">
        <is>
          <t>Folder</t>
        </is>
      </c>
      <c r="E473" s="2">
        <f>HYPERLINK("capsilon://?command=openfolder&amp;siteaddress=FAM.docvelocity-na8.net&amp;folderid=FX7AD8A8D9-E1CF-D8C1-9549-78DDD6C3E1ED","FX22021031")</f>
        <v>0.0</v>
      </c>
      <c r="F473" t="inlineStr">
        <is>
          <t/>
        </is>
      </c>
      <c r="G473" t="inlineStr">
        <is>
          <t/>
        </is>
      </c>
      <c r="H473" t="inlineStr">
        <is>
          <t>Mailitem</t>
        </is>
      </c>
      <c r="I473" t="inlineStr">
        <is>
          <t>MI2202340138</t>
        </is>
      </c>
      <c r="J473" t="n">
        <v>28.0</v>
      </c>
      <c r="K473" t="inlineStr">
        <is>
          <t>COMPLETED</t>
        </is>
      </c>
      <c r="L473" t="inlineStr">
        <is>
          <t>MARK_AS_COMPLETED</t>
        </is>
      </c>
      <c r="M473" t="inlineStr">
        <is>
          <t>Queue</t>
        </is>
      </c>
      <c r="N473" t="n">
        <v>2.0</v>
      </c>
      <c r="O473" s="1" t="n">
        <v>44603.45516203704</v>
      </c>
      <c r="P473" s="1" t="n">
        <v>44603.476377314815</v>
      </c>
      <c r="Q473" t="n">
        <v>1657.0</v>
      </c>
      <c r="R473" t="n">
        <v>176.0</v>
      </c>
      <c r="S473" t="b">
        <v>0</v>
      </c>
      <c r="T473" t="inlineStr">
        <is>
          <t>N/A</t>
        </is>
      </c>
      <c r="U473" t="b">
        <v>0</v>
      </c>
      <c r="V473" t="inlineStr">
        <is>
          <t>Aditya Tade</t>
        </is>
      </c>
      <c r="W473" s="1" t="n">
        <v>44603.474131944444</v>
      </c>
      <c r="X473" t="n">
        <v>79.0</v>
      </c>
      <c r="Y473" t="n">
        <v>21.0</v>
      </c>
      <c r="Z473" t="n">
        <v>0.0</v>
      </c>
      <c r="AA473" t="n">
        <v>21.0</v>
      </c>
      <c r="AB473" t="n">
        <v>0.0</v>
      </c>
      <c r="AC473" t="n">
        <v>0.0</v>
      </c>
      <c r="AD473" t="n">
        <v>7.0</v>
      </c>
      <c r="AE473" t="n">
        <v>0.0</v>
      </c>
      <c r="AF473" t="n">
        <v>0.0</v>
      </c>
      <c r="AG473" t="n">
        <v>0.0</v>
      </c>
      <c r="AH473" t="inlineStr">
        <is>
          <t>Vikash Suryakanth Parmar</t>
        </is>
      </c>
      <c r="AI473" s="1" t="n">
        <v>44603.476377314815</v>
      </c>
      <c r="AJ473" t="n">
        <v>97.0</v>
      </c>
      <c r="AK473" t="n">
        <v>0.0</v>
      </c>
      <c r="AL473" t="n">
        <v>0.0</v>
      </c>
      <c r="AM473" t="n">
        <v>0.0</v>
      </c>
      <c r="AN473" t="n">
        <v>0.0</v>
      </c>
      <c r="AO473" t="n">
        <v>0.0</v>
      </c>
      <c r="AP473" t="n">
        <v>7.0</v>
      </c>
      <c r="AQ473" t="n">
        <v>0.0</v>
      </c>
      <c r="AR473" t="n">
        <v>0.0</v>
      </c>
      <c r="AS473" t="n">
        <v>0.0</v>
      </c>
      <c r="AT473" t="inlineStr">
        <is>
          <t>N/A</t>
        </is>
      </c>
      <c r="AU473" t="inlineStr">
        <is>
          <t>N/A</t>
        </is>
      </c>
      <c r="AV473" t="inlineStr">
        <is>
          <t>N/A</t>
        </is>
      </c>
      <c r="AW473" t="inlineStr">
        <is>
          <t>N/A</t>
        </is>
      </c>
      <c r="AX473" t="inlineStr">
        <is>
          <t>N/A</t>
        </is>
      </c>
      <c r="AY473" t="inlineStr">
        <is>
          <t>N/A</t>
        </is>
      </c>
      <c r="AZ473" t="inlineStr">
        <is>
          <t>N/A</t>
        </is>
      </c>
      <c r="BA473" t="inlineStr">
        <is>
          <t>N/A</t>
        </is>
      </c>
      <c r="BB473" t="inlineStr">
        <is>
          <t>N/A</t>
        </is>
      </c>
      <c r="BC473" t="inlineStr">
        <is>
          <t>N/A</t>
        </is>
      </c>
      <c r="BD473" t="inlineStr">
        <is>
          <t>N/A</t>
        </is>
      </c>
      <c r="BE473" t="inlineStr">
        <is>
          <t>N/A</t>
        </is>
      </c>
    </row>
    <row r="474">
      <c r="A474" t="inlineStr">
        <is>
          <t>WI220232798</t>
        </is>
      </c>
      <c r="B474" t="inlineStr">
        <is>
          <t>DATA_VALIDATION</t>
        </is>
      </c>
      <c r="C474" t="inlineStr">
        <is>
          <t>201100014596</t>
        </is>
      </c>
      <c r="D474" t="inlineStr">
        <is>
          <t>Folder</t>
        </is>
      </c>
      <c r="E474" s="2">
        <f>HYPERLINK("capsilon://?command=openfolder&amp;siteaddress=FAM.docvelocity-na8.net&amp;folderid=FX7AD8A8D9-E1CF-D8C1-9549-78DDD6C3E1ED","FX22021031")</f>
        <v>0.0</v>
      </c>
      <c r="F474" t="inlineStr">
        <is>
          <t/>
        </is>
      </c>
      <c r="G474" t="inlineStr">
        <is>
          <t/>
        </is>
      </c>
      <c r="H474" t="inlineStr">
        <is>
          <t>Mailitem</t>
        </is>
      </c>
      <c r="I474" t="inlineStr">
        <is>
          <t>MI2202340249</t>
        </is>
      </c>
      <c r="J474" t="n">
        <v>56.0</v>
      </c>
      <c r="K474" t="inlineStr">
        <is>
          <t>COMPLETED</t>
        </is>
      </c>
      <c r="L474" t="inlineStr">
        <is>
          <t>MARK_AS_COMPLETED</t>
        </is>
      </c>
      <c r="M474" t="inlineStr">
        <is>
          <t>Queue</t>
        </is>
      </c>
      <c r="N474" t="n">
        <v>2.0</v>
      </c>
      <c r="O474" s="1" t="n">
        <v>44603.456979166665</v>
      </c>
      <c r="P474" s="1" t="n">
        <v>44603.488900462966</v>
      </c>
      <c r="Q474" t="n">
        <v>1790.0</v>
      </c>
      <c r="R474" t="n">
        <v>968.0</v>
      </c>
      <c r="S474" t="b">
        <v>0</v>
      </c>
      <c r="T474" t="inlineStr">
        <is>
          <t>N/A</t>
        </is>
      </c>
      <c r="U474" t="b">
        <v>0</v>
      </c>
      <c r="V474" t="inlineStr">
        <is>
          <t>Aditya Tade</t>
        </is>
      </c>
      <c r="W474" s="1" t="n">
        <v>44603.477118055554</v>
      </c>
      <c r="X474" t="n">
        <v>257.0</v>
      </c>
      <c r="Y474" t="n">
        <v>42.0</v>
      </c>
      <c r="Z474" t="n">
        <v>0.0</v>
      </c>
      <c r="AA474" t="n">
        <v>42.0</v>
      </c>
      <c r="AB474" t="n">
        <v>0.0</v>
      </c>
      <c r="AC474" t="n">
        <v>7.0</v>
      </c>
      <c r="AD474" t="n">
        <v>14.0</v>
      </c>
      <c r="AE474" t="n">
        <v>0.0</v>
      </c>
      <c r="AF474" t="n">
        <v>0.0</v>
      </c>
      <c r="AG474" t="n">
        <v>0.0</v>
      </c>
      <c r="AH474" t="inlineStr">
        <is>
          <t>Mohini Shinde</t>
        </is>
      </c>
      <c r="AI474" s="1" t="n">
        <v>44603.488900462966</v>
      </c>
      <c r="AJ474" t="n">
        <v>678.0</v>
      </c>
      <c r="AK474" t="n">
        <v>1.0</v>
      </c>
      <c r="AL474" t="n">
        <v>0.0</v>
      </c>
      <c r="AM474" t="n">
        <v>1.0</v>
      </c>
      <c r="AN474" t="n">
        <v>0.0</v>
      </c>
      <c r="AO474" t="n">
        <v>1.0</v>
      </c>
      <c r="AP474" t="n">
        <v>13.0</v>
      </c>
      <c r="AQ474" t="n">
        <v>0.0</v>
      </c>
      <c r="AR474" t="n">
        <v>0.0</v>
      </c>
      <c r="AS474" t="n">
        <v>0.0</v>
      </c>
      <c r="AT474" t="inlineStr">
        <is>
          <t>N/A</t>
        </is>
      </c>
      <c r="AU474" t="inlineStr">
        <is>
          <t>N/A</t>
        </is>
      </c>
      <c r="AV474" t="inlineStr">
        <is>
          <t>N/A</t>
        </is>
      </c>
      <c r="AW474" t="inlineStr">
        <is>
          <t>N/A</t>
        </is>
      </c>
      <c r="AX474" t="inlineStr">
        <is>
          <t>N/A</t>
        </is>
      </c>
      <c r="AY474" t="inlineStr">
        <is>
          <t>N/A</t>
        </is>
      </c>
      <c r="AZ474" t="inlineStr">
        <is>
          <t>N/A</t>
        </is>
      </c>
      <c r="BA474" t="inlineStr">
        <is>
          <t>N/A</t>
        </is>
      </c>
      <c r="BB474" t="inlineStr">
        <is>
          <t>N/A</t>
        </is>
      </c>
      <c r="BC474" t="inlineStr">
        <is>
          <t>N/A</t>
        </is>
      </c>
      <c r="BD474" t="inlineStr">
        <is>
          <t>N/A</t>
        </is>
      </c>
      <c r="BE474" t="inlineStr">
        <is>
          <t>N/A</t>
        </is>
      </c>
    </row>
    <row r="475">
      <c r="A475" t="inlineStr">
        <is>
          <t>WI220232816</t>
        </is>
      </c>
      <c r="B475" t="inlineStr">
        <is>
          <t>DATA_VALIDATION</t>
        </is>
      </c>
      <c r="C475" t="inlineStr">
        <is>
          <t>201130013167</t>
        </is>
      </c>
      <c r="D475" t="inlineStr">
        <is>
          <t>Folder</t>
        </is>
      </c>
      <c r="E475" s="2">
        <f>HYPERLINK("capsilon://?command=openfolder&amp;siteaddress=FAM.docvelocity-na8.net&amp;folderid=FX3E50A1DA-8393-C2BF-9439-E47A499817A5","FX220111173")</f>
        <v>0.0</v>
      </c>
      <c r="F475" t="inlineStr">
        <is>
          <t/>
        </is>
      </c>
      <c r="G475" t="inlineStr">
        <is>
          <t/>
        </is>
      </c>
      <c r="H475" t="inlineStr">
        <is>
          <t>Mailitem</t>
        </is>
      </c>
      <c r="I475" t="inlineStr">
        <is>
          <t>MI2202340446</t>
        </is>
      </c>
      <c r="J475" t="n">
        <v>30.0</v>
      </c>
      <c r="K475" t="inlineStr">
        <is>
          <t>COMPLETED</t>
        </is>
      </c>
      <c r="L475" t="inlineStr">
        <is>
          <t>MARK_AS_COMPLETED</t>
        </is>
      </c>
      <c r="M475" t="inlineStr">
        <is>
          <t>Queue</t>
        </is>
      </c>
      <c r="N475" t="n">
        <v>2.0</v>
      </c>
      <c r="O475" s="1" t="n">
        <v>44603.46</v>
      </c>
      <c r="P475" s="1" t="n">
        <v>44603.483506944445</v>
      </c>
      <c r="Q475" t="n">
        <v>1822.0</v>
      </c>
      <c r="R475" t="n">
        <v>209.0</v>
      </c>
      <c r="S475" t="b">
        <v>0</v>
      </c>
      <c r="T475" t="inlineStr">
        <is>
          <t>N/A</t>
        </is>
      </c>
      <c r="U475" t="b">
        <v>0</v>
      </c>
      <c r="V475" t="inlineStr">
        <is>
          <t>Aditya Tade</t>
        </is>
      </c>
      <c r="W475" s="1" t="n">
        <v>44603.47771990741</v>
      </c>
      <c r="X475" t="n">
        <v>52.0</v>
      </c>
      <c r="Y475" t="n">
        <v>9.0</v>
      </c>
      <c r="Z475" t="n">
        <v>0.0</v>
      </c>
      <c r="AA475" t="n">
        <v>9.0</v>
      </c>
      <c r="AB475" t="n">
        <v>0.0</v>
      </c>
      <c r="AC475" t="n">
        <v>5.0</v>
      </c>
      <c r="AD475" t="n">
        <v>21.0</v>
      </c>
      <c r="AE475" t="n">
        <v>0.0</v>
      </c>
      <c r="AF475" t="n">
        <v>0.0</v>
      </c>
      <c r="AG475" t="n">
        <v>0.0</v>
      </c>
      <c r="AH475" t="inlineStr">
        <is>
          <t>Aparna Chavan</t>
        </is>
      </c>
      <c r="AI475" s="1" t="n">
        <v>44603.483506944445</v>
      </c>
      <c r="AJ475" t="n">
        <v>157.0</v>
      </c>
      <c r="AK475" t="n">
        <v>0.0</v>
      </c>
      <c r="AL475" t="n">
        <v>0.0</v>
      </c>
      <c r="AM475" t="n">
        <v>0.0</v>
      </c>
      <c r="AN475" t="n">
        <v>0.0</v>
      </c>
      <c r="AO475" t="n">
        <v>0.0</v>
      </c>
      <c r="AP475" t="n">
        <v>21.0</v>
      </c>
      <c r="AQ475" t="n">
        <v>0.0</v>
      </c>
      <c r="AR475" t="n">
        <v>0.0</v>
      </c>
      <c r="AS475" t="n">
        <v>0.0</v>
      </c>
      <c r="AT475" t="inlineStr">
        <is>
          <t>N/A</t>
        </is>
      </c>
      <c r="AU475" t="inlineStr">
        <is>
          <t>N/A</t>
        </is>
      </c>
      <c r="AV475" t="inlineStr">
        <is>
          <t>N/A</t>
        </is>
      </c>
      <c r="AW475" t="inlineStr">
        <is>
          <t>N/A</t>
        </is>
      </c>
      <c r="AX475" t="inlineStr">
        <is>
          <t>N/A</t>
        </is>
      </c>
      <c r="AY475" t="inlineStr">
        <is>
          <t>N/A</t>
        </is>
      </c>
      <c r="AZ475" t="inlineStr">
        <is>
          <t>N/A</t>
        </is>
      </c>
      <c r="BA475" t="inlineStr">
        <is>
          <t>N/A</t>
        </is>
      </c>
      <c r="BB475" t="inlineStr">
        <is>
          <t>N/A</t>
        </is>
      </c>
      <c r="BC475" t="inlineStr">
        <is>
          <t>N/A</t>
        </is>
      </c>
      <c r="BD475" t="inlineStr">
        <is>
          <t>N/A</t>
        </is>
      </c>
      <c r="BE475" t="inlineStr">
        <is>
          <t>N/A</t>
        </is>
      </c>
    </row>
    <row r="476">
      <c r="A476" t="inlineStr">
        <is>
          <t>WI220232923</t>
        </is>
      </c>
      <c r="B476" t="inlineStr">
        <is>
          <t>DATA_VALIDATION</t>
        </is>
      </c>
      <c r="C476" t="inlineStr">
        <is>
          <t>201130013171</t>
        </is>
      </c>
      <c r="D476" t="inlineStr">
        <is>
          <t>Folder</t>
        </is>
      </c>
      <c r="E476" s="2">
        <f>HYPERLINK("capsilon://?command=openfolder&amp;siteaddress=FAM.docvelocity-na8.net&amp;folderid=FX9A3137A5-5874-0448-D9B1-09B24121F42D","FX220111587")</f>
        <v>0.0</v>
      </c>
      <c r="F476" t="inlineStr">
        <is>
          <t/>
        </is>
      </c>
      <c r="G476" t="inlineStr">
        <is>
          <t/>
        </is>
      </c>
      <c r="H476" t="inlineStr">
        <is>
          <t>Mailitem</t>
        </is>
      </c>
      <c r="I476" t="inlineStr">
        <is>
          <t>MI2202341233</t>
        </is>
      </c>
      <c r="J476" t="n">
        <v>48.0</v>
      </c>
      <c r="K476" t="inlineStr">
        <is>
          <t>COMPLETED</t>
        </is>
      </c>
      <c r="L476" t="inlineStr">
        <is>
          <t>MARK_AS_COMPLETED</t>
        </is>
      </c>
      <c r="M476" t="inlineStr">
        <is>
          <t>Queue</t>
        </is>
      </c>
      <c r="N476" t="n">
        <v>2.0</v>
      </c>
      <c r="O476" s="1" t="n">
        <v>44603.474953703706</v>
      </c>
      <c r="P476" s="1" t="n">
        <v>44603.638761574075</v>
      </c>
      <c r="Q476" t="n">
        <v>8309.0</v>
      </c>
      <c r="R476" t="n">
        <v>5844.0</v>
      </c>
      <c r="S476" t="b">
        <v>0</v>
      </c>
      <c r="T476" t="inlineStr">
        <is>
          <t>N/A</t>
        </is>
      </c>
      <c r="U476" t="b">
        <v>0</v>
      </c>
      <c r="V476" t="inlineStr">
        <is>
          <t>Karnal Akhare</t>
        </is>
      </c>
      <c r="W476" s="1" t="n">
        <v>44603.58818287037</v>
      </c>
      <c r="X476" t="n">
        <v>4785.0</v>
      </c>
      <c r="Y476" t="n">
        <v>280.0</v>
      </c>
      <c r="Z476" t="n">
        <v>0.0</v>
      </c>
      <c r="AA476" t="n">
        <v>280.0</v>
      </c>
      <c r="AB476" t="n">
        <v>0.0</v>
      </c>
      <c r="AC476" t="n">
        <v>266.0</v>
      </c>
      <c r="AD476" t="n">
        <v>-232.0</v>
      </c>
      <c r="AE476" t="n">
        <v>0.0</v>
      </c>
      <c r="AF476" t="n">
        <v>0.0</v>
      </c>
      <c r="AG476" t="n">
        <v>0.0</v>
      </c>
      <c r="AH476" t="inlineStr">
        <is>
          <t>Vikash Suryakanth Parmar</t>
        </is>
      </c>
      <c r="AI476" s="1" t="n">
        <v>44603.638761574075</v>
      </c>
      <c r="AJ476" t="n">
        <v>900.0</v>
      </c>
      <c r="AK476" t="n">
        <v>0.0</v>
      </c>
      <c r="AL476" t="n">
        <v>0.0</v>
      </c>
      <c r="AM476" t="n">
        <v>0.0</v>
      </c>
      <c r="AN476" t="n">
        <v>0.0</v>
      </c>
      <c r="AO476" t="n">
        <v>0.0</v>
      </c>
      <c r="AP476" t="n">
        <v>-232.0</v>
      </c>
      <c r="AQ476" t="n">
        <v>0.0</v>
      </c>
      <c r="AR476" t="n">
        <v>0.0</v>
      </c>
      <c r="AS476" t="n">
        <v>0.0</v>
      </c>
      <c r="AT476" t="inlineStr">
        <is>
          <t>N/A</t>
        </is>
      </c>
      <c r="AU476" t="inlineStr">
        <is>
          <t>N/A</t>
        </is>
      </c>
      <c r="AV476" t="inlineStr">
        <is>
          <t>N/A</t>
        </is>
      </c>
      <c r="AW476" t="inlineStr">
        <is>
          <t>N/A</t>
        </is>
      </c>
      <c r="AX476" t="inlineStr">
        <is>
          <t>N/A</t>
        </is>
      </c>
      <c r="AY476" t="inlineStr">
        <is>
          <t>N/A</t>
        </is>
      </c>
      <c r="AZ476" t="inlineStr">
        <is>
          <t>N/A</t>
        </is>
      </c>
      <c r="BA476" t="inlineStr">
        <is>
          <t>N/A</t>
        </is>
      </c>
      <c r="BB476" t="inlineStr">
        <is>
          <t>N/A</t>
        </is>
      </c>
      <c r="BC476" t="inlineStr">
        <is>
          <t>N/A</t>
        </is>
      </c>
      <c r="BD476" t="inlineStr">
        <is>
          <t>N/A</t>
        </is>
      </c>
      <c r="BE476" t="inlineStr">
        <is>
          <t>N/A</t>
        </is>
      </c>
    </row>
    <row r="477">
      <c r="A477" t="inlineStr">
        <is>
          <t>WI220232954</t>
        </is>
      </c>
      <c r="B477" t="inlineStr">
        <is>
          <t>DATA_VALIDATION</t>
        </is>
      </c>
      <c r="C477" t="inlineStr">
        <is>
          <t>201330004925</t>
        </is>
      </c>
      <c r="D477" t="inlineStr">
        <is>
          <t>Folder</t>
        </is>
      </c>
      <c r="E477" s="2">
        <f>HYPERLINK("capsilon://?command=openfolder&amp;siteaddress=FAM.docvelocity-na8.net&amp;folderid=FX13705291-204D-612E-3F7A-E809A9C768D9","FX220113179")</f>
        <v>0.0</v>
      </c>
      <c r="F477" t="inlineStr">
        <is>
          <t/>
        </is>
      </c>
      <c r="G477" t="inlineStr">
        <is>
          <t/>
        </is>
      </c>
      <c r="H477" t="inlineStr">
        <is>
          <t>Mailitem</t>
        </is>
      </c>
      <c r="I477" t="inlineStr">
        <is>
          <t>MI2202341789</t>
        </is>
      </c>
      <c r="J477" t="n">
        <v>66.0</v>
      </c>
      <c r="K477" t="inlineStr">
        <is>
          <t>COMPLETED</t>
        </is>
      </c>
      <c r="L477" t="inlineStr">
        <is>
          <t>MARK_AS_COMPLETED</t>
        </is>
      </c>
      <c r="M477" t="inlineStr">
        <is>
          <t>Queue</t>
        </is>
      </c>
      <c r="N477" t="n">
        <v>2.0</v>
      </c>
      <c r="O477" s="1" t="n">
        <v>44603.47930555556</v>
      </c>
      <c r="P477" s="1" t="n">
        <v>44603.50509259259</v>
      </c>
      <c r="Q477" t="n">
        <v>1448.0</v>
      </c>
      <c r="R477" t="n">
        <v>780.0</v>
      </c>
      <c r="S477" t="b">
        <v>0</v>
      </c>
      <c r="T477" t="inlineStr">
        <is>
          <t>N/A</t>
        </is>
      </c>
      <c r="U477" t="b">
        <v>0</v>
      </c>
      <c r="V477" t="inlineStr">
        <is>
          <t>Nisha Verma</t>
        </is>
      </c>
      <c r="W477" s="1" t="n">
        <v>44603.492256944446</v>
      </c>
      <c r="X477" t="n">
        <v>502.0</v>
      </c>
      <c r="Y477" t="n">
        <v>52.0</v>
      </c>
      <c r="Z477" t="n">
        <v>0.0</v>
      </c>
      <c r="AA477" t="n">
        <v>52.0</v>
      </c>
      <c r="AB477" t="n">
        <v>0.0</v>
      </c>
      <c r="AC477" t="n">
        <v>40.0</v>
      </c>
      <c r="AD477" t="n">
        <v>14.0</v>
      </c>
      <c r="AE477" t="n">
        <v>0.0</v>
      </c>
      <c r="AF477" t="n">
        <v>0.0</v>
      </c>
      <c r="AG477" t="n">
        <v>0.0</v>
      </c>
      <c r="AH477" t="inlineStr">
        <is>
          <t>Sangeeta Kumari</t>
        </is>
      </c>
      <c r="AI477" s="1" t="n">
        <v>44603.50509259259</v>
      </c>
      <c r="AJ477" t="n">
        <v>263.0</v>
      </c>
      <c r="AK477" t="n">
        <v>2.0</v>
      </c>
      <c r="AL477" t="n">
        <v>0.0</v>
      </c>
      <c r="AM477" t="n">
        <v>2.0</v>
      </c>
      <c r="AN477" t="n">
        <v>0.0</v>
      </c>
      <c r="AO477" t="n">
        <v>1.0</v>
      </c>
      <c r="AP477" t="n">
        <v>12.0</v>
      </c>
      <c r="AQ477" t="n">
        <v>0.0</v>
      </c>
      <c r="AR477" t="n">
        <v>0.0</v>
      </c>
      <c r="AS477" t="n">
        <v>0.0</v>
      </c>
      <c r="AT477" t="inlineStr">
        <is>
          <t>N/A</t>
        </is>
      </c>
      <c r="AU477" t="inlineStr">
        <is>
          <t>N/A</t>
        </is>
      </c>
      <c r="AV477" t="inlineStr">
        <is>
          <t>N/A</t>
        </is>
      </c>
      <c r="AW477" t="inlineStr">
        <is>
          <t>N/A</t>
        </is>
      </c>
      <c r="AX477" t="inlineStr">
        <is>
          <t>N/A</t>
        </is>
      </c>
      <c r="AY477" t="inlineStr">
        <is>
          <t>N/A</t>
        </is>
      </c>
      <c r="AZ477" t="inlineStr">
        <is>
          <t>N/A</t>
        </is>
      </c>
      <c r="BA477" t="inlineStr">
        <is>
          <t>N/A</t>
        </is>
      </c>
      <c r="BB477" t="inlineStr">
        <is>
          <t>N/A</t>
        </is>
      </c>
      <c r="BC477" t="inlineStr">
        <is>
          <t>N/A</t>
        </is>
      </c>
      <c r="BD477" t="inlineStr">
        <is>
          <t>N/A</t>
        </is>
      </c>
      <c r="BE477" t="inlineStr">
        <is>
          <t>N/A</t>
        </is>
      </c>
    </row>
    <row r="478">
      <c r="A478" t="inlineStr">
        <is>
          <t>WI220232981</t>
        </is>
      </c>
      <c r="B478" t="inlineStr">
        <is>
          <t>DATA_VALIDATION</t>
        </is>
      </c>
      <c r="C478" t="inlineStr">
        <is>
          <t>201130013129</t>
        </is>
      </c>
      <c r="D478" t="inlineStr">
        <is>
          <t>Folder</t>
        </is>
      </c>
      <c r="E478" s="2">
        <f>HYPERLINK("capsilon://?command=openfolder&amp;siteaddress=FAM.docvelocity-na8.net&amp;folderid=FXD11833E7-6FF0-02C8-48C3-7F52910C6065","FX22018822")</f>
        <v>0.0</v>
      </c>
      <c r="F478" t="inlineStr">
        <is>
          <t/>
        </is>
      </c>
      <c r="G478" t="inlineStr">
        <is>
          <t/>
        </is>
      </c>
      <c r="H478" t="inlineStr">
        <is>
          <t>Mailitem</t>
        </is>
      </c>
      <c r="I478" t="inlineStr">
        <is>
          <t>MI2202341894</t>
        </is>
      </c>
      <c r="J478" t="n">
        <v>254.0</v>
      </c>
      <c r="K478" t="inlineStr">
        <is>
          <t>COMPLETED</t>
        </is>
      </c>
      <c r="L478" t="inlineStr">
        <is>
          <t>MARK_AS_COMPLETED</t>
        </is>
      </c>
      <c r="M478" t="inlineStr">
        <is>
          <t>Queue</t>
        </is>
      </c>
      <c r="N478" t="n">
        <v>2.0</v>
      </c>
      <c r="O478" s="1" t="n">
        <v>44603.48061342593</v>
      </c>
      <c r="P478" s="1" t="n">
        <v>44603.549837962964</v>
      </c>
      <c r="Q478" t="n">
        <v>2884.0</v>
      </c>
      <c r="R478" t="n">
        <v>3097.0</v>
      </c>
      <c r="S478" t="b">
        <v>0</v>
      </c>
      <c r="T478" t="inlineStr">
        <is>
          <t>N/A</t>
        </is>
      </c>
      <c r="U478" t="b">
        <v>0</v>
      </c>
      <c r="V478" t="inlineStr">
        <is>
          <t>Suraj Toradmal</t>
        </is>
      </c>
      <c r="W478" s="1" t="n">
        <v>44603.53350694444</v>
      </c>
      <c r="X478" t="n">
        <v>1934.0</v>
      </c>
      <c r="Y478" t="n">
        <v>94.0</v>
      </c>
      <c r="Z478" t="n">
        <v>0.0</v>
      </c>
      <c r="AA478" t="n">
        <v>94.0</v>
      </c>
      <c r="AB478" t="n">
        <v>104.0</v>
      </c>
      <c r="AC478" t="n">
        <v>58.0</v>
      </c>
      <c r="AD478" t="n">
        <v>160.0</v>
      </c>
      <c r="AE478" t="n">
        <v>0.0</v>
      </c>
      <c r="AF478" t="n">
        <v>0.0</v>
      </c>
      <c r="AG478" t="n">
        <v>0.0</v>
      </c>
      <c r="AH478" t="inlineStr">
        <is>
          <t>Dashrath Soren</t>
        </is>
      </c>
      <c r="AI478" s="1" t="n">
        <v>44603.549837962964</v>
      </c>
      <c r="AJ478" t="n">
        <v>1100.0</v>
      </c>
      <c r="AK478" t="n">
        <v>3.0</v>
      </c>
      <c r="AL478" t="n">
        <v>0.0</v>
      </c>
      <c r="AM478" t="n">
        <v>3.0</v>
      </c>
      <c r="AN478" t="n">
        <v>104.0</v>
      </c>
      <c r="AO478" t="n">
        <v>3.0</v>
      </c>
      <c r="AP478" t="n">
        <v>157.0</v>
      </c>
      <c r="AQ478" t="n">
        <v>0.0</v>
      </c>
      <c r="AR478" t="n">
        <v>0.0</v>
      </c>
      <c r="AS478" t="n">
        <v>0.0</v>
      </c>
      <c r="AT478" t="inlineStr">
        <is>
          <t>N/A</t>
        </is>
      </c>
      <c r="AU478" t="inlineStr">
        <is>
          <t>N/A</t>
        </is>
      </c>
      <c r="AV478" t="inlineStr">
        <is>
          <t>N/A</t>
        </is>
      </c>
      <c r="AW478" t="inlineStr">
        <is>
          <t>N/A</t>
        </is>
      </c>
      <c r="AX478" t="inlineStr">
        <is>
          <t>N/A</t>
        </is>
      </c>
      <c r="AY478" t="inlineStr">
        <is>
          <t>N/A</t>
        </is>
      </c>
      <c r="AZ478" t="inlineStr">
        <is>
          <t>N/A</t>
        </is>
      </c>
      <c r="BA478" t="inlineStr">
        <is>
          <t>N/A</t>
        </is>
      </c>
      <c r="BB478" t="inlineStr">
        <is>
          <t>N/A</t>
        </is>
      </c>
      <c r="BC478" t="inlineStr">
        <is>
          <t>N/A</t>
        </is>
      </c>
      <c r="BD478" t="inlineStr">
        <is>
          <t>N/A</t>
        </is>
      </c>
      <c r="BE478" t="inlineStr">
        <is>
          <t>N/A</t>
        </is>
      </c>
    </row>
    <row r="479">
      <c r="A479" t="inlineStr">
        <is>
          <t>WI220233031</t>
        </is>
      </c>
      <c r="B479" t="inlineStr">
        <is>
          <t>DATA_VALIDATION</t>
        </is>
      </c>
      <c r="C479" t="inlineStr">
        <is>
          <t>201330004925</t>
        </is>
      </c>
      <c r="D479" t="inlineStr">
        <is>
          <t>Folder</t>
        </is>
      </c>
      <c r="E479" s="2">
        <f>HYPERLINK("capsilon://?command=openfolder&amp;siteaddress=FAM.docvelocity-na8.net&amp;folderid=FX13705291-204D-612E-3F7A-E809A9C768D9","FX220113179")</f>
        <v>0.0</v>
      </c>
      <c r="F479" t="inlineStr">
        <is>
          <t/>
        </is>
      </c>
      <c r="G479" t="inlineStr">
        <is>
          <t/>
        </is>
      </c>
      <c r="H479" t="inlineStr">
        <is>
          <t>Mailitem</t>
        </is>
      </c>
      <c r="I479" t="inlineStr">
        <is>
          <t>MI2202342143</t>
        </is>
      </c>
      <c r="J479" t="n">
        <v>28.0</v>
      </c>
      <c r="K479" t="inlineStr">
        <is>
          <t>COMPLETED</t>
        </is>
      </c>
      <c r="L479" t="inlineStr">
        <is>
          <t>MARK_AS_COMPLETED</t>
        </is>
      </c>
      <c r="M479" t="inlineStr">
        <is>
          <t>Queue</t>
        </is>
      </c>
      <c r="N479" t="n">
        <v>2.0</v>
      </c>
      <c r="O479" s="1" t="n">
        <v>44603.48302083334</v>
      </c>
      <c r="P479" s="1" t="n">
        <v>44603.54891203704</v>
      </c>
      <c r="Q479" t="n">
        <v>5250.0</v>
      </c>
      <c r="R479" t="n">
        <v>443.0</v>
      </c>
      <c r="S479" t="b">
        <v>0</v>
      </c>
      <c r="T479" t="inlineStr">
        <is>
          <t>N/A</t>
        </is>
      </c>
      <c r="U479" t="b">
        <v>0</v>
      </c>
      <c r="V479" t="inlineStr">
        <is>
          <t>Sanjay Kharade</t>
        </is>
      </c>
      <c r="W479" s="1" t="n">
        <v>44603.51267361111</v>
      </c>
      <c r="X479" t="n">
        <v>82.0</v>
      </c>
      <c r="Y479" t="n">
        <v>21.0</v>
      </c>
      <c r="Z479" t="n">
        <v>0.0</v>
      </c>
      <c r="AA479" t="n">
        <v>21.0</v>
      </c>
      <c r="AB479" t="n">
        <v>0.0</v>
      </c>
      <c r="AC479" t="n">
        <v>0.0</v>
      </c>
      <c r="AD479" t="n">
        <v>7.0</v>
      </c>
      <c r="AE479" t="n">
        <v>0.0</v>
      </c>
      <c r="AF479" t="n">
        <v>0.0</v>
      </c>
      <c r="AG479" t="n">
        <v>0.0</v>
      </c>
      <c r="AH479" t="inlineStr">
        <is>
          <t>Mohini Shinde</t>
        </is>
      </c>
      <c r="AI479" s="1" t="n">
        <v>44603.54891203704</v>
      </c>
      <c r="AJ479" t="n">
        <v>357.0</v>
      </c>
      <c r="AK479" t="n">
        <v>0.0</v>
      </c>
      <c r="AL479" t="n">
        <v>0.0</v>
      </c>
      <c r="AM479" t="n">
        <v>0.0</v>
      </c>
      <c r="AN479" t="n">
        <v>0.0</v>
      </c>
      <c r="AO479" t="n">
        <v>0.0</v>
      </c>
      <c r="AP479" t="n">
        <v>7.0</v>
      </c>
      <c r="AQ479" t="n">
        <v>0.0</v>
      </c>
      <c r="AR479" t="n">
        <v>0.0</v>
      </c>
      <c r="AS479" t="n">
        <v>0.0</v>
      </c>
      <c r="AT479" t="inlineStr">
        <is>
          <t>N/A</t>
        </is>
      </c>
      <c r="AU479" t="inlineStr">
        <is>
          <t>N/A</t>
        </is>
      </c>
      <c r="AV479" t="inlineStr">
        <is>
          <t>N/A</t>
        </is>
      </c>
      <c r="AW479" t="inlineStr">
        <is>
          <t>N/A</t>
        </is>
      </c>
      <c r="AX479" t="inlineStr">
        <is>
          <t>N/A</t>
        </is>
      </c>
      <c r="AY479" t="inlineStr">
        <is>
          <t>N/A</t>
        </is>
      </c>
      <c r="AZ479" t="inlineStr">
        <is>
          <t>N/A</t>
        </is>
      </c>
      <c r="BA479" t="inlineStr">
        <is>
          <t>N/A</t>
        </is>
      </c>
      <c r="BB479" t="inlineStr">
        <is>
          <t>N/A</t>
        </is>
      </c>
      <c r="BC479" t="inlineStr">
        <is>
          <t>N/A</t>
        </is>
      </c>
      <c r="BD479" t="inlineStr">
        <is>
          <t>N/A</t>
        </is>
      </c>
      <c r="BE479" t="inlineStr">
        <is>
          <t>N/A</t>
        </is>
      </c>
    </row>
    <row r="480">
      <c r="A480" t="inlineStr">
        <is>
          <t>WI22023320</t>
        </is>
      </c>
      <c r="B480" t="inlineStr">
        <is>
          <t>DATA_VALIDATION</t>
        </is>
      </c>
      <c r="C480" t="inlineStr">
        <is>
          <t>201300020829</t>
        </is>
      </c>
      <c r="D480" t="inlineStr">
        <is>
          <t>Folder</t>
        </is>
      </c>
      <c r="E480" s="2">
        <f>HYPERLINK("capsilon://?command=openfolder&amp;siteaddress=FAM.docvelocity-na8.net&amp;folderid=FXF1CA2F88-C6E8-4D16-5AD5-FE43EEBE7B12","FX22015512")</f>
        <v>0.0</v>
      </c>
      <c r="F480" t="inlineStr">
        <is>
          <t/>
        </is>
      </c>
      <c r="G480" t="inlineStr">
        <is>
          <t/>
        </is>
      </c>
      <c r="H480" t="inlineStr">
        <is>
          <t>Mailitem</t>
        </is>
      </c>
      <c r="I480" t="inlineStr">
        <is>
          <t>MI220233110</t>
        </is>
      </c>
      <c r="J480" t="n">
        <v>66.0</v>
      </c>
      <c r="K480" t="inlineStr">
        <is>
          <t>COMPLETED</t>
        </is>
      </c>
      <c r="L480" t="inlineStr">
        <is>
          <t>MARK_AS_COMPLETED</t>
        </is>
      </c>
      <c r="M480" t="inlineStr">
        <is>
          <t>Queue</t>
        </is>
      </c>
      <c r="N480" t="n">
        <v>2.0</v>
      </c>
      <c r="O480" s="1" t="n">
        <v>44593.69537037037</v>
      </c>
      <c r="P480" s="1" t="n">
        <v>44593.7390625</v>
      </c>
      <c r="Q480" t="n">
        <v>2691.0</v>
      </c>
      <c r="R480" t="n">
        <v>1084.0</v>
      </c>
      <c r="S480" t="b">
        <v>0</v>
      </c>
      <c r="T480" t="inlineStr">
        <is>
          <t>N/A</t>
        </is>
      </c>
      <c r="U480" t="b">
        <v>0</v>
      </c>
      <c r="V480" t="inlineStr">
        <is>
          <t>Raman Vaidya</t>
        </is>
      </c>
      <c r="W480" s="1" t="n">
        <v>44593.70851851852</v>
      </c>
      <c r="X480" t="n">
        <v>963.0</v>
      </c>
      <c r="Y480" t="n">
        <v>52.0</v>
      </c>
      <c r="Z480" t="n">
        <v>0.0</v>
      </c>
      <c r="AA480" t="n">
        <v>52.0</v>
      </c>
      <c r="AB480" t="n">
        <v>0.0</v>
      </c>
      <c r="AC480" t="n">
        <v>32.0</v>
      </c>
      <c r="AD480" t="n">
        <v>14.0</v>
      </c>
      <c r="AE480" t="n">
        <v>0.0</v>
      </c>
      <c r="AF480" t="n">
        <v>0.0</v>
      </c>
      <c r="AG480" t="n">
        <v>0.0</v>
      </c>
      <c r="AH480" t="inlineStr">
        <is>
          <t>Mohini Shinde</t>
        </is>
      </c>
      <c r="AI480" s="1" t="n">
        <v>44593.7390625</v>
      </c>
      <c r="AJ480" t="n">
        <v>121.0</v>
      </c>
      <c r="AK480" t="n">
        <v>0.0</v>
      </c>
      <c r="AL480" t="n">
        <v>0.0</v>
      </c>
      <c r="AM480" t="n">
        <v>0.0</v>
      </c>
      <c r="AN480" t="n">
        <v>0.0</v>
      </c>
      <c r="AO480" t="n">
        <v>0.0</v>
      </c>
      <c r="AP480" t="n">
        <v>14.0</v>
      </c>
      <c r="AQ480" t="n">
        <v>0.0</v>
      </c>
      <c r="AR480" t="n">
        <v>0.0</v>
      </c>
      <c r="AS480" t="n">
        <v>0.0</v>
      </c>
      <c r="AT480" t="inlineStr">
        <is>
          <t>N/A</t>
        </is>
      </c>
      <c r="AU480" t="inlineStr">
        <is>
          <t>N/A</t>
        </is>
      </c>
      <c r="AV480" t="inlineStr">
        <is>
          <t>N/A</t>
        </is>
      </c>
      <c r="AW480" t="inlineStr">
        <is>
          <t>N/A</t>
        </is>
      </c>
      <c r="AX480" t="inlineStr">
        <is>
          <t>N/A</t>
        </is>
      </c>
      <c r="AY480" t="inlineStr">
        <is>
          <t>N/A</t>
        </is>
      </c>
      <c r="AZ480" t="inlineStr">
        <is>
          <t>N/A</t>
        </is>
      </c>
      <c r="BA480" t="inlineStr">
        <is>
          <t>N/A</t>
        </is>
      </c>
      <c r="BB480" t="inlineStr">
        <is>
          <t>N/A</t>
        </is>
      </c>
      <c r="BC480" t="inlineStr">
        <is>
          <t>N/A</t>
        </is>
      </c>
      <c r="BD480" t="inlineStr">
        <is>
          <t>N/A</t>
        </is>
      </c>
      <c r="BE480" t="inlineStr">
        <is>
          <t>N/A</t>
        </is>
      </c>
    </row>
    <row r="481">
      <c r="A481" t="inlineStr">
        <is>
          <t>WI220233267</t>
        </is>
      </c>
      <c r="B481" t="inlineStr">
        <is>
          <t>DATA_VALIDATION</t>
        </is>
      </c>
      <c r="C481" t="inlineStr">
        <is>
          <t>201330004925</t>
        </is>
      </c>
      <c r="D481" t="inlineStr">
        <is>
          <t>Folder</t>
        </is>
      </c>
      <c r="E481" s="2">
        <f>HYPERLINK("capsilon://?command=openfolder&amp;siteaddress=FAM.docvelocity-na8.net&amp;folderid=FX13705291-204D-612E-3F7A-E809A9C768D9","FX220113179")</f>
        <v>0.0</v>
      </c>
      <c r="F481" t="inlineStr">
        <is>
          <t/>
        </is>
      </c>
      <c r="G481" t="inlineStr">
        <is>
          <t/>
        </is>
      </c>
      <c r="H481" t="inlineStr">
        <is>
          <t>Mailitem</t>
        </is>
      </c>
      <c r="I481" t="inlineStr">
        <is>
          <t>MI2202344176</t>
        </is>
      </c>
      <c r="J481" t="n">
        <v>28.0</v>
      </c>
      <c r="K481" t="inlineStr">
        <is>
          <t>COMPLETED</t>
        </is>
      </c>
      <c r="L481" t="inlineStr">
        <is>
          <t>MARK_AS_COMPLETED</t>
        </is>
      </c>
      <c r="M481" t="inlineStr">
        <is>
          <t>Queue</t>
        </is>
      </c>
      <c r="N481" t="n">
        <v>2.0</v>
      </c>
      <c r="O481" s="1" t="n">
        <v>44603.505578703705</v>
      </c>
      <c r="P481" s="1" t="n">
        <v>44603.553136574075</v>
      </c>
      <c r="Q481" t="n">
        <v>3528.0</v>
      </c>
      <c r="R481" t="n">
        <v>581.0</v>
      </c>
      <c r="S481" t="b">
        <v>0</v>
      </c>
      <c r="T481" t="inlineStr">
        <is>
          <t>N/A</t>
        </is>
      </c>
      <c r="U481" t="b">
        <v>0</v>
      </c>
      <c r="V481" t="inlineStr">
        <is>
          <t>Sanjay Kharade</t>
        </is>
      </c>
      <c r="W481" s="1" t="n">
        <v>44603.51598379629</v>
      </c>
      <c r="X481" t="n">
        <v>285.0</v>
      </c>
      <c r="Y481" t="n">
        <v>21.0</v>
      </c>
      <c r="Z481" t="n">
        <v>0.0</v>
      </c>
      <c r="AA481" t="n">
        <v>21.0</v>
      </c>
      <c r="AB481" t="n">
        <v>0.0</v>
      </c>
      <c r="AC481" t="n">
        <v>18.0</v>
      </c>
      <c r="AD481" t="n">
        <v>7.0</v>
      </c>
      <c r="AE481" t="n">
        <v>0.0</v>
      </c>
      <c r="AF481" t="n">
        <v>0.0</v>
      </c>
      <c r="AG481" t="n">
        <v>0.0</v>
      </c>
      <c r="AH481" t="inlineStr">
        <is>
          <t>Dashrath Soren</t>
        </is>
      </c>
      <c r="AI481" s="1" t="n">
        <v>44603.553136574075</v>
      </c>
      <c r="AJ481" t="n">
        <v>284.0</v>
      </c>
      <c r="AK481" t="n">
        <v>0.0</v>
      </c>
      <c r="AL481" t="n">
        <v>0.0</v>
      </c>
      <c r="AM481" t="n">
        <v>0.0</v>
      </c>
      <c r="AN481" t="n">
        <v>0.0</v>
      </c>
      <c r="AO481" t="n">
        <v>0.0</v>
      </c>
      <c r="AP481" t="n">
        <v>7.0</v>
      </c>
      <c r="AQ481" t="n">
        <v>0.0</v>
      </c>
      <c r="AR481" t="n">
        <v>0.0</v>
      </c>
      <c r="AS481" t="n">
        <v>0.0</v>
      </c>
      <c r="AT481" t="inlineStr">
        <is>
          <t>N/A</t>
        </is>
      </c>
      <c r="AU481" t="inlineStr">
        <is>
          <t>N/A</t>
        </is>
      </c>
      <c r="AV481" t="inlineStr">
        <is>
          <t>N/A</t>
        </is>
      </c>
      <c r="AW481" t="inlineStr">
        <is>
          <t>N/A</t>
        </is>
      </c>
      <c r="AX481" t="inlineStr">
        <is>
          <t>N/A</t>
        </is>
      </c>
      <c r="AY481" t="inlineStr">
        <is>
          <t>N/A</t>
        </is>
      </c>
      <c r="AZ481" t="inlineStr">
        <is>
          <t>N/A</t>
        </is>
      </c>
      <c r="BA481" t="inlineStr">
        <is>
          <t>N/A</t>
        </is>
      </c>
      <c r="BB481" t="inlineStr">
        <is>
          <t>N/A</t>
        </is>
      </c>
      <c r="BC481" t="inlineStr">
        <is>
          <t>N/A</t>
        </is>
      </c>
      <c r="BD481" t="inlineStr">
        <is>
          <t>N/A</t>
        </is>
      </c>
      <c r="BE481" t="inlineStr">
        <is>
          <t>N/A</t>
        </is>
      </c>
    </row>
    <row r="482">
      <c r="A482" t="inlineStr">
        <is>
          <t>WI220233373</t>
        </is>
      </c>
      <c r="B482" t="inlineStr">
        <is>
          <t>DATA_VALIDATION</t>
        </is>
      </c>
      <c r="C482" t="inlineStr">
        <is>
          <t>201330004934</t>
        </is>
      </c>
      <c r="D482" t="inlineStr">
        <is>
          <t>Folder</t>
        </is>
      </c>
      <c r="E482" s="2">
        <f>HYPERLINK("capsilon://?command=openfolder&amp;siteaddress=FAM.docvelocity-na8.net&amp;folderid=FX745A2B6F-9904-3C6F-E5C6-BE3CF0043C69","FX220113548")</f>
        <v>0.0</v>
      </c>
      <c r="F482" t="inlineStr">
        <is>
          <t/>
        </is>
      </c>
      <c r="G482" t="inlineStr">
        <is>
          <t/>
        </is>
      </c>
      <c r="H482" t="inlineStr">
        <is>
          <t>Mailitem</t>
        </is>
      </c>
      <c r="I482" t="inlineStr">
        <is>
          <t>MI2202345377</t>
        </is>
      </c>
      <c r="J482" t="n">
        <v>66.0</v>
      </c>
      <c r="K482" t="inlineStr">
        <is>
          <t>COMPLETED</t>
        </is>
      </c>
      <c r="L482" t="inlineStr">
        <is>
          <t>MARK_AS_COMPLETED</t>
        </is>
      </c>
      <c r="M482" t="inlineStr">
        <is>
          <t>Queue</t>
        </is>
      </c>
      <c r="N482" t="n">
        <v>2.0</v>
      </c>
      <c r="O482" s="1" t="n">
        <v>44603.51871527778</v>
      </c>
      <c r="P482" s="1" t="n">
        <v>44603.556550925925</v>
      </c>
      <c r="Q482" t="n">
        <v>2678.0</v>
      </c>
      <c r="R482" t="n">
        <v>591.0</v>
      </c>
      <c r="S482" t="b">
        <v>0</v>
      </c>
      <c r="T482" t="inlineStr">
        <is>
          <t>N/A</t>
        </is>
      </c>
      <c r="U482" t="b">
        <v>0</v>
      </c>
      <c r="V482" t="inlineStr">
        <is>
          <t>Sanjay Kharade</t>
        </is>
      </c>
      <c r="W482" s="1" t="n">
        <v>44603.522199074076</v>
      </c>
      <c r="X482" t="n">
        <v>297.0</v>
      </c>
      <c r="Y482" t="n">
        <v>52.0</v>
      </c>
      <c r="Z482" t="n">
        <v>0.0</v>
      </c>
      <c r="AA482" t="n">
        <v>52.0</v>
      </c>
      <c r="AB482" t="n">
        <v>0.0</v>
      </c>
      <c r="AC482" t="n">
        <v>39.0</v>
      </c>
      <c r="AD482" t="n">
        <v>14.0</v>
      </c>
      <c r="AE482" t="n">
        <v>0.0</v>
      </c>
      <c r="AF482" t="n">
        <v>0.0</v>
      </c>
      <c r="AG482" t="n">
        <v>0.0</v>
      </c>
      <c r="AH482" t="inlineStr">
        <is>
          <t>Dashrath Soren</t>
        </is>
      </c>
      <c r="AI482" s="1" t="n">
        <v>44603.556550925925</v>
      </c>
      <c r="AJ482" t="n">
        <v>294.0</v>
      </c>
      <c r="AK482" t="n">
        <v>1.0</v>
      </c>
      <c r="AL482" t="n">
        <v>0.0</v>
      </c>
      <c r="AM482" t="n">
        <v>1.0</v>
      </c>
      <c r="AN482" t="n">
        <v>0.0</v>
      </c>
      <c r="AO482" t="n">
        <v>1.0</v>
      </c>
      <c r="AP482" t="n">
        <v>13.0</v>
      </c>
      <c r="AQ482" t="n">
        <v>0.0</v>
      </c>
      <c r="AR482" t="n">
        <v>0.0</v>
      </c>
      <c r="AS482" t="n">
        <v>0.0</v>
      </c>
      <c r="AT482" t="inlineStr">
        <is>
          <t>N/A</t>
        </is>
      </c>
      <c r="AU482" t="inlineStr">
        <is>
          <t>N/A</t>
        </is>
      </c>
      <c r="AV482" t="inlineStr">
        <is>
          <t>N/A</t>
        </is>
      </c>
      <c r="AW482" t="inlineStr">
        <is>
          <t>N/A</t>
        </is>
      </c>
      <c r="AX482" t="inlineStr">
        <is>
          <t>N/A</t>
        </is>
      </c>
      <c r="AY482" t="inlineStr">
        <is>
          <t>N/A</t>
        </is>
      </c>
      <c r="AZ482" t="inlineStr">
        <is>
          <t>N/A</t>
        </is>
      </c>
      <c r="BA482" t="inlineStr">
        <is>
          <t>N/A</t>
        </is>
      </c>
      <c r="BB482" t="inlineStr">
        <is>
          <t>N/A</t>
        </is>
      </c>
      <c r="BC482" t="inlineStr">
        <is>
          <t>N/A</t>
        </is>
      </c>
      <c r="BD482" t="inlineStr">
        <is>
          <t>N/A</t>
        </is>
      </c>
      <c r="BE482" t="inlineStr">
        <is>
          <t>N/A</t>
        </is>
      </c>
    </row>
    <row r="483">
      <c r="A483" t="inlineStr">
        <is>
          <t>WI220233377</t>
        </is>
      </c>
      <c r="B483" t="inlineStr">
        <is>
          <t>DATA_VALIDATION</t>
        </is>
      </c>
      <c r="C483" t="inlineStr">
        <is>
          <t>201330004826</t>
        </is>
      </c>
      <c r="D483" t="inlineStr">
        <is>
          <t>Folder</t>
        </is>
      </c>
      <c r="E483" s="2">
        <f>HYPERLINK("capsilon://?command=openfolder&amp;siteaddress=FAM.docvelocity-na8.net&amp;folderid=FXAB3BC4F2-7185-6E5D-D96B-87BCF04C8401","FX220111129")</f>
        <v>0.0</v>
      </c>
      <c r="F483" t="inlineStr">
        <is>
          <t/>
        </is>
      </c>
      <c r="G483" t="inlineStr">
        <is>
          <t/>
        </is>
      </c>
      <c r="H483" t="inlineStr">
        <is>
          <t>Mailitem</t>
        </is>
      </c>
      <c r="I483" t="inlineStr">
        <is>
          <t>MI2202345411</t>
        </is>
      </c>
      <c r="J483" t="n">
        <v>38.0</v>
      </c>
      <c r="K483" t="inlineStr">
        <is>
          <t>COMPLETED</t>
        </is>
      </c>
      <c r="L483" t="inlineStr">
        <is>
          <t>MARK_AS_COMPLETED</t>
        </is>
      </c>
      <c r="M483" t="inlineStr">
        <is>
          <t>Queue</t>
        </is>
      </c>
      <c r="N483" t="n">
        <v>2.0</v>
      </c>
      <c r="O483" s="1" t="n">
        <v>44603.51934027778</v>
      </c>
      <c r="P483" s="1" t="n">
        <v>44603.560636574075</v>
      </c>
      <c r="Q483" t="n">
        <v>2878.0</v>
      </c>
      <c r="R483" t="n">
        <v>690.0</v>
      </c>
      <c r="S483" t="b">
        <v>0</v>
      </c>
      <c r="T483" t="inlineStr">
        <is>
          <t>N/A</t>
        </is>
      </c>
      <c r="U483" t="b">
        <v>0</v>
      </c>
      <c r="V483" t="inlineStr">
        <is>
          <t>Sanjay Kharade</t>
        </is>
      </c>
      <c r="W483" s="1" t="n">
        <v>44603.525983796295</v>
      </c>
      <c r="X483" t="n">
        <v>326.0</v>
      </c>
      <c r="Y483" t="n">
        <v>37.0</v>
      </c>
      <c r="Z483" t="n">
        <v>0.0</v>
      </c>
      <c r="AA483" t="n">
        <v>37.0</v>
      </c>
      <c r="AB483" t="n">
        <v>0.0</v>
      </c>
      <c r="AC483" t="n">
        <v>34.0</v>
      </c>
      <c r="AD483" t="n">
        <v>1.0</v>
      </c>
      <c r="AE483" t="n">
        <v>0.0</v>
      </c>
      <c r="AF483" t="n">
        <v>0.0</v>
      </c>
      <c r="AG483" t="n">
        <v>0.0</v>
      </c>
      <c r="AH483" t="inlineStr">
        <is>
          <t>Dashrath Soren</t>
        </is>
      </c>
      <c r="AI483" s="1" t="n">
        <v>44603.560636574075</v>
      </c>
      <c r="AJ483" t="n">
        <v>352.0</v>
      </c>
      <c r="AK483" t="n">
        <v>0.0</v>
      </c>
      <c r="AL483" t="n">
        <v>0.0</v>
      </c>
      <c r="AM483" t="n">
        <v>0.0</v>
      </c>
      <c r="AN483" t="n">
        <v>0.0</v>
      </c>
      <c r="AO483" t="n">
        <v>0.0</v>
      </c>
      <c r="AP483" t="n">
        <v>1.0</v>
      </c>
      <c r="AQ483" t="n">
        <v>0.0</v>
      </c>
      <c r="AR483" t="n">
        <v>0.0</v>
      </c>
      <c r="AS483" t="n">
        <v>0.0</v>
      </c>
      <c r="AT483" t="inlineStr">
        <is>
          <t>N/A</t>
        </is>
      </c>
      <c r="AU483" t="inlineStr">
        <is>
          <t>N/A</t>
        </is>
      </c>
      <c r="AV483" t="inlineStr">
        <is>
          <t>N/A</t>
        </is>
      </c>
      <c r="AW483" t="inlineStr">
        <is>
          <t>N/A</t>
        </is>
      </c>
      <c r="AX483" t="inlineStr">
        <is>
          <t>N/A</t>
        </is>
      </c>
      <c r="AY483" t="inlineStr">
        <is>
          <t>N/A</t>
        </is>
      </c>
      <c r="AZ483" t="inlineStr">
        <is>
          <t>N/A</t>
        </is>
      </c>
      <c r="BA483" t="inlineStr">
        <is>
          <t>N/A</t>
        </is>
      </c>
      <c r="BB483" t="inlineStr">
        <is>
          <t>N/A</t>
        </is>
      </c>
      <c r="BC483" t="inlineStr">
        <is>
          <t>N/A</t>
        </is>
      </c>
      <c r="BD483" t="inlineStr">
        <is>
          <t>N/A</t>
        </is>
      </c>
      <c r="BE483" t="inlineStr">
        <is>
          <t>N/A</t>
        </is>
      </c>
    </row>
    <row r="484">
      <c r="A484" t="inlineStr">
        <is>
          <t>WI220233382</t>
        </is>
      </c>
      <c r="B484" t="inlineStr">
        <is>
          <t>DATA_VALIDATION</t>
        </is>
      </c>
      <c r="C484" t="inlineStr">
        <is>
          <t>201330004826</t>
        </is>
      </c>
      <c r="D484" t="inlineStr">
        <is>
          <t>Folder</t>
        </is>
      </c>
      <c r="E484" s="2">
        <f>HYPERLINK("capsilon://?command=openfolder&amp;siteaddress=FAM.docvelocity-na8.net&amp;folderid=FXAB3BC4F2-7185-6E5D-D96B-87BCF04C8401","FX220111129")</f>
        <v>0.0</v>
      </c>
      <c r="F484" t="inlineStr">
        <is>
          <t/>
        </is>
      </c>
      <c r="G484" t="inlineStr">
        <is>
          <t/>
        </is>
      </c>
      <c r="H484" t="inlineStr">
        <is>
          <t>Mailitem</t>
        </is>
      </c>
      <c r="I484" t="inlineStr">
        <is>
          <t>MI2202345441</t>
        </is>
      </c>
      <c r="J484" t="n">
        <v>132.0</v>
      </c>
      <c r="K484" t="inlineStr">
        <is>
          <t>COMPLETED</t>
        </is>
      </c>
      <c r="L484" t="inlineStr">
        <is>
          <t>MARK_AS_COMPLETED</t>
        </is>
      </c>
      <c r="M484" t="inlineStr">
        <is>
          <t>Queue</t>
        </is>
      </c>
      <c r="N484" t="n">
        <v>2.0</v>
      </c>
      <c r="O484" s="1" t="n">
        <v>44603.52013888889</v>
      </c>
      <c r="P484" s="1" t="n">
        <v>44603.56611111111</v>
      </c>
      <c r="Q484" t="n">
        <v>2874.0</v>
      </c>
      <c r="R484" t="n">
        <v>1098.0</v>
      </c>
      <c r="S484" t="b">
        <v>0</v>
      </c>
      <c r="T484" t="inlineStr">
        <is>
          <t>N/A</t>
        </is>
      </c>
      <c r="U484" t="b">
        <v>0</v>
      </c>
      <c r="V484" t="inlineStr">
        <is>
          <t>Supriya Khape</t>
        </is>
      </c>
      <c r="W484" s="1" t="n">
        <v>44603.53659722222</v>
      </c>
      <c r="X484" t="n">
        <v>567.0</v>
      </c>
      <c r="Y484" t="n">
        <v>106.0</v>
      </c>
      <c r="Z484" t="n">
        <v>0.0</v>
      </c>
      <c r="AA484" t="n">
        <v>106.0</v>
      </c>
      <c r="AB484" t="n">
        <v>0.0</v>
      </c>
      <c r="AC484" t="n">
        <v>32.0</v>
      </c>
      <c r="AD484" t="n">
        <v>26.0</v>
      </c>
      <c r="AE484" t="n">
        <v>0.0</v>
      </c>
      <c r="AF484" t="n">
        <v>0.0</v>
      </c>
      <c r="AG484" t="n">
        <v>0.0</v>
      </c>
      <c r="AH484" t="inlineStr">
        <is>
          <t>Dashrath Soren</t>
        </is>
      </c>
      <c r="AI484" s="1" t="n">
        <v>44603.56611111111</v>
      </c>
      <c r="AJ484" t="n">
        <v>472.0</v>
      </c>
      <c r="AK484" t="n">
        <v>0.0</v>
      </c>
      <c r="AL484" t="n">
        <v>0.0</v>
      </c>
      <c r="AM484" t="n">
        <v>0.0</v>
      </c>
      <c r="AN484" t="n">
        <v>0.0</v>
      </c>
      <c r="AO484" t="n">
        <v>0.0</v>
      </c>
      <c r="AP484" t="n">
        <v>26.0</v>
      </c>
      <c r="AQ484" t="n">
        <v>0.0</v>
      </c>
      <c r="AR484" t="n">
        <v>0.0</v>
      </c>
      <c r="AS484" t="n">
        <v>0.0</v>
      </c>
      <c r="AT484" t="inlineStr">
        <is>
          <t>N/A</t>
        </is>
      </c>
      <c r="AU484" t="inlineStr">
        <is>
          <t>N/A</t>
        </is>
      </c>
      <c r="AV484" t="inlineStr">
        <is>
          <t>N/A</t>
        </is>
      </c>
      <c r="AW484" t="inlineStr">
        <is>
          <t>N/A</t>
        </is>
      </c>
      <c r="AX484" t="inlineStr">
        <is>
          <t>N/A</t>
        </is>
      </c>
      <c r="AY484" t="inlineStr">
        <is>
          <t>N/A</t>
        </is>
      </c>
      <c r="AZ484" t="inlineStr">
        <is>
          <t>N/A</t>
        </is>
      </c>
      <c r="BA484" t="inlineStr">
        <is>
          <t>N/A</t>
        </is>
      </c>
      <c r="BB484" t="inlineStr">
        <is>
          <t>N/A</t>
        </is>
      </c>
      <c r="BC484" t="inlineStr">
        <is>
          <t>N/A</t>
        </is>
      </c>
      <c r="BD484" t="inlineStr">
        <is>
          <t>N/A</t>
        </is>
      </c>
      <c r="BE484" t="inlineStr">
        <is>
          <t>N/A</t>
        </is>
      </c>
    </row>
    <row r="485">
      <c r="A485" t="inlineStr">
        <is>
          <t>WI220233391</t>
        </is>
      </c>
      <c r="B485" t="inlineStr">
        <is>
          <t>DATA_VALIDATION</t>
        </is>
      </c>
      <c r="C485" t="inlineStr">
        <is>
          <t>201330004826</t>
        </is>
      </c>
      <c r="D485" t="inlineStr">
        <is>
          <t>Folder</t>
        </is>
      </c>
      <c r="E485" s="2">
        <f>HYPERLINK("capsilon://?command=openfolder&amp;siteaddress=FAM.docvelocity-na8.net&amp;folderid=FXAB3BC4F2-7185-6E5D-D96B-87BCF04C8401","FX220111129")</f>
        <v>0.0</v>
      </c>
      <c r="F485" t="inlineStr">
        <is>
          <t/>
        </is>
      </c>
      <c r="G485" t="inlineStr">
        <is>
          <t/>
        </is>
      </c>
      <c r="H485" t="inlineStr">
        <is>
          <t>Mailitem</t>
        </is>
      </c>
      <c r="I485" t="inlineStr">
        <is>
          <t>MI2202345463</t>
        </is>
      </c>
      <c r="J485" t="n">
        <v>132.0</v>
      </c>
      <c r="K485" t="inlineStr">
        <is>
          <t>COMPLETED</t>
        </is>
      </c>
      <c r="L485" t="inlineStr">
        <is>
          <t>MARK_AS_COMPLETED</t>
        </is>
      </c>
      <c r="M485" t="inlineStr">
        <is>
          <t>Queue</t>
        </is>
      </c>
      <c r="N485" t="n">
        <v>2.0</v>
      </c>
      <c r="O485" s="1" t="n">
        <v>44603.5209375</v>
      </c>
      <c r="P485" s="1" t="n">
        <v>44603.58008101852</v>
      </c>
      <c r="Q485" t="n">
        <v>1141.0</v>
      </c>
      <c r="R485" t="n">
        <v>3969.0</v>
      </c>
      <c r="S485" t="b">
        <v>0</v>
      </c>
      <c r="T485" t="inlineStr">
        <is>
          <t>N/A</t>
        </is>
      </c>
      <c r="U485" t="b">
        <v>0</v>
      </c>
      <c r="V485" t="inlineStr">
        <is>
          <t>Aditya Tade</t>
        </is>
      </c>
      <c r="W485" s="1" t="n">
        <v>44603.570243055554</v>
      </c>
      <c r="X485" t="n">
        <v>3332.0</v>
      </c>
      <c r="Y485" t="n">
        <v>106.0</v>
      </c>
      <c r="Z485" t="n">
        <v>0.0</v>
      </c>
      <c r="AA485" t="n">
        <v>106.0</v>
      </c>
      <c r="AB485" t="n">
        <v>0.0</v>
      </c>
      <c r="AC485" t="n">
        <v>60.0</v>
      </c>
      <c r="AD485" t="n">
        <v>26.0</v>
      </c>
      <c r="AE485" t="n">
        <v>0.0</v>
      </c>
      <c r="AF485" t="n">
        <v>0.0</v>
      </c>
      <c r="AG485" t="n">
        <v>0.0</v>
      </c>
      <c r="AH485" t="inlineStr">
        <is>
          <t>Dashrath Soren</t>
        </is>
      </c>
      <c r="AI485" s="1" t="n">
        <v>44603.58008101852</v>
      </c>
      <c r="AJ485" t="n">
        <v>637.0</v>
      </c>
      <c r="AK485" t="n">
        <v>0.0</v>
      </c>
      <c r="AL485" t="n">
        <v>0.0</v>
      </c>
      <c r="AM485" t="n">
        <v>0.0</v>
      </c>
      <c r="AN485" t="n">
        <v>0.0</v>
      </c>
      <c r="AO485" t="n">
        <v>0.0</v>
      </c>
      <c r="AP485" t="n">
        <v>26.0</v>
      </c>
      <c r="AQ485" t="n">
        <v>0.0</v>
      </c>
      <c r="AR485" t="n">
        <v>0.0</v>
      </c>
      <c r="AS485" t="n">
        <v>0.0</v>
      </c>
      <c r="AT485" t="inlineStr">
        <is>
          <t>N/A</t>
        </is>
      </c>
      <c r="AU485" t="inlineStr">
        <is>
          <t>N/A</t>
        </is>
      </c>
      <c r="AV485" t="inlineStr">
        <is>
          <t>N/A</t>
        </is>
      </c>
      <c r="AW485" t="inlineStr">
        <is>
          <t>N/A</t>
        </is>
      </c>
      <c r="AX485" t="inlineStr">
        <is>
          <t>N/A</t>
        </is>
      </c>
      <c r="AY485" t="inlineStr">
        <is>
          <t>N/A</t>
        </is>
      </c>
      <c r="AZ485" t="inlineStr">
        <is>
          <t>N/A</t>
        </is>
      </c>
      <c r="BA485" t="inlineStr">
        <is>
          <t>N/A</t>
        </is>
      </c>
      <c r="BB485" t="inlineStr">
        <is>
          <t>N/A</t>
        </is>
      </c>
      <c r="BC485" t="inlineStr">
        <is>
          <t>N/A</t>
        </is>
      </c>
      <c r="BD485" t="inlineStr">
        <is>
          <t>N/A</t>
        </is>
      </c>
      <c r="BE485" t="inlineStr">
        <is>
          <t>N/A</t>
        </is>
      </c>
    </row>
    <row r="486">
      <c r="A486" t="inlineStr">
        <is>
          <t>WI220233396</t>
        </is>
      </c>
      <c r="B486" t="inlineStr">
        <is>
          <t>DATA_VALIDATION</t>
        </is>
      </c>
      <c r="C486" t="inlineStr">
        <is>
          <t>201330004826</t>
        </is>
      </c>
      <c r="D486" t="inlineStr">
        <is>
          <t>Folder</t>
        </is>
      </c>
      <c r="E486" s="2">
        <f>HYPERLINK("capsilon://?command=openfolder&amp;siteaddress=FAM.docvelocity-na8.net&amp;folderid=FXAB3BC4F2-7185-6E5D-D96B-87BCF04C8401","FX220111129")</f>
        <v>0.0</v>
      </c>
      <c r="F486" t="inlineStr">
        <is>
          <t/>
        </is>
      </c>
      <c r="G486" t="inlineStr">
        <is>
          <t/>
        </is>
      </c>
      <c r="H486" t="inlineStr">
        <is>
          <t>Mailitem</t>
        </is>
      </c>
      <c r="I486" t="inlineStr">
        <is>
          <t>MI2202345499</t>
        </is>
      </c>
      <c r="J486" t="n">
        <v>132.0</v>
      </c>
      <c r="K486" t="inlineStr">
        <is>
          <t>COMPLETED</t>
        </is>
      </c>
      <c r="L486" t="inlineStr">
        <is>
          <t>MARK_AS_COMPLETED</t>
        </is>
      </c>
      <c r="M486" t="inlineStr">
        <is>
          <t>Queue</t>
        </is>
      </c>
      <c r="N486" t="n">
        <v>2.0</v>
      </c>
      <c r="O486" s="1" t="n">
        <v>44603.52186342593</v>
      </c>
      <c r="P486" s="1" t="n">
        <v>44603.572696759256</v>
      </c>
      <c r="Q486" t="n">
        <v>3170.0</v>
      </c>
      <c r="R486" t="n">
        <v>1222.0</v>
      </c>
      <c r="S486" t="b">
        <v>0</v>
      </c>
      <c r="T486" t="inlineStr">
        <is>
          <t>N/A</t>
        </is>
      </c>
      <c r="U486" t="b">
        <v>0</v>
      </c>
      <c r="V486" t="inlineStr">
        <is>
          <t>Sanjay Kharade</t>
        </is>
      </c>
      <c r="W486" s="1" t="n">
        <v>44603.53942129629</v>
      </c>
      <c r="X486" t="n">
        <v>653.0</v>
      </c>
      <c r="Y486" t="n">
        <v>106.0</v>
      </c>
      <c r="Z486" t="n">
        <v>0.0</v>
      </c>
      <c r="AA486" t="n">
        <v>106.0</v>
      </c>
      <c r="AB486" t="n">
        <v>0.0</v>
      </c>
      <c r="AC486" t="n">
        <v>28.0</v>
      </c>
      <c r="AD486" t="n">
        <v>26.0</v>
      </c>
      <c r="AE486" t="n">
        <v>0.0</v>
      </c>
      <c r="AF486" t="n">
        <v>0.0</v>
      </c>
      <c r="AG486" t="n">
        <v>0.0</v>
      </c>
      <c r="AH486" t="inlineStr">
        <is>
          <t>Dashrath Soren</t>
        </is>
      </c>
      <c r="AI486" s="1" t="n">
        <v>44603.572696759256</v>
      </c>
      <c r="AJ486" t="n">
        <v>569.0</v>
      </c>
      <c r="AK486" t="n">
        <v>0.0</v>
      </c>
      <c r="AL486" t="n">
        <v>0.0</v>
      </c>
      <c r="AM486" t="n">
        <v>0.0</v>
      </c>
      <c r="AN486" t="n">
        <v>0.0</v>
      </c>
      <c r="AO486" t="n">
        <v>3.0</v>
      </c>
      <c r="AP486" t="n">
        <v>26.0</v>
      </c>
      <c r="AQ486" t="n">
        <v>0.0</v>
      </c>
      <c r="AR486" t="n">
        <v>0.0</v>
      </c>
      <c r="AS486" t="n">
        <v>0.0</v>
      </c>
      <c r="AT486" t="inlineStr">
        <is>
          <t>N/A</t>
        </is>
      </c>
      <c r="AU486" t="inlineStr">
        <is>
          <t>N/A</t>
        </is>
      </c>
      <c r="AV486" t="inlineStr">
        <is>
          <t>N/A</t>
        </is>
      </c>
      <c r="AW486" t="inlineStr">
        <is>
          <t>N/A</t>
        </is>
      </c>
      <c r="AX486" t="inlineStr">
        <is>
          <t>N/A</t>
        </is>
      </c>
      <c r="AY486" t="inlineStr">
        <is>
          <t>N/A</t>
        </is>
      </c>
      <c r="AZ486" t="inlineStr">
        <is>
          <t>N/A</t>
        </is>
      </c>
      <c r="BA486" t="inlineStr">
        <is>
          <t>N/A</t>
        </is>
      </c>
      <c r="BB486" t="inlineStr">
        <is>
          <t>N/A</t>
        </is>
      </c>
      <c r="BC486" t="inlineStr">
        <is>
          <t>N/A</t>
        </is>
      </c>
      <c r="BD486" t="inlineStr">
        <is>
          <t>N/A</t>
        </is>
      </c>
      <c r="BE486" t="inlineStr">
        <is>
          <t>N/A</t>
        </is>
      </c>
    </row>
    <row r="487">
      <c r="A487" t="inlineStr">
        <is>
          <t>WI220233710</t>
        </is>
      </c>
      <c r="B487" t="inlineStr">
        <is>
          <t>DATA_VALIDATION</t>
        </is>
      </c>
      <c r="C487" t="inlineStr">
        <is>
          <t>201300020629</t>
        </is>
      </c>
      <c r="D487" t="inlineStr">
        <is>
          <t>Folder</t>
        </is>
      </c>
      <c r="E487" s="2">
        <f>HYPERLINK("capsilon://?command=openfolder&amp;siteaddress=FAM.docvelocity-na8.net&amp;folderid=FX96D183EA-5494-2C2D-67DF-3BCB6350038E","FX2201381")</f>
        <v>0.0</v>
      </c>
      <c r="F487" t="inlineStr">
        <is>
          <t/>
        </is>
      </c>
      <c r="G487" t="inlineStr">
        <is>
          <t/>
        </is>
      </c>
      <c r="H487" t="inlineStr">
        <is>
          <t>Mailitem</t>
        </is>
      </c>
      <c r="I487" t="inlineStr">
        <is>
          <t>MI2202339735</t>
        </is>
      </c>
      <c r="J487" t="n">
        <v>194.0</v>
      </c>
      <c r="K487" t="inlineStr">
        <is>
          <t>COMPLETED</t>
        </is>
      </c>
      <c r="L487" t="inlineStr">
        <is>
          <t>MARK_AS_COMPLETED</t>
        </is>
      </c>
      <c r="M487" t="inlineStr">
        <is>
          <t>Queue</t>
        </is>
      </c>
      <c r="N487" t="n">
        <v>2.0</v>
      </c>
      <c r="O487" s="1" t="n">
        <v>44603.545949074076</v>
      </c>
      <c r="P487" s="1" t="n">
        <v>44603.68939814815</v>
      </c>
      <c r="Q487" t="n">
        <v>4076.0</v>
      </c>
      <c r="R487" t="n">
        <v>8318.0</v>
      </c>
      <c r="S487" t="b">
        <v>0</v>
      </c>
      <c r="T487" t="inlineStr">
        <is>
          <t>N/A</t>
        </is>
      </c>
      <c r="U487" t="b">
        <v>1</v>
      </c>
      <c r="V487" t="inlineStr">
        <is>
          <t>Aditya Tade</t>
        </is>
      </c>
      <c r="W487" s="1" t="n">
        <v>44603.658541666664</v>
      </c>
      <c r="X487" t="n">
        <v>7628.0</v>
      </c>
      <c r="Y487" t="n">
        <v>185.0</v>
      </c>
      <c r="Z487" t="n">
        <v>0.0</v>
      </c>
      <c r="AA487" t="n">
        <v>185.0</v>
      </c>
      <c r="AB487" t="n">
        <v>0.0</v>
      </c>
      <c r="AC487" t="n">
        <v>156.0</v>
      </c>
      <c r="AD487" t="n">
        <v>9.0</v>
      </c>
      <c r="AE487" t="n">
        <v>0.0</v>
      </c>
      <c r="AF487" t="n">
        <v>0.0</v>
      </c>
      <c r="AG487" t="n">
        <v>0.0</v>
      </c>
      <c r="AH487" t="inlineStr">
        <is>
          <t>Mohini Shinde</t>
        </is>
      </c>
      <c r="AI487" s="1" t="n">
        <v>44603.68939814815</v>
      </c>
      <c r="AJ487" t="n">
        <v>491.0</v>
      </c>
      <c r="AK487" t="n">
        <v>0.0</v>
      </c>
      <c r="AL487" t="n">
        <v>0.0</v>
      </c>
      <c r="AM487" t="n">
        <v>0.0</v>
      </c>
      <c r="AN487" t="n">
        <v>0.0</v>
      </c>
      <c r="AO487" t="n">
        <v>0.0</v>
      </c>
      <c r="AP487" t="n">
        <v>9.0</v>
      </c>
      <c r="AQ487" t="n">
        <v>0.0</v>
      </c>
      <c r="AR487" t="n">
        <v>0.0</v>
      </c>
      <c r="AS487" t="n">
        <v>0.0</v>
      </c>
      <c r="AT487" t="inlineStr">
        <is>
          <t>N/A</t>
        </is>
      </c>
      <c r="AU487" t="inlineStr">
        <is>
          <t>N/A</t>
        </is>
      </c>
      <c r="AV487" t="inlineStr">
        <is>
          <t>N/A</t>
        </is>
      </c>
      <c r="AW487" t="inlineStr">
        <is>
          <t>N/A</t>
        </is>
      </c>
      <c r="AX487" t="inlineStr">
        <is>
          <t>N/A</t>
        </is>
      </c>
      <c r="AY487" t="inlineStr">
        <is>
          <t>N/A</t>
        </is>
      </c>
      <c r="AZ487" t="inlineStr">
        <is>
          <t>N/A</t>
        </is>
      </c>
      <c r="BA487" t="inlineStr">
        <is>
          <t>N/A</t>
        </is>
      </c>
      <c r="BB487" t="inlineStr">
        <is>
          <t>N/A</t>
        </is>
      </c>
      <c r="BC487" t="inlineStr">
        <is>
          <t>N/A</t>
        </is>
      </c>
      <c r="BD487" t="inlineStr">
        <is>
          <t>N/A</t>
        </is>
      </c>
      <c r="BE487" t="inlineStr">
        <is>
          <t>N/A</t>
        </is>
      </c>
    </row>
    <row r="488">
      <c r="A488" t="inlineStr">
        <is>
          <t>WI220233755</t>
        </is>
      </c>
      <c r="B488" t="inlineStr">
        <is>
          <t>DATA_VALIDATION</t>
        </is>
      </c>
      <c r="C488" t="inlineStr">
        <is>
          <t>201300020629</t>
        </is>
      </c>
      <c r="D488" t="inlineStr">
        <is>
          <t>Folder</t>
        </is>
      </c>
      <c r="E488" s="2">
        <f>HYPERLINK("capsilon://?command=openfolder&amp;siteaddress=FAM.docvelocity-na8.net&amp;folderid=FX96D183EA-5494-2C2D-67DF-3BCB6350038E","FX2201381")</f>
        <v>0.0</v>
      </c>
      <c r="F488" t="inlineStr">
        <is>
          <t/>
        </is>
      </c>
      <c r="G488" t="inlineStr">
        <is>
          <t/>
        </is>
      </c>
      <c r="H488" t="inlineStr">
        <is>
          <t>Mailitem</t>
        </is>
      </c>
      <c r="I488" t="inlineStr">
        <is>
          <t>MI2202348191</t>
        </is>
      </c>
      <c r="J488" t="n">
        <v>30.0</v>
      </c>
      <c r="K488" t="inlineStr">
        <is>
          <t>COMPLETED</t>
        </is>
      </c>
      <c r="L488" t="inlineStr">
        <is>
          <t>MARK_AS_COMPLETED</t>
        </is>
      </c>
      <c r="M488" t="inlineStr">
        <is>
          <t>Queue</t>
        </is>
      </c>
      <c r="N488" t="n">
        <v>2.0</v>
      </c>
      <c r="O488" s="1" t="n">
        <v>44603.547847222224</v>
      </c>
      <c r="P488" s="1" t="n">
        <v>44603.582280092596</v>
      </c>
      <c r="Q488" t="n">
        <v>2698.0</v>
      </c>
      <c r="R488" t="n">
        <v>277.0</v>
      </c>
      <c r="S488" t="b">
        <v>0</v>
      </c>
      <c r="T488" t="inlineStr">
        <is>
          <t>N/A</t>
        </is>
      </c>
      <c r="U488" t="b">
        <v>0</v>
      </c>
      <c r="V488" t="inlineStr">
        <is>
          <t>Sumit Jarhad</t>
        </is>
      </c>
      <c r="W488" s="1" t="n">
        <v>44603.552037037036</v>
      </c>
      <c r="X488" t="n">
        <v>88.0</v>
      </c>
      <c r="Y488" t="n">
        <v>9.0</v>
      </c>
      <c r="Z488" t="n">
        <v>0.0</v>
      </c>
      <c r="AA488" t="n">
        <v>9.0</v>
      </c>
      <c r="AB488" t="n">
        <v>0.0</v>
      </c>
      <c r="AC488" t="n">
        <v>2.0</v>
      </c>
      <c r="AD488" t="n">
        <v>21.0</v>
      </c>
      <c r="AE488" t="n">
        <v>0.0</v>
      </c>
      <c r="AF488" t="n">
        <v>0.0</v>
      </c>
      <c r="AG488" t="n">
        <v>0.0</v>
      </c>
      <c r="AH488" t="inlineStr">
        <is>
          <t>Dashrath Soren</t>
        </is>
      </c>
      <c r="AI488" s="1" t="n">
        <v>44603.582280092596</v>
      </c>
      <c r="AJ488" t="n">
        <v>189.0</v>
      </c>
      <c r="AK488" t="n">
        <v>1.0</v>
      </c>
      <c r="AL488" t="n">
        <v>0.0</v>
      </c>
      <c r="AM488" t="n">
        <v>1.0</v>
      </c>
      <c r="AN488" t="n">
        <v>0.0</v>
      </c>
      <c r="AO488" t="n">
        <v>1.0</v>
      </c>
      <c r="AP488" t="n">
        <v>20.0</v>
      </c>
      <c r="AQ488" t="n">
        <v>0.0</v>
      </c>
      <c r="AR488" t="n">
        <v>0.0</v>
      </c>
      <c r="AS488" t="n">
        <v>0.0</v>
      </c>
      <c r="AT488" t="inlineStr">
        <is>
          <t>N/A</t>
        </is>
      </c>
      <c r="AU488" t="inlineStr">
        <is>
          <t>N/A</t>
        </is>
      </c>
      <c r="AV488" t="inlineStr">
        <is>
          <t>N/A</t>
        </is>
      </c>
      <c r="AW488" t="inlineStr">
        <is>
          <t>N/A</t>
        </is>
      </c>
      <c r="AX488" t="inlineStr">
        <is>
          <t>N/A</t>
        </is>
      </c>
      <c r="AY488" t="inlineStr">
        <is>
          <t>N/A</t>
        </is>
      </c>
      <c r="AZ488" t="inlineStr">
        <is>
          <t>N/A</t>
        </is>
      </c>
      <c r="BA488" t="inlineStr">
        <is>
          <t>N/A</t>
        </is>
      </c>
      <c r="BB488" t="inlineStr">
        <is>
          <t>N/A</t>
        </is>
      </c>
      <c r="BC488" t="inlineStr">
        <is>
          <t>N/A</t>
        </is>
      </c>
      <c r="BD488" t="inlineStr">
        <is>
          <t>N/A</t>
        </is>
      </c>
      <c r="BE488" t="inlineStr">
        <is>
          <t>N/A</t>
        </is>
      </c>
    </row>
    <row r="489">
      <c r="A489" t="inlineStr">
        <is>
          <t>WI220233779</t>
        </is>
      </c>
      <c r="B489" t="inlineStr">
        <is>
          <t>DATA_VALIDATION</t>
        </is>
      </c>
      <c r="C489" t="inlineStr">
        <is>
          <t>201300020629</t>
        </is>
      </c>
      <c r="D489" t="inlineStr">
        <is>
          <t>Folder</t>
        </is>
      </c>
      <c r="E489" s="2">
        <f>HYPERLINK("capsilon://?command=openfolder&amp;siteaddress=FAM.docvelocity-na8.net&amp;folderid=FX96D183EA-5494-2C2D-67DF-3BCB6350038E","FX2201381")</f>
        <v>0.0</v>
      </c>
      <c r="F489" t="inlineStr">
        <is>
          <t/>
        </is>
      </c>
      <c r="G489" t="inlineStr">
        <is>
          <t/>
        </is>
      </c>
      <c r="H489" t="inlineStr">
        <is>
          <t>Mailitem</t>
        </is>
      </c>
      <c r="I489" t="inlineStr">
        <is>
          <t>MI2202339632</t>
        </is>
      </c>
      <c r="J489" t="n">
        <v>194.0</v>
      </c>
      <c r="K489" t="inlineStr">
        <is>
          <t>COMPLETED</t>
        </is>
      </c>
      <c r="L489" t="inlineStr">
        <is>
          <t>MARK_AS_COMPLETED</t>
        </is>
      </c>
      <c r="M489" t="inlineStr">
        <is>
          <t>Queue</t>
        </is>
      </c>
      <c r="N489" t="n">
        <v>2.0</v>
      </c>
      <c r="O489" s="1" t="n">
        <v>44603.54881944445</v>
      </c>
      <c r="P489" s="1" t="n">
        <v>44603.70266203704</v>
      </c>
      <c r="Q489" t="n">
        <v>5992.0</v>
      </c>
      <c r="R489" t="n">
        <v>7300.0</v>
      </c>
      <c r="S489" t="b">
        <v>0</v>
      </c>
      <c r="T489" t="inlineStr">
        <is>
          <t>N/A</t>
        </is>
      </c>
      <c r="U489" t="b">
        <v>1</v>
      </c>
      <c r="V489" t="inlineStr">
        <is>
          <t>Karnal Akhare</t>
        </is>
      </c>
      <c r="W489" s="1" t="n">
        <v>44603.65383101852</v>
      </c>
      <c r="X489" t="n">
        <v>5660.0</v>
      </c>
      <c r="Y489" t="n">
        <v>189.0</v>
      </c>
      <c r="Z489" t="n">
        <v>0.0</v>
      </c>
      <c r="AA489" t="n">
        <v>189.0</v>
      </c>
      <c r="AB489" t="n">
        <v>0.0</v>
      </c>
      <c r="AC489" t="n">
        <v>162.0</v>
      </c>
      <c r="AD489" t="n">
        <v>5.0</v>
      </c>
      <c r="AE489" t="n">
        <v>0.0</v>
      </c>
      <c r="AF489" t="n">
        <v>0.0</v>
      </c>
      <c r="AG489" t="n">
        <v>0.0</v>
      </c>
      <c r="AH489" t="inlineStr">
        <is>
          <t>Vikash Suryakanth Parmar</t>
        </is>
      </c>
      <c r="AI489" s="1" t="n">
        <v>44603.70266203704</v>
      </c>
      <c r="AJ489" t="n">
        <v>879.0</v>
      </c>
      <c r="AK489" t="n">
        <v>4.0</v>
      </c>
      <c r="AL489" t="n">
        <v>0.0</v>
      </c>
      <c r="AM489" t="n">
        <v>4.0</v>
      </c>
      <c r="AN489" t="n">
        <v>0.0</v>
      </c>
      <c r="AO489" t="n">
        <v>4.0</v>
      </c>
      <c r="AP489" t="n">
        <v>1.0</v>
      </c>
      <c r="AQ489" t="n">
        <v>0.0</v>
      </c>
      <c r="AR489" t="n">
        <v>0.0</v>
      </c>
      <c r="AS489" t="n">
        <v>0.0</v>
      </c>
      <c r="AT489" t="inlineStr">
        <is>
          <t>N/A</t>
        </is>
      </c>
      <c r="AU489" t="inlineStr">
        <is>
          <t>N/A</t>
        </is>
      </c>
      <c r="AV489" t="inlineStr">
        <is>
          <t>N/A</t>
        </is>
      </c>
      <c r="AW489" t="inlineStr">
        <is>
          <t>N/A</t>
        </is>
      </c>
      <c r="AX489" t="inlineStr">
        <is>
          <t>N/A</t>
        </is>
      </c>
      <c r="AY489" t="inlineStr">
        <is>
          <t>N/A</t>
        </is>
      </c>
      <c r="AZ489" t="inlineStr">
        <is>
          <t>N/A</t>
        </is>
      </c>
      <c r="BA489" t="inlineStr">
        <is>
          <t>N/A</t>
        </is>
      </c>
      <c r="BB489" t="inlineStr">
        <is>
          <t>N/A</t>
        </is>
      </c>
      <c r="BC489" t="inlineStr">
        <is>
          <t>N/A</t>
        </is>
      </c>
      <c r="BD489" t="inlineStr">
        <is>
          <t>N/A</t>
        </is>
      </c>
      <c r="BE489" t="inlineStr">
        <is>
          <t>N/A</t>
        </is>
      </c>
    </row>
    <row r="490">
      <c r="A490" t="inlineStr">
        <is>
          <t>WI220233820</t>
        </is>
      </c>
      <c r="B490" t="inlineStr">
        <is>
          <t>DATA_VALIDATION</t>
        </is>
      </c>
      <c r="C490" t="inlineStr">
        <is>
          <t>201300020629</t>
        </is>
      </c>
      <c r="D490" t="inlineStr">
        <is>
          <t>Folder</t>
        </is>
      </c>
      <c r="E490" s="2">
        <f>HYPERLINK("capsilon://?command=openfolder&amp;siteaddress=FAM.docvelocity-na8.net&amp;folderid=FX96D183EA-5494-2C2D-67DF-3BCB6350038E","FX2201381")</f>
        <v>0.0</v>
      </c>
      <c r="F490" t="inlineStr">
        <is>
          <t/>
        </is>
      </c>
      <c r="G490" t="inlineStr">
        <is>
          <t/>
        </is>
      </c>
      <c r="H490" t="inlineStr">
        <is>
          <t>Mailitem</t>
        </is>
      </c>
      <c r="I490" t="inlineStr">
        <is>
          <t>MI2202339674</t>
        </is>
      </c>
      <c r="J490" t="n">
        <v>273.0</v>
      </c>
      <c r="K490" t="inlineStr">
        <is>
          <t>COMPLETED</t>
        </is>
      </c>
      <c r="L490" t="inlineStr">
        <is>
          <t>MARK_AS_COMPLETED</t>
        </is>
      </c>
      <c r="M490" t="inlineStr">
        <is>
          <t>Queue</t>
        </is>
      </c>
      <c r="N490" t="n">
        <v>2.0</v>
      </c>
      <c r="O490" s="1" t="n">
        <v>44603.55262731481</v>
      </c>
      <c r="P490" s="1" t="n">
        <v>44603.628333333334</v>
      </c>
      <c r="Q490" t="n">
        <v>2351.0</v>
      </c>
      <c r="R490" t="n">
        <v>4190.0</v>
      </c>
      <c r="S490" t="b">
        <v>0</v>
      </c>
      <c r="T490" t="inlineStr">
        <is>
          <t>N/A</t>
        </is>
      </c>
      <c r="U490" t="b">
        <v>1</v>
      </c>
      <c r="V490" t="inlineStr">
        <is>
          <t>Ujwala Ajabe</t>
        </is>
      </c>
      <c r="W490" s="1" t="n">
        <v>44603.61924768519</v>
      </c>
      <c r="X490" t="n">
        <v>3421.0</v>
      </c>
      <c r="Y490" t="n">
        <v>226.0</v>
      </c>
      <c r="Z490" t="n">
        <v>0.0</v>
      </c>
      <c r="AA490" t="n">
        <v>226.0</v>
      </c>
      <c r="AB490" t="n">
        <v>62.0</v>
      </c>
      <c r="AC490" t="n">
        <v>151.0</v>
      </c>
      <c r="AD490" t="n">
        <v>47.0</v>
      </c>
      <c r="AE490" t="n">
        <v>0.0</v>
      </c>
      <c r="AF490" t="n">
        <v>0.0</v>
      </c>
      <c r="AG490" t="n">
        <v>0.0</v>
      </c>
      <c r="AH490" t="inlineStr">
        <is>
          <t>Vikash Suryakanth Parmar</t>
        </is>
      </c>
      <c r="AI490" s="1" t="n">
        <v>44603.628333333334</v>
      </c>
      <c r="AJ490" t="n">
        <v>694.0</v>
      </c>
      <c r="AK490" t="n">
        <v>8.0</v>
      </c>
      <c r="AL490" t="n">
        <v>0.0</v>
      </c>
      <c r="AM490" t="n">
        <v>8.0</v>
      </c>
      <c r="AN490" t="n">
        <v>62.0</v>
      </c>
      <c r="AO490" t="n">
        <v>8.0</v>
      </c>
      <c r="AP490" t="n">
        <v>39.0</v>
      </c>
      <c r="AQ490" t="n">
        <v>0.0</v>
      </c>
      <c r="AR490" t="n">
        <v>0.0</v>
      </c>
      <c r="AS490" t="n">
        <v>0.0</v>
      </c>
      <c r="AT490" t="inlineStr">
        <is>
          <t>N/A</t>
        </is>
      </c>
      <c r="AU490" t="inlineStr">
        <is>
          <t>N/A</t>
        </is>
      </c>
      <c r="AV490" t="inlineStr">
        <is>
          <t>N/A</t>
        </is>
      </c>
      <c r="AW490" t="inlineStr">
        <is>
          <t>N/A</t>
        </is>
      </c>
      <c r="AX490" t="inlineStr">
        <is>
          <t>N/A</t>
        </is>
      </c>
      <c r="AY490" t="inlineStr">
        <is>
          <t>N/A</t>
        </is>
      </c>
      <c r="AZ490" t="inlineStr">
        <is>
          <t>N/A</t>
        </is>
      </c>
      <c r="BA490" t="inlineStr">
        <is>
          <t>N/A</t>
        </is>
      </c>
      <c r="BB490" t="inlineStr">
        <is>
          <t>N/A</t>
        </is>
      </c>
      <c r="BC490" t="inlineStr">
        <is>
          <t>N/A</t>
        </is>
      </c>
      <c r="BD490" t="inlineStr">
        <is>
          <t>N/A</t>
        </is>
      </c>
      <c r="BE490" t="inlineStr">
        <is>
          <t>N/A</t>
        </is>
      </c>
    </row>
    <row r="491">
      <c r="A491" t="inlineStr">
        <is>
          <t>WI220233880</t>
        </is>
      </c>
      <c r="B491" t="inlineStr">
        <is>
          <t>DATA_VALIDATION</t>
        </is>
      </c>
      <c r="C491" t="inlineStr">
        <is>
          <t>201340000556</t>
        </is>
      </c>
      <c r="D491" t="inlineStr">
        <is>
          <t>Folder</t>
        </is>
      </c>
      <c r="E491" s="2">
        <f>HYPERLINK("capsilon://?command=openfolder&amp;siteaddress=FAM.docvelocity-na8.net&amp;folderid=FXD68F9D93-E717-1ABF-6D89-B6F38F1AEDC6","FX220112552")</f>
        <v>0.0</v>
      </c>
      <c r="F491" t="inlineStr">
        <is>
          <t/>
        </is>
      </c>
      <c r="G491" t="inlineStr">
        <is>
          <t/>
        </is>
      </c>
      <c r="H491" t="inlineStr">
        <is>
          <t>Mailitem</t>
        </is>
      </c>
      <c r="I491" t="inlineStr">
        <is>
          <t>MI2202349350</t>
        </is>
      </c>
      <c r="J491" t="n">
        <v>38.0</v>
      </c>
      <c r="K491" t="inlineStr">
        <is>
          <t>COMPLETED</t>
        </is>
      </c>
      <c r="L491" t="inlineStr">
        <is>
          <t>MARK_AS_COMPLETED</t>
        </is>
      </c>
      <c r="M491" t="inlineStr">
        <is>
          <t>Queue</t>
        </is>
      </c>
      <c r="N491" t="n">
        <v>2.0</v>
      </c>
      <c r="O491" s="1" t="n">
        <v>44603.560324074075</v>
      </c>
      <c r="P491" s="1" t="n">
        <v>44603.63859953704</v>
      </c>
      <c r="Q491" t="n">
        <v>6261.0</v>
      </c>
      <c r="R491" t="n">
        <v>502.0</v>
      </c>
      <c r="S491" t="b">
        <v>0</v>
      </c>
      <c r="T491" t="inlineStr">
        <is>
          <t>N/A</t>
        </is>
      </c>
      <c r="U491" t="b">
        <v>0</v>
      </c>
      <c r="V491" t="inlineStr">
        <is>
          <t>Sumit Jarhad</t>
        </is>
      </c>
      <c r="W491" s="1" t="n">
        <v>44603.568032407406</v>
      </c>
      <c r="X491" t="n">
        <v>271.0</v>
      </c>
      <c r="Y491" t="n">
        <v>37.0</v>
      </c>
      <c r="Z491" t="n">
        <v>0.0</v>
      </c>
      <c r="AA491" t="n">
        <v>37.0</v>
      </c>
      <c r="AB491" t="n">
        <v>0.0</v>
      </c>
      <c r="AC491" t="n">
        <v>34.0</v>
      </c>
      <c r="AD491" t="n">
        <v>1.0</v>
      </c>
      <c r="AE491" t="n">
        <v>0.0</v>
      </c>
      <c r="AF491" t="n">
        <v>0.0</v>
      </c>
      <c r="AG491" t="n">
        <v>0.0</v>
      </c>
      <c r="AH491" t="inlineStr">
        <is>
          <t>Mohini Shinde</t>
        </is>
      </c>
      <c r="AI491" s="1" t="n">
        <v>44603.63859953704</v>
      </c>
      <c r="AJ491" t="n">
        <v>198.0</v>
      </c>
      <c r="AK491" t="n">
        <v>0.0</v>
      </c>
      <c r="AL491" t="n">
        <v>0.0</v>
      </c>
      <c r="AM491" t="n">
        <v>0.0</v>
      </c>
      <c r="AN491" t="n">
        <v>0.0</v>
      </c>
      <c r="AO491" t="n">
        <v>0.0</v>
      </c>
      <c r="AP491" t="n">
        <v>1.0</v>
      </c>
      <c r="AQ491" t="n">
        <v>0.0</v>
      </c>
      <c r="AR491" t="n">
        <v>0.0</v>
      </c>
      <c r="AS491" t="n">
        <v>0.0</v>
      </c>
      <c r="AT491" t="inlineStr">
        <is>
          <t>N/A</t>
        </is>
      </c>
      <c r="AU491" t="inlineStr">
        <is>
          <t>N/A</t>
        </is>
      </c>
      <c r="AV491" t="inlineStr">
        <is>
          <t>N/A</t>
        </is>
      </c>
      <c r="AW491" t="inlineStr">
        <is>
          <t>N/A</t>
        </is>
      </c>
      <c r="AX491" t="inlineStr">
        <is>
          <t>N/A</t>
        </is>
      </c>
      <c r="AY491" t="inlineStr">
        <is>
          <t>N/A</t>
        </is>
      </c>
      <c r="AZ491" t="inlineStr">
        <is>
          <t>N/A</t>
        </is>
      </c>
      <c r="BA491" t="inlineStr">
        <is>
          <t>N/A</t>
        </is>
      </c>
      <c r="BB491" t="inlineStr">
        <is>
          <t>N/A</t>
        </is>
      </c>
      <c r="BC491" t="inlineStr">
        <is>
          <t>N/A</t>
        </is>
      </c>
      <c r="BD491" t="inlineStr">
        <is>
          <t>N/A</t>
        </is>
      </c>
      <c r="BE491" t="inlineStr">
        <is>
          <t>N/A</t>
        </is>
      </c>
    </row>
    <row r="492">
      <c r="A492" t="inlineStr">
        <is>
          <t>WI220234127</t>
        </is>
      </c>
      <c r="B492" t="inlineStr">
        <is>
          <t>DATA_VALIDATION</t>
        </is>
      </c>
      <c r="C492" t="inlineStr">
        <is>
          <t>201330004167</t>
        </is>
      </c>
      <c r="D492" t="inlineStr">
        <is>
          <t>Folder</t>
        </is>
      </c>
      <c r="E492" s="2">
        <f>HYPERLINK("capsilon://?command=openfolder&amp;siteaddress=FAM.docvelocity-na8.net&amp;folderid=FXB6602B3C-7BA4-AADC-8D4B-F5770B622BD7","FX21126602")</f>
        <v>0.0</v>
      </c>
      <c r="F492" t="inlineStr">
        <is>
          <t/>
        </is>
      </c>
      <c r="G492" t="inlineStr">
        <is>
          <t/>
        </is>
      </c>
      <c r="H492" t="inlineStr">
        <is>
          <t>Mailitem</t>
        </is>
      </c>
      <c r="I492" t="inlineStr">
        <is>
          <t>MI2202351814</t>
        </is>
      </c>
      <c r="J492" t="n">
        <v>28.0</v>
      </c>
      <c r="K492" t="inlineStr">
        <is>
          <t>COMPLETED</t>
        </is>
      </c>
      <c r="L492" t="inlineStr">
        <is>
          <t>MARK_AS_COMPLETED</t>
        </is>
      </c>
      <c r="M492" t="inlineStr">
        <is>
          <t>Queue</t>
        </is>
      </c>
      <c r="N492" t="n">
        <v>2.0</v>
      </c>
      <c r="O492" s="1" t="n">
        <v>44603.586863425924</v>
      </c>
      <c r="P492" s="1" t="n">
        <v>44603.63953703704</v>
      </c>
      <c r="Q492" t="n">
        <v>4317.0</v>
      </c>
      <c r="R492" t="n">
        <v>234.0</v>
      </c>
      <c r="S492" t="b">
        <v>0</v>
      </c>
      <c r="T492" t="inlineStr">
        <is>
          <t>N/A</t>
        </is>
      </c>
      <c r="U492" t="b">
        <v>0</v>
      </c>
      <c r="V492" t="inlineStr">
        <is>
          <t>Supriya Khape</t>
        </is>
      </c>
      <c r="W492" s="1" t="n">
        <v>44603.59091435185</v>
      </c>
      <c r="X492" t="n">
        <v>154.0</v>
      </c>
      <c r="Y492" t="n">
        <v>21.0</v>
      </c>
      <c r="Z492" t="n">
        <v>0.0</v>
      </c>
      <c r="AA492" t="n">
        <v>21.0</v>
      </c>
      <c r="AB492" t="n">
        <v>0.0</v>
      </c>
      <c r="AC492" t="n">
        <v>8.0</v>
      </c>
      <c r="AD492" t="n">
        <v>7.0</v>
      </c>
      <c r="AE492" t="n">
        <v>0.0</v>
      </c>
      <c r="AF492" t="n">
        <v>0.0</v>
      </c>
      <c r="AG492" t="n">
        <v>0.0</v>
      </c>
      <c r="AH492" t="inlineStr">
        <is>
          <t>Mohini Shinde</t>
        </is>
      </c>
      <c r="AI492" s="1" t="n">
        <v>44603.63953703704</v>
      </c>
      <c r="AJ492" t="n">
        <v>80.0</v>
      </c>
      <c r="AK492" t="n">
        <v>0.0</v>
      </c>
      <c r="AL492" t="n">
        <v>0.0</v>
      </c>
      <c r="AM492" t="n">
        <v>0.0</v>
      </c>
      <c r="AN492" t="n">
        <v>0.0</v>
      </c>
      <c r="AO492" t="n">
        <v>0.0</v>
      </c>
      <c r="AP492" t="n">
        <v>7.0</v>
      </c>
      <c r="AQ492" t="n">
        <v>0.0</v>
      </c>
      <c r="AR492" t="n">
        <v>0.0</v>
      </c>
      <c r="AS492" t="n">
        <v>0.0</v>
      </c>
      <c r="AT492" t="inlineStr">
        <is>
          <t>N/A</t>
        </is>
      </c>
      <c r="AU492" t="inlineStr">
        <is>
          <t>N/A</t>
        </is>
      </c>
      <c r="AV492" t="inlineStr">
        <is>
          <t>N/A</t>
        </is>
      </c>
      <c r="AW492" t="inlineStr">
        <is>
          <t>N/A</t>
        </is>
      </c>
      <c r="AX492" t="inlineStr">
        <is>
          <t>N/A</t>
        </is>
      </c>
      <c r="AY492" t="inlineStr">
        <is>
          <t>N/A</t>
        </is>
      </c>
      <c r="AZ492" t="inlineStr">
        <is>
          <t>N/A</t>
        </is>
      </c>
      <c r="BA492" t="inlineStr">
        <is>
          <t>N/A</t>
        </is>
      </c>
      <c r="BB492" t="inlineStr">
        <is>
          <t>N/A</t>
        </is>
      </c>
      <c r="BC492" t="inlineStr">
        <is>
          <t>N/A</t>
        </is>
      </c>
      <c r="BD492" t="inlineStr">
        <is>
          <t>N/A</t>
        </is>
      </c>
      <c r="BE492" t="inlineStr">
        <is>
          <t>N/A</t>
        </is>
      </c>
    </row>
    <row r="493">
      <c r="A493" t="inlineStr">
        <is>
          <t>WI220234132</t>
        </is>
      </c>
      <c r="B493" t="inlineStr">
        <is>
          <t>DATA_VALIDATION</t>
        </is>
      </c>
      <c r="C493" t="inlineStr">
        <is>
          <t>201330004167</t>
        </is>
      </c>
      <c r="D493" t="inlineStr">
        <is>
          <t>Folder</t>
        </is>
      </c>
      <c r="E493" s="2">
        <f>HYPERLINK("capsilon://?command=openfolder&amp;siteaddress=FAM.docvelocity-na8.net&amp;folderid=FXB6602B3C-7BA4-AADC-8D4B-F5770B622BD7","FX21126602")</f>
        <v>0.0</v>
      </c>
      <c r="F493" t="inlineStr">
        <is>
          <t/>
        </is>
      </c>
      <c r="G493" t="inlineStr">
        <is>
          <t/>
        </is>
      </c>
      <c r="H493" t="inlineStr">
        <is>
          <t>Mailitem</t>
        </is>
      </c>
      <c r="I493" t="inlineStr">
        <is>
          <t>MI2202351825</t>
        </is>
      </c>
      <c r="J493" t="n">
        <v>80.0</v>
      </c>
      <c r="K493" t="inlineStr">
        <is>
          <t>COMPLETED</t>
        </is>
      </c>
      <c r="L493" t="inlineStr">
        <is>
          <t>MARK_AS_COMPLETED</t>
        </is>
      </c>
      <c r="M493" t="inlineStr">
        <is>
          <t>Queue</t>
        </is>
      </c>
      <c r="N493" t="n">
        <v>2.0</v>
      </c>
      <c r="O493" s="1" t="n">
        <v>44603.58758101852</v>
      </c>
      <c r="P493" s="1" t="n">
        <v>44603.64114583333</v>
      </c>
      <c r="Q493" t="n">
        <v>4233.0</v>
      </c>
      <c r="R493" t="n">
        <v>395.0</v>
      </c>
      <c r="S493" t="b">
        <v>0</v>
      </c>
      <c r="T493" t="inlineStr">
        <is>
          <t>N/A</t>
        </is>
      </c>
      <c r="U493" t="b">
        <v>0</v>
      </c>
      <c r="V493" t="inlineStr">
        <is>
          <t>Supriya Khape</t>
        </is>
      </c>
      <c r="W493" s="1" t="n">
        <v>44603.593125</v>
      </c>
      <c r="X493" t="n">
        <v>190.0</v>
      </c>
      <c r="Y493" t="n">
        <v>51.0</v>
      </c>
      <c r="Z493" t="n">
        <v>0.0</v>
      </c>
      <c r="AA493" t="n">
        <v>51.0</v>
      </c>
      <c r="AB493" t="n">
        <v>0.0</v>
      </c>
      <c r="AC493" t="n">
        <v>14.0</v>
      </c>
      <c r="AD493" t="n">
        <v>29.0</v>
      </c>
      <c r="AE493" t="n">
        <v>0.0</v>
      </c>
      <c r="AF493" t="n">
        <v>0.0</v>
      </c>
      <c r="AG493" t="n">
        <v>0.0</v>
      </c>
      <c r="AH493" t="inlineStr">
        <is>
          <t>Vikash Suryakanth Parmar</t>
        </is>
      </c>
      <c r="AI493" s="1" t="n">
        <v>44603.64114583333</v>
      </c>
      <c r="AJ493" t="n">
        <v>205.0</v>
      </c>
      <c r="AK493" t="n">
        <v>0.0</v>
      </c>
      <c r="AL493" t="n">
        <v>0.0</v>
      </c>
      <c r="AM493" t="n">
        <v>0.0</v>
      </c>
      <c r="AN493" t="n">
        <v>0.0</v>
      </c>
      <c r="AO493" t="n">
        <v>0.0</v>
      </c>
      <c r="AP493" t="n">
        <v>29.0</v>
      </c>
      <c r="AQ493" t="n">
        <v>0.0</v>
      </c>
      <c r="AR493" t="n">
        <v>0.0</v>
      </c>
      <c r="AS493" t="n">
        <v>0.0</v>
      </c>
      <c r="AT493" t="inlineStr">
        <is>
          <t>N/A</t>
        </is>
      </c>
      <c r="AU493" t="inlineStr">
        <is>
          <t>N/A</t>
        </is>
      </c>
      <c r="AV493" t="inlineStr">
        <is>
          <t>N/A</t>
        </is>
      </c>
      <c r="AW493" t="inlineStr">
        <is>
          <t>N/A</t>
        </is>
      </c>
      <c r="AX493" t="inlineStr">
        <is>
          <t>N/A</t>
        </is>
      </c>
      <c r="AY493" t="inlineStr">
        <is>
          <t>N/A</t>
        </is>
      </c>
      <c r="AZ493" t="inlineStr">
        <is>
          <t>N/A</t>
        </is>
      </c>
      <c r="BA493" t="inlineStr">
        <is>
          <t>N/A</t>
        </is>
      </c>
      <c r="BB493" t="inlineStr">
        <is>
          <t>N/A</t>
        </is>
      </c>
      <c r="BC493" t="inlineStr">
        <is>
          <t>N/A</t>
        </is>
      </c>
      <c r="BD493" t="inlineStr">
        <is>
          <t>N/A</t>
        </is>
      </c>
      <c r="BE493" t="inlineStr">
        <is>
          <t>N/A</t>
        </is>
      </c>
    </row>
    <row r="494">
      <c r="A494" t="inlineStr">
        <is>
          <t>WI220234314</t>
        </is>
      </c>
      <c r="B494" t="inlineStr">
        <is>
          <t>DATA_VALIDATION</t>
        </is>
      </c>
      <c r="C494" t="inlineStr">
        <is>
          <t>201110012445</t>
        </is>
      </c>
      <c r="D494" t="inlineStr">
        <is>
          <t>Folder</t>
        </is>
      </c>
      <c r="E494" s="2">
        <f>HYPERLINK("capsilon://?command=openfolder&amp;siteaddress=FAM.docvelocity-na8.net&amp;folderid=FX24FE8F71-482B-4AE3-A789-B867875BB2DB","FX22021595")</f>
        <v>0.0</v>
      </c>
      <c r="F494" t="inlineStr">
        <is>
          <t/>
        </is>
      </c>
      <c r="G494" t="inlineStr">
        <is>
          <t/>
        </is>
      </c>
      <c r="H494" t="inlineStr">
        <is>
          <t>Mailitem</t>
        </is>
      </c>
      <c r="I494" t="inlineStr">
        <is>
          <t>MI2202353775</t>
        </is>
      </c>
      <c r="J494" t="n">
        <v>66.0</v>
      </c>
      <c r="K494" t="inlineStr">
        <is>
          <t>COMPLETED</t>
        </is>
      </c>
      <c r="L494" t="inlineStr">
        <is>
          <t>MARK_AS_COMPLETED</t>
        </is>
      </c>
      <c r="M494" t="inlineStr">
        <is>
          <t>Queue</t>
        </is>
      </c>
      <c r="N494" t="n">
        <v>2.0</v>
      </c>
      <c r="O494" s="1" t="n">
        <v>44603.60738425926</v>
      </c>
      <c r="P494" s="1" t="n">
        <v>44603.63972222222</v>
      </c>
      <c r="Q494" t="n">
        <v>2730.0</v>
      </c>
      <c r="R494" t="n">
        <v>64.0</v>
      </c>
      <c r="S494" t="b">
        <v>0</v>
      </c>
      <c r="T494" t="inlineStr">
        <is>
          <t>N/A</t>
        </is>
      </c>
      <c r="U494" t="b">
        <v>0</v>
      </c>
      <c r="V494" t="inlineStr">
        <is>
          <t>Sanjana Uttekar</t>
        </is>
      </c>
      <c r="W494" s="1" t="n">
        <v>44603.60958333333</v>
      </c>
      <c r="X494" t="n">
        <v>33.0</v>
      </c>
      <c r="Y494" t="n">
        <v>0.0</v>
      </c>
      <c r="Z494" t="n">
        <v>0.0</v>
      </c>
      <c r="AA494" t="n">
        <v>0.0</v>
      </c>
      <c r="AB494" t="n">
        <v>52.0</v>
      </c>
      <c r="AC494" t="n">
        <v>0.0</v>
      </c>
      <c r="AD494" t="n">
        <v>66.0</v>
      </c>
      <c r="AE494" t="n">
        <v>0.0</v>
      </c>
      <c r="AF494" t="n">
        <v>0.0</v>
      </c>
      <c r="AG494" t="n">
        <v>0.0</v>
      </c>
      <c r="AH494" t="inlineStr">
        <is>
          <t>Mohini Shinde</t>
        </is>
      </c>
      <c r="AI494" s="1" t="n">
        <v>44603.63972222222</v>
      </c>
      <c r="AJ494" t="n">
        <v>15.0</v>
      </c>
      <c r="AK494" t="n">
        <v>0.0</v>
      </c>
      <c r="AL494" t="n">
        <v>0.0</v>
      </c>
      <c r="AM494" t="n">
        <v>0.0</v>
      </c>
      <c r="AN494" t="n">
        <v>52.0</v>
      </c>
      <c r="AO494" t="n">
        <v>0.0</v>
      </c>
      <c r="AP494" t="n">
        <v>66.0</v>
      </c>
      <c r="AQ494" t="n">
        <v>0.0</v>
      </c>
      <c r="AR494" t="n">
        <v>0.0</v>
      </c>
      <c r="AS494" t="n">
        <v>0.0</v>
      </c>
      <c r="AT494" t="inlineStr">
        <is>
          <t>N/A</t>
        </is>
      </c>
      <c r="AU494" t="inlineStr">
        <is>
          <t>N/A</t>
        </is>
      </c>
      <c r="AV494" t="inlineStr">
        <is>
          <t>N/A</t>
        </is>
      </c>
      <c r="AW494" t="inlineStr">
        <is>
          <t>N/A</t>
        </is>
      </c>
      <c r="AX494" t="inlineStr">
        <is>
          <t>N/A</t>
        </is>
      </c>
      <c r="AY494" t="inlineStr">
        <is>
          <t>N/A</t>
        </is>
      </c>
      <c r="AZ494" t="inlineStr">
        <is>
          <t>N/A</t>
        </is>
      </c>
      <c r="BA494" t="inlineStr">
        <is>
          <t>N/A</t>
        </is>
      </c>
      <c r="BB494" t="inlineStr">
        <is>
          <t>N/A</t>
        </is>
      </c>
      <c r="BC494" t="inlineStr">
        <is>
          <t>N/A</t>
        </is>
      </c>
      <c r="BD494" t="inlineStr">
        <is>
          <t>N/A</t>
        </is>
      </c>
      <c r="BE494" t="inlineStr">
        <is>
          <t>N/A</t>
        </is>
      </c>
    </row>
    <row r="495">
      <c r="A495" t="inlineStr">
        <is>
          <t>WI220234598</t>
        </is>
      </c>
      <c r="B495" t="inlineStr">
        <is>
          <t>DATA_VALIDATION</t>
        </is>
      </c>
      <c r="C495" t="inlineStr">
        <is>
          <t>201330005017</t>
        </is>
      </c>
      <c r="D495" t="inlineStr">
        <is>
          <t>Folder</t>
        </is>
      </c>
      <c r="E495" s="2">
        <f>HYPERLINK("capsilon://?command=openfolder&amp;siteaddress=FAM.docvelocity-na8.net&amp;folderid=FX742C8CAD-5618-75E0-F46F-9EDB633BCC1E","FX22021306")</f>
        <v>0.0</v>
      </c>
      <c r="F495" t="inlineStr">
        <is>
          <t/>
        </is>
      </c>
      <c r="G495" t="inlineStr">
        <is>
          <t/>
        </is>
      </c>
      <c r="H495" t="inlineStr">
        <is>
          <t>Mailitem</t>
        </is>
      </c>
      <c r="I495" t="inlineStr">
        <is>
          <t>MI2202356553</t>
        </is>
      </c>
      <c r="J495" t="n">
        <v>28.0</v>
      </c>
      <c r="K495" t="inlineStr">
        <is>
          <t>COMPLETED</t>
        </is>
      </c>
      <c r="L495" t="inlineStr">
        <is>
          <t>MARK_AS_COMPLETED</t>
        </is>
      </c>
      <c r="M495" t="inlineStr">
        <is>
          <t>Queue</t>
        </is>
      </c>
      <c r="N495" t="n">
        <v>2.0</v>
      </c>
      <c r="O495" s="1" t="n">
        <v>44603.63532407407</v>
      </c>
      <c r="P495" s="1" t="n">
        <v>44603.69118055556</v>
      </c>
      <c r="Q495" t="n">
        <v>4570.0</v>
      </c>
      <c r="R495" t="n">
        <v>256.0</v>
      </c>
      <c r="S495" t="b">
        <v>0</v>
      </c>
      <c r="T495" t="inlineStr">
        <is>
          <t>N/A</t>
        </is>
      </c>
      <c r="U495" t="b">
        <v>0</v>
      </c>
      <c r="V495" t="inlineStr">
        <is>
          <t>Amruta Erande</t>
        </is>
      </c>
      <c r="W495" s="1" t="n">
        <v>44603.64780092592</v>
      </c>
      <c r="X495" t="n">
        <v>173.0</v>
      </c>
      <c r="Y495" t="n">
        <v>21.0</v>
      </c>
      <c r="Z495" t="n">
        <v>0.0</v>
      </c>
      <c r="AA495" t="n">
        <v>21.0</v>
      </c>
      <c r="AB495" t="n">
        <v>0.0</v>
      </c>
      <c r="AC495" t="n">
        <v>3.0</v>
      </c>
      <c r="AD495" t="n">
        <v>7.0</v>
      </c>
      <c r="AE495" t="n">
        <v>0.0</v>
      </c>
      <c r="AF495" t="n">
        <v>0.0</v>
      </c>
      <c r="AG495" t="n">
        <v>0.0</v>
      </c>
      <c r="AH495" t="inlineStr">
        <is>
          <t>Mohini Shinde</t>
        </is>
      </c>
      <c r="AI495" s="1" t="n">
        <v>44603.69118055556</v>
      </c>
      <c r="AJ495" t="n">
        <v>69.0</v>
      </c>
      <c r="AK495" t="n">
        <v>0.0</v>
      </c>
      <c r="AL495" t="n">
        <v>0.0</v>
      </c>
      <c r="AM495" t="n">
        <v>0.0</v>
      </c>
      <c r="AN495" t="n">
        <v>0.0</v>
      </c>
      <c r="AO495" t="n">
        <v>0.0</v>
      </c>
      <c r="AP495" t="n">
        <v>7.0</v>
      </c>
      <c r="AQ495" t="n">
        <v>0.0</v>
      </c>
      <c r="AR495" t="n">
        <v>0.0</v>
      </c>
      <c r="AS495" t="n">
        <v>0.0</v>
      </c>
      <c r="AT495" t="inlineStr">
        <is>
          <t>N/A</t>
        </is>
      </c>
      <c r="AU495" t="inlineStr">
        <is>
          <t>N/A</t>
        </is>
      </c>
      <c r="AV495" t="inlineStr">
        <is>
          <t>N/A</t>
        </is>
      </c>
      <c r="AW495" t="inlineStr">
        <is>
          <t>N/A</t>
        </is>
      </c>
      <c r="AX495" t="inlineStr">
        <is>
          <t>N/A</t>
        </is>
      </c>
      <c r="AY495" t="inlineStr">
        <is>
          <t>N/A</t>
        </is>
      </c>
      <c r="AZ495" t="inlineStr">
        <is>
          <t>N/A</t>
        </is>
      </c>
      <c r="BA495" t="inlineStr">
        <is>
          <t>N/A</t>
        </is>
      </c>
      <c r="BB495" t="inlineStr">
        <is>
          <t>N/A</t>
        </is>
      </c>
      <c r="BC495" t="inlineStr">
        <is>
          <t>N/A</t>
        </is>
      </c>
      <c r="BD495" t="inlineStr">
        <is>
          <t>N/A</t>
        </is>
      </c>
      <c r="BE495" t="inlineStr">
        <is>
          <t>N/A</t>
        </is>
      </c>
    </row>
    <row r="496">
      <c r="A496" t="inlineStr">
        <is>
          <t>WI220234745</t>
        </is>
      </c>
      <c r="B496" t="inlineStr">
        <is>
          <t>DATA_VALIDATION</t>
        </is>
      </c>
      <c r="C496" t="inlineStr">
        <is>
          <t>201100014577</t>
        </is>
      </c>
      <c r="D496" t="inlineStr">
        <is>
          <t>Folder</t>
        </is>
      </c>
      <c r="E496" s="2">
        <f>HYPERLINK("capsilon://?command=openfolder&amp;siteaddress=FAM.docvelocity-na8.net&amp;folderid=FX42AB17DD-9E7F-5EEA-98BF-A708BD76DB97","FX220114273")</f>
        <v>0.0</v>
      </c>
      <c r="F496" t="inlineStr">
        <is>
          <t/>
        </is>
      </c>
      <c r="G496" t="inlineStr">
        <is>
          <t/>
        </is>
      </c>
      <c r="H496" t="inlineStr">
        <is>
          <t>Mailitem</t>
        </is>
      </c>
      <c r="I496" t="inlineStr">
        <is>
          <t>MI2202358761</t>
        </is>
      </c>
      <c r="J496" t="n">
        <v>28.0</v>
      </c>
      <c r="K496" t="inlineStr">
        <is>
          <t>COMPLETED</t>
        </is>
      </c>
      <c r="L496" t="inlineStr">
        <is>
          <t>MARK_AS_COMPLETED</t>
        </is>
      </c>
      <c r="M496" t="inlineStr">
        <is>
          <t>Queue</t>
        </is>
      </c>
      <c r="N496" t="n">
        <v>2.0</v>
      </c>
      <c r="O496" s="1" t="n">
        <v>44603.66085648148</v>
      </c>
      <c r="P496" s="1" t="n">
        <v>44603.69244212963</v>
      </c>
      <c r="Q496" t="n">
        <v>2346.0</v>
      </c>
      <c r="R496" t="n">
        <v>383.0</v>
      </c>
      <c r="S496" t="b">
        <v>0</v>
      </c>
      <c r="T496" t="inlineStr">
        <is>
          <t>N/A</t>
        </is>
      </c>
      <c r="U496" t="b">
        <v>0</v>
      </c>
      <c r="V496" t="inlineStr">
        <is>
          <t>Sanjana Uttekar</t>
        </is>
      </c>
      <c r="W496" s="1" t="n">
        <v>44603.664085648146</v>
      </c>
      <c r="X496" t="n">
        <v>275.0</v>
      </c>
      <c r="Y496" t="n">
        <v>21.0</v>
      </c>
      <c r="Z496" t="n">
        <v>0.0</v>
      </c>
      <c r="AA496" t="n">
        <v>21.0</v>
      </c>
      <c r="AB496" t="n">
        <v>0.0</v>
      </c>
      <c r="AC496" t="n">
        <v>10.0</v>
      </c>
      <c r="AD496" t="n">
        <v>7.0</v>
      </c>
      <c r="AE496" t="n">
        <v>0.0</v>
      </c>
      <c r="AF496" t="n">
        <v>0.0</v>
      </c>
      <c r="AG496" t="n">
        <v>0.0</v>
      </c>
      <c r="AH496" t="inlineStr">
        <is>
          <t>Mohini Shinde</t>
        </is>
      </c>
      <c r="AI496" s="1" t="n">
        <v>44603.69244212963</v>
      </c>
      <c r="AJ496" t="n">
        <v>108.0</v>
      </c>
      <c r="AK496" t="n">
        <v>2.0</v>
      </c>
      <c r="AL496" t="n">
        <v>0.0</v>
      </c>
      <c r="AM496" t="n">
        <v>2.0</v>
      </c>
      <c r="AN496" t="n">
        <v>0.0</v>
      </c>
      <c r="AO496" t="n">
        <v>1.0</v>
      </c>
      <c r="AP496" t="n">
        <v>5.0</v>
      </c>
      <c r="AQ496" t="n">
        <v>0.0</v>
      </c>
      <c r="AR496" t="n">
        <v>0.0</v>
      </c>
      <c r="AS496" t="n">
        <v>0.0</v>
      </c>
      <c r="AT496" t="inlineStr">
        <is>
          <t>N/A</t>
        </is>
      </c>
      <c r="AU496" t="inlineStr">
        <is>
          <t>N/A</t>
        </is>
      </c>
      <c r="AV496" t="inlineStr">
        <is>
          <t>N/A</t>
        </is>
      </c>
      <c r="AW496" t="inlineStr">
        <is>
          <t>N/A</t>
        </is>
      </c>
      <c r="AX496" t="inlineStr">
        <is>
          <t>N/A</t>
        </is>
      </c>
      <c r="AY496" t="inlineStr">
        <is>
          <t>N/A</t>
        </is>
      </c>
      <c r="AZ496" t="inlineStr">
        <is>
          <t>N/A</t>
        </is>
      </c>
      <c r="BA496" t="inlineStr">
        <is>
          <t>N/A</t>
        </is>
      </c>
      <c r="BB496" t="inlineStr">
        <is>
          <t>N/A</t>
        </is>
      </c>
      <c r="BC496" t="inlineStr">
        <is>
          <t>N/A</t>
        </is>
      </c>
      <c r="BD496" t="inlineStr">
        <is>
          <t>N/A</t>
        </is>
      </c>
      <c r="BE496" t="inlineStr">
        <is>
          <t>N/A</t>
        </is>
      </c>
    </row>
    <row r="497">
      <c r="A497" t="inlineStr">
        <is>
          <t>WI220234747</t>
        </is>
      </c>
      <c r="B497" t="inlineStr">
        <is>
          <t>DATA_VALIDATION</t>
        </is>
      </c>
      <c r="C497" t="inlineStr">
        <is>
          <t>201100014577</t>
        </is>
      </c>
      <c r="D497" t="inlineStr">
        <is>
          <t>Folder</t>
        </is>
      </c>
      <c r="E497" s="2">
        <f>HYPERLINK("capsilon://?command=openfolder&amp;siteaddress=FAM.docvelocity-na8.net&amp;folderid=FX42AB17DD-9E7F-5EEA-98BF-A708BD76DB97","FX220114273")</f>
        <v>0.0</v>
      </c>
      <c r="F497" t="inlineStr">
        <is>
          <t/>
        </is>
      </c>
      <c r="G497" t="inlineStr">
        <is>
          <t/>
        </is>
      </c>
      <c r="H497" t="inlineStr">
        <is>
          <t>Mailitem</t>
        </is>
      </c>
      <c r="I497" t="inlineStr">
        <is>
          <t>MI2202358880</t>
        </is>
      </c>
      <c r="J497" t="n">
        <v>28.0</v>
      </c>
      <c r="K497" t="inlineStr">
        <is>
          <t>COMPLETED</t>
        </is>
      </c>
      <c r="L497" t="inlineStr">
        <is>
          <t>MARK_AS_COMPLETED</t>
        </is>
      </c>
      <c r="M497" t="inlineStr">
        <is>
          <t>Queue</t>
        </is>
      </c>
      <c r="N497" t="n">
        <v>2.0</v>
      </c>
      <c r="O497" s="1" t="n">
        <v>44603.66237268518</v>
      </c>
      <c r="P497" s="1" t="n">
        <v>44603.69416666667</v>
      </c>
      <c r="Q497" t="n">
        <v>2192.0</v>
      </c>
      <c r="R497" t="n">
        <v>555.0</v>
      </c>
      <c r="S497" t="b">
        <v>0</v>
      </c>
      <c r="T497" t="inlineStr">
        <is>
          <t>N/A</t>
        </is>
      </c>
      <c r="U497" t="b">
        <v>0</v>
      </c>
      <c r="V497" t="inlineStr">
        <is>
          <t>Ujwala Ajabe</t>
        </is>
      </c>
      <c r="W497" s="1" t="n">
        <v>44603.66918981481</v>
      </c>
      <c r="X497" t="n">
        <v>407.0</v>
      </c>
      <c r="Y497" t="n">
        <v>21.0</v>
      </c>
      <c r="Z497" t="n">
        <v>0.0</v>
      </c>
      <c r="AA497" t="n">
        <v>21.0</v>
      </c>
      <c r="AB497" t="n">
        <v>0.0</v>
      </c>
      <c r="AC497" t="n">
        <v>13.0</v>
      </c>
      <c r="AD497" t="n">
        <v>7.0</v>
      </c>
      <c r="AE497" t="n">
        <v>0.0</v>
      </c>
      <c r="AF497" t="n">
        <v>0.0</v>
      </c>
      <c r="AG497" t="n">
        <v>0.0</v>
      </c>
      <c r="AH497" t="inlineStr">
        <is>
          <t>Mohini Shinde</t>
        </is>
      </c>
      <c r="AI497" s="1" t="n">
        <v>44603.69416666667</v>
      </c>
      <c r="AJ497" t="n">
        <v>148.0</v>
      </c>
      <c r="AK497" t="n">
        <v>2.0</v>
      </c>
      <c r="AL497" t="n">
        <v>0.0</v>
      </c>
      <c r="AM497" t="n">
        <v>2.0</v>
      </c>
      <c r="AN497" t="n">
        <v>0.0</v>
      </c>
      <c r="AO497" t="n">
        <v>1.0</v>
      </c>
      <c r="AP497" t="n">
        <v>5.0</v>
      </c>
      <c r="AQ497" t="n">
        <v>0.0</v>
      </c>
      <c r="AR497" t="n">
        <v>0.0</v>
      </c>
      <c r="AS497" t="n">
        <v>0.0</v>
      </c>
      <c r="AT497" t="inlineStr">
        <is>
          <t>N/A</t>
        </is>
      </c>
      <c r="AU497" t="inlineStr">
        <is>
          <t>N/A</t>
        </is>
      </c>
      <c r="AV497" t="inlineStr">
        <is>
          <t>N/A</t>
        </is>
      </c>
      <c r="AW497" t="inlineStr">
        <is>
          <t>N/A</t>
        </is>
      </c>
      <c r="AX497" t="inlineStr">
        <is>
          <t>N/A</t>
        </is>
      </c>
      <c r="AY497" t="inlineStr">
        <is>
          <t>N/A</t>
        </is>
      </c>
      <c r="AZ497" t="inlineStr">
        <is>
          <t>N/A</t>
        </is>
      </c>
      <c r="BA497" t="inlineStr">
        <is>
          <t>N/A</t>
        </is>
      </c>
      <c r="BB497" t="inlineStr">
        <is>
          <t>N/A</t>
        </is>
      </c>
      <c r="BC497" t="inlineStr">
        <is>
          <t>N/A</t>
        </is>
      </c>
      <c r="BD497" t="inlineStr">
        <is>
          <t>N/A</t>
        </is>
      </c>
      <c r="BE497" t="inlineStr">
        <is>
          <t>N/A</t>
        </is>
      </c>
    </row>
    <row r="498">
      <c r="A498" t="inlineStr">
        <is>
          <t>WI220234748</t>
        </is>
      </c>
      <c r="B498" t="inlineStr">
        <is>
          <t>DATA_VALIDATION</t>
        </is>
      </c>
      <c r="C498" t="inlineStr">
        <is>
          <t>201100014577</t>
        </is>
      </c>
      <c r="D498" t="inlineStr">
        <is>
          <t>Folder</t>
        </is>
      </c>
      <c r="E498" s="2">
        <f>HYPERLINK("capsilon://?command=openfolder&amp;siteaddress=FAM.docvelocity-na8.net&amp;folderid=FX42AB17DD-9E7F-5EEA-98BF-A708BD76DB97","FX220114273")</f>
        <v>0.0</v>
      </c>
      <c r="F498" t="inlineStr">
        <is>
          <t/>
        </is>
      </c>
      <c r="G498" t="inlineStr">
        <is>
          <t/>
        </is>
      </c>
      <c r="H498" t="inlineStr">
        <is>
          <t>Mailitem</t>
        </is>
      </c>
      <c r="I498" t="inlineStr">
        <is>
          <t>MI2202358896</t>
        </is>
      </c>
      <c r="J498" t="n">
        <v>28.0</v>
      </c>
      <c r="K498" t="inlineStr">
        <is>
          <t>COMPLETED</t>
        </is>
      </c>
      <c r="L498" t="inlineStr">
        <is>
          <t>MARK_AS_COMPLETED</t>
        </is>
      </c>
      <c r="M498" t="inlineStr">
        <is>
          <t>Queue</t>
        </is>
      </c>
      <c r="N498" t="n">
        <v>2.0</v>
      </c>
      <c r="O498" s="1" t="n">
        <v>44603.66266203704</v>
      </c>
      <c r="P498" s="1" t="n">
        <v>44603.69644675926</v>
      </c>
      <c r="Q498" t="n">
        <v>2426.0</v>
      </c>
      <c r="R498" t="n">
        <v>493.0</v>
      </c>
      <c r="S498" t="b">
        <v>0</v>
      </c>
      <c r="T498" t="inlineStr">
        <is>
          <t>N/A</t>
        </is>
      </c>
      <c r="U498" t="b">
        <v>0</v>
      </c>
      <c r="V498" t="inlineStr">
        <is>
          <t>Sanjana Uttekar</t>
        </is>
      </c>
      <c r="W498" s="1" t="n">
        <v>44603.66753472222</v>
      </c>
      <c r="X498" t="n">
        <v>297.0</v>
      </c>
      <c r="Y498" t="n">
        <v>21.0</v>
      </c>
      <c r="Z498" t="n">
        <v>0.0</v>
      </c>
      <c r="AA498" t="n">
        <v>21.0</v>
      </c>
      <c r="AB498" t="n">
        <v>0.0</v>
      </c>
      <c r="AC498" t="n">
        <v>11.0</v>
      </c>
      <c r="AD498" t="n">
        <v>7.0</v>
      </c>
      <c r="AE498" t="n">
        <v>0.0</v>
      </c>
      <c r="AF498" t="n">
        <v>0.0</v>
      </c>
      <c r="AG498" t="n">
        <v>0.0</v>
      </c>
      <c r="AH498" t="inlineStr">
        <is>
          <t>Mohini Shinde</t>
        </is>
      </c>
      <c r="AI498" s="1" t="n">
        <v>44603.69644675926</v>
      </c>
      <c r="AJ498" t="n">
        <v>196.0</v>
      </c>
      <c r="AK498" t="n">
        <v>2.0</v>
      </c>
      <c r="AL498" t="n">
        <v>0.0</v>
      </c>
      <c r="AM498" t="n">
        <v>2.0</v>
      </c>
      <c r="AN498" t="n">
        <v>0.0</v>
      </c>
      <c r="AO498" t="n">
        <v>1.0</v>
      </c>
      <c r="AP498" t="n">
        <v>5.0</v>
      </c>
      <c r="AQ498" t="n">
        <v>0.0</v>
      </c>
      <c r="AR498" t="n">
        <v>0.0</v>
      </c>
      <c r="AS498" t="n">
        <v>0.0</v>
      </c>
      <c r="AT498" t="inlineStr">
        <is>
          <t>N/A</t>
        </is>
      </c>
      <c r="AU498" t="inlineStr">
        <is>
          <t>N/A</t>
        </is>
      </c>
      <c r="AV498" t="inlineStr">
        <is>
          <t>N/A</t>
        </is>
      </c>
      <c r="AW498" t="inlineStr">
        <is>
          <t>N/A</t>
        </is>
      </c>
      <c r="AX498" t="inlineStr">
        <is>
          <t>N/A</t>
        </is>
      </c>
      <c r="AY498" t="inlineStr">
        <is>
          <t>N/A</t>
        </is>
      </c>
      <c r="AZ498" t="inlineStr">
        <is>
          <t>N/A</t>
        </is>
      </c>
      <c r="BA498" t="inlineStr">
        <is>
          <t>N/A</t>
        </is>
      </c>
      <c r="BB498" t="inlineStr">
        <is>
          <t>N/A</t>
        </is>
      </c>
      <c r="BC498" t="inlineStr">
        <is>
          <t>N/A</t>
        </is>
      </c>
      <c r="BD498" t="inlineStr">
        <is>
          <t>N/A</t>
        </is>
      </c>
      <c r="BE498" t="inlineStr">
        <is>
          <t>N/A</t>
        </is>
      </c>
    </row>
    <row r="499">
      <c r="A499" t="inlineStr">
        <is>
          <t>WI22023484</t>
        </is>
      </c>
      <c r="B499" t="inlineStr">
        <is>
          <t>DATA_VALIDATION</t>
        </is>
      </c>
      <c r="C499" t="inlineStr">
        <is>
          <t>201340000539</t>
        </is>
      </c>
      <c r="D499" t="inlineStr">
        <is>
          <t>Folder</t>
        </is>
      </c>
      <c r="E499" s="2">
        <f>HYPERLINK("capsilon://?command=openfolder&amp;siteaddress=FAM.docvelocity-na8.net&amp;folderid=FX2727FDB4-B8DC-CD3E-D7C7-7C2454C10A46","FX22017655")</f>
        <v>0.0</v>
      </c>
      <c r="F499" t="inlineStr">
        <is>
          <t/>
        </is>
      </c>
      <c r="G499" t="inlineStr">
        <is>
          <t/>
        </is>
      </c>
      <c r="H499" t="inlineStr">
        <is>
          <t>Mailitem</t>
        </is>
      </c>
      <c r="I499" t="inlineStr">
        <is>
          <t>MI220235247</t>
        </is>
      </c>
      <c r="J499" t="n">
        <v>38.0</v>
      </c>
      <c r="K499" t="inlineStr">
        <is>
          <t>COMPLETED</t>
        </is>
      </c>
      <c r="L499" t="inlineStr">
        <is>
          <t>MARK_AS_COMPLETED</t>
        </is>
      </c>
      <c r="M499" t="inlineStr">
        <is>
          <t>Queue</t>
        </is>
      </c>
      <c r="N499" t="n">
        <v>2.0</v>
      </c>
      <c r="O499" s="1" t="n">
        <v>44593.71988425926</v>
      </c>
      <c r="P499" s="1" t="n">
        <v>44593.740208333336</v>
      </c>
      <c r="Q499" t="n">
        <v>1025.0</v>
      </c>
      <c r="R499" t="n">
        <v>731.0</v>
      </c>
      <c r="S499" t="b">
        <v>0</v>
      </c>
      <c r="T499" t="inlineStr">
        <is>
          <t>N/A</t>
        </is>
      </c>
      <c r="U499" t="b">
        <v>0</v>
      </c>
      <c r="V499" t="inlineStr">
        <is>
          <t>Raman Vaidya</t>
        </is>
      </c>
      <c r="W499" s="1" t="n">
        <v>44593.727314814816</v>
      </c>
      <c r="X499" t="n">
        <v>633.0</v>
      </c>
      <c r="Y499" t="n">
        <v>37.0</v>
      </c>
      <c r="Z499" t="n">
        <v>0.0</v>
      </c>
      <c r="AA499" t="n">
        <v>37.0</v>
      </c>
      <c r="AB499" t="n">
        <v>0.0</v>
      </c>
      <c r="AC499" t="n">
        <v>15.0</v>
      </c>
      <c r="AD499" t="n">
        <v>1.0</v>
      </c>
      <c r="AE499" t="n">
        <v>0.0</v>
      </c>
      <c r="AF499" t="n">
        <v>0.0</v>
      </c>
      <c r="AG499" t="n">
        <v>0.0</v>
      </c>
      <c r="AH499" t="inlineStr">
        <is>
          <t>Mohini Shinde</t>
        </is>
      </c>
      <c r="AI499" s="1" t="n">
        <v>44593.740208333336</v>
      </c>
      <c r="AJ499" t="n">
        <v>98.0</v>
      </c>
      <c r="AK499" t="n">
        <v>2.0</v>
      </c>
      <c r="AL499" t="n">
        <v>0.0</v>
      </c>
      <c r="AM499" t="n">
        <v>2.0</v>
      </c>
      <c r="AN499" t="n">
        <v>0.0</v>
      </c>
      <c r="AO499" t="n">
        <v>1.0</v>
      </c>
      <c r="AP499" t="n">
        <v>-1.0</v>
      </c>
      <c r="AQ499" t="n">
        <v>0.0</v>
      </c>
      <c r="AR499" t="n">
        <v>0.0</v>
      </c>
      <c r="AS499" t="n">
        <v>0.0</v>
      </c>
      <c r="AT499" t="inlineStr">
        <is>
          <t>N/A</t>
        </is>
      </c>
      <c r="AU499" t="inlineStr">
        <is>
          <t>N/A</t>
        </is>
      </c>
      <c r="AV499" t="inlineStr">
        <is>
          <t>N/A</t>
        </is>
      </c>
      <c r="AW499" t="inlineStr">
        <is>
          <t>N/A</t>
        </is>
      </c>
      <c r="AX499" t="inlineStr">
        <is>
          <t>N/A</t>
        </is>
      </c>
      <c r="AY499" t="inlineStr">
        <is>
          <t>N/A</t>
        </is>
      </c>
      <c r="AZ499" t="inlineStr">
        <is>
          <t>N/A</t>
        </is>
      </c>
      <c r="BA499" t="inlineStr">
        <is>
          <t>N/A</t>
        </is>
      </c>
      <c r="BB499" t="inlineStr">
        <is>
          <t>N/A</t>
        </is>
      </c>
      <c r="BC499" t="inlineStr">
        <is>
          <t>N/A</t>
        </is>
      </c>
      <c r="BD499" t="inlineStr">
        <is>
          <t>N/A</t>
        </is>
      </c>
      <c r="BE499" t="inlineStr">
        <is>
          <t>N/A</t>
        </is>
      </c>
    </row>
    <row r="500">
      <c r="A500" t="inlineStr">
        <is>
          <t>WI22023491</t>
        </is>
      </c>
      <c r="B500" t="inlineStr">
        <is>
          <t>DATA_VALIDATION</t>
        </is>
      </c>
      <c r="C500" t="inlineStr">
        <is>
          <t>201330004476</t>
        </is>
      </c>
      <c r="D500" t="inlineStr">
        <is>
          <t>Folder</t>
        </is>
      </c>
      <c r="E500" s="2">
        <f>HYPERLINK("capsilon://?command=openfolder&amp;siteaddress=FAM.docvelocity-na8.net&amp;folderid=FXC99032E9-C194-36F9-4732-64CA21144C17","FX22011423")</f>
        <v>0.0</v>
      </c>
      <c r="F500" t="inlineStr">
        <is>
          <t/>
        </is>
      </c>
      <c r="G500" t="inlineStr">
        <is>
          <t/>
        </is>
      </c>
      <c r="H500" t="inlineStr">
        <is>
          <t>Mailitem</t>
        </is>
      </c>
      <c r="I500" t="inlineStr">
        <is>
          <t>MI220235359</t>
        </is>
      </c>
      <c r="J500" t="n">
        <v>38.0</v>
      </c>
      <c r="K500" t="inlineStr">
        <is>
          <t>COMPLETED</t>
        </is>
      </c>
      <c r="L500" t="inlineStr">
        <is>
          <t>MARK_AS_COMPLETED</t>
        </is>
      </c>
      <c r="M500" t="inlineStr">
        <is>
          <t>Queue</t>
        </is>
      </c>
      <c r="N500" t="n">
        <v>2.0</v>
      </c>
      <c r="O500" s="1" t="n">
        <v>44593.72194444444</v>
      </c>
      <c r="P500" s="1" t="n">
        <v>44593.74048611111</v>
      </c>
      <c r="Q500" t="n">
        <v>1288.0</v>
      </c>
      <c r="R500" t="n">
        <v>314.0</v>
      </c>
      <c r="S500" t="b">
        <v>0</v>
      </c>
      <c r="T500" t="inlineStr">
        <is>
          <t>N/A</t>
        </is>
      </c>
      <c r="U500" t="b">
        <v>0</v>
      </c>
      <c r="V500" t="inlineStr">
        <is>
          <t>Suraj Toradmal</t>
        </is>
      </c>
      <c r="W500" s="1" t="n">
        <v>44593.724375</v>
      </c>
      <c r="X500" t="n">
        <v>205.0</v>
      </c>
      <c r="Y500" t="n">
        <v>33.0</v>
      </c>
      <c r="Z500" t="n">
        <v>0.0</v>
      </c>
      <c r="AA500" t="n">
        <v>33.0</v>
      </c>
      <c r="AB500" t="n">
        <v>0.0</v>
      </c>
      <c r="AC500" t="n">
        <v>8.0</v>
      </c>
      <c r="AD500" t="n">
        <v>5.0</v>
      </c>
      <c r="AE500" t="n">
        <v>0.0</v>
      </c>
      <c r="AF500" t="n">
        <v>0.0</v>
      </c>
      <c r="AG500" t="n">
        <v>0.0</v>
      </c>
      <c r="AH500" t="inlineStr">
        <is>
          <t>Vikash Suryakanth Parmar</t>
        </is>
      </c>
      <c r="AI500" s="1" t="n">
        <v>44593.74048611111</v>
      </c>
      <c r="AJ500" t="n">
        <v>109.0</v>
      </c>
      <c r="AK500" t="n">
        <v>0.0</v>
      </c>
      <c r="AL500" t="n">
        <v>0.0</v>
      </c>
      <c r="AM500" t="n">
        <v>0.0</v>
      </c>
      <c r="AN500" t="n">
        <v>0.0</v>
      </c>
      <c r="AO500" t="n">
        <v>0.0</v>
      </c>
      <c r="AP500" t="n">
        <v>5.0</v>
      </c>
      <c r="AQ500" t="n">
        <v>0.0</v>
      </c>
      <c r="AR500" t="n">
        <v>0.0</v>
      </c>
      <c r="AS500" t="n">
        <v>0.0</v>
      </c>
      <c r="AT500" t="inlineStr">
        <is>
          <t>N/A</t>
        </is>
      </c>
      <c r="AU500" t="inlineStr">
        <is>
          <t>N/A</t>
        </is>
      </c>
      <c r="AV500" t="inlineStr">
        <is>
          <t>N/A</t>
        </is>
      </c>
      <c r="AW500" t="inlineStr">
        <is>
          <t>N/A</t>
        </is>
      </c>
      <c r="AX500" t="inlineStr">
        <is>
          <t>N/A</t>
        </is>
      </c>
      <c r="AY500" t="inlineStr">
        <is>
          <t>N/A</t>
        </is>
      </c>
      <c r="AZ500" t="inlineStr">
        <is>
          <t>N/A</t>
        </is>
      </c>
      <c r="BA500" t="inlineStr">
        <is>
          <t>N/A</t>
        </is>
      </c>
      <c r="BB500" t="inlineStr">
        <is>
          <t>N/A</t>
        </is>
      </c>
      <c r="BC500" t="inlineStr">
        <is>
          <t>N/A</t>
        </is>
      </c>
      <c r="BD500" t="inlineStr">
        <is>
          <t>N/A</t>
        </is>
      </c>
      <c r="BE500" t="inlineStr">
        <is>
          <t>N/A</t>
        </is>
      </c>
    </row>
    <row r="501">
      <c r="A501" t="inlineStr">
        <is>
          <t>WI22023493</t>
        </is>
      </c>
      <c r="B501" t="inlineStr">
        <is>
          <t>DATA_VALIDATION</t>
        </is>
      </c>
      <c r="C501" t="inlineStr">
        <is>
          <t>201330004476</t>
        </is>
      </c>
      <c r="D501" t="inlineStr">
        <is>
          <t>Folder</t>
        </is>
      </c>
      <c r="E501" s="2">
        <f>HYPERLINK("capsilon://?command=openfolder&amp;siteaddress=FAM.docvelocity-na8.net&amp;folderid=FXC99032E9-C194-36F9-4732-64CA21144C17","FX22011423")</f>
        <v>0.0</v>
      </c>
      <c r="F501" t="inlineStr">
        <is>
          <t/>
        </is>
      </c>
      <c r="G501" t="inlineStr">
        <is>
          <t/>
        </is>
      </c>
      <c r="H501" t="inlineStr">
        <is>
          <t>Mailitem</t>
        </is>
      </c>
      <c r="I501" t="inlineStr">
        <is>
          <t>MI220235398</t>
        </is>
      </c>
      <c r="J501" t="n">
        <v>38.0</v>
      </c>
      <c r="K501" t="inlineStr">
        <is>
          <t>COMPLETED</t>
        </is>
      </c>
      <c r="L501" t="inlineStr">
        <is>
          <t>MARK_AS_COMPLETED</t>
        </is>
      </c>
      <c r="M501" t="inlineStr">
        <is>
          <t>Queue</t>
        </is>
      </c>
      <c r="N501" t="n">
        <v>2.0</v>
      </c>
      <c r="O501" s="1" t="n">
        <v>44593.72212962963</v>
      </c>
      <c r="P501" s="1" t="n">
        <v>44593.74150462963</v>
      </c>
      <c r="Q501" t="n">
        <v>1414.0</v>
      </c>
      <c r="R501" t="n">
        <v>260.0</v>
      </c>
      <c r="S501" t="b">
        <v>0</v>
      </c>
      <c r="T501" t="inlineStr">
        <is>
          <t>N/A</t>
        </is>
      </c>
      <c r="U501" t="b">
        <v>0</v>
      </c>
      <c r="V501" t="inlineStr">
        <is>
          <t>Suraj Toradmal</t>
        </is>
      </c>
      <c r="W501" s="1" t="n">
        <v>44593.726111111115</v>
      </c>
      <c r="X501" t="n">
        <v>149.0</v>
      </c>
      <c r="Y501" t="n">
        <v>33.0</v>
      </c>
      <c r="Z501" t="n">
        <v>0.0</v>
      </c>
      <c r="AA501" t="n">
        <v>33.0</v>
      </c>
      <c r="AB501" t="n">
        <v>0.0</v>
      </c>
      <c r="AC501" t="n">
        <v>7.0</v>
      </c>
      <c r="AD501" t="n">
        <v>5.0</v>
      </c>
      <c r="AE501" t="n">
        <v>0.0</v>
      </c>
      <c r="AF501" t="n">
        <v>0.0</v>
      </c>
      <c r="AG501" t="n">
        <v>0.0</v>
      </c>
      <c r="AH501" t="inlineStr">
        <is>
          <t>Mohini Shinde</t>
        </is>
      </c>
      <c r="AI501" s="1" t="n">
        <v>44593.74150462963</v>
      </c>
      <c r="AJ501" t="n">
        <v>111.0</v>
      </c>
      <c r="AK501" t="n">
        <v>0.0</v>
      </c>
      <c r="AL501" t="n">
        <v>0.0</v>
      </c>
      <c r="AM501" t="n">
        <v>0.0</v>
      </c>
      <c r="AN501" t="n">
        <v>0.0</v>
      </c>
      <c r="AO501" t="n">
        <v>0.0</v>
      </c>
      <c r="AP501" t="n">
        <v>5.0</v>
      </c>
      <c r="AQ501" t="n">
        <v>0.0</v>
      </c>
      <c r="AR501" t="n">
        <v>0.0</v>
      </c>
      <c r="AS501" t="n">
        <v>0.0</v>
      </c>
      <c r="AT501" t="inlineStr">
        <is>
          <t>N/A</t>
        </is>
      </c>
      <c r="AU501" t="inlineStr">
        <is>
          <t>N/A</t>
        </is>
      </c>
      <c r="AV501" t="inlineStr">
        <is>
          <t>N/A</t>
        </is>
      </c>
      <c r="AW501" t="inlineStr">
        <is>
          <t>N/A</t>
        </is>
      </c>
      <c r="AX501" t="inlineStr">
        <is>
          <t>N/A</t>
        </is>
      </c>
      <c r="AY501" t="inlineStr">
        <is>
          <t>N/A</t>
        </is>
      </c>
      <c r="AZ501" t="inlineStr">
        <is>
          <t>N/A</t>
        </is>
      </c>
      <c r="BA501" t="inlineStr">
        <is>
          <t>N/A</t>
        </is>
      </c>
      <c r="BB501" t="inlineStr">
        <is>
          <t>N/A</t>
        </is>
      </c>
      <c r="BC501" t="inlineStr">
        <is>
          <t>N/A</t>
        </is>
      </c>
      <c r="BD501" t="inlineStr">
        <is>
          <t>N/A</t>
        </is>
      </c>
      <c r="BE501" t="inlineStr">
        <is>
          <t>N/A</t>
        </is>
      </c>
    </row>
    <row r="502">
      <c r="A502" t="inlineStr">
        <is>
          <t>WI22023499</t>
        </is>
      </c>
      <c r="B502" t="inlineStr">
        <is>
          <t>DATA_VALIDATION</t>
        </is>
      </c>
      <c r="C502" t="inlineStr">
        <is>
          <t>201330004476</t>
        </is>
      </c>
      <c r="D502" t="inlineStr">
        <is>
          <t>Folder</t>
        </is>
      </c>
      <c r="E502" s="2">
        <f>HYPERLINK("capsilon://?command=openfolder&amp;siteaddress=FAM.docvelocity-na8.net&amp;folderid=FXC99032E9-C194-36F9-4732-64CA21144C17","FX22011423")</f>
        <v>0.0</v>
      </c>
      <c r="F502" t="inlineStr">
        <is>
          <t/>
        </is>
      </c>
      <c r="G502" t="inlineStr">
        <is>
          <t/>
        </is>
      </c>
      <c r="H502" t="inlineStr">
        <is>
          <t>Mailitem</t>
        </is>
      </c>
      <c r="I502" t="inlineStr">
        <is>
          <t>MI220235477</t>
        </is>
      </c>
      <c r="J502" t="n">
        <v>66.0</v>
      </c>
      <c r="K502" t="inlineStr">
        <is>
          <t>COMPLETED</t>
        </is>
      </c>
      <c r="L502" t="inlineStr">
        <is>
          <t>MARK_AS_COMPLETED</t>
        </is>
      </c>
      <c r="M502" t="inlineStr">
        <is>
          <t>Queue</t>
        </is>
      </c>
      <c r="N502" t="n">
        <v>2.0</v>
      </c>
      <c r="O502" s="1" t="n">
        <v>44593.72255787037</v>
      </c>
      <c r="P502" s="1" t="n">
        <v>44593.74270833333</v>
      </c>
      <c r="Q502" t="n">
        <v>1361.0</v>
      </c>
      <c r="R502" t="n">
        <v>380.0</v>
      </c>
      <c r="S502" t="b">
        <v>0</v>
      </c>
      <c r="T502" t="inlineStr">
        <is>
          <t>N/A</t>
        </is>
      </c>
      <c r="U502" t="b">
        <v>0</v>
      </c>
      <c r="V502" t="inlineStr">
        <is>
          <t>Sanjay Kharade</t>
        </is>
      </c>
      <c r="W502" s="1" t="n">
        <v>44593.727476851855</v>
      </c>
      <c r="X502" t="n">
        <v>189.0</v>
      </c>
      <c r="Y502" t="n">
        <v>52.0</v>
      </c>
      <c r="Z502" t="n">
        <v>0.0</v>
      </c>
      <c r="AA502" t="n">
        <v>52.0</v>
      </c>
      <c r="AB502" t="n">
        <v>0.0</v>
      </c>
      <c r="AC502" t="n">
        <v>20.0</v>
      </c>
      <c r="AD502" t="n">
        <v>14.0</v>
      </c>
      <c r="AE502" t="n">
        <v>0.0</v>
      </c>
      <c r="AF502" t="n">
        <v>0.0</v>
      </c>
      <c r="AG502" t="n">
        <v>0.0</v>
      </c>
      <c r="AH502" t="inlineStr">
        <is>
          <t>Vikash Suryakanth Parmar</t>
        </is>
      </c>
      <c r="AI502" s="1" t="n">
        <v>44593.74270833333</v>
      </c>
      <c r="AJ502" t="n">
        <v>191.0</v>
      </c>
      <c r="AK502" t="n">
        <v>1.0</v>
      </c>
      <c r="AL502" t="n">
        <v>0.0</v>
      </c>
      <c r="AM502" t="n">
        <v>1.0</v>
      </c>
      <c r="AN502" t="n">
        <v>0.0</v>
      </c>
      <c r="AO502" t="n">
        <v>1.0</v>
      </c>
      <c r="AP502" t="n">
        <v>13.0</v>
      </c>
      <c r="AQ502" t="n">
        <v>0.0</v>
      </c>
      <c r="AR502" t="n">
        <v>0.0</v>
      </c>
      <c r="AS502" t="n">
        <v>0.0</v>
      </c>
      <c r="AT502" t="inlineStr">
        <is>
          <t>N/A</t>
        </is>
      </c>
      <c r="AU502" t="inlineStr">
        <is>
          <t>N/A</t>
        </is>
      </c>
      <c r="AV502" t="inlineStr">
        <is>
          <t>N/A</t>
        </is>
      </c>
      <c r="AW502" t="inlineStr">
        <is>
          <t>N/A</t>
        </is>
      </c>
      <c r="AX502" t="inlineStr">
        <is>
          <t>N/A</t>
        </is>
      </c>
      <c r="AY502" t="inlineStr">
        <is>
          <t>N/A</t>
        </is>
      </c>
      <c r="AZ502" t="inlineStr">
        <is>
          <t>N/A</t>
        </is>
      </c>
      <c r="BA502" t="inlineStr">
        <is>
          <t>N/A</t>
        </is>
      </c>
      <c r="BB502" t="inlineStr">
        <is>
          <t>N/A</t>
        </is>
      </c>
      <c r="BC502" t="inlineStr">
        <is>
          <t>N/A</t>
        </is>
      </c>
      <c r="BD502" t="inlineStr">
        <is>
          <t>N/A</t>
        </is>
      </c>
      <c r="BE502" t="inlineStr">
        <is>
          <t>N/A</t>
        </is>
      </c>
    </row>
    <row r="503">
      <c r="A503" t="inlineStr">
        <is>
          <t>WI220235042</t>
        </is>
      </c>
      <c r="B503" t="inlineStr">
        <is>
          <t>DATA_VALIDATION</t>
        </is>
      </c>
      <c r="C503" t="inlineStr">
        <is>
          <t>201330004934</t>
        </is>
      </c>
      <c r="D503" t="inlineStr">
        <is>
          <t>Folder</t>
        </is>
      </c>
      <c r="E503" s="2">
        <f>HYPERLINK("capsilon://?command=openfolder&amp;siteaddress=FAM.docvelocity-na8.net&amp;folderid=FX745A2B6F-9904-3C6F-E5C6-BE3CF0043C69","FX220113548")</f>
        <v>0.0</v>
      </c>
      <c r="F503" t="inlineStr">
        <is>
          <t/>
        </is>
      </c>
      <c r="G503" t="inlineStr">
        <is>
          <t/>
        </is>
      </c>
      <c r="H503" t="inlineStr">
        <is>
          <t>Mailitem</t>
        </is>
      </c>
      <c r="I503" t="inlineStr">
        <is>
          <t>MI2202361200</t>
        </is>
      </c>
      <c r="J503" t="n">
        <v>66.0</v>
      </c>
      <c r="K503" t="inlineStr">
        <is>
          <t>COMPLETED</t>
        </is>
      </c>
      <c r="L503" t="inlineStr">
        <is>
          <t>MARK_AS_COMPLETED</t>
        </is>
      </c>
      <c r="M503" t="inlineStr">
        <is>
          <t>Queue</t>
        </is>
      </c>
      <c r="N503" t="n">
        <v>2.0</v>
      </c>
      <c r="O503" s="1" t="n">
        <v>44603.692928240744</v>
      </c>
      <c r="P503" s="1" t="n">
        <v>44603.70511574074</v>
      </c>
      <c r="Q503" t="n">
        <v>123.0</v>
      </c>
      <c r="R503" t="n">
        <v>930.0</v>
      </c>
      <c r="S503" t="b">
        <v>0</v>
      </c>
      <c r="T503" t="inlineStr">
        <is>
          <t>N/A</t>
        </is>
      </c>
      <c r="U503" t="b">
        <v>0</v>
      </c>
      <c r="V503" t="inlineStr">
        <is>
          <t>Sanjana Uttekar</t>
        </is>
      </c>
      <c r="W503" s="1" t="n">
        <v>44603.70175925926</v>
      </c>
      <c r="X503" t="n">
        <v>708.0</v>
      </c>
      <c r="Y503" t="n">
        <v>52.0</v>
      </c>
      <c r="Z503" t="n">
        <v>0.0</v>
      </c>
      <c r="AA503" t="n">
        <v>52.0</v>
      </c>
      <c r="AB503" t="n">
        <v>0.0</v>
      </c>
      <c r="AC503" t="n">
        <v>33.0</v>
      </c>
      <c r="AD503" t="n">
        <v>14.0</v>
      </c>
      <c r="AE503" t="n">
        <v>0.0</v>
      </c>
      <c r="AF503" t="n">
        <v>0.0</v>
      </c>
      <c r="AG503" t="n">
        <v>0.0</v>
      </c>
      <c r="AH503" t="inlineStr">
        <is>
          <t>Vikash Suryakanth Parmar</t>
        </is>
      </c>
      <c r="AI503" s="1" t="n">
        <v>44603.70511574074</v>
      </c>
      <c r="AJ503" t="n">
        <v>202.0</v>
      </c>
      <c r="AK503" t="n">
        <v>0.0</v>
      </c>
      <c r="AL503" t="n">
        <v>0.0</v>
      </c>
      <c r="AM503" t="n">
        <v>0.0</v>
      </c>
      <c r="AN503" t="n">
        <v>0.0</v>
      </c>
      <c r="AO503" t="n">
        <v>0.0</v>
      </c>
      <c r="AP503" t="n">
        <v>14.0</v>
      </c>
      <c r="AQ503" t="n">
        <v>0.0</v>
      </c>
      <c r="AR503" t="n">
        <v>0.0</v>
      </c>
      <c r="AS503" t="n">
        <v>0.0</v>
      </c>
      <c r="AT503" t="inlineStr">
        <is>
          <t>N/A</t>
        </is>
      </c>
      <c r="AU503" t="inlineStr">
        <is>
          <t>N/A</t>
        </is>
      </c>
      <c r="AV503" t="inlineStr">
        <is>
          <t>N/A</t>
        </is>
      </c>
      <c r="AW503" t="inlineStr">
        <is>
          <t>N/A</t>
        </is>
      </c>
      <c r="AX503" t="inlineStr">
        <is>
          <t>N/A</t>
        </is>
      </c>
      <c r="AY503" t="inlineStr">
        <is>
          <t>N/A</t>
        </is>
      </c>
      <c r="AZ503" t="inlineStr">
        <is>
          <t>N/A</t>
        </is>
      </c>
      <c r="BA503" t="inlineStr">
        <is>
          <t>N/A</t>
        </is>
      </c>
      <c r="BB503" t="inlineStr">
        <is>
          <t>N/A</t>
        </is>
      </c>
      <c r="BC503" t="inlineStr">
        <is>
          <t>N/A</t>
        </is>
      </c>
      <c r="BD503" t="inlineStr">
        <is>
          <t>N/A</t>
        </is>
      </c>
      <c r="BE503" t="inlineStr">
        <is>
          <t>N/A</t>
        </is>
      </c>
    </row>
    <row r="504">
      <c r="A504" t="inlineStr">
        <is>
          <t>WI220235044</t>
        </is>
      </c>
      <c r="B504" t="inlineStr">
        <is>
          <t>DATA_VALIDATION</t>
        </is>
      </c>
      <c r="C504" t="inlineStr">
        <is>
          <t>201330004934</t>
        </is>
      </c>
      <c r="D504" t="inlineStr">
        <is>
          <t>Folder</t>
        </is>
      </c>
      <c r="E504" s="2">
        <f>HYPERLINK("capsilon://?command=openfolder&amp;siteaddress=FAM.docvelocity-na8.net&amp;folderid=FX745A2B6F-9904-3C6F-E5C6-BE3CF0043C69","FX220113548")</f>
        <v>0.0</v>
      </c>
      <c r="F504" t="inlineStr">
        <is>
          <t/>
        </is>
      </c>
      <c r="G504" t="inlineStr">
        <is>
          <t/>
        </is>
      </c>
      <c r="H504" t="inlineStr">
        <is>
          <t>Mailitem</t>
        </is>
      </c>
      <c r="I504" t="inlineStr">
        <is>
          <t>MI2202361209</t>
        </is>
      </c>
      <c r="J504" t="n">
        <v>66.0</v>
      </c>
      <c r="K504" t="inlineStr">
        <is>
          <t>COMPLETED</t>
        </is>
      </c>
      <c r="L504" t="inlineStr">
        <is>
          <t>MARK_AS_COMPLETED</t>
        </is>
      </c>
      <c r="M504" t="inlineStr">
        <is>
          <t>Queue</t>
        </is>
      </c>
      <c r="N504" t="n">
        <v>2.0</v>
      </c>
      <c r="O504" s="1" t="n">
        <v>44603.693020833336</v>
      </c>
      <c r="P504" s="1" t="n">
        <v>44603.69956018519</v>
      </c>
      <c r="Q504" t="n">
        <v>220.0</v>
      </c>
      <c r="R504" t="n">
        <v>345.0</v>
      </c>
      <c r="S504" t="b">
        <v>0</v>
      </c>
      <c r="T504" t="inlineStr">
        <is>
          <t>N/A</t>
        </is>
      </c>
      <c r="U504" t="b">
        <v>0</v>
      </c>
      <c r="V504" t="inlineStr">
        <is>
          <t>Amruta Erande</t>
        </is>
      </c>
      <c r="W504" s="1" t="n">
        <v>44603.696921296294</v>
      </c>
      <c r="X504" t="n">
        <v>251.0</v>
      </c>
      <c r="Y504" t="n">
        <v>52.0</v>
      </c>
      <c r="Z504" t="n">
        <v>0.0</v>
      </c>
      <c r="AA504" t="n">
        <v>52.0</v>
      </c>
      <c r="AB504" t="n">
        <v>0.0</v>
      </c>
      <c r="AC504" t="n">
        <v>36.0</v>
      </c>
      <c r="AD504" t="n">
        <v>14.0</v>
      </c>
      <c r="AE504" t="n">
        <v>0.0</v>
      </c>
      <c r="AF504" t="n">
        <v>0.0</v>
      </c>
      <c r="AG504" t="n">
        <v>0.0</v>
      </c>
      <c r="AH504" t="inlineStr">
        <is>
          <t>Mohini Shinde</t>
        </is>
      </c>
      <c r="AI504" s="1" t="n">
        <v>44603.69956018519</v>
      </c>
      <c r="AJ504" t="n">
        <v>85.0</v>
      </c>
      <c r="AK504" t="n">
        <v>0.0</v>
      </c>
      <c r="AL504" t="n">
        <v>0.0</v>
      </c>
      <c r="AM504" t="n">
        <v>0.0</v>
      </c>
      <c r="AN504" t="n">
        <v>0.0</v>
      </c>
      <c r="AO504" t="n">
        <v>0.0</v>
      </c>
      <c r="AP504" t="n">
        <v>14.0</v>
      </c>
      <c r="AQ504" t="n">
        <v>0.0</v>
      </c>
      <c r="AR504" t="n">
        <v>0.0</v>
      </c>
      <c r="AS504" t="n">
        <v>0.0</v>
      </c>
      <c r="AT504" t="inlineStr">
        <is>
          <t>N/A</t>
        </is>
      </c>
      <c r="AU504" t="inlineStr">
        <is>
          <t>N/A</t>
        </is>
      </c>
      <c r="AV504" t="inlineStr">
        <is>
          <t>N/A</t>
        </is>
      </c>
      <c r="AW504" t="inlineStr">
        <is>
          <t>N/A</t>
        </is>
      </c>
      <c r="AX504" t="inlineStr">
        <is>
          <t>N/A</t>
        </is>
      </c>
      <c r="AY504" t="inlineStr">
        <is>
          <t>N/A</t>
        </is>
      </c>
      <c r="AZ504" t="inlineStr">
        <is>
          <t>N/A</t>
        </is>
      </c>
      <c r="BA504" t="inlineStr">
        <is>
          <t>N/A</t>
        </is>
      </c>
      <c r="BB504" t="inlineStr">
        <is>
          <t>N/A</t>
        </is>
      </c>
      <c r="BC504" t="inlineStr">
        <is>
          <t>N/A</t>
        </is>
      </c>
      <c r="BD504" t="inlineStr">
        <is>
          <t>N/A</t>
        </is>
      </c>
      <c r="BE504" t="inlineStr">
        <is>
          <t>N/A</t>
        </is>
      </c>
    </row>
    <row r="505">
      <c r="A505" t="inlineStr">
        <is>
          <t>WI220235067</t>
        </is>
      </c>
      <c r="B505" t="inlineStr">
        <is>
          <t>DATA_VALIDATION</t>
        </is>
      </c>
      <c r="C505" t="inlineStr">
        <is>
          <t>201110012383</t>
        </is>
      </c>
      <c r="D505" t="inlineStr">
        <is>
          <t>Folder</t>
        </is>
      </c>
      <c r="E505" s="2">
        <f>HYPERLINK("capsilon://?command=openfolder&amp;siteaddress=FAM.docvelocity-na8.net&amp;folderid=FXC0B8816C-9CC4-BD81-131A-76044C6C2489","FX22017500")</f>
        <v>0.0</v>
      </c>
      <c r="F505" t="inlineStr">
        <is>
          <t/>
        </is>
      </c>
      <c r="G505" t="inlineStr">
        <is>
          <t/>
        </is>
      </c>
      <c r="H505" t="inlineStr">
        <is>
          <t>Mailitem</t>
        </is>
      </c>
      <c r="I505" t="inlineStr">
        <is>
          <t>MI2202361588</t>
        </is>
      </c>
      <c r="J505" t="n">
        <v>32.0</v>
      </c>
      <c r="K505" t="inlineStr">
        <is>
          <t>COMPLETED</t>
        </is>
      </c>
      <c r="L505" t="inlineStr">
        <is>
          <t>MARK_AS_COMPLETED</t>
        </is>
      </c>
      <c r="M505" t="inlineStr">
        <is>
          <t>Queue</t>
        </is>
      </c>
      <c r="N505" t="n">
        <v>2.0</v>
      </c>
      <c r="O505" s="1" t="n">
        <v>44603.69892361111</v>
      </c>
      <c r="P505" s="1" t="n">
        <v>44603.71818287037</v>
      </c>
      <c r="Q505" t="n">
        <v>144.0</v>
      </c>
      <c r="R505" t="n">
        <v>1520.0</v>
      </c>
      <c r="S505" t="b">
        <v>0</v>
      </c>
      <c r="T505" t="inlineStr">
        <is>
          <t>N/A</t>
        </is>
      </c>
      <c r="U505" t="b">
        <v>0</v>
      </c>
      <c r="V505" t="inlineStr">
        <is>
          <t>Raman Vaidya</t>
        </is>
      </c>
      <c r="W505" s="1" t="n">
        <v>44603.715775462966</v>
      </c>
      <c r="X505" t="n">
        <v>1346.0</v>
      </c>
      <c r="Y505" t="n">
        <v>52.0</v>
      </c>
      <c r="Z505" t="n">
        <v>0.0</v>
      </c>
      <c r="AA505" t="n">
        <v>52.0</v>
      </c>
      <c r="AB505" t="n">
        <v>0.0</v>
      </c>
      <c r="AC505" t="n">
        <v>48.0</v>
      </c>
      <c r="AD505" t="n">
        <v>-20.0</v>
      </c>
      <c r="AE505" t="n">
        <v>0.0</v>
      </c>
      <c r="AF505" t="n">
        <v>0.0</v>
      </c>
      <c r="AG505" t="n">
        <v>0.0</v>
      </c>
      <c r="AH505" t="inlineStr">
        <is>
          <t>Mohini Shinde</t>
        </is>
      </c>
      <c r="AI505" s="1" t="n">
        <v>44603.71818287037</v>
      </c>
      <c r="AJ505" t="n">
        <v>174.0</v>
      </c>
      <c r="AK505" t="n">
        <v>3.0</v>
      </c>
      <c r="AL505" t="n">
        <v>0.0</v>
      </c>
      <c r="AM505" t="n">
        <v>3.0</v>
      </c>
      <c r="AN505" t="n">
        <v>0.0</v>
      </c>
      <c r="AO505" t="n">
        <v>2.0</v>
      </c>
      <c r="AP505" t="n">
        <v>-23.0</v>
      </c>
      <c r="AQ505" t="n">
        <v>0.0</v>
      </c>
      <c r="AR505" t="n">
        <v>0.0</v>
      </c>
      <c r="AS505" t="n">
        <v>0.0</v>
      </c>
      <c r="AT505" t="inlineStr">
        <is>
          <t>N/A</t>
        </is>
      </c>
      <c r="AU505" t="inlineStr">
        <is>
          <t>N/A</t>
        </is>
      </c>
      <c r="AV505" t="inlineStr">
        <is>
          <t>N/A</t>
        </is>
      </c>
      <c r="AW505" t="inlineStr">
        <is>
          <t>N/A</t>
        </is>
      </c>
      <c r="AX505" t="inlineStr">
        <is>
          <t>N/A</t>
        </is>
      </c>
      <c r="AY505" t="inlineStr">
        <is>
          <t>N/A</t>
        </is>
      </c>
      <c r="AZ505" t="inlineStr">
        <is>
          <t>N/A</t>
        </is>
      </c>
      <c r="BA505" t="inlineStr">
        <is>
          <t>N/A</t>
        </is>
      </c>
      <c r="BB505" t="inlineStr">
        <is>
          <t>N/A</t>
        </is>
      </c>
      <c r="BC505" t="inlineStr">
        <is>
          <t>N/A</t>
        </is>
      </c>
      <c r="BD505" t="inlineStr">
        <is>
          <t>N/A</t>
        </is>
      </c>
      <c r="BE505" t="inlineStr">
        <is>
          <t>N/A</t>
        </is>
      </c>
    </row>
    <row r="506">
      <c r="A506" t="inlineStr">
        <is>
          <t>WI220235092</t>
        </is>
      </c>
      <c r="B506" t="inlineStr">
        <is>
          <t>DATA_VALIDATION</t>
        </is>
      </c>
      <c r="C506" t="inlineStr">
        <is>
          <t>201330005091</t>
        </is>
      </c>
      <c r="D506" t="inlineStr">
        <is>
          <t>Folder</t>
        </is>
      </c>
      <c r="E506" s="2">
        <f>HYPERLINK("capsilon://?command=openfolder&amp;siteaddress=FAM.docvelocity-na8.net&amp;folderid=FX9B9978A3-8DA7-0337-D11C-0E4081615830","FX22023072")</f>
        <v>0.0</v>
      </c>
      <c r="F506" t="inlineStr">
        <is>
          <t/>
        </is>
      </c>
      <c r="G506" t="inlineStr">
        <is>
          <t/>
        </is>
      </c>
      <c r="H506" t="inlineStr">
        <is>
          <t>Mailitem</t>
        </is>
      </c>
      <c r="I506" t="inlineStr">
        <is>
          <t>MI2202361707</t>
        </is>
      </c>
      <c r="J506" t="n">
        <v>74.0</v>
      </c>
      <c r="K506" t="inlineStr">
        <is>
          <t>COMPLETED</t>
        </is>
      </c>
      <c r="L506" t="inlineStr">
        <is>
          <t>MARK_AS_COMPLETED</t>
        </is>
      </c>
      <c r="M506" t="inlineStr">
        <is>
          <t>Queue</t>
        </is>
      </c>
      <c r="N506" t="n">
        <v>2.0</v>
      </c>
      <c r="O506" s="1" t="n">
        <v>44603.702210648145</v>
      </c>
      <c r="P506" s="1" t="n">
        <v>44603.720497685186</v>
      </c>
      <c r="Q506" t="n">
        <v>1001.0</v>
      </c>
      <c r="R506" t="n">
        <v>579.0</v>
      </c>
      <c r="S506" t="b">
        <v>0</v>
      </c>
      <c r="T506" t="inlineStr">
        <is>
          <t>N/A</t>
        </is>
      </c>
      <c r="U506" t="b">
        <v>0</v>
      </c>
      <c r="V506" t="inlineStr">
        <is>
          <t>Ujwala Ajabe</t>
        </is>
      </c>
      <c r="W506" s="1" t="n">
        <v>44603.70820601852</v>
      </c>
      <c r="X506" t="n">
        <v>379.0</v>
      </c>
      <c r="Y506" t="n">
        <v>69.0</v>
      </c>
      <c r="Z506" t="n">
        <v>0.0</v>
      </c>
      <c r="AA506" t="n">
        <v>69.0</v>
      </c>
      <c r="AB506" t="n">
        <v>0.0</v>
      </c>
      <c r="AC506" t="n">
        <v>45.0</v>
      </c>
      <c r="AD506" t="n">
        <v>5.0</v>
      </c>
      <c r="AE506" t="n">
        <v>0.0</v>
      </c>
      <c r="AF506" t="n">
        <v>0.0</v>
      </c>
      <c r="AG506" t="n">
        <v>0.0</v>
      </c>
      <c r="AH506" t="inlineStr">
        <is>
          <t>Mohini Shinde</t>
        </is>
      </c>
      <c r="AI506" s="1" t="n">
        <v>44603.720497685186</v>
      </c>
      <c r="AJ506" t="n">
        <v>200.0</v>
      </c>
      <c r="AK506" t="n">
        <v>2.0</v>
      </c>
      <c r="AL506" t="n">
        <v>0.0</v>
      </c>
      <c r="AM506" t="n">
        <v>2.0</v>
      </c>
      <c r="AN506" t="n">
        <v>0.0</v>
      </c>
      <c r="AO506" t="n">
        <v>1.0</v>
      </c>
      <c r="AP506" t="n">
        <v>3.0</v>
      </c>
      <c r="AQ506" t="n">
        <v>0.0</v>
      </c>
      <c r="AR506" t="n">
        <v>0.0</v>
      </c>
      <c r="AS506" t="n">
        <v>0.0</v>
      </c>
      <c r="AT506" t="inlineStr">
        <is>
          <t>N/A</t>
        </is>
      </c>
      <c r="AU506" t="inlineStr">
        <is>
          <t>N/A</t>
        </is>
      </c>
      <c r="AV506" t="inlineStr">
        <is>
          <t>N/A</t>
        </is>
      </c>
      <c r="AW506" t="inlineStr">
        <is>
          <t>N/A</t>
        </is>
      </c>
      <c r="AX506" t="inlineStr">
        <is>
          <t>N/A</t>
        </is>
      </c>
      <c r="AY506" t="inlineStr">
        <is>
          <t>N/A</t>
        </is>
      </c>
      <c r="AZ506" t="inlineStr">
        <is>
          <t>N/A</t>
        </is>
      </c>
      <c r="BA506" t="inlineStr">
        <is>
          <t>N/A</t>
        </is>
      </c>
      <c r="BB506" t="inlineStr">
        <is>
          <t>N/A</t>
        </is>
      </c>
      <c r="BC506" t="inlineStr">
        <is>
          <t>N/A</t>
        </is>
      </c>
      <c r="BD506" t="inlineStr">
        <is>
          <t>N/A</t>
        </is>
      </c>
      <c r="BE506" t="inlineStr">
        <is>
          <t>N/A</t>
        </is>
      </c>
    </row>
    <row r="507">
      <c r="A507" t="inlineStr">
        <is>
          <t>WI220235097</t>
        </is>
      </c>
      <c r="B507" t="inlineStr">
        <is>
          <t>DATA_VALIDATION</t>
        </is>
      </c>
      <c r="C507" t="inlineStr">
        <is>
          <t>201330005091</t>
        </is>
      </c>
      <c r="D507" t="inlineStr">
        <is>
          <t>Folder</t>
        </is>
      </c>
      <c r="E507" s="2">
        <f>HYPERLINK("capsilon://?command=openfolder&amp;siteaddress=FAM.docvelocity-na8.net&amp;folderid=FX9B9978A3-8DA7-0337-D11C-0E4081615830","FX22023072")</f>
        <v>0.0</v>
      </c>
      <c r="F507" t="inlineStr">
        <is>
          <t/>
        </is>
      </c>
      <c r="G507" t="inlineStr">
        <is>
          <t/>
        </is>
      </c>
      <c r="H507" t="inlineStr">
        <is>
          <t>Mailitem</t>
        </is>
      </c>
      <c r="I507" t="inlineStr">
        <is>
          <t>MI2202361721</t>
        </is>
      </c>
      <c r="J507" t="n">
        <v>54.0</v>
      </c>
      <c r="K507" t="inlineStr">
        <is>
          <t>COMPLETED</t>
        </is>
      </c>
      <c r="L507" t="inlineStr">
        <is>
          <t>MARK_AS_COMPLETED</t>
        </is>
      </c>
      <c r="M507" t="inlineStr">
        <is>
          <t>Queue</t>
        </is>
      </c>
      <c r="N507" t="n">
        <v>2.0</v>
      </c>
      <c r="O507" s="1" t="n">
        <v>44603.703055555554</v>
      </c>
      <c r="P507" s="1" t="n">
        <v>44603.72141203703</v>
      </c>
      <c r="Q507" t="n">
        <v>1157.0</v>
      </c>
      <c r="R507" t="n">
        <v>429.0</v>
      </c>
      <c r="S507" t="b">
        <v>0</v>
      </c>
      <c r="T507" t="inlineStr">
        <is>
          <t>N/A</t>
        </is>
      </c>
      <c r="U507" t="b">
        <v>0</v>
      </c>
      <c r="V507" t="inlineStr">
        <is>
          <t>Sanjay Kharade</t>
        </is>
      </c>
      <c r="W507" s="1" t="n">
        <v>44603.711643518516</v>
      </c>
      <c r="X507" t="n">
        <v>346.0</v>
      </c>
      <c r="Y507" t="n">
        <v>49.0</v>
      </c>
      <c r="Z507" t="n">
        <v>0.0</v>
      </c>
      <c r="AA507" t="n">
        <v>49.0</v>
      </c>
      <c r="AB507" t="n">
        <v>0.0</v>
      </c>
      <c r="AC507" t="n">
        <v>23.0</v>
      </c>
      <c r="AD507" t="n">
        <v>5.0</v>
      </c>
      <c r="AE507" t="n">
        <v>0.0</v>
      </c>
      <c r="AF507" t="n">
        <v>0.0</v>
      </c>
      <c r="AG507" t="n">
        <v>0.0</v>
      </c>
      <c r="AH507" t="inlineStr">
        <is>
          <t>Mohini Shinde</t>
        </is>
      </c>
      <c r="AI507" s="1" t="n">
        <v>44603.72141203703</v>
      </c>
      <c r="AJ507" t="n">
        <v>78.0</v>
      </c>
      <c r="AK507" t="n">
        <v>0.0</v>
      </c>
      <c r="AL507" t="n">
        <v>0.0</v>
      </c>
      <c r="AM507" t="n">
        <v>0.0</v>
      </c>
      <c r="AN507" t="n">
        <v>0.0</v>
      </c>
      <c r="AO507" t="n">
        <v>0.0</v>
      </c>
      <c r="AP507" t="n">
        <v>5.0</v>
      </c>
      <c r="AQ507" t="n">
        <v>0.0</v>
      </c>
      <c r="AR507" t="n">
        <v>0.0</v>
      </c>
      <c r="AS507" t="n">
        <v>0.0</v>
      </c>
      <c r="AT507" t="inlineStr">
        <is>
          <t>N/A</t>
        </is>
      </c>
      <c r="AU507" t="inlineStr">
        <is>
          <t>N/A</t>
        </is>
      </c>
      <c r="AV507" t="inlineStr">
        <is>
          <t>N/A</t>
        </is>
      </c>
      <c r="AW507" t="inlineStr">
        <is>
          <t>N/A</t>
        </is>
      </c>
      <c r="AX507" t="inlineStr">
        <is>
          <t>N/A</t>
        </is>
      </c>
      <c r="AY507" t="inlineStr">
        <is>
          <t>N/A</t>
        </is>
      </c>
      <c r="AZ507" t="inlineStr">
        <is>
          <t>N/A</t>
        </is>
      </c>
      <c r="BA507" t="inlineStr">
        <is>
          <t>N/A</t>
        </is>
      </c>
      <c r="BB507" t="inlineStr">
        <is>
          <t>N/A</t>
        </is>
      </c>
      <c r="BC507" t="inlineStr">
        <is>
          <t>N/A</t>
        </is>
      </c>
      <c r="BD507" t="inlineStr">
        <is>
          <t>N/A</t>
        </is>
      </c>
      <c r="BE507" t="inlineStr">
        <is>
          <t>N/A</t>
        </is>
      </c>
    </row>
    <row r="508">
      <c r="A508" t="inlineStr">
        <is>
          <t>WI22023514</t>
        </is>
      </c>
      <c r="B508" t="inlineStr">
        <is>
          <t>DATA_VALIDATION</t>
        </is>
      </c>
      <c r="C508" t="inlineStr">
        <is>
          <t>201330004476</t>
        </is>
      </c>
      <c r="D508" t="inlineStr">
        <is>
          <t>Folder</t>
        </is>
      </c>
      <c r="E508" s="2">
        <f>HYPERLINK("capsilon://?command=openfolder&amp;siteaddress=FAM.docvelocity-na8.net&amp;folderid=FXC99032E9-C194-36F9-4732-64CA21144C17","FX22011423")</f>
        <v>0.0</v>
      </c>
      <c r="F508" t="inlineStr">
        <is>
          <t/>
        </is>
      </c>
      <c r="G508" t="inlineStr">
        <is>
          <t/>
        </is>
      </c>
      <c r="H508" t="inlineStr">
        <is>
          <t>Mailitem</t>
        </is>
      </c>
      <c r="I508" t="inlineStr">
        <is>
          <t>MI220235656</t>
        </is>
      </c>
      <c r="J508" t="n">
        <v>66.0</v>
      </c>
      <c r="K508" t="inlineStr">
        <is>
          <t>COMPLETED</t>
        </is>
      </c>
      <c r="L508" t="inlineStr">
        <is>
          <t>MARK_AS_COMPLETED</t>
        </is>
      </c>
      <c r="M508" t="inlineStr">
        <is>
          <t>Queue</t>
        </is>
      </c>
      <c r="N508" t="n">
        <v>2.0</v>
      </c>
      <c r="O508" s="1" t="n">
        <v>44593.72489583334</v>
      </c>
      <c r="P508" s="1" t="n">
        <v>44593.743113425924</v>
      </c>
      <c r="Q508" t="n">
        <v>1262.0</v>
      </c>
      <c r="R508" t="n">
        <v>312.0</v>
      </c>
      <c r="S508" t="b">
        <v>0</v>
      </c>
      <c r="T508" t="inlineStr">
        <is>
          <t>N/A</t>
        </is>
      </c>
      <c r="U508" t="b">
        <v>0</v>
      </c>
      <c r="V508" t="inlineStr">
        <is>
          <t>Sumit Jarhad</t>
        </is>
      </c>
      <c r="W508" s="1" t="n">
        <v>44593.72751157408</v>
      </c>
      <c r="X508" t="n">
        <v>173.0</v>
      </c>
      <c r="Y508" t="n">
        <v>52.0</v>
      </c>
      <c r="Z508" t="n">
        <v>0.0</v>
      </c>
      <c r="AA508" t="n">
        <v>52.0</v>
      </c>
      <c r="AB508" t="n">
        <v>0.0</v>
      </c>
      <c r="AC508" t="n">
        <v>26.0</v>
      </c>
      <c r="AD508" t="n">
        <v>14.0</v>
      </c>
      <c r="AE508" t="n">
        <v>0.0</v>
      </c>
      <c r="AF508" t="n">
        <v>0.0</v>
      </c>
      <c r="AG508" t="n">
        <v>0.0</v>
      </c>
      <c r="AH508" t="inlineStr">
        <is>
          <t>Mohini Shinde</t>
        </is>
      </c>
      <c r="AI508" s="1" t="n">
        <v>44593.743113425924</v>
      </c>
      <c r="AJ508" t="n">
        <v>139.0</v>
      </c>
      <c r="AK508" t="n">
        <v>0.0</v>
      </c>
      <c r="AL508" t="n">
        <v>0.0</v>
      </c>
      <c r="AM508" t="n">
        <v>0.0</v>
      </c>
      <c r="AN508" t="n">
        <v>0.0</v>
      </c>
      <c r="AO508" t="n">
        <v>0.0</v>
      </c>
      <c r="AP508" t="n">
        <v>14.0</v>
      </c>
      <c r="AQ508" t="n">
        <v>0.0</v>
      </c>
      <c r="AR508" t="n">
        <v>0.0</v>
      </c>
      <c r="AS508" t="n">
        <v>0.0</v>
      </c>
      <c r="AT508" t="inlineStr">
        <is>
          <t>N/A</t>
        </is>
      </c>
      <c r="AU508" t="inlineStr">
        <is>
          <t>N/A</t>
        </is>
      </c>
      <c r="AV508" t="inlineStr">
        <is>
          <t>N/A</t>
        </is>
      </c>
      <c r="AW508" t="inlineStr">
        <is>
          <t>N/A</t>
        </is>
      </c>
      <c r="AX508" t="inlineStr">
        <is>
          <t>N/A</t>
        </is>
      </c>
      <c r="AY508" t="inlineStr">
        <is>
          <t>N/A</t>
        </is>
      </c>
      <c r="AZ508" t="inlineStr">
        <is>
          <t>N/A</t>
        </is>
      </c>
      <c r="BA508" t="inlineStr">
        <is>
          <t>N/A</t>
        </is>
      </c>
      <c r="BB508" t="inlineStr">
        <is>
          <t>N/A</t>
        </is>
      </c>
      <c r="BC508" t="inlineStr">
        <is>
          <t>N/A</t>
        </is>
      </c>
      <c r="BD508" t="inlineStr">
        <is>
          <t>N/A</t>
        </is>
      </c>
      <c r="BE508" t="inlineStr">
        <is>
          <t>N/A</t>
        </is>
      </c>
    </row>
    <row r="509">
      <c r="A509" t="inlineStr">
        <is>
          <t>WI220235166</t>
        </is>
      </c>
      <c r="B509" t="inlineStr">
        <is>
          <t>DATA_VALIDATION</t>
        </is>
      </c>
      <c r="C509" t="inlineStr">
        <is>
          <t>201130013173</t>
        </is>
      </c>
      <c r="D509" t="inlineStr">
        <is>
          <t>Folder</t>
        </is>
      </c>
      <c r="E509" s="2">
        <f>HYPERLINK("capsilon://?command=openfolder&amp;siteaddress=FAM.docvelocity-na8.net&amp;folderid=FXD1E38269-CBFA-23A4-D487-8C18BC164FD5","FX220111777")</f>
        <v>0.0</v>
      </c>
      <c r="F509" t="inlineStr">
        <is>
          <t/>
        </is>
      </c>
      <c r="G509" t="inlineStr">
        <is>
          <t/>
        </is>
      </c>
      <c r="H509" t="inlineStr">
        <is>
          <t>Mailitem</t>
        </is>
      </c>
      <c r="I509" t="inlineStr">
        <is>
          <t>MI2202362649</t>
        </is>
      </c>
      <c r="J509" t="n">
        <v>137.0</v>
      </c>
      <c r="K509" t="inlineStr">
        <is>
          <t>COMPLETED</t>
        </is>
      </c>
      <c r="L509" t="inlineStr">
        <is>
          <t>MARK_AS_COMPLETED</t>
        </is>
      </c>
      <c r="M509" t="inlineStr">
        <is>
          <t>Queue</t>
        </is>
      </c>
      <c r="N509" t="n">
        <v>2.0</v>
      </c>
      <c r="O509" s="1" t="n">
        <v>44603.71255787037</v>
      </c>
      <c r="P509" s="1" t="n">
        <v>44603.764027777775</v>
      </c>
      <c r="Q509" t="n">
        <v>2222.0</v>
      </c>
      <c r="R509" t="n">
        <v>2225.0</v>
      </c>
      <c r="S509" t="b">
        <v>0</v>
      </c>
      <c r="T509" t="inlineStr">
        <is>
          <t>N/A</t>
        </is>
      </c>
      <c r="U509" t="b">
        <v>0</v>
      </c>
      <c r="V509" t="inlineStr">
        <is>
          <t>Raman Vaidya</t>
        </is>
      </c>
      <c r="W509" s="1" t="n">
        <v>44603.747662037036</v>
      </c>
      <c r="X509" t="n">
        <v>1884.0</v>
      </c>
      <c r="Y509" t="n">
        <v>90.0</v>
      </c>
      <c r="Z509" t="n">
        <v>0.0</v>
      </c>
      <c r="AA509" t="n">
        <v>90.0</v>
      </c>
      <c r="AB509" t="n">
        <v>0.0</v>
      </c>
      <c r="AC509" t="n">
        <v>62.0</v>
      </c>
      <c r="AD509" t="n">
        <v>47.0</v>
      </c>
      <c r="AE509" t="n">
        <v>0.0</v>
      </c>
      <c r="AF509" t="n">
        <v>0.0</v>
      </c>
      <c r="AG509" t="n">
        <v>0.0</v>
      </c>
      <c r="AH509" t="inlineStr">
        <is>
          <t>Mohini Shinde</t>
        </is>
      </c>
      <c r="AI509" s="1" t="n">
        <v>44603.764027777775</v>
      </c>
      <c r="AJ509" t="n">
        <v>210.0</v>
      </c>
      <c r="AK509" t="n">
        <v>0.0</v>
      </c>
      <c r="AL509" t="n">
        <v>0.0</v>
      </c>
      <c r="AM509" t="n">
        <v>0.0</v>
      </c>
      <c r="AN509" t="n">
        <v>0.0</v>
      </c>
      <c r="AO509" t="n">
        <v>0.0</v>
      </c>
      <c r="AP509" t="n">
        <v>47.0</v>
      </c>
      <c r="AQ509" t="n">
        <v>0.0</v>
      </c>
      <c r="AR509" t="n">
        <v>0.0</v>
      </c>
      <c r="AS509" t="n">
        <v>0.0</v>
      </c>
      <c r="AT509" t="inlineStr">
        <is>
          <t>N/A</t>
        </is>
      </c>
      <c r="AU509" t="inlineStr">
        <is>
          <t>N/A</t>
        </is>
      </c>
      <c r="AV509" t="inlineStr">
        <is>
          <t>N/A</t>
        </is>
      </c>
      <c r="AW509" t="inlineStr">
        <is>
          <t>N/A</t>
        </is>
      </c>
      <c r="AX509" t="inlineStr">
        <is>
          <t>N/A</t>
        </is>
      </c>
      <c r="AY509" t="inlineStr">
        <is>
          <t>N/A</t>
        </is>
      </c>
      <c r="AZ509" t="inlineStr">
        <is>
          <t>N/A</t>
        </is>
      </c>
      <c r="BA509" t="inlineStr">
        <is>
          <t>N/A</t>
        </is>
      </c>
      <c r="BB509" t="inlineStr">
        <is>
          <t>N/A</t>
        </is>
      </c>
      <c r="BC509" t="inlineStr">
        <is>
          <t>N/A</t>
        </is>
      </c>
      <c r="BD509" t="inlineStr">
        <is>
          <t>N/A</t>
        </is>
      </c>
      <c r="BE509" t="inlineStr">
        <is>
          <t>N/A</t>
        </is>
      </c>
    </row>
    <row r="510">
      <c r="A510" t="inlineStr">
        <is>
          <t>WI22023533</t>
        </is>
      </c>
      <c r="B510" t="inlineStr">
        <is>
          <t>DATA_VALIDATION</t>
        </is>
      </c>
      <c r="C510" t="inlineStr">
        <is>
          <t>201330004476</t>
        </is>
      </c>
      <c r="D510" t="inlineStr">
        <is>
          <t>Folder</t>
        </is>
      </c>
      <c r="E510" s="2">
        <f>HYPERLINK("capsilon://?command=openfolder&amp;siteaddress=FAM.docvelocity-na8.net&amp;folderid=FXC99032E9-C194-36F9-4732-64CA21144C17","FX22011423")</f>
        <v>0.0</v>
      </c>
      <c r="F510" t="inlineStr">
        <is>
          <t/>
        </is>
      </c>
      <c r="G510" t="inlineStr">
        <is>
          <t/>
        </is>
      </c>
      <c r="H510" t="inlineStr">
        <is>
          <t>Mailitem</t>
        </is>
      </c>
      <c r="I510" t="inlineStr">
        <is>
          <t>MI220235867</t>
        </is>
      </c>
      <c r="J510" t="n">
        <v>66.0</v>
      </c>
      <c r="K510" t="inlineStr">
        <is>
          <t>COMPLETED</t>
        </is>
      </c>
      <c r="L510" t="inlineStr">
        <is>
          <t>MARK_AS_COMPLETED</t>
        </is>
      </c>
      <c r="M510" t="inlineStr">
        <is>
          <t>Queue</t>
        </is>
      </c>
      <c r="N510" t="n">
        <v>2.0</v>
      </c>
      <c r="O510" s="1" t="n">
        <v>44593.727268518516</v>
      </c>
      <c r="P510" s="1" t="n">
        <v>44593.74484953703</v>
      </c>
      <c r="Q510" t="n">
        <v>628.0</v>
      </c>
      <c r="R510" t="n">
        <v>891.0</v>
      </c>
      <c r="S510" t="b">
        <v>0</v>
      </c>
      <c r="T510" t="inlineStr">
        <is>
          <t>N/A</t>
        </is>
      </c>
      <c r="U510" t="b">
        <v>0</v>
      </c>
      <c r="V510" t="inlineStr">
        <is>
          <t>Raman Vaidya</t>
        </is>
      </c>
      <c r="W510" s="1" t="n">
        <v>44593.73548611111</v>
      </c>
      <c r="X510" t="n">
        <v>706.0</v>
      </c>
      <c r="Y510" t="n">
        <v>52.0</v>
      </c>
      <c r="Z510" t="n">
        <v>0.0</v>
      </c>
      <c r="AA510" t="n">
        <v>52.0</v>
      </c>
      <c r="AB510" t="n">
        <v>0.0</v>
      </c>
      <c r="AC510" t="n">
        <v>25.0</v>
      </c>
      <c r="AD510" t="n">
        <v>14.0</v>
      </c>
      <c r="AE510" t="n">
        <v>0.0</v>
      </c>
      <c r="AF510" t="n">
        <v>0.0</v>
      </c>
      <c r="AG510" t="n">
        <v>0.0</v>
      </c>
      <c r="AH510" t="inlineStr">
        <is>
          <t>Vikash Suryakanth Parmar</t>
        </is>
      </c>
      <c r="AI510" s="1" t="n">
        <v>44593.74484953703</v>
      </c>
      <c r="AJ510" t="n">
        <v>185.0</v>
      </c>
      <c r="AK510" t="n">
        <v>2.0</v>
      </c>
      <c r="AL510" t="n">
        <v>0.0</v>
      </c>
      <c r="AM510" t="n">
        <v>2.0</v>
      </c>
      <c r="AN510" t="n">
        <v>0.0</v>
      </c>
      <c r="AO510" t="n">
        <v>2.0</v>
      </c>
      <c r="AP510" t="n">
        <v>12.0</v>
      </c>
      <c r="AQ510" t="n">
        <v>0.0</v>
      </c>
      <c r="AR510" t="n">
        <v>0.0</v>
      </c>
      <c r="AS510" t="n">
        <v>0.0</v>
      </c>
      <c r="AT510" t="inlineStr">
        <is>
          <t>N/A</t>
        </is>
      </c>
      <c r="AU510" t="inlineStr">
        <is>
          <t>N/A</t>
        </is>
      </c>
      <c r="AV510" t="inlineStr">
        <is>
          <t>N/A</t>
        </is>
      </c>
      <c r="AW510" t="inlineStr">
        <is>
          <t>N/A</t>
        </is>
      </c>
      <c r="AX510" t="inlineStr">
        <is>
          <t>N/A</t>
        </is>
      </c>
      <c r="AY510" t="inlineStr">
        <is>
          <t>N/A</t>
        </is>
      </c>
      <c r="AZ510" t="inlineStr">
        <is>
          <t>N/A</t>
        </is>
      </c>
      <c r="BA510" t="inlineStr">
        <is>
          <t>N/A</t>
        </is>
      </c>
      <c r="BB510" t="inlineStr">
        <is>
          <t>N/A</t>
        </is>
      </c>
      <c r="BC510" t="inlineStr">
        <is>
          <t>N/A</t>
        </is>
      </c>
      <c r="BD510" t="inlineStr">
        <is>
          <t>N/A</t>
        </is>
      </c>
      <c r="BE510" t="inlineStr">
        <is>
          <t>N/A</t>
        </is>
      </c>
    </row>
    <row r="511">
      <c r="A511" t="inlineStr">
        <is>
          <t>WI22023563</t>
        </is>
      </c>
      <c r="B511" t="inlineStr">
        <is>
          <t>DATA_VALIDATION</t>
        </is>
      </c>
      <c r="C511" t="inlineStr">
        <is>
          <t>201330004476</t>
        </is>
      </c>
      <c r="D511" t="inlineStr">
        <is>
          <t>Folder</t>
        </is>
      </c>
      <c r="E511" s="2">
        <f>HYPERLINK("capsilon://?command=openfolder&amp;siteaddress=FAM.docvelocity-na8.net&amp;folderid=FXC99032E9-C194-36F9-4732-64CA21144C17","FX22011423")</f>
        <v>0.0</v>
      </c>
      <c r="F511" t="inlineStr">
        <is>
          <t/>
        </is>
      </c>
      <c r="G511" t="inlineStr">
        <is>
          <t/>
        </is>
      </c>
      <c r="H511" t="inlineStr">
        <is>
          <t>Mailitem</t>
        </is>
      </c>
      <c r="I511" t="inlineStr">
        <is>
          <t>MI220235975</t>
        </is>
      </c>
      <c r="J511" t="n">
        <v>66.0</v>
      </c>
      <c r="K511" t="inlineStr">
        <is>
          <t>COMPLETED</t>
        </is>
      </c>
      <c r="L511" t="inlineStr">
        <is>
          <t>MARK_AS_COMPLETED</t>
        </is>
      </c>
      <c r="M511" t="inlineStr">
        <is>
          <t>Queue</t>
        </is>
      </c>
      <c r="N511" t="n">
        <v>2.0</v>
      </c>
      <c r="O511" s="1" t="n">
        <v>44593.728321759256</v>
      </c>
      <c r="P511" s="1" t="n">
        <v>44593.74487268519</v>
      </c>
      <c r="Q511" t="n">
        <v>892.0</v>
      </c>
      <c r="R511" t="n">
        <v>538.0</v>
      </c>
      <c r="S511" t="b">
        <v>0</v>
      </c>
      <c r="T511" t="inlineStr">
        <is>
          <t>N/A</t>
        </is>
      </c>
      <c r="U511" t="b">
        <v>0</v>
      </c>
      <c r="V511" t="inlineStr">
        <is>
          <t>Suraj Toradmal</t>
        </is>
      </c>
      <c r="W511" s="1" t="n">
        <v>44593.73270833334</v>
      </c>
      <c r="X511" t="n">
        <v>368.0</v>
      </c>
      <c r="Y511" t="n">
        <v>52.0</v>
      </c>
      <c r="Z511" t="n">
        <v>0.0</v>
      </c>
      <c r="AA511" t="n">
        <v>52.0</v>
      </c>
      <c r="AB511" t="n">
        <v>0.0</v>
      </c>
      <c r="AC511" t="n">
        <v>26.0</v>
      </c>
      <c r="AD511" t="n">
        <v>14.0</v>
      </c>
      <c r="AE511" t="n">
        <v>0.0</v>
      </c>
      <c r="AF511" t="n">
        <v>0.0</v>
      </c>
      <c r="AG511" t="n">
        <v>0.0</v>
      </c>
      <c r="AH511" t="inlineStr">
        <is>
          <t>Mohini Shinde</t>
        </is>
      </c>
      <c r="AI511" s="1" t="n">
        <v>44593.74487268519</v>
      </c>
      <c r="AJ511" t="n">
        <v>151.0</v>
      </c>
      <c r="AK511" t="n">
        <v>0.0</v>
      </c>
      <c r="AL511" t="n">
        <v>0.0</v>
      </c>
      <c r="AM511" t="n">
        <v>0.0</v>
      </c>
      <c r="AN511" t="n">
        <v>0.0</v>
      </c>
      <c r="AO511" t="n">
        <v>0.0</v>
      </c>
      <c r="AP511" t="n">
        <v>14.0</v>
      </c>
      <c r="AQ511" t="n">
        <v>0.0</v>
      </c>
      <c r="AR511" t="n">
        <v>0.0</v>
      </c>
      <c r="AS511" t="n">
        <v>0.0</v>
      </c>
      <c r="AT511" t="inlineStr">
        <is>
          <t>N/A</t>
        </is>
      </c>
      <c r="AU511" t="inlineStr">
        <is>
          <t>N/A</t>
        </is>
      </c>
      <c r="AV511" t="inlineStr">
        <is>
          <t>N/A</t>
        </is>
      </c>
      <c r="AW511" t="inlineStr">
        <is>
          <t>N/A</t>
        </is>
      </c>
      <c r="AX511" t="inlineStr">
        <is>
          <t>N/A</t>
        </is>
      </c>
      <c r="AY511" t="inlineStr">
        <is>
          <t>N/A</t>
        </is>
      </c>
      <c r="AZ511" t="inlineStr">
        <is>
          <t>N/A</t>
        </is>
      </c>
      <c r="BA511" t="inlineStr">
        <is>
          <t>N/A</t>
        </is>
      </c>
      <c r="BB511" t="inlineStr">
        <is>
          <t>N/A</t>
        </is>
      </c>
      <c r="BC511" t="inlineStr">
        <is>
          <t>N/A</t>
        </is>
      </c>
      <c r="BD511" t="inlineStr">
        <is>
          <t>N/A</t>
        </is>
      </c>
      <c r="BE511" t="inlineStr">
        <is>
          <t>N/A</t>
        </is>
      </c>
    </row>
    <row r="512">
      <c r="A512" t="inlineStr">
        <is>
          <t>WI22023587</t>
        </is>
      </c>
      <c r="B512" t="inlineStr">
        <is>
          <t>DATA_VALIDATION</t>
        </is>
      </c>
      <c r="C512" t="inlineStr">
        <is>
          <t>201330004476</t>
        </is>
      </c>
      <c r="D512" t="inlineStr">
        <is>
          <t>Folder</t>
        </is>
      </c>
      <c r="E512" s="2">
        <f>HYPERLINK("capsilon://?command=openfolder&amp;siteaddress=FAM.docvelocity-na8.net&amp;folderid=FXC99032E9-C194-36F9-4732-64CA21144C17","FX22011423")</f>
        <v>0.0</v>
      </c>
      <c r="F512" t="inlineStr">
        <is>
          <t/>
        </is>
      </c>
      <c r="G512" t="inlineStr">
        <is>
          <t/>
        </is>
      </c>
      <c r="H512" t="inlineStr">
        <is>
          <t>Mailitem</t>
        </is>
      </c>
      <c r="I512" t="inlineStr">
        <is>
          <t>MI220236101</t>
        </is>
      </c>
      <c r="J512" t="n">
        <v>66.0</v>
      </c>
      <c r="K512" t="inlineStr">
        <is>
          <t>COMPLETED</t>
        </is>
      </c>
      <c r="L512" t="inlineStr">
        <is>
          <t>MARK_AS_COMPLETED</t>
        </is>
      </c>
      <c r="M512" t="inlineStr">
        <is>
          <t>Queue</t>
        </is>
      </c>
      <c r="N512" t="n">
        <v>2.0</v>
      </c>
      <c r="O512" s="1" t="n">
        <v>44593.72976851852</v>
      </c>
      <c r="P512" s="1" t="n">
        <v>44593.746770833335</v>
      </c>
      <c r="Q512" t="n">
        <v>986.0</v>
      </c>
      <c r="R512" t="n">
        <v>483.0</v>
      </c>
      <c r="S512" t="b">
        <v>0</v>
      </c>
      <c r="T512" t="inlineStr">
        <is>
          <t>N/A</t>
        </is>
      </c>
      <c r="U512" t="b">
        <v>0</v>
      </c>
      <c r="V512" t="inlineStr">
        <is>
          <t>Suraj Toradmal</t>
        </is>
      </c>
      <c r="W512" s="1" t="n">
        <v>44593.73614583333</v>
      </c>
      <c r="X512" t="n">
        <v>296.0</v>
      </c>
      <c r="Y512" t="n">
        <v>52.0</v>
      </c>
      <c r="Z512" t="n">
        <v>0.0</v>
      </c>
      <c r="AA512" t="n">
        <v>52.0</v>
      </c>
      <c r="AB512" t="n">
        <v>0.0</v>
      </c>
      <c r="AC512" t="n">
        <v>26.0</v>
      </c>
      <c r="AD512" t="n">
        <v>14.0</v>
      </c>
      <c r="AE512" t="n">
        <v>0.0</v>
      </c>
      <c r="AF512" t="n">
        <v>0.0</v>
      </c>
      <c r="AG512" t="n">
        <v>0.0</v>
      </c>
      <c r="AH512" t="inlineStr">
        <is>
          <t>Vikash Suryakanth Parmar</t>
        </is>
      </c>
      <c r="AI512" s="1" t="n">
        <v>44593.746770833335</v>
      </c>
      <c r="AJ512" t="n">
        <v>165.0</v>
      </c>
      <c r="AK512" t="n">
        <v>1.0</v>
      </c>
      <c r="AL512" t="n">
        <v>0.0</v>
      </c>
      <c r="AM512" t="n">
        <v>1.0</v>
      </c>
      <c r="AN512" t="n">
        <v>0.0</v>
      </c>
      <c r="AO512" t="n">
        <v>1.0</v>
      </c>
      <c r="AP512" t="n">
        <v>13.0</v>
      </c>
      <c r="AQ512" t="n">
        <v>0.0</v>
      </c>
      <c r="AR512" t="n">
        <v>0.0</v>
      </c>
      <c r="AS512" t="n">
        <v>0.0</v>
      </c>
      <c r="AT512" t="inlineStr">
        <is>
          <t>N/A</t>
        </is>
      </c>
      <c r="AU512" t="inlineStr">
        <is>
          <t>N/A</t>
        </is>
      </c>
      <c r="AV512" t="inlineStr">
        <is>
          <t>N/A</t>
        </is>
      </c>
      <c r="AW512" t="inlineStr">
        <is>
          <t>N/A</t>
        </is>
      </c>
      <c r="AX512" t="inlineStr">
        <is>
          <t>N/A</t>
        </is>
      </c>
      <c r="AY512" t="inlineStr">
        <is>
          <t>N/A</t>
        </is>
      </c>
      <c r="AZ512" t="inlineStr">
        <is>
          <t>N/A</t>
        </is>
      </c>
      <c r="BA512" t="inlineStr">
        <is>
          <t>N/A</t>
        </is>
      </c>
      <c r="BB512" t="inlineStr">
        <is>
          <t>N/A</t>
        </is>
      </c>
      <c r="BC512" t="inlineStr">
        <is>
          <t>N/A</t>
        </is>
      </c>
      <c r="BD512" t="inlineStr">
        <is>
          <t>N/A</t>
        </is>
      </c>
      <c r="BE512" t="inlineStr">
        <is>
          <t>N/A</t>
        </is>
      </c>
    </row>
    <row r="513">
      <c r="A513" t="inlineStr">
        <is>
          <t>WI220235918</t>
        </is>
      </c>
      <c r="B513" t="inlineStr">
        <is>
          <t>DATA_VALIDATION</t>
        </is>
      </c>
      <c r="C513" t="inlineStr">
        <is>
          <t>201330004882</t>
        </is>
      </c>
      <c r="D513" t="inlineStr">
        <is>
          <t>Folder</t>
        </is>
      </c>
      <c r="E513" s="2">
        <f>HYPERLINK("capsilon://?command=openfolder&amp;siteaddress=FAM.docvelocity-na8.net&amp;folderid=FX82186308-38A4-641F-90A0-E68F8DA92FA7","FX220112079")</f>
        <v>0.0</v>
      </c>
      <c r="F513" t="inlineStr">
        <is>
          <t/>
        </is>
      </c>
      <c r="G513" t="inlineStr">
        <is>
          <t/>
        </is>
      </c>
      <c r="H513" t="inlineStr">
        <is>
          <t>Mailitem</t>
        </is>
      </c>
      <c r="I513" t="inlineStr">
        <is>
          <t>MI2202371443</t>
        </is>
      </c>
      <c r="J513" t="n">
        <v>66.0</v>
      </c>
      <c r="K513" t="inlineStr">
        <is>
          <t>COMPLETED</t>
        </is>
      </c>
      <c r="L513" t="inlineStr">
        <is>
          <t>MARK_AS_COMPLETED</t>
        </is>
      </c>
      <c r="M513" t="inlineStr">
        <is>
          <t>Queue</t>
        </is>
      </c>
      <c r="N513" t="n">
        <v>1.0</v>
      </c>
      <c r="O513" s="1" t="n">
        <v>44603.918229166666</v>
      </c>
      <c r="P513" s="1" t="n">
        <v>44603.95679398148</v>
      </c>
      <c r="Q513" t="n">
        <v>3200.0</v>
      </c>
      <c r="R513" t="n">
        <v>132.0</v>
      </c>
      <c r="S513" t="b">
        <v>0</v>
      </c>
      <c r="T513" t="inlineStr">
        <is>
          <t>N/A</t>
        </is>
      </c>
      <c r="U513" t="b">
        <v>0</v>
      </c>
      <c r="V513" t="inlineStr">
        <is>
          <t>Sanjana Uttekar</t>
        </is>
      </c>
      <c r="W513" s="1" t="n">
        <v>44603.95679398148</v>
      </c>
      <c r="X513" t="n">
        <v>132.0</v>
      </c>
      <c r="Y513" t="n">
        <v>0.0</v>
      </c>
      <c r="Z513" t="n">
        <v>0.0</v>
      </c>
      <c r="AA513" t="n">
        <v>0.0</v>
      </c>
      <c r="AB513" t="n">
        <v>0.0</v>
      </c>
      <c r="AC513" t="n">
        <v>0.0</v>
      </c>
      <c r="AD513" t="n">
        <v>66.0</v>
      </c>
      <c r="AE513" t="n">
        <v>52.0</v>
      </c>
      <c r="AF513" t="n">
        <v>0.0</v>
      </c>
      <c r="AG513" t="n">
        <v>1.0</v>
      </c>
      <c r="AH513" t="inlineStr">
        <is>
          <t>N/A</t>
        </is>
      </c>
      <c r="AI513" t="inlineStr">
        <is>
          <t>N/A</t>
        </is>
      </c>
      <c r="AJ513" t="inlineStr">
        <is>
          <t>N/A</t>
        </is>
      </c>
      <c r="AK513" t="inlineStr">
        <is>
          <t>N/A</t>
        </is>
      </c>
      <c r="AL513" t="inlineStr">
        <is>
          <t>N/A</t>
        </is>
      </c>
      <c r="AM513" t="inlineStr">
        <is>
          <t>N/A</t>
        </is>
      </c>
      <c r="AN513" t="inlineStr">
        <is>
          <t>N/A</t>
        </is>
      </c>
      <c r="AO513" t="inlineStr">
        <is>
          <t>N/A</t>
        </is>
      </c>
      <c r="AP513" t="inlineStr">
        <is>
          <t>N/A</t>
        </is>
      </c>
      <c r="AQ513" t="inlineStr">
        <is>
          <t>N/A</t>
        </is>
      </c>
      <c r="AR513" t="inlineStr">
        <is>
          <t>N/A</t>
        </is>
      </c>
      <c r="AS513" t="inlineStr">
        <is>
          <t>N/A</t>
        </is>
      </c>
      <c r="AT513" t="inlineStr">
        <is>
          <t>N/A</t>
        </is>
      </c>
      <c r="AU513" t="inlineStr">
        <is>
          <t>N/A</t>
        </is>
      </c>
      <c r="AV513" t="inlineStr">
        <is>
          <t>N/A</t>
        </is>
      </c>
      <c r="AW513" t="inlineStr">
        <is>
          <t>N/A</t>
        </is>
      </c>
      <c r="AX513" t="inlineStr">
        <is>
          <t>N/A</t>
        </is>
      </c>
      <c r="AY513" t="inlineStr">
        <is>
          <t>N/A</t>
        </is>
      </c>
      <c r="AZ513" t="inlineStr">
        <is>
          <t>N/A</t>
        </is>
      </c>
      <c r="BA513" t="inlineStr">
        <is>
          <t>N/A</t>
        </is>
      </c>
      <c r="BB513" t="inlineStr">
        <is>
          <t>N/A</t>
        </is>
      </c>
      <c r="BC513" t="inlineStr">
        <is>
          <t>N/A</t>
        </is>
      </c>
      <c r="BD513" t="inlineStr">
        <is>
          <t>N/A</t>
        </is>
      </c>
      <c r="BE513" t="inlineStr">
        <is>
          <t>N/A</t>
        </is>
      </c>
    </row>
    <row r="514">
      <c r="A514" t="inlineStr">
        <is>
          <t>WI220235923</t>
        </is>
      </c>
      <c r="B514" t="inlineStr">
        <is>
          <t>DATA_VALIDATION</t>
        </is>
      </c>
      <c r="C514" t="inlineStr">
        <is>
          <t>201330015545</t>
        </is>
      </c>
      <c r="D514" t="inlineStr">
        <is>
          <t>Folder</t>
        </is>
      </c>
      <c r="E514" s="2">
        <f>HYPERLINK("capsilon://?command=openfolder&amp;siteaddress=FAM.docvelocity-na8.net&amp;folderid=FX66919803-0D54-A761-53E7-0F1B6C945D62","FX21113990")</f>
        <v>0.0</v>
      </c>
      <c r="F514" t="inlineStr">
        <is>
          <t/>
        </is>
      </c>
      <c r="G514" t="inlineStr">
        <is>
          <t/>
        </is>
      </c>
      <c r="H514" t="inlineStr">
        <is>
          <t>Mailitem</t>
        </is>
      </c>
      <c r="I514" t="inlineStr">
        <is>
          <t>MI2202371580</t>
        </is>
      </c>
      <c r="J514" t="n">
        <v>28.0</v>
      </c>
      <c r="K514" t="inlineStr">
        <is>
          <t>COMPLETED</t>
        </is>
      </c>
      <c r="L514" t="inlineStr">
        <is>
          <t>MARK_AS_COMPLETED</t>
        </is>
      </c>
      <c r="M514" t="inlineStr">
        <is>
          <t>Queue</t>
        </is>
      </c>
      <c r="N514" t="n">
        <v>2.0</v>
      </c>
      <c r="O514" s="1" t="n">
        <v>44603.92954861111</v>
      </c>
      <c r="P514" s="1" t="n">
        <v>44603.98023148148</v>
      </c>
      <c r="Q514" t="n">
        <v>3866.0</v>
      </c>
      <c r="R514" t="n">
        <v>513.0</v>
      </c>
      <c r="S514" t="b">
        <v>0</v>
      </c>
      <c r="T514" t="inlineStr">
        <is>
          <t>N/A</t>
        </is>
      </c>
      <c r="U514" t="b">
        <v>0</v>
      </c>
      <c r="V514" t="inlineStr">
        <is>
          <t>Sadaf Khan</t>
        </is>
      </c>
      <c r="W514" s="1" t="n">
        <v>44603.965416666666</v>
      </c>
      <c r="X514" t="n">
        <v>165.0</v>
      </c>
      <c r="Y514" t="n">
        <v>21.0</v>
      </c>
      <c r="Z514" t="n">
        <v>0.0</v>
      </c>
      <c r="AA514" t="n">
        <v>21.0</v>
      </c>
      <c r="AB514" t="n">
        <v>0.0</v>
      </c>
      <c r="AC514" t="n">
        <v>1.0</v>
      </c>
      <c r="AD514" t="n">
        <v>7.0</v>
      </c>
      <c r="AE514" t="n">
        <v>0.0</v>
      </c>
      <c r="AF514" t="n">
        <v>0.0</v>
      </c>
      <c r="AG514" t="n">
        <v>0.0</v>
      </c>
      <c r="AH514" t="inlineStr">
        <is>
          <t>Saloni Uttekar</t>
        </is>
      </c>
      <c r="AI514" s="1" t="n">
        <v>44603.98023148148</v>
      </c>
      <c r="AJ514" t="n">
        <v>316.0</v>
      </c>
      <c r="AK514" t="n">
        <v>0.0</v>
      </c>
      <c r="AL514" t="n">
        <v>0.0</v>
      </c>
      <c r="AM514" t="n">
        <v>0.0</v>
      </c>
      <c r="AN514" t="n">
        <v>0.0</v>
      </c>
      <c r="AO514" t="n">
        <v>0.0</v>
      </c>
      <c r="AP514" t="n">
        <v>7.0</v>
      </c>
      <c r="AQ514" t="n">
        <v>0.0</v>
      </c>
      <c r="AR514" t="n">
        <v>0.0</v>
      </c>
      <c r="AS514" t="n">
        <v>0.0</v>
      </c>
      <c r="AT514" t="inlineStr">
        <is>
          <t>N/A</t>
        </is>
      </c>
      <c r="AU514" t="inlineStr">
        <is>
          <t>N/A</t>
        </is>
      </c>
      <c r="AV514" t="inlineStr">
        <is>
          <t>N/A</t>
        </is>
      </c>
      <c r="AW514" t="inlineStr">
        <is>
          <t>N/A</t>
        </is>
      </c>
      <c r="AX514" t="inlineStr">
        <is>
          <t>N/A</t>
        </is>
      </c>
      <c r="AY514" t="inlineStr">
        <is>
          <t>N/A</t>
        </is>
      </c>
      <c r="AZ514" t="inlineStr">
        <is>
          <t>N/A</t>
        </is>
      </c>
      <c r="BA514" t="inlineStr">
        <is>
          <t>N/A</t>
        </is>
      </c>
      <c r="BB514" t="inlineStr">
        <is>
          <t>N/A</t>
        </is>
      </c>
      <c r="BC514" t="inlineStr">
        <is>
          <t>N/A</t>
        </is>
      </c>
      <c r="BD514" t="inlineStr">
        <is>
          <t>N/A</t>
        </is>
      </c>
      <c r="BE514" t="inlineStr">
        <is>
          <t>N/A</t>
        </is>
      </c>
    </row>
    <row r="515">
      <c r="A515" t="inlineStr">
        <is>
          <t>WI220235925</t>
        </is>
      </c>
      <c r="B515" t="inlineStr">
        <is>
          <t>DATA_VALIDATION</t>
        </is>
      </c>
      <c r="C515" t="inlineStr">
        <is>
          <t>201330015545</t>
        </is>
      </c>
      <c r="D515" t="inlineStr">
        <is>
          <t>Folder</t>
        </is>
      </c>
      <c r="E515" s="2">
        <f>HYPERLINK("capsilon://?command=openfolder&amp;siteaddress=FAM.docvelocity-na8.net&amp;folderid=FX66919803-0D54-A761-53E7-0F1B6C945D62","FX21113990")</f>
        <v>0.0</v>
      </c>
      <c r="F515" t="inlineStr">
        <is>
          <t/>
        </is>
      </c>
      <c r="G515" t="inlineStr">
        <is>
          <t/>
        </is>
      </c>
      <c r="H515" t="inlineStr">
        <is>
          <t>Mailitem</t>
        </is>
      </c>
      <c r="I515" t="inlineStr">
        <is>
          <t>MI2202371608</t>
        </is>
      </c>
      <c r="J515" t="n">
        <v>66.0</v>
      </c>
      <c r="K515" t="inlineStr">
        <is>
          <t>COMPLETED</t>
        </is>
      </c>
      <c r="L515" t="inlineStr">
        <is>
          <t>MARK_AS_COMPLETED</t>
        </is>
      </c>
      <c r="M515" t="inlineStr">
        <is>
          <t>Queue</t>
        </is>
      </c>
      <c r="N515" t="n">
        <v>2.0</v>
      </c>
      <c r="O515" s="1" t="n">
        <v>44603.93167824074</v>
      </c>
      <c r="P515" s="1" t="n">
        <v>44604.035949074074</v>
      </c>
      <c r="Q515" t="n">
        <v>6299.0</v>
      </c>
      <c r="R515" t="n">
        <v>2710.0</v>
      </c>
      <c r="S515" t="b">
        <v>0</v>
      </c>
      <c r="T515" t="inlineStr">
        <is>
          <t>N/A</t>
        </is>
      </c>
      <c r="U515" t="b">
        <v>0</v>
      </c>
      <c r="V515" t="inlineStr">
        <is>
          <t>Sadaf Khan</t>
        </is>
      </c>
      <c r="W515" s="1" t="n">
        <v>44603.98609953704</v>
      </c>
      <c r="X515" t="n">
        <v>1786.0</v>
      </c>
      <c r="Y515" t="n">
        <v>52.0</v>
      </c>
      <c r="Z515" t="n">
        <v>0.0</v>
      </c>
      <c r="AA515" t="n">
        <v>52.0</v>
      </c>
      <c r="AB515" t="n">
        <v>0.0</v>
      </c>
      <c r="AC515" t="n">
        <v>35.0</v>
      </c>
      <c r="AD515" t="n">
        <v>14.0</v>
      </c>
      <c r="AE515" t="n">
        <v>0.0</v>
      </c>
      <c r="AF515" t="n">
        <v>0.0</v>
      </c>
      <c r="AG515" t="n">
        <v>0.0</v>
      </c>
      <c r="AH515" t="inlineStr">
        <is>
          <t>Saloni Uttekar</t>
        </is>
      </c>
      <c r="AI515" s="1" t="n">
        <v>44604.035949074074</v>
      </c>
      <c r="AJ515" t="n">
        <v>916.0</v>
      </c>
      <c r="AK515" t="n">
        <v>9.0</v>
      </c>
      <c r="AL515" t="n">
        <v>0.0</v>
      </c>
      <c r="AM515" t="n">
        <v>9.0</v>
      </c>
      <c r="AN515" t="n">
        <v>0.0</v>
      </c>
      <c r="AO515" t="n">
        <v>8.0</v>
      </c>
      <c r="AP515" t="n">
        <v>5.0</v>
      </c>
      <c r="AQ515" t="n">
        <v>0.0</v>
      </c>
      <c r="AR515" t="n">
        <v>0.0</v>
      </c>
      <c r="AS515" t="n">
        <v>0.0</v>
      </c>
      <c r="AT515" t="inlineStr">
        <is>
          <t>N/A</t>
        </is>
      </c>
      <c r="AU515" t="inlineStr">
        <is>
          <t>N/A</t>
        </is>
      </c>
      <c r="AV515" t="inlineStr">
        <is>
          <t>N/A</t>
        </is>
      </c>
      <c r="AW515" t="inlineStr">
        <is>
          <t>N/A</t>
        </is>
      </c>
      <c r="AX515" t="inlineStr">
        <is>
          <t>N/A</t>
        </is>
      </c>
      <c r="AY515" t="inlineStr">
        <is>
          <t>N/A</t>
        </is>
      </c>
      <c r="AZ515" t="inlineStr">
        <is>
          <t>N/A</t>
        </is>
      </c>
      <c r="BA515" t="inlineStr">
        <is>
          <t>N/A</t>
        </is>
      </c>
      <c r="BB515" t="inlineStr">
        <is>
          <t>N/A</t>
        </is>
      </c>
      <c r="BC515" t="inlineStr">
        <is>
          <t>N/A</t>
        </is>
      </c>
      <c r="BD515" t="inlineStr">
        <is>
          <t>N/A</t>
        </is>
      </c>
      <c r="BE515" t="inlineStr">
        <is>
          <t>N/A</t>
        </is>
      </c>
    </row>
    <row r="516">
      <c r="A516" t="inlineStr">
        <is>
          <t>WI220235926</t>
        </is>
      </c>
      <c r="B516" t="inlineStr">
        <is>
          <t>DATA_VALIDATION</t>
        </is>
      </c>
      <c r="C516" t="inlineStr">
        <is>
          <t>201330015545</t>
        </is>
      </c>
      <c r="D516" t="inlineStr">
        <is>
          <t>Folder</t>
        </is>
      </c>
      <c r="E516" s="2">
        <f>HYPERLINK("capsilon://?command=openfolder&amp;siteaddress=FAM.docvelocity-na8.net&amp;folderid=FX66919803-0D54-A761-53E7-0F1B6C945D62","FX21113990")</f>
        <v>0.0</v>
      </c>
      <c r="F516" t="inlineStr">
        <is>
          <t/>
        </is>
      </c>
      <c r="G516" t="inlineStr">
        <is>
          <t/>
        </is>
      </c>
      <c r="H516" t="inlineStr">
        <is>
          <t>Mailitem</t>
        </is>
      </c>
      <c r="I516" t="inlineStr">
        <is>
          <t>MI2202371611</t>
        </is>
      </c>
      <c r="J516" t="n">
        <v>66.0</v>
      </c>
      <c r="K516" t="inlineStr">
        <is>
          <t>COMPLETED</t>
        </is>
      </c>
      <c r="L516" t="inlineStr">
        <is>
          <t>MARK_AS_COMPLETED</t>
        </is>
      </c>
      <c r="M516" t="inlineStr">
        <is>
          <t>Queue</t>
        </is>
      </c>
      <c r="N516" t="n">
        <v>2.0</v>
      </c>
      <c r="O516" s="1" t="n">
        <v>44603.93221064815</v>
      </c>
      <c r="P516" s="1" t="n">
        <v>44604.03994212963</v>
      </c>
      <c r="Q516" t="n">
        <v>7904.0</v>
      </c>
      <c r="R516" t="n">
        <v>1404.0</v>
      </c>
      <c r="S516" t="b">
        <v>0</v>
      </c>
      <c r="T516" t="inlineStr">
        <is>
          <t>N/A</t>
        </is>
      </c>
      <c r="U516" t="b">
        <v>0</v>
      </c>
      <c r="V516" t="inlineStr">
        <is>
          <t>Ujwala Ajabe</t>
        </is>
      </c>
      <c r="W516" s="1" t="n">
        <v>44603.98909722222</v>
      </c>
      <c r="X516" t="n">
        <v>1042.0</v>
      </c>
      <c r="Y516" t="n">
        <v>52.0</v>
      </c>
      <c r="Z516" t="n">
        <v>0.0</v>
      </c>
      <c r="AA516" t="n">
        <v>52.0</v>
      </c>
      <c r="AB516" t="n">
        <v>0.0</v>
      </c>
      <c r="AC516" t="n">
        <v>46.0</v>
      </c>
      <c r="AD516" t="n">
        <v>14.0</v>
      </c>
      <c r="AE516" t="n">
        <v>0.0</v>
      </c>
      <c r="AF516" t="n">
        <v>0.0</v>
      </c>
      <c r="AG516" t="n">
        <v>0.0</v>
      </c>
      <c r="AH516" t="inlineStr">
        <is>
          <t>Saloni Uttekar</t>
        </is>
      </c>
      <c r="AI516" s="1" t="n">
        <v>44604.03994212963</v>
      </c>
      <c r="AJ516" t="n">
        <v>344.0</v>
      </c>
      <c r="AK516" t="n">
        <v>2.0</v>
      </c>
      <c r="AL516" t="n">
        <v>0.0</v>
      </c>
      <c r="AM516" t="n">
        <v>2.0</v>
      </c>
      <c r="AN516" t="n">
        <v>0.0</v>
      </c>
      <c r="AO516" t="n">
        <v>2.0</v>
      </c>
      <c r="AP516" t="n">
        <v>12.0</v>
      </c>
      <c r="AQ516" t="n">
        <v>0.0</v>
      </c>
      <c r="AR516" t="n">
        <v>0.0</v>
      </c>
      <c r="AS516" t="n">
        <v>0.0</v>
      </c>
      <c r="AT516" t="inlineStr">
        <is>
          <t>N/A</t>
        </is>
      </c>
      <c r="AU516" t="inlineStr">
        <is>
          <t>N/A</t>
        </is>
      </c>
      <c r="AV516" t="inlineStr">
        <is>
          <t>N/A</t>
        </is>
      </c>
      <c r="AW516" t="inlineStr">
        <is>
          <t>N/A</t>
        </is>
      </c>
      <c r="AX516" t="inlineStr">
        <is>
          <t>N/A</t>
        </is>
      </c>
      <c r="AY516" t="inlineStr">
        <is>
          <t>N/A</t>
        </is>
      </c>
      <c r="AZ516" t="inlineStr">
        <is>
          <t>N/A</t>
        </is>
      </c>
      <c r="BA516" t="inlineStr">
        <is>
          <t>N/A</t>
        </is>
      </c>
      <c r="BB516" t="inlineStr">
        <is>
          <t>N/A</t>
        </is>
      </c>
      <c r="BC516" t="inlineStr">
        <is>
          <t>N/A</t>
        </is>
      </c>
      <c r="BD516" t="inlineStr">
        <is>
          <t>N/A</t>
        </is>
      </c>
      <c r="BE516" t="inlineStr">
        <is>
          <t>N/A</t>
        </is>
      </c>
    </row>
    <row r="517">
      <c r="A517" t="inlineStr">
        <is>
          <t>WI220235940</t>
        </is>
      </c>
      <c r="B517" t="inlineStr">
        <is>
          <t>DATA_VALIDATION</t>
        </is>
      </c>
      <c r="C517" t="inlineStr">
        <is>
          <t>201330004882</t>
        </is>
      </c>
      <c r="D517" t="inlineStr">
        <is>
          <t>Folder</t>
        </is>
      </c>
      <c r="E517" s="2">
        <f>HYPERLINK("capsilon://?command=openfolder&amp;siteaddress=FAM.docvelocity-na8.net&amp;folderid=FX82186308-38A4-641F-90A0-E68F8DA92FA7","FX220112079")</f>
        <v>0.0</v>
      </c>
      <c r="F517" t="inlineStr">
        <is>
          <t/>
        </is>
      </c>
      <c r="G517" t="inlineStr">
        <is>
          <t/>
        </is>
      </c>
      <c r="H517" t="inlineStr">
        <is>
          <t>Mailitem</t>
        </is>
      </c>
      <c r="I517" t="inlineStr">
        <is>
          <t>MI2202371443</t>
        </is>
      </c>
      <c r="J517" t="n">
        <v>38.0</v>
      </c>
      <c r="K517" t="inlineStr">
        <is>
          <t>COMPLETED</t>
        </is>
      </c>
      <c r="L517" t="inlineStr">
        <is>
          <t>MARK_AS_COMPLETED</t>
        </is>
      </c>
      <c r="M517" t="inlineStr">
        <is>
          <t>Queue</t>
        </is>
      </c>
      <c r="N517" t="n">
        <v>2.0</v>
      </c>
      <c r="O517" s="1" t="n">
        <v>44603.95711805556</v>
      </c>
      <c r="P517" s="1" t="n">
        <v>44603.9765625</v>
      </c>
      <c r="Q517" t="n">
        <v>663.0</v>
      </c>
      <c r="R517" t="n">
        <v>1017.0</v>
      </c>
      <c r="S517" t="b">
        <v>0</v>
      </c>
      <c r="T517" t="inlineStr">
        <is>
          <t>N/A</t>
        </is>
      </c>
      <c r="U517" t="b">
        <v>1</v>
      </c>
      <c r="V517" t="inlineStr">
        <is>
          <t>Sadaf Khan</t>
        </is>
      </c>
      <c r="W517" s="1" t="n">
        <v>44603.96349537037</v>
      </c>
      <c r="X517" t="n">
        <v>524.0</v>
      </c>
      <c r="Y517" t="n">
        <v>37.0</v>
      </c>
      <c r="Z517" t="n">
        <v>0.0</v>
      </c>
      <c r="AA517" t="n">
        <v>37.0</v>
      </c>
      <c r="AB517" t="n">
        <v>0.0</v>
      </c>
      <c r="AC517" t="n">
        <v>9.0</v>
      </c>
      <c r="AD517" t="n">
        <v>1.0</v>
      </c>
      <c r="AE517" t="n">
        <v>0.0</v>
      </c>
      <c r="AF517" t="n">
        <v>0.0</v>
      </c>
      <c r="AG517" t="n">
        <v>0.0</v>
      </c>
      <c r="AH517" t="inlineStr">
        <is>
          <t>Saloni Uttekar</t>
        </is>
      </c>
      <c r="AI517" s="1" t="n">
        <v>44603.9765625</v>
      </c>
      <c r="AJ517" t="n">
        <v>488.0</v>
      </c>
      <c r="AK517" t="n">
        <v>1.0</v>
      </c>
      <c r="AL517" t="n">
        <v>0.0</v>
      </c>
      <c r="AM517" t="n">
        <v>1.0</v>
      </c>
      <c r="AN517" t="n">
        <v>0.0</v>
      </c>
      <c r="AO517" t="n">
        <v>1.0</v>
      </c>
      <c r="AP517" t="n">
        <v>0.0</v>
      </c>
      <c r="AQ517" t="n">
        <v>0.0</v>
      </c>
      <c r="AR517" t="n">
        <v>0.0</v>
      </c>
      <c r="AS517" t="n">
        <v>0.0</v>
      </c>
      <c r="AT517" t="inlineStr">
        <is>
          <t>N/A</t>
        </is>
      </c>
      <c r="AU517" t="inlineStr">
        <is>
          <t>N/A</t>
        </is>
      </c>
      <c r="AV517" t="inlineStr">
        <is>
          <t>N/A</t>
        </is>
      </c>
      <c r="AW517" t="inlineStr">
        <is>
          <t>N/A</t>
        </is>
      </c>
      <c r="AX517" t="inlineStr">
        <is>
          <t>N/A</t>
        </is>
      </c>
      <c r="AY517" t="inlineStr">
        <is>
          <t>N/A</t>
        </is>
      </c>
      <c r="AZ517" t="inlineStr">
        <is>
          <t>N/A</t>
        </is>
      </c>
      <c r="BA517" t="inlineStr">
        <is>
          <t>N/A</t>
        </is>
      </c>
      <c r="BB517" t="inlineStr">
        <is>
          <t>N/A</t>
        </is>
      </c>
      <c r="BC517" t="inlineStr">
        <is>
          <t>N/A</t>
        </is>
      </c>
      <c r="BD517" t="inlineStr">
        <is>
          <t>N/A</t>
        </is>
      </c>
      <c r="BE517" t="inlineStr">
        <is>
          <t>N/A</t>
        </is>
      </c>
    </row>
    <row r="518">
      <c r="A518" t="inlineStr">
        <is>
          <t>WI22023596</t>
        </is>
      </c>
      <c r="B518" t="inlineStr">
        <is>
          <t>DATA_VALIDATION</t>
        </is>
      </c>
      <c r="C518" t="inlineStr">
        <is>
          <t>201330004476</t>
        </is>
      </c>
      <c r="D518" t="inlineStr">
        <is>
          <t>Folder</t>
        </is>
      </c>
      <c r="E518" s="2">
        <f>HYPERLINK("capsilon://?command=openfolder&amp;siteaddress=FAM.docvelocity-na8.net&amp;folderid=FXC99032E9-C194-36F9-4732-64CA21144C17","FX22011423")</f>
        <v>0.0</v>
      </c>
      <c r="F518" t="inlineStr">
        <is>
          <t/>
        </is>
      </c>
      <c r="G518" t="inlineStr">
        <is>
          <t/>
        </is>
      </c>
      <c r="H518" t="inlineStr">
        <is>
          <t>Mailitem</t>
        </is>
      </c>
      <c r="I518" t="inlineStr">
        <is>
          <t>MI220236174</t>
        </is>
      </c>
      <c r="J518" t="n">
        <v>66.0</v>
      </c>
      <c r="K518" t="inlineStr">
        <is>
          <t>COMPLETED</t>
        </is>
      </c>
      <c r="L518" t="inlineStr">
        <is>
          <t>MARK_AS_COMPLETED</t>
        </is>
      </c>
      <c r="M518" t="inlineStr">
        <is>
          <t>Queue</t>
        </is>
      </c>
      <c r="N518" t="n">
        <v>2.0</v>
      </c>
      <c r="O518" s="1" t="n">
        <v>44593.730092592596</v>
      </c>
      <c r="P518" s="1" t="n">
        <v>44593.75100694445</v>
      </c>
      <c r="Q518" t="n">
        <v>1137.0</v>
      </c>
      <c r="R518" t="n">
        <v>670.0</v>
      </c>
      <c r="S518" t="b">
        <v>0</v>
      </c>
      <c r="T518" t="inlineStr">
        <is>
          <t>N/A</t>
        </is>
      </c>
      <c r="U518" t="b">
        <v>0</v>
      </c>
      <c r="V518" t="inlineStr">
        <is>
          <t>Amruta Erande</t>
        </is>
      </c>
      <c r="W518" s="1" t="n">
        <v>44593.73725694444</v>
      </c>
      <c r="X518" t="n">
        <v>195.0</v>
      </c>
      <c r="Y518" t="n">
        <v>19.0</v>
      </c>
      <c r="Z518" t="n">
        <v>0.0</v>
      </c>
      <c r="AA518" t="n">
        <v>19.0</v>
      </c>
      <c r="AB518" t="n">
        <v>52.0</v>
      </c>
      <c r="AC518" t="n">
        <v>13.0</v>
      </c>
      <c r="AD518" t="n">
        <v>47.0</v>
      </c>
      <c r="AE518" t="n">
        <v>0.0</v>
      </c>
      <c r="AF518" t="n">
        <v>0.0</v>
      </c>
      <c r="AG518" t="n">
        <v>0.0</v>
      </c>
      <c r="AH518" t="inlineStr">
        <is>
          <t>Mohini Shinde</t>
        </is>
      </c>
      <c r="AI518" s="1" t="n">
        <v>44593.75100694445</v>
      </c>
      <c r="AJ518" t="n">
        <v>127.0</v>
      </c>
      <c r="AK518" t="n">
        <v>2.0</v>
      </c>
      <c r="AL518" t="n">
        <v>0.0</v>
      </c>
      <c r="AM518" t="n">
        <v>2.0</v>
      </c>
      <c r="AN518" t="n">
        <v>0.0</v>
      </c>
      <c r="AO518" t="n">
        <v>1.0</v>
      </c>
      <c r="AP518" t="n">
        <v>45.0</v>
      </c>
      <c r="AQ518" t="n">
        <v>0.0</v>
      </c>
      <c r="AR518" t="n">
        <v>0.0</v>
      </c>
      <c r="AS518" t="n">
        <v>0.0</v>
      </c>
      <c r="AT518" t="inlineStr">
        <is>
          <t>N/A</t>
        </is>
      </c>
      <c r="AU518" t="inlineStr">
        <is>
          <t>N/A</t>
        </is>
      </c>
      <c r="AV518" t="inlineStr">
        <is>
          <t>N/A</t>
        </is>
      </c>
      <c r="AW518" t="inlineStr">
        <is>
          <t>N/A</t>
        </is>
      </c>
      <c r="AX518" t="inlineStr">
        <is>
          <t>N/A</t>
        </is>
      </c>
      <c r="AY518" t="inlineStr">
        <is>
          <t>N/A</t>
        </is>
      </c>
      <c r="AZ518" t="inlineStr">
        <is>
          <t>N/A</t>
        </is>
      </c>
      <c r="BA518" t="inlineStr">
        <is>
          <t>N/A</t>
        </is>
      </c>
      <c r="BB518" t="inlineStr">
        <is>
          <t>N/A</t>
        </is>
      </c>
      <c r="BC518" t="inlineStr">
        <is>
          <t>N/A</t>
        </is>
      </c>
      <c r="BD518" t="inlineStr">
        <is>
          <t>N/A</t>
        </is>
      </c>
      <c r="BE518" t="inlineStr">
        <is>
          <t>N/A</t>
        </is>
      </c>
    </row>
    <row r="519">
      <c r="A519" t="inlineStr">
        <is>
          <t>WI220235975</t>
        </is>
      </c>
      <c r="B519" t="inlineStr">
        <is>
          <t>DATA_VALIDATION</t>
        </is>
      </c>
      <c r="C519" t="inlineStr">
        <is>
          <t>201330002430</t>
        </is>
      </c>
      <c r="D519" t="inlineStr">
        <is>
          <t>Folder</t>
        </is>
      </c>
      <c r="E519" s="2">
        <f>HYPERLINK("capsilon://?command=openfolder&amp;siteaddress=FAM.docvelocity-na8.net&amp;folderid=FXBF5CD692-4462-AD59-C0B2-6F6B03A2D52B","FX21098202")</f>
        <v>0.0</v>
      </c>
      <c r="F519" t="inlineStr">
        <is>
          <t/>
        </is>
      </c>
      <c r="G519" t="inlineStr">
        <is>
          <t/>
        </is>
      </c>
      <c r="H519" t="inlineStr">
        <is>
          <t>Mailitem</t>
        </is>
      </c>
      <c r="I519" t="inlineStr">
        <is>
          <t>MI2202372226</t>
        </is>
      </c>
      <c r="J519" t="n">
        <v>66.0</v>
      </c>
      <c r="K519" t="inlineStr">
        <is>
          <t>COMPLETED</t>
        </is>
      </c>
      <c r="L519" t="inlineStr">
        <is>
          <t>MARK_AS_COMPLETED</t>
        </is>
      </c>
      <c r="M519" t="inlineStr">
        <is>
          <t>Queue</t>
        </is>
      </c>
      <c r="N519" t="n">
        <v>2.0</v>
      </c>
      <c r="O519" s="1" t="n">
        <v>44604.02721064815</v>
      </c>
      <c r="P519" s="1" t="n">
        <v>44604.08950231481</v>
      </c>
      <c r="Q519" t="n">
        <v>3809.0</v>
      </c>
      <c r="R519" t="n">
        <v>1573.0</v>
      </c>
      <c r="S519" t="b">
        <v>0</v>
      </c>
      <c r="T519" t="inlineStr">
        <is>
          <t>N/A</t>
        </is>
      </c>
      <c r="U519" t="b">
        <v>0</v>
      </c>
      <c r="V519" t="inlineStr">
        <is>
          <t>Sadaf Khan</t>
        </is>
      </c>
      <c r="W519" s="1" t="n">
        <v>44604.06224537037</v>
      </c>
      <c r="X519" t="n">
        <v>1189.0</v>
      </c>
      <c r="Y519" t="n">
        <v>52.0</v>
      </c>
      <c r="Z519" t="n">
        <v>0.0</v>
      </c>
      <c r="AA519" t="n">
        <v>52.0</v>
      </c>
      <c r="AB519" t="n">
        <v>0.0</v>
      </c>
      <c r="AC519" t="n">
        <v>36.0</v>
      </c>
      <c r="AD519" t="n">
        <v>14.0</v>
      </c>
      <c r="AE519" t="n">
        <v>0.0</v>
      </c>
      <c r="AF519" t="n">
        <v>0.0</v>
      </c>
      <c r="AG519" t="n">
        <v>0.0</v>
      </c>
      <c r="AH519" t="inlineStr">
        <is>
          <t>Saloni Uttekar</t>
        </is>
      </c>
      <c r="AI519" s="1" t="n">
        <v>44604.08950231481</v>
      </c>
      <c r="AJ519" t="n">
        <v>384.0</v>
      </c>
      <c r="AK519" t="n">
        <v>2.0</v>
      </c>
      <c r="AL519" t="n">
        <v>0.0</v>
      </c>
      <c r="AM519" t="n">
        <v>2.0</v>
      </c>
      <c r="AN519" t="n">
        <v>0.0</v>
      </c>
      <c r="AO519" t="n">
        <v>2.0</v>
      </c>
      <c r="AP519" t="n">
        <v>12.0</v>
      </c>
      <c r="AQ519" t="n">
        <v>0.0</v>
      </c>
      <c r="AR519" t="n">
        <v>0.0</v>
      </c>
      <c r="AS519" t="n">
        <v>0.0</v>
      </c>
      <c r="AT519" t="inlineStr">
        <is>
          <t>N/A</t>
        </is>
      </c>
      <c r="AU519" t="inlineStr">
        <is>
          <t>N/A</t>
        </is>
      </c>
      <c r="AV519" t="inlineStr">
        <is>
          <t>N/A</t>
        </is>
      </c>
      <c r="AW519" t="inlineStr">
        <is>
          <t>N/A</t>
        </is>
      </c>
      <c r="AX519" t="inlineStr">
        <is>
          <t>N/A</t>
        </is>
      </c>
      <c r="AY519" t="inlineStr">
        <is>
          <t>N/A</t>
        </is>
      </c>
      <c r="AZ519" t="inlineStr">
        <is>
          <t>N/A</t>
        </is>
      </c>
      <c r="BA519" t="inlineStr">
        <is>
          <t>N/A</t>
        </is>
      </c>
      <c r="BB519" t="inlineStr">
        <is>
          <t>N/A</t>
        </is>
      </c>
      <c r="BC519" t="inlineStr">
        <is>
          <t>N/A</t>
        </is>
      </c>
      <c r="BD519" t="inlineStr">
        <is>
          <t>N/A</t>
        </is>
      </c>
      <c r="BE519" t="inlineStr">
        <is>
          <t>N/A</t>
        </is>
      </c>
    </row>
    <row r="520">
      <c r="A520" t="inlineStr">
        <is>
          <t>WI22023605</t>
        </is>
      </c>
      <c r="B520" t="inlineStr">
        <is>
          <t>DATA_VALIDATION</t>
        </is>
      </c>
      <c r="C520" t="inlineStr">
        <is>
          <t>201330004476</t>
        </is>
      </c>
      <c r="D520" t="inlineStr">
        <is>
          <t>Folder</t>
        </is>
      </c>
      <c r="E520" s="2">
        <f>HYPERLINK("capsilon://?command=openfolder&amp;siteaddress=FAM.docvelocity-na8.net&amp;folderid=FXC99032E9-C194-36F9-4732-64CA21144C17","FX22011423")</f>
        <v>0.0</v>
      </c>
      <c r="F520" t="inlineStr">
        <is>
          <t/>
        </is>
      </c>
      <c r="G520" t="inlineStr">
        <is>
          <t/>
        </is>
      </c>
      <c r="H520" t="inlineStr">
        <is>
          <t>Mailitem</t>
        </is>
      </c>
      <c r="I520" t="inlineStr">
        <is>
          <t>MI220236215</t>
        </is>
      </c>
      <c r="J520" t="n">
        <v>66.0</v>
      </c>
      <c r="K520" t="inlineStr">
        <is>
          <t>COMPLETED</t>
        </is>
      </c>
      <c r="L520" t="inlineStr">
        <is>
          <t>MARK_AS_COMPLETED</t>
        </is>
      </c>
      <c r="M520" t="inlineStr">
        <is>
          <t>Queue</t>
        </is>
      </c>
      <c r="N520" t="n">
        <v>2.0</v>
      </c>
      <c r="O520" s="1" t="n">
        <v>44593.7309375</v>
      </c>
      <c r="P520" s="1" t="n">
        <v>44593.74805555555</v>
      </c>
      <c r="Q520" t="n">
        <v>672.0</v>
      </c>
      <c r="R520" t="n">
        <v>807.0</v>
      </c>
      <c r="S520" t="b">
        <v>0</v>
      </c>
      <c r="T520" t="inlineStr">
        <is>
          <t>N/A</t>
        </is>
      </c>
      <c r="U520" t="b">
        <v>0</v>
      </c>
      <c r="V520" t="inlineStr">
        <is>
          <t>Raman Vaidya</t>
        </is>
      </c>
      <c r="W520" s="1" t="n">
        <v>44593.743622685186</v>
      </c>
      <c r="X520" t="n">
        <v>702.0</v>
      </c>
      <c r="Y520" t="n">
        <v>52.0</v>
      </c>
      <c r="Z520" t="n">
        <v>0.0</v>
      </c>
      <c r="AA520" t="n">
        <v>52.0</v>
      </c>
      <c r="AB520" t="n">
        <v>0.0</v>
      </c>
      <c r="AC520" t="n">
        <v>27.0</v>
      </c>
      <c r="AD520" t="n">
        <v>14.0</v>
      </c>
      <c r="AE520" t="n">
        <v>0.0</v>
      </c>
      <c r="AF520" t="n">
        <v>0.0</v>
      </c>
      <c r="AG520" t="n">
        <v>0.0</v>
      </c>
      <c r="AH520" t="inlineStr">
        <is>
          <t>Mohini Shinde</t>
        </is>
      </c>
      <c r="AI520" s="1" t="n">
        <v>44593.74805555555</v>
      </c>
      <c r="AJ520" t="n">
        <v>105.0</v>
      </c>
      <c r="AK520" t="n">
        <v>0.0</v>
      </c>
      <c r="AL520" t="n">
        <v>0.0</v>
      </c>
      <c r="AM520" t="n">
        <v>0.0</v>
      </c>
      <c r="AN520" t="n">
        <v>0.0</v>
      </c>
      <c r="AO520" t="n">
        <v>0.0</v>
      </c>
      <c r="AP520" t="n">
        <v>14.0</v>
      </c>
      <c r="AQ520" t="n">
        <v>0.0</v>
      </c>
      <c r="AR520" t="n">
        <v>0.0</v>
      </c>
      <c r="AS520" t="n">
        <v>0.0</v>
      </c>
      <c r="AT520" t="inlineStr">
        <is>
          <t>N/A</t>
        </is>
      </c>
      <c r="AU520" t="inlineStr">
        <is>
          <t>N/A</t>
        </is>
      </c>
      <c r="AV520" t="inlineStr">
        <is>
          <t>N/A</t>
        </is>
      </c>
      <c r="AW520" t="inlineStr">
        <is>
          <t>N/A</t>
        </is>
      </c>
      <c r="AX520" t="inlineStr">
        <is>
          <t>N/A</t>
        </is>
      </c>
      <c r="AY520" t="inlineStr">
        <is>
          <t>N/A</t>
        </is>
      </c>
      <c r="AZ520" t="inlineStr">
        <is>
          <t>N/A</t>
        </is>
      </c>
      <c r="BA520" t="inlineStr">
        <is>
          <t>N/A</t>
        </is>
      </c>
      <c r="BB520" t="inlineStr">
        <is>
          <t>N/A</t>
        </is>
      </c>
      <c r="BC520" t="inlineStr">
        <is>
          <t>N/A</t>
        </is>
      </c>
      <c r="BD520" t="inlineStr">
        <is>
          <t>N/A</t>
        </is>
      </c>
      <c r="BE520" t="inlineStr">
        <is>
          <t>N/A</t>
        </is>
      </c>
    </row>
    <row r="521">
      <c r="A521" t="inlineStr">
        <is>
          <t>WI22023620</t>
        </is>
      </c>
      <c r="B521" t="inlineStr">
        <is>
          <t>DATA_VALIDATION</t>
        </is>
      </c>
      <c r="C521" t="inlineStr">
        <is>
          <t>201330004476</t>
        </is>
      </c>
      <c r="D521" t="inlineStr">
        <is>
          <t>Folder</t>
        </is>
      </c>
      <c r="E521" s="2">
        <f>HYPERLINK("capsilon://?command=openfolder&amp;siteaddress=FAM.docvelocity-na8.net&amp;folderid=FXC99032E9-C194-36F9-4732-64CA21144C17","FX22011423")</f>
        <v>0.0</v>
      </c>
      <c r="F521" t="inlineStr">
        <is>
          <t/>
        </is>
      </c>
      <c r="G521" t="inlineStr">
        <is>
          <t/>
        </is>
      </c>
      <c r="H521" t="inlineStr">
        <is>
          <t>Mailitem</t>
        </is>
      </c>
      <c r="I521" t="inlineStr">
        <is>
          <t>MI220236380</t>
        </is>
      </c>
      <c r="J521" t="n">
        <v>66.0</v>
      </c>
      <c r="K521" t="inlineStr">
        <is>
          <t>COMPLETED</t>
        </is>
      </c>
      <c r="L521" t="inlineStr">
        <is>
          <t>MARK_AS_COMPLETED</t>
        </is>
      </c>
      <c r="M521" t="inlineStr">
        <is>
          <t>Queue</t>
        </is>
      </c>
      <c r="N521" t="n">
        <v>2.0</v>
      </c>
      <c r="O521" s="1" t="n">
        <v>44593.73224537037</v>
      </c>
      <c r="P521" s="1" t="n">
        <v>44593.748344907406</v>
      </c>
      <c r="Q521" t="n">
        <v>650.0</v>
      </c>
      <c r="R521" t="n">
        <v>741.0</v>
      </c>
      <c r="S521" t="b">
        <v>0</v>
      </c>
      <c r="T521" t="inlineStr">
        <is>
          <t>N/A</t>
        </is>
      </c>
      <c r="U521" t="b">
        <v>0</v>
      </c>
      <c r="V521" t="inlineStr">
        <is>
          <t>Amruta Erande</t>
        </is>
      </c>
      <c r="W521" s="1" t="n">
        <v>44593.744988425926</v>
      </c>
      <c r="X521" t="n">
        <v>56.0</v>
      </c>
      <c r="Y521" t="n">
        <v>0.0</v>
      </c>
      <c r="Z521" t="n">
        <v>0.0</v>
      </c>
      <c r="AA521" t="n">
        <v>0.0</v>
      </c>
      <c r="AB521" t="n">
        <v>52.0</v>
      </c>
      <c r="AC521" t="n">
        <v>0.0</v>
      </c>
      <c r="AD521" t="n">
        <v>66.0</v>
      </c>
      <c r="AE521" t="n">
        <v>0.0</v>
      </c>
      <c r="AF521" t="n">
        <v>0.0</v>
      </c>
      <c r="AG521" t="n">
        <v>0.0</v>
      </c>
      <c r="AH521" t="inlineStr">
        <is>
          <t>Mohini Shinde</t>
        </is>
      </c>
      <c r="AI521" s="1" t="n">
        <v>44593.748344907406</v>
      </c>
      <c r="AJ521" t="n">
        <v>24.0</v>
      </c>
      <c r="AK521" t="n">
        <v>0.0</v>
      </c>
      <c r="AL521" t="n">
        <v>0.0</v>
      </c>
      <c r="AM521" t="n">
        <v>0.0</v>
      </c>
      <c r="AN521" t="n">
        <v>52.0</v>
      </c>
      <c r="AO521" t="n">
        <v>0.0</v>
      </c>
      <c r="AP521" t="n">
        <v>66.0</v>
      </c>
      <c r="AQ521" t="n">
        <v>0.0</v>
      </c>
      <c r="AR521" t="n">
        <v>0.0</v>
      </c>
      <c r="AS521" t="n">
        <v>0.0</v>
      </c>
      <c r="AT521" t="inlineStr">
        <is>
          <t>N/A</t>
        </is>
      </c>
      <c r="AU521" t="inlineStr">
        <is>
          <t>N/A</t>
        </is>
      </c>
      <c r="AV521" t="inlineStr">
        <is>
          <t>N/A</t>
        </is>
      </c>
      <c r="AW521" t="inlineStr">
        <is>
          <t>N/A</t>
        </is>
      </c>
      <c r="AX521" t="inlineStr">
        <is>
          <t>N/A</t>
        </is>
      </c>
      <c r="AY521" t="inlineStr">
        <is>
          <t>N/A</t>
        </is>
      </c>
      <c r="AZ521" t="inlineStr">
        <is>
          <t>N/A</t>
        </is>
      </c>
      <c r="BA521" t="inlineStr">
        <is>
          <t>N/A</t>
        </is>
      </c>
      <c r="BB521" t="inlineStr">
        <is>
          <t>N/A</t>
        </is>
      </c>
      <c r="BC521" t="inlineStr">
        <is>
          <t>N/A</t>
        </is>
      </c>
      <c r="BD521" t="inlineStr">
        <is>
          <t>N/A</t>
        </is>
      </c>
      <c r="BE521" t="inlineStr">
        <is>
          <t>N/A</t>
        </is>
      </c>
    </row>
    <row r="522">
      <c r="A522" t="inlineStr">
        <is>
          <t>WI22023630</t>
        </is>
      </c>
      <c r="B522" t="inlineStr">
        <is>
          <t>DATA_VALIDATION</t>
        </is>
      </c>
      <c r="C522" t="inlineStr">
        <is>
          <t>201110012398</t>
        </is>
      </c>
      <c r="D522" t="inlineStr">
        <is>
          <t>Folder</t>
        </is>
      </c>
      <c r="E522" s="2">
        <f>HYPERLINK("capsilon://?command=openfolder&amp;siteaddress=FAM.docvelocity-na8.net&amp;folderid=FX35437E60-C9EB-5D3D-5618-8A4DD2C6A518","FX22019012")</f>
        <v>0.0</v>
      </c>
      <c r="F522" t="inlineStr">
        <is>
          <t/>
        </is>
      </c>
      <c r="G522" t="inlineStr">
        <is>
          <t/>
        </is>
      </c>
      <c r="H522" t="inlineStr">
        <is>
          <t>Mailitem</t>
        </is>
      </c>
      <c r="I522" t="inlineStr">
        <is>
          <t>MI220236706</t>
        </is>
      </c>
      <c r="J522" t="n">
        <v>28.0</v>
      </c>
      <c r="K522" t="inlineStr">
        <is>
          <t>COMPLETED</t>
        </is>
      </c>
      <c r="L522" t="inlineStr">
        <is>
          <t>MARK_AS_COMPLETED</t>
        </is>
      </c>
      <c r="M522" t="inlineStr">
        <is>
          <t>Queue</t>
        </is>
      </c>
      <c r="N522" t="n">
        <v>2.0</v>
      </c>
      <c r="O522" s="1" t="n">
        <v>44593.73616898148</v>
      </c>
      <c r="P522" s="1" t="n">
        <v>44593.74952546296</v>
      </c>
      <c r="Q522" t="n">
        <v>657.0</v>
      </c>
      <c r="R522" t="n">
        <v>497.0</v>
      </c>
      <c r="S522" t="b">
        <v>0</v>
      </c>
      <c r="T522" t="inlineStr">
        <is>
          <t>N/A</t>
        </is>
      </c>
      <c r="U522" t="b">
        <v>0</v>
      </c>
      <c r="V522" t="inlineStr">
        <is>
          <t>Sanjay Kharade</t>
        </is>
      </c>
      <c r="W522" s="1" t="n">
        <v>44593.74086805555</v>
      </c>
      <c r="X522" t="n">
        <v>275.0</v>
      </c>
      <c r="Y522" t="n">
        <v>21.0</v>
      </c>
      <c r="Z522" t="n">
        <v>0.0</v>
      </c>
      <c r="AA522" t="n">
        <v>21.0</v>
      </c>
      <c r="AB522" t="n">
        <v>0.0</v>
      </c>
      <c r="AC522" t="n">
        <v>18.0</v>
      </c>
      <c r="AD522" t="n">
        <v>7.0</v>
      </c>
      <c r="AE522" t="n">
        <v>0.0</v>
      </c>
      <c r="AF522" t="n">
        <v>0.0</v>
      </c>
      <c r="AG522" t="n">
        <v>0.0</v>
      </c>
      <c r="AH522" t="inlineStr">
        <is>
          <t>Mohini Shinde</t>
        </is>
      </c>
      <c r="AI522" s="1" t="n">
        <v>44593.74952546296</v>
      </c>
      <c r="AJ522" t="n">
        <v>101.0</v>
      </c>
      <c r="AK522" t="n">
        <v>0.0</v>
      </c>
      <c r="AL522" t="n">
        <v>0.0</v>
      </c>
      <c r="AM522" t="n">
        <v>0.0</v>
      </c>
      <c r="AN522" t="n">
        <v>0.0</v>
      </c>
      <c r="AO522" t="n">
        <v>0.0</v>
      </c>
      <c r="AP522" t="n">
        <v>7.0</v>
      </c>
      <c r="AQ522" t="n">
        <v>0.0</v>
      </c>
      <c r="AR522" t="n">
        <v>0.0</v>
      </c>
      <c r="AS522" t="n">
        <v>0.0</v>
      </c>
      <c r="AT522" t="inlineStr">
        <is>
          <t>N/A</t>
        </is>
      </c>
      <c r="AU522" t="inlineStr">
        <is>
          <t>N/A</t>
        </is>
      </c>
      <c r="AV522" t="inlineStr">
        <is>
          <t>N/A</t>
        </is>
      </c>
      <c r="AW522" t="inlineStr">
        <is>
          <t>N/A</t>
        </is>
      </c>
      <c r="AX522" t="inlineStr">
        <is>
          <t>N/A</t>
        </is>
      </c>
      <c r="AY522" t="inlineStr">
        <is>
          <t>N/A</t>
        </is>
      </c>
      <c r="AZ522" t="inlineStr">
        <is>
          <t>N/A</t>
        </is>
      </c>
      <c r="BA522" t="inlineStr">
        <is>
          <t>N/A</t>
        </is>
      </c>
      <c r="BB522" t="inlineStr">
        <is>
          <t>N/A</t>
        </is>
      </c>
      <c r="BC522" t="inlineStr">
        <is>
          <t>N/A</t>
        </is>
      </c>
      <c r="BD522" t="inlineStr">
        <is>
          <t>N/A</t>
        </is>
      </c>
      <c r="BE522" t="inlineStr">
        <is>
          <t>N/A</t>
        </is>
      </c>
    </row>
    <row r="523">
      <c r="A523" t="inlineStr">
        <is>
          <t>WI22023634</t>
        </is>
      </c>
      <c r="B523" t="inlineStr">
        <is>
          <t>DATA_VALIDATION</t>
        </is>
      </c>
      <c r="C523" t="inlineStr">
        <is>
          <t>201300020767</t>
        </is>
      </c>
      <c r="D523" t="inlineStr">
        <is>
          <t>Folder</t>
        </is>
      </c>
      <c r="E523" s="2">
        <f>HYPERLINK("capsilon://?command=openfolder&amp;siteaddress=FAM.docvelocity-na8.net&amp;folderid=FXDF09C8D7-A1AF-71DE-3807-4F5CD27EA87A","FX22014154")</f>
        <v>0.0</v>
      </c>
      <c r="F523" t="inlineStr">
        <is>
          <t/>
        </is>
      </c>
      <c r="G523" t="inlineStr">
        <is>
          <t/>
        </is>
      </c>
      <c r="H523" t="inlineStr">
        <is>
          <t>Mailitem</t>
        </is>
      </c>
      <c r="I523" t="inlineStr">
        <is>
          <t>MI220236741</t>
        </is>
      </c>
      <c r="J523" t="n">
        <v>28.0</v>
      </c>
      <c r="K523" t="inlineStr">
        <is>
          <t>COMPLETED</t>
        </is>
      </c>
      <c r="L523" t="inlineStr">
        <is>
          <t>MARK_AS_COMPLETED</t>
        </is>
      </c>
      <c r="M523" t="inlineStr">
        <is>
          <t>Queue</t>
        </is>
      </c>
      <c r="N523" t="n">
        <v>2.0</v>
      </c>
      <c r="O523" s="1" t="n">
        <v>44593.73681712963</v>
      </c>
      <c r="P523" s="1" t="n">
        <v>44593.75203703704</v>
      </c>
      <c r="Q523" t="n">
        <v>993.0</v>
      </c>
      <c r="R523" t="n">
        <v>322.0</v>
      </c>
      <c r="S523" t="b">
        <v>0</v>
      </c>
      <c r="T523" t="inlineStr">
        <is>
          <t>N/A</t>
        </is>
      </c>
      <c r="U523" t="b">
        <v>0</v>
      </c>
      <c r="V523" t="inlineStr">
        <is>
          <t>Amruta Erande</t>
        </is>
      </c>
      <c r="W523" s="1" t="n">
        <v>44593.73997685185</v>
      </c>
      <c r="X523" t="n">
        <v>234.0</v>
      </c>
      <c r="Y523" t="n">
        <v>21.0</v>
      </c>
      <c r="Z523" t="n">
        <v>0.0</v>
      </c>
      <c r="AA523" t="n">
        <v>21.0</v>
      </c>
      <c r="AB523" t="n">
        <v>0.0</v>
      </c>
      <c r="AC523" t="n">
        <v>4.0</v>
      </c>
      <c r="AD523" t="n">
        <v>7.0</v>
      </c>
      <c r="AE523" t="n">
        <v>0.0</v>
      </c>
      <c r="AF523" t="n">
        <v>0.0</v>
      </c>
      <c r="AG523" t="n">
        <v>0.0</v>
      </c>
      <c r="AH523" t="inlineStr">
        <is>
          <t>Mohini Shinde</t>
        </is>
      </c>
      <c r="AI523" s="1" t="n">
        <v>44593.75203703704</v>
      </c>
      <c r="AJ523" t="n">
        <v>88.0</v>
      </c>
      <c r="AK523" t="n">
        <v>0.0</v>
      </c>
      <c r="AL523" t="n">
        <v>0.0</v>
      </c>
      <c r="AM523" t="n">
        <v>0.0</v>
      </c>
      <c r="AN523" t="n">
        <v>0.0</v>
      </c>
      <c r="AO523" t="n">
        <v>0.0</v>
      </c>
      <c r="AP523" t="n">
        <v>7.0</v>
      </c>
      <c r="AQ523" t="n">
        <v>0.0</v>
      </c>
      <c r="AR523" t="n">
        <v>0.0</v>
      </c>
      <c r="AS523" t="n">
        <v>0.0</v>
      </c>
      <c r="AT523" t="inlineStr">
        <is>
          <t>N/A</t>
        </is>
      </c>
      <c r="AU523" t="inlineStr">
        <is>
          <t>N/A</t>
        </is>
      </c>
      <c r="AV523" t="inlineStr">
        <is>
          <t>N/A</t>
        </is>
      </c>
      <c r="AW523" t="inlineStr">
        <is>
          <t>N/A</t>
        </is>
      </c>
      <c r="AX523" t="inlineStr">
        <is>
          <t>N/A</t>
        </is>
      </c>
      <c r="AY523" t="inlineStr">
        <is>
          <t>N/A</t>
        </is>
      </c>
      <c r="AZ523" t="inlineStr">
        <is>
          <t>N/A</t>
        </is>
      </c>
      <c r="BA523" t="inlineStr">
        <is>
          <t>N/A</t>
        </is>
      </c>
      <c r="BB523" t="inlineStr">
        <is>
          <t>N/A</t>
        </is>
      </c>
      <c r="BC523" t="inlineStr">
        <is>
          <t>N/A</t>
        </is>
      </c>
      <c r="BD523" t="inlineStr">
        <is>
          <t>N/A</t>
        </is>
      </c>
      <c r="BE523" t="inlineStr">
        <is>
          <t>N/A</t>
        </is>
      </c>
    </row>
    <row r="524">
      <c r="A524" t="inlineStr">
        <is>
          <t>WI22023636</t>
        </is>
      </c>
      <c r="B524" t="inlineStr">
        <is>
          <t>DATA_VALIDATION</t>
        </is>
      </c>
      <c r="C524" t="inlineStr">
        <is>
          <t>201300020767</t>
        </is>
      </c>
      <c r="D524" t="inlineStr">
        <is>
          <t>Folder</t>
        </is>
      </c>
      <c r="E524" s="2">
        <f>HYPERLINK("capsilon://?command=openfolder&amp;siteaddress=FAM.docvelocity-na8.net&amp;folderid=FXDF09C8D7-A1AF-71DE-3807-4F5CD27EA87A","FX22014154")</f>
        <v>0.0</v>
      </c>
      <c r="F524" t="inlineStr">
        <is>
          <t/>
        </is>
      </c>
      <c r="G524" t="inlineStr">
        <is>
          <t/>
        </is>
      </c>
      <c r="H524" t="inlineStr">
        <is>
          <t>Mailitem</t>
        </is>
      </c>
      <c r="I524" t="inlineStr">
        <is>
          <t>MI220236765</t>
        </is>
      </c>
      <c r="J524" t="n">
        <v>28.0</v>
      </c>
      <c r="K524" t="inlineStr">
        <is>
          <t>COMPLETED</t>
        </is>
      </c>
      <c r="L524" t="inlineStr">
        <is>
          <t>MARK_AS_COMPLETED</t>
        </is>
      </c>
      <c r="M524" t="inlineStr">
        <is>
          <t>Queue</t>
        </is>
      </c>
      <c r="N524" t="n">
        <v>2.0</v>
      </c>
      <c r="O524" s="1" t="n">
        <v>44593.737175925926</v>
      </c>
      <c r="P524" s="1" t="n">
        <v>44593.752974537034</v>
      </c>
      <c r="Q524" t="n">
        <v>530.0</v>
      </c>
      <c r="R524" t="n">
        <v>835.0</v>
      </c>
      <c r="S524" t="b">
        <v>0</v>
      </c>
      <c r="T524" t="inlineStr">
        <is>
          <t>N/A</t>
        </is>
      </c>
      <c r="U524" t="b">
        <v>0</v>
      </c>
      <c r="V524" t="inlineStr">
        <is>
          <t>Karnal Akhare</t>
        </is>
      </c>
      <c r="W524" s="1" t="n">
        <v>44593.746979166666</v>
      </c>
      <c r="X524" t="n">
        <v>741.0</v>
      </c>
      <c r="Y524" t="n">
        <v>21.0</v>
      </c>
      <c r="Z524" t="n">
        <v>0.0</v>
      </c>
      <c r="AA524" t="n">
        <v>21.0</v>
      </c>
      <c r="AB524" t="n">
        <v>0.0</v>
      </c>
      <c r="AC524" t="n">
        <v>21.0</v>
      </c>
      <c r="AD524" t="n">
        <v>7.0</v>
      </c>
      <c r="AE524" t="n">
        <v>0.0</v>
      </c>
      <c r="AF524" t="n">
        <v>0.0</v>
      </c>
      <c r="AG524" t="n">
        <v>0.0</v>
      </c>
      <c r="AH524" t="inlineStr">
        <is>
          <t>Mohini Shinde</t>
        </is>
      </c>
      <c r="AI524" s="1" t="n">
        <v>44593.752974537034</v>
      </c>
      <c r="AJ524" t="n">
        <v>80.0</v>
      </c>
      <c r="AK524" t="n">
        <v>0.0</v>
      </c>
      <c r="AL524" t="n">
        <v>0.0</v>
      </c>
      <c r="AM524" t="n">
        <v>0.0</v>
      </c>
      <c r="AN524" t="n">
        <v>0.0</v>
      </c>
      <c r="AO524" t="n">
        <v>0.0</v>
      </c>
      <c r="AP524" t="n">
        <v>7.0</v>
      </c>
      <c r="AQ524" t="n">
        <v>0.0</v>
      </c>
      <c r="AR524" t="n">
        <v>0.0</v>
      </c>
      <c r="AS524" t="n">
        <v>0.0</v>
      </c>
      <c r="AT524" t="inlineStr">
        <is>
          <t>N/A</t>
        </is>
      </c>
      <c r="AU524" t="inlineStr">
        <is>
          <t>N/A</t>
        </is>
      </c>
      <c r="AV524" t="inlineStr">
        <is>
          <t>N/A</t>
        </is>
      </c>
      <c r="AW524" t="inlineStr">
        <is>
          <t>N/A</t>
        </is>
      </c>
      <c r="AX524" t="inlineStr">
        <is>
          <t>N/A</t>
        </is>
      </c>
      <c r="AY524" t="inlineStr">
        <is>
          <t>N/A</t>
        </is>
      </c>
      <c r="AZ524" t="inlineStr">
        <is>
          <t>N/A</t>
        </is>
      </c>
      <c r="BA524" t="inlineStr">
        <is>
          <t>N/A</t>
        </is>
      </c>
      <c r="BB524" t="inlineStr">
        <is>
          <t>N/A</t>
        </is>
      </c>
      <c r="BC524" t="inlineStr">
        <is>
          <t>N/A</t>
        </is>
      </c>
      <c r="BD524" t="inlineStr">
        <is>
          <t>N/A</t>
        </is>
      </c>
      <c r="BE524" t="inlineStr">
        <is>
          <t>N/A</t>
        </is>
      </c>
    </row>
    <row r="525">
      <c r="A525" t="inlineStr">
        <is>
          <t>WI22023637</t>
        </is>
      </c>
      <c r="B525" t="inlineStr">
        <is>
          <t>DATA_VALIDATION</t>
        </is>
      </c>
      <c r="C525" t="inlineStr">
        <is>
          <t>201300020767</t>
        </is>
      </c>
      <c r="D525" t="inlineStr">
        <is>
          <t>Folder</t>
        </is>
      </c>
      <c r="E525" s="2">
        <f>HYPERLINK("capsilon://?command=openfolder&amp;siteaddress=FAM.docvelocity-na8.net&amp;folderid=FXDF09C8D7-A1AF-71DE-3807-4F5CD27EA87A","FX22014154")</f>
        <v>0.0</v>
      </c>
      <c r="F525" t="inlineStr">
        <is>
          <t/>
        </is>
      </c>
      <c r="G525" t="inlineStr">
        <is>
          <t/>
        </is>
      </c>
      <c r="H525" t="inlineStr">
        <is>
          <t>Mailitem</t>
        </is>
      </c>
      <c r="I525" t="inlineStr">
        <is>
          <t>MI220236770</t>
        </is>
      </c>
      <c r="J525" t="n">
        <v>28.0</v>
      </c>
      <c r="K525" t="inlineStr">
        <is>
          <t>COMPLETED</t>
        </is>
      </c>
      <c r="L525" t="inlineStr">
        <is>
          <t>MARK_AS_COMPLETED</t>
        </is>
      </c>
      <c r="M525" t="inlineStr">
        <is>
          <t>Queue</t>
        </is>
      </c>
      <c r="N525" t="n">
        <v>2.0</v>
      </c>
      <c r="O525" s="1" t="n">
        <v>44593.737291666665</v>
      </c>
      <c r="P525" s="1" t="n">
        <v>44593.75371527778</v>
      </c>
      <c r="Q525" t="n">
        <v>1044.0</v>
      </c>
      <c r="R525" t="n">
        <v>375.0</v>
      </c>
      <c r="S525" t="b">
        <v>0</v>
      </c>
      <c r="T525" t="inlineStr">
        <is>
          <t>N/A</t>
        </is>
      </c>
      <c r="U525" t="b">
        <v>0</v>
      </c>
      <c r="V525" t="inlineStr">
        <is>
          <t>Amruta Erande</t>
        </is>
      </c>
      <c r="W525" s="1" t="n">
        <v>44593.74359953704</v>
      </c>
      <c r="X525" t="n">
        <v>312.0</v>
      </c>
      <c r="Y525" t="n">
        <v>21.0</v>
      </c>
      <c r="Z525" t="n">
        <v>0.0</v>
      </c>
      <c r="AA525" t="n">
        <v>21.0</v>
      </c>
      <c r="AB525" t="n">
        <v>0.0</v>
      </c>
      <c r="AC525" t="n">
        <v>4.0</v>
      </c>
      <c r="AD525" t="n">
        <v>7.0</v>
      </c>
      <c r="AE525" t="n">
        <v>0.0</v>
      </c>
      <c r="AF525" t="n">
        <v>0.0</v>
      </c>
      <c r="AG525" t="n">
        <v>0.0</v>
      </c>
      <c r="AH525" t="inlineStr">
        <is>
          <t>Mohini Shinde</t>
        </is>
      </c>
      <c r="AI525" s="1" t="n">
        <v>44593.75371527778</v>
      </c>
      <c r="AJ525" t="n">
        <v>63.0</v>
      </c>
      <c r="AK525" t="n">
        <v>0.0</v>
      </c>
      <c r="AL525" t="n">
        <v>0.0</v>
      </c>
      <c r="AM525" t="n">
        <v>0.0</v>
      </c>
      <c r="AN525" t="n">
        <v>0.0</v>
      </c>
      <c r="AO525" t="n">
        <v>0.0</v>
      </c>
      <c r="AP525" t="n">
        <v>7.0</v>
      </c>
      <c r="AQ525" t="n">
        <v>0.0</v>
      </c>
      <c r="AR525" t="n">
        <v>0.0</v>
      </c>
      <c r="AS525" t="n">
        <v>0.0</v>
      </c>
      <c r="AT525" t="inlineStr">
        <is>
          <t>N/A</t>
        </is>
      </c>
      <c r="AU525" t="inlineStr">
        <is>
          <t>N/A</t>
        </is>
      </c>
      <c r="AV525" t="inlineStr">
        <is>
          <t>N/A</t>
        </is>
      </c>
      <c r="AW525" t="inlineStr">
        <is>
          <t>N/A</t>
        </is>
      </c>
      <c r="AX525" t="inlineStr">
        <is>
          <t>N/A</t>
        </is>
      </c>
      <c r="AY525" t="inlineStr">
        <is>
          <t>N/A</t>
        </is>
      </c>
      <c r="AZ525" t="inlineStr">
        <is>
          <t>N/A</t>
        </is>
      </c>
      <c r="BA525" t="inlineStr">
        <is>
          <t>N/A</t>
        </is>
      </c>
      <c r="BB525" t="inlineStr">
        <is>
          <t>N/A</t>
        </is>
      </c>
      <c r="BC525" t="inlineStr">
        <is>
          <t>N/A</t>
        </is>
      </c>
      <c r="BD525" t="inlineStr">
        <is>
          <t>N/A</t>
        </is>
      </c>
      <c r="BE525" t="inlineStr">
        <is>
          <t>N/A</t>
        </is>
      </c>
    </row>
    <row r="526">
      <c r="A526" t="inlineStr">
        <is>
          <t>WI22023642</t>
        </is>
      </c>
      <c r="B526" t="inlineStr">
        <is>
          <t>DATA_VALIDATION</t>
        </is>
      </c>
      <c r="C526" t="inlineStr">
        <is>
          <t>201300020767</t>
        </is>
      </c>
      <c r="D526" t="inlineStr">
        <is>
          <t>Folder</t>
        </is>
      </c>
      <c r="E526" s="2">
        <f>HYPERLINK("capsilon://?command=openfolder&amp;siteaddress=FAM.docvelocity-na8.net&amp;folderid=FXDF09C8D7-A1AF-71DE-3807-4F5CD27EA87A","FX22014154")</f>
        <v>0.0</v>
      </c>
      <c r="F526" t="inlineStr">
        <is>
          <t/>
        </is>
      </c>
      <c r="G526" t="inlineStr">
        <is>
          <t/>
        </is>
      </c>
      <c r="H526" t="inlineStr">
        <is>
          <t>Mailitem</t>
        </is>
      </c>
      <c r="I526" t="inlineStr">
        <is>
          <t>MI220236778</t>
        </is>
      </c>
      <c r="J526" t="n">
        <v>28.0</v>
      </c>
      <c r="K526" t="inlineStr">
        <is>
          <t>COMPLETED</t>
        </is>
      </c>
      <c r="L526" t="inlineStr">
        <is>
          <t>MARK_AS_COMPLETED</t>
        </is>
      </c>
      <c r="M526" t="inlineStr">
        <is>
          <t>Queue</t>
        </is>
      </c>
      <c r="N526" t="n">
        <v>2.0</v>
      </c>
      <c r="O526" s="1" t="n">
        <v>44593.73763888889</v>
      </c>
      <c r="P526" s="1" t="n">
        <v>44593.76725694445</v>
      </c>
      <c r="Q526" t="n">
        <v>295.0</v>
      </c>
      <c r="R526" t="n">
        <v>2264.0</v>
      </c>
      <c r="S526" t="b">
        <v>0</v>
      </c>
      <c r="T526" t="inlineStr">
        <is>
          <t>N/A</t>
        </is>
      </c>
      <c r="U526" t="b">
        <v>0</v>
      </c>
      <c r="V526" t="inlineStr">
        <is>
          <t>Aditya Tade</t>
        </is>
      </c>
      <c r="W526" s="1" t="n">
        <v>44593.76561342592</v>
      </c>
      <c r="X526" t="n">
        <v>1977.0</v>
      </c>
      <c r="Y526" t="n">
        <v>21.0</v>
      </c>
      <c r="Z526" t="n">
        <v>0.0</v>
      </c>
      <c r="AA526" t="n">
        <v>21.0</v>
      </c>
      <c r="AB526" t="n">
        <v>0.0</v>
      </c>
      <c r="AC526" t="n">
        <v>21.0</v>
      </c>
      <c r="AD526" t="n">
        <v>7.0</v>
      </c>
      <c r="AE526" t="n">
        <v>0.0</v>
      </c>
      <c r="AF526" t="n">
        <v>0.0</v>
      </c>
      <c r="AG526" t="n">
        <v>0.0</v>
      </c>
      <c r="AH526" t="inlineStr">
        <is>
          <t>Mohini Shinde</t>
        </is>
      </c>
      <c r="AI526" s="1" t="n">
        <v>44593.76725694445</v>
      </c>
      <c r="AJ526" t="n">
        <v>134.0</v>
      </c>
      <c r="AK526" t="n">
        <v>0.0</v>
      </c>
      <c r="AL526" t="n">
        <v>0.0</v>
      </c>
      <c r="AM526" t="n">
        <v>0.0</v>
      </c>
      <c r="AN526" t="n">
        <v>0.0</v>
      </c>
      <c r="AO526" t="n">
        <v>0.0</v>
      </c>
      <c r="AP526" t="n">
        <v>7.0</v>
      </c>
      <c r="AQ526" t="n">
        <v>0.0</v>
      </c>
      <c r="AR526" t="n">
        <v>0.0</v>
      </c>
      <c r="AS526" t="n">
        <v>0.0</v>
      </c>
      <c r="AT526" t="inlineStr">
        <is>
          <t>N/A</t>
        </is>
      </c>
      <c r="AU526" t="inlineStr">
        <is>
          <t>N/A</t>
        </is>
      </c>
      <c r="AV526" t="inlineStr">
        <is>
          <t>N/A</t>
        </is>
      </c>
      <c r="AW526" t="inlineStr">
        <is>
          <t>N/A</t>
        </is>
      </c>
      <c r="AX526" t="inlineStr">
        <is>
          <t>N/A</t>
        </is>
      </c>
      <c r="AY526" t="inlineStr">
        <is>
          <t>N/A</t>
        </is>
      </c>
      <c r="AZ526" t="inlineStr">
        <is>
          <t>N/A</t>
        </is>
      </c>
      <c r="BA526" t="inlineStr">
        <is>
          <t>N/A</t>
        </is>
      </c>
      <c r="BB526" t="inlineStr">
        <is>
          <t>N/A</t>
        </is>
      </c>
      <c r="BC526" t="inlineStr">
        <is>
          <t>N/A</t>
        </is>
      </c>
      <c r="BD526" t="inlineStr">
        <is>
          <t>N/A</t>
        </is>
      </c>
      <c r="BE526" t="inlineStr">
        <is>
          <t>N/A</t>
        </is>
      </c>
    </row>
    <row r="527">
      <c r="A527" t="inlineStr">
        <is>
          <t>WI220236533</t>
        </is>
      </c>
      <c r="B527" t="inlineStr">
        <is>
          <t>DATA_VALIDATION</t>
        </is>
      </c>
      <c r="C527" t="inlineStr">
        <is>
          <t>201330014410</t>
        </is>
      </c>
      <c r="D527" t="inlineStr">
        <is>
          <t>Folder</t>
        </is>
      </c>
      <c r="E527" s="2">
        <f>HYPERLINK("capsilon://?command=openfolder&amp;siteaddress=FAM.docvelocity-na8.net&amp;folderid=FXEB62830B-76C9-7AA0-5D9F-33BBAE2A7A64","FX2202652")</f>
        <v>0.0</v>
      </c>
      <c r="F527" t="inlineStr">
        <is>
          <t/>
        </is>
      </c>
      <c r="G527" t="inlineStr">
        <is>
          <t/>
        </is>
      </c>
      <c r="H527" t="inlineStr">
        <is>
          <t>Mailitem</t>
        </is>
      </c>
      <c r="I527" t="inlineStr">
        <is>
          <t>MI2202378051</t>
        </is>
      </c>
      <c r="J527" t="n">
        <v>66.0</v>
      </c>
      <c r="K527" t="inlineStr">
        <is>
          <t>COMPLETED</t>
        </is>
      </c>
      <c r="L527" t="inlineStr">
        <is>
          <t>MARK_AS_COMPLETED</t>
        </is>
      </c>
      <c r="M527" t="inlineStr">
        <is>
          <t>Queue</t>
        </is>
      </c>
      <c r="N527" t="n">
        <v>2.0</v>
      </c>
      <c r="O527" s="1" t="n">
        <v>44606.39221064815</v>
      </c>
      <c r="P527" s="1" t="n">
        <v>44606.4062962963</v>
      </c>
      <c r="Q527" t="n">
        <v>238.0</v>
      </c>
      <c r="R527" t="n">
        <v>979.0</v>
      </c>
      <c r="S527" t="b">
        <v>0</v>
      </c>
      <c r="T527" t="inlineStr">
        <is>
          <t>N/A</t>
        </is>
      </c>
      <c r="U527" t="b">
        <v>0</v>
      </c>
      <c r="V527" t="inlineStr">
        <is>
          <t>Karnal Akhare</t>
        </is>
      </c>
      <c r="W527" s="1" t="n">
        <v>44606.39833333333</v>
      </c>
      <c r="X527" t="n">
        <v>355.0</v>
      </c>
      <c r="Y527" t="n">
        <v>52.0</v>
      </c>
      <c r="Z527" t="n">
        <v>0.0</v>
      </c>
      <c r="AA527" t="n">
        <v>52.0</v>
      </c>
      <c r="AB527" t="n">
        <v>0.0</v>
      </c>
      <c r="AC527" t="n">
        <v>25.0</v>
      </c>
      <c r="AD527" t="n">
        <v>14.0</v>
      </c>
      <c r="AE527" t="n">
        <v>0.0</v>
      </c>
      <c r="AF527" t="n">
        <v>0.0</v>
      </c>
      <c r="AG527" t="n">
        <v>0.0</v>
      </c>
      <c r="AH527" t="inlineStr">
        <is>
          <t>Ashish Sutar</t>
        </is>
      </c>
      <c r="AI527" s="1" t="n">
        <v>44606.4062962963</v>
      </c>
      <c r="AJ527" t="n">
        <v>624.0</v>
      </c>
      <c r="AK527" t="n">
        <v>5.0</v>
      </c>
      <c r="AL527" t="n">
        <v>0.0</v>
      </c>
      <c r="AM527" t="n">
        <v>5.0</v>
      </c>
      <c r="AN527" t="n">
        <v>0.0</v>
      </c>
      <c r="AO527" t="n">
        <v>5.0</v>
      </c>
      <c r="AP527" t="n">
        <v>9.0</v>
      </c>
      <c r="AQ527" t="n">
        <v>0.0</v>
      </c>
      <c r="AR527" t="n">
        <v>0.0</v>
      </c>
      <c r="AS527" t="n">
        <v>0.0</v>
      </c>
      <c r="AT527" t="inlineStr">
        <is>
          <t>N/A</t>
        </is>
      </c>
      <c r="AU527" t="inlineStr">
        <is>
          <t>N/A</t>
        </is>
      </c>
      <c r="AV527" t="inlineStr">
        <is>
          <t>N/A</t>
        </is>
      </c>
      <c r="AW527" t="inlineStr">
        <is>
          <t>N/A</t>
        </is>
      </c>
      <c r="AX527" t="inlineStr">
        <is>
          <t>N/A</t>
        </is>
      </c>
      <c r="AY527" t="inlineStr">
        <is>
          <t>N/A</t>
        </is>
      </c>
      <c r="AZ527" t="inlineStr">
        <is>
          <t>N/A</t>
        </is>
      </c>
      <c r="BA527" t="inlineStr">
        <is>
          <t>N/A</t>
        </is>
      </c>
      <c r="BB527" t="inlineStr">
        <is>
          <t>N/A</t>
        </is>
      </c>
      <c r="BC527" t="inlineStr">
        <is>
          <t>N/A</t>
        </is>
      </c>
      <c r="BD527" t="inlineStr">
        <is>
          <t>N/A</t>
        </is>
      </c>
      <c r="BE527" t="inlineStr">
        <is>
          <t>N/A</t>
        </is>
      </c>
    </row>
    <row r="528">
      <c r="A528" t="inlineStr">
        <is>
          <t>WI220236535</t>
        </is>
      </c>
      <c r="B528" t="inlineStr">
        <is>
          <t>DATA_VALIDATION</t>
        </is>
      </c>
      <c r="C528" t="inlineStr">
        <is>
          <t>201330014397</t>
        </is>
      </c>
      <c r="D528" t="inlineStr">
        <is>
          <t>Folder</t>
        </is>
      </c>
      <c r="E528" s="2">
        <f>HYPERLINK("capsilon://?command=openfolder&amp;siteaddress=FAM.docvelocity-na8.net&amp;folderid=FXAA9EFDBF-9DDD-422A-2441-AB3CD3AFAA47","FX220111274")</f>
        <v>0.0</v>
      </c>
      <c r="F528" t="inlineStr">
        <is>
          <t/>
        </is>
      </c>
      <c r="G528" t="inlineStr">
        <is>
          <t/>
        </is>
      </c>
      <c r="H528" t="inlineStr">
        <is>
          <t>Mailitem</t>
        </is>
      </c>
      <c r="I528" t="inlineStr">
        <is>
          <t>MI2202378098</t>
        </is>
      </c>
      <c r="J528" t="n">
        <v>28.0</v>
      </c>
      <c r="K528" t="inlineStr">
        <is>
          <t>COMPLETED</t>
        </is>
      </c>
      <c r="L528" t="inlineStr">
        <is>
          <t>MARK_AS_COMPLETED</t>
        </is>
      </c>
      <c r="M528" t="inlineStr">
        <is>
          <t>Queue</t>
        </is>
      </c>
      <c r="N528" t="n">
        <v>2.0</v>
      </c>
      <c r="O528" s="1" t="n">
        <v>44606.3940162037</v>
      </c>
      <c r="P528" s="1" t="n">
        <v>44606.39907407408</v>
      </c>
      <c r="Q528" t="n">
        <v>58.0</v>
      </c>
      <c r="R528" t="n">
        <v>379.0</v>
      </c>
      <c r="S528" t="b">
        <v>0</v>
      </c>
      <c r="T528" t="inlineStr">
        <is>
          <t>N/A</t>
        </is>
      </c>
      <c r="U528" t="b">
        <v>0</v>
      </c>
      <c r="V528" t="inlineStr">
        <is>
          <t>Ujwala Ajabe</t>
        </is>
      </c>
      <c r="W528" s="1" t="n">
        <v>44606.3956712963</v>
      </c>
      <c r="X528" t="n">
        <v>117.0</v>
      </c>
      <c r="Y528" t="n">
        <v>21.0</v>
      </c>
      <c r="Z528" t="n">
        <v>0.0</v>
      </c>
      <c r="AA528" t="n">
        <v>21.0</v>
      </c>
      <c r="AB528" t="n">
        <v>0.0</v>
      </c>
      <c r="AC528" t="n">
        <v>0.0</v>
      </c>
      <c r="AD528" t="n">
        <v>7.0</v>
      </c>
      <c r="AE528" t="n">
        <v>0.0</v>
      </c>
      <c r="AF528" t="n">
        <v>0.0</v>
      </c>
      <c r="AG528" t="n">
        <v>0.0</v>
      </c>
      <c r="AH528" t="inlineStr">
        <is>
          <t>Ashish Sutar</t>
        </is>
      </c>
      <c r="AI528" s="1" t="n">
        <v>44606.39907407408</v>
      </c>
      <c r="AJ528" t="n">
        <v>262.0</v>
      </c>
      <c r="AK528" t="n">
        <v>0.0</v>
      </c>
      <c r="AL528" t="n">
        <v>0.0</v>
      </c>
      <c r="AM528" t="n">
        <v>0.0</v>
      </c>
      <c r="AN528" t="n">
        <v>0.0</v>
      </c>
      <c r="AO528" t="n">
        <v>0.0</v>
      </c>
      <c r="AP528" t="n">
        <v>7.0</v>
      </c>
      <c r="AQ528" t="n">
        <v>0.0</v>
      </c>
      <c r="AR528" t="n">
        <v>0.0</v>
      </c>
      <c r="AS528" t="n">
        <v>0.0</v>
      </c>
      <c r="AT528" t="inlineStr">
        <is>
          <t>N/A</t>
        </is>
      </c>
      <c r="AU528" t="inlineStr">
        <is>
          <t>N/A</t>
        </is>
      </c>
      <c r="AV528" t="inlineStr">
        <is>
          <t>N/A</t>
        </is>
      </c>
      <c r="AW528" t="inlineStr">
        <is>
          <t>N/A</t>
        </is>
      </c>
      <c r="AX528" t="inlineStr">
        <is>
          <t>N/A</t>
        </is>
      </c>
      <c r="AY528" t="inlineStr">
        <is>
          <t>N/A</t>
        </is>
      </c>
      <c r="AZ528" t="inlineStr">
        <is>
          <t>N/A</t>
        </is>
      </c>
      <c r="BA528" t="inlineStr">
        <is>
          <t>N/A</t>
        </is>
      </c>
      <c r="BB528" t="inlineStr">
        <is>
          <t>N/A</t>
        </is>
      </c>
      <c r="BC528" t="inlineStr">
        <is>
          <t>N/A</t>
        </is>
      </c>
      <c r="BD528" t="inlineStr">
        <is>
          <t>N/A</t>
        </is>
      </c>
      <c r="BE528" t="inlineStr">
        <is>
          <t>N/A</t>
        </is>
      </c>
    </row>
    <row r="529">
      <c r="A529" t="inlineStr">
        <is>
          <t>WI220236567</t>
        </is>
      </c>
      <c r="B529" t="inlineStr">
        <is>
          <t>DATA_VALIDATION</t>
        </is>
      </c>
      <c r="C529" t="inlineStr">
        <is>
          <t>201130013111</t>
        </is>
      </c>
      <c r="D529" t="inlineStr">
        <is>
          <t>Folder</t>
        </is>
      </c>
      <c r="E529" s="2">
        <f>HYPERLINK("capsilon://?command=openfolder&amp;siteaddress=FAM.docvelocity-na8.net&amp;folderid=FXBBD60ACF-BAD0-0AFD-18CE-99A8D775A1D8","FX22017572")</f>
        <v>0.0</v>
      </c>
      <c r="F529" t="inlineStr">
        <is>
          <t/>
        </is>
      </c>
      <c r="G529" t="inlineStr">
        <is>
          <t/>
        </is>
      </c>
      <c r="H529" t="inlineStr">
        <is>
          <t>Mailitem</t>
        </is>
      </c>
      <c r="I529" t="inlineStr">
        <is>
          <t>MI2202378564</t>
        </is>
      </c>
      <c r="J529" t="n">
        <v>32.0</v>
      </c>
      <c r="K529" t="inlineStr">
        <is>
          <t>COMPLETED</t>
        </is>
      </c>
      <c r="L529" t="inlineStr">
        <is>
          <t>MARK_AS_COMPLETED</t>
        </is>
      </c>
      <c r="M529" t="inlineStr">
        <is>
          <t>Queue</t>
        </is>
      </c>
      <c r="N529" t="n">
        <v>1.0</v>
      </c>
      <c r="O529" s="1" t="n">
        <v>44606.40703703704</v>
      </c>
      <c r="P529" s="1" t="n">
        <v>44606.427349537036</v>
      </c>
      <c r="Q529" t="n">
        <v>1407.0</v>
      </c>
      <c r="R529" t="n">
        <v>348.0</v>
      </c>
      <c r="S529" t="b">
        <v>0</v>
      </c>
      <c r="T529" t="inlineStr">
        <is>
          <t>N/A</t>
        </is>
      </c>
      <c r="U529" t="b">
        <v>0</v>
      </c>
      <c r="V529" t="inlineStr">
        <is>
          <t>Hemanshi Deshlahara</t>
        </is>
      </c>
      <c r="W529" s="1" t="n">
        <v>44606.427349537036</v>
      </c>
      <c r="X529" t="n">
        <v>78.0</v>
      </c>
      <c r="Y529" t="n">
        <v>0.0</v>
      </c>
      <c r="Z529" t="n">
        <v>0.0</v>
      </c>
      <c r="AA529" t="n">
        <v>0.0</v>
      </c>
      <c r="AB529" t="n">
        <v>0.0</v>
      </c>
      <c r="AC529" t="n">
        <v>0.0</v>
      </c>
      <c r="AD529" t="n">
        <v>32.0</v>
      </c>
      <c r="AE529" t="n">
        <v>27.0</v>
      </c>
      <c r="AF529" t="n">
        <v>0.0</v>
      </c>
      <c r="AG529" t="n">
        <v>2.0</v>
      </c>
      <c r="AH529" t="inlineStr">
        <is>
          <t>N/A</t>
        </is>
      </c>
      <c r="AI529" t="inlineStr">
        <is>
          <t>N/A</t>
        </is>
      </c>
      <c r="AJ529" t="inlineStr">
        <is>
          <t>N/A</t>
        </is>
      </c>
      <c r="AK529" t="inlineStr">
        <is>
          <t>N/A</t>
        </is>
      </c>
      <c r="AL529" t="inlineStr">
        <is>
          <t>N/A</t>
        </is>
      </c>
      <c r="AM529" t="inlineStr">
        <is>
          <t>N/A</t>
        </is>
      </c>
      <c r="AN529" t="inlineStr">
        <is>
          <t>N/A</t>
        </is>
      </c>
      <c r="AO529" t="inlineStr">
        <is>
          <t>N/A</t>
        </is>
      </c>
      <c r="AP529" t="inlineStr">
        <is>
          <t>N/A</t>
        </is>
      </c>
      <c r="AQ529" t="inlineStr">
        <is>
          <t>N/A</t>
        </is>
      </c>
      <c r="AR529" t="inlineStr">
        <is>
          <t>N/A</t>
        </is>
      </c>
      <c r="AS529" t="inlineStr">
        <is>
          <t>N/A</t>
        </is>
      </c>
      <c r="AT529" t="inlineStr">
        <is>
          <t>N/A</t>
        </is>
      </c>
      <c r="AU529" t="inlineStr">
        <is>
          <t>N/A</t>
        </is>
      </c>
      <c r="AV529" t="inlineStr">
        <is>
          <t>N/A</t>
        </is>
      </c>
      <c r="AW529" t="inlineStr">
        <is>
          <t>N/A</t>
        </is>
      </c>
      <c r="AX529" t="inlineStr">
        <is>
          <t>N/A</t>
        </is>
      </c>
      <c r="AY529" t="inlineStr">
        <is>
          <t>N/A</t>
        </is>
      </c>
      <c r="AZ529" t="inlineStr">
        <is>
          <t>N/A</t>
        </is>
      </c>
      <c r="BA529" t="inlineStr">
        <is>
          <t>N/A</t>
        </is>
      </c>
      <c r="BB529" t="inlineStr">
        <is>
          <t>N/A</t>
        </is>
      </c>
      <c r="BC529" t="inlineStr">
        <is>
          <t>N/A</t>
        </is>
      </c>
      <c r="BD529" t="inlineStr">
        <is>
          <t>N/A</t>
        </is>
      </c>
      <c r="BE529" t="inlineStr">
        <is>
          <t>N/A</t>
        </is>
      </c>
    </row>
    <row r="530">
      <c r="A530" t="inlineStr">
        <is>
          <t>WI220236620</t>
        </is>
      </c>
      <c r="B530" t="inlineStr">
        <is>
          <t>DATA_VALIDATION</t>
        </is>
      </c>
      <c r="C530" t="inlineStr">
        <is>
          <t>201330004350</t>
        </is>
      </c>
      <c r="D530" t="inlineStr">
        <is>
          <t>Folder</t>
        </is>
      </c>
      <c r="E530" s="2">
        <f>HYPERLINK("capsilon://?command=openfolder&amp;siteaddress=FAM.docvelocity-na8.net&amp;folderid=FXD1049DD9-2496-4521-B156-04AED9125C93","FX211211681")</f>
        <v>0.0</v>
      </c>
      <c r="F530" t="inlineStr">
        <is>
          <t/>
        </is>
      </c>
      <c r="G530" t="inlineStr">
        <is>
          <t/>
        </is>
      </c>
      <c r="H530" t="inlineStr">
        <is>
          <t>Mailitem</t>
        </is>
      </c>
      <c r="I530" t="inlineStr">
        <is>
          <t>MI2202379106</t>
        </is>
      </c>
      <c r="J530" t="n">
        <v>28.0</v>
      </c>
      <c r="K530" t="inlineStr">
        <is>
          <t>COMPLETED</t>
        </is>
      </c>
      <c r="L530" t="inlineStr">
        <is>
          <t>MARK_AS_COMPLETED</t>
        </is>
      </c>
      <c r="M530" t="inlineStr">
        <is>
          <t>Queue</t>
        </is>
      </c>
      <c r="N530" t="n">
        <v>2.0</v>
      </c>
      <c r="O530" s="1" t="n">
        <v>44606.41935185185</v>
      </c>
      <c r="P530" s="1" t="n">
        <v>44606.43861111111</v>
      </c>
      <c r="Q530" t="n">
        <v>1401.0</v>
      </c>
      <c r="R530" t="n">
        <v>263.0</v>
      </c>
      <c r="S530" t="b">
        <v>0</v>
      </c>
      <c r="T530" t="inlineStr">
        <is>
          <t>N/A</t>
        </is>
      </c>
      <c r="U530" t="b">
        <v>0</v>
      </c>
      <c r="V530" t="inlineStr">
        <is>
          <t>Nisha Verma</t>
        </is>
      </c>
      <c r="W530" s="1" t="n">
        <v>44606.42550925926</v>
      </c>
      <c r="X530" t="n">
        <v>111.0</v>
      </c>
      <c r="Y530" t="n">
        <v>21.0</v>
      </c>
      <c r="Z530" t="n">
        <v>0.0</v>
      </c>
      <c r="AA530" t="n">
        <v>21.0</v>
      </c>
      <c r="AB530" t="n">
        <v>0.0</v>
      </c>
      <c r="AC530" t="n">
        <v>4.0</v>
      </c>
      <c r="AD530" t="n">
        <v>7.0</v>
      </c>
      <c r="AE530" t="n">
        <v>0.0</v>
      </c>
      <c r="AF530" t="n">
        <v>0.0</v>
      </c>
      <c r="AG530" t="n">
        <v>0.0</v>
      </c>
      <c r="AH530" t="inlineStr">
        <is>
          <t>Ashish Sutar</t>
        </is>
      </c>
      <c r="AI530" s="1" t="n">
        <v>44606.43861111111</v>
      </c>
      <c r="AJ530" t="n">
        <v>152.0</v>
      </c>
      <c r="AK530" t="n">
        <v>1.0</v>
      </c>
      <c r="AL530" t="n">
        <v>0.0</v>
      </c>
      <c r="AM530" t="n">
        <v>1.0</v>
      </c>
      <c r="AN530" t="n">
        <v>0.0</v>
      </c>
      <c r="AO530" t="n">
        <v>0.0</v>
      </c>
      <c r="AP530" t="n">
        <v>6.0</v>
      </c>
      <c r="AQ530" t="n">
        <v>0.0</v>
      </c>
      <c r="AR530" t="n">
        <v>0.0</v>
      </c>
      <c r="AS530" t="n">
        <v>0.0</v>
      </c>
      <c r="AT530" t="inlineStr">
        <is>
          <t>N/A</t>
        </is>
      </c>
      <c r="AU530" t="inlineStr">
        <is>
          <t>N/A</t>
        </is>
      </c>
      <c r="AV530" t="inlineStr">
        <is>
          <t>N/A</t>
        </is>
      </c>
      <c r="AW530" t="inlineStr">
        <is>
          <t>N/A</t>
        </is>
      </c>
      <c r="AX530" t="inlineStr">
        <is>
          <t>N/A</t>
        </is>
      </c>
      <c r="AY530" t="inlineStr">
        <is>
          <t>N/A</t>
        </is>
      </c>
      <c r="AZ530" t="inlineStr">
        <is>
          <t>N/A</t>
        </is>
      </c>
      <c r="BA530" t="inlineStr">
        <is>
          <t>N/A</t>
        </is>
      </c>
      <c r="BB530" t="inlineStr">
        <is>
          <t>N/A</t>
        </is>
      </c>
      <c r="BC530" t="inlineStr">
        <is>
          <t>N/A</t>
        </is>
      </c>
      <c r="BD530" t="inlineStr">
        <is>
          <t>N/A</t>
        </is>
      </c>
      <c r="BE530" t="inlineStr">
        <is>
          <t>N/A</t>
        </is>
      </c>
    </row>
    <row r="531">
      <c r="A531" t="inlineStr">
        <is>
          <t>WI220236626</t>
        </is>
      </c>
      <c r="B531" t="inlineStr">
        <is>
          <t>DATA_VALIDATION</t>
        </is>
      </c>
      <c r="C531" t="inlineStr">
        <is>
          <t>201330004350</t>
        </is>
      </c>
      <c r="D531" t="inlineStr">
        <is>
          <t>Folder</t>
        </is>
      </c>
      <c r="E531" s="2">
        <f>HYPERLINK("capsilon://?command=openfolder&amp;siteaddress=FAM.docvelocity-na8.net&amp;folderid=FXD1049DD9-2496-4521-B156-04AED9125C93","FX211211681")</f>
        <v>0.0</v>
      </c>
      <c r="F531" t="inlineStr">
        <is>
          <t/>
        </is>
      </c>
      <c r="G531" t="inlineStr">
        <is>
          <t/>
        </is>
      </c>
      <c r="H531" t="inlineStr">
        <is>
          <t>Mailitem</t>
        </is>
      </c>
      <c r="I531" t="inlineStr">
        <is>
          <t>MI2202379114</t>
        </is>
      </c>
      <c r="J531" t="n">
        <v>47.0</v>
      </c>
      <c r="K531" t="inlineStr">
        <is>
          <t>COMPLETED</t>
        </is>
      </c>
      <c r="L531" t="inlineStr">
        <is>
          <t>MARK_AS_COMPLETED</t>
        </is>
      </c>
      <c r="M531" t="inlineStr">
        <is>
          <t>Queue</t>
        </is>
      </c>
      <c r="N531" t="n">
        <v>2.0</v>
      </c>
      <c r="O531" s="1" t="n">
        <v>44606.420219907406</v>
      </c>
      <c r="P531" s="1" t="n">
        <v>44606.440474537034</v>
      </c>
      <c r="Q531" t="n">
        <v>1430.0</v>
      </c>
      <c r="R531" t="n">
        <v>320.0</v>
      </c>
      <c r="S531" t="b">
        <v>0</v>
      </c>
      <c r="T531" t="inlineStr">
        <is>
          <t>N/A</t>
        </is>
      </c>
      <c r="U531" t="b">
        <v>0</v>
      </c>
      <c r="V531" t="inlineStr">
        <is>
          <t>Nisha Verma</t>
        </is>
      </c>
      <c r="W531" s="1" t="n">
        <v>44606.42736111111</v>
      </c>
      <c r="X531" t="n">
        <v>159.0</v>
      </c>
      <c r="Y531" t="n">
        <v>42.0</v>
      </c>
      <c r="Z531" t="n">
        <v>0.0</v>
      </c>
      <c r="AA531" t="n">
        <v>42.0</v>
      </c>
      <c r="AB531" t="n">
        <v>0.0</v>
      </c>
      <c r="AC531" t="n">
        <v>11.0</v>
      </c>
      <c r="AD531" t="n">
        <v>5.0</v>
      </c>
      <c r="AE531" t="n">
        <v>0.0</v>
      </c>
      <c r="AF531" t="n">
        <v>0.0</v>
      </c>
      <c r="AG531" t="n">
        <v>0.0</v>
      </c>
      <c r="AH531" t="inlineStr">
        <is>
          <t>Ashish Sutar</t>
        </is>
      </c>
      <c r="AI531" s="1" t="n">
        <v>44606.440474537034</v>
      </c>
      <c r="AJ531" t="n">
        <v>161.0</v>
      </c>
      <c r="AK531" t="n">
        <v>0.0</v>
      </c>
      <c r="AL531" t="n">
        <v>0.0</v>
      </c>
      <c r="AM531" t="n">
        <v>0.0</v>
      </c>
      <c r="AN531" t="n">
        <v>0.0</v>
      </c>
      <c r="AO531" t="n">
        <v>0.0</v>
      </c>
      <c r="AP531" t="n">
        <v>5.0</v>
      </c>
      <c r="AQ531" t="n">
        <v>0.0</v>
      </c>
      <c r="AR531" t="n">
        <v>0.0</v>
      </c>
      <c r="AS531" t="n">
        <v>0.0</v>
      </c>
      <c r="AT531" t="inlineStr">
        <is>
          <t>N/A</t>
        </is>
      </c>
      <c r="AU531" t="inlineStr">
        <is>
          <t>N/A</t>
        </is>
      </c>
      <c r="AV531" t="inlineStr">
        <is>
          <t>N/A</t>
        </is>
      </c>
      <c r="AW531" t="inlineStr">
        <is>
          <t>N/A</t>
        </is>
      </c>
      <c r="AX531" t="inlineStr">
        <is>
          <t>N/A</t>
        </is>
      </c>
      <c r="AY531" t="inlineStr">
        <is>
          <t>N/A</t>
        </is>
      </c>
      <c r="AZ531" t="inlineStr">
        <is>
          <t>N/A</t>
        </is>
      </c>
      <c r="BA531" t="inlineStr">
        <is>
          <t>N/A</t>
        </is>
      </c>
      <c r="BB531" t="inlineStr">
        <is>
          <t>N/A</t>
        </is>
      </c>
      <c r="BC531" t="inlineStr">
        <is>
          <t>N/A</t>
        </is>
      </c>
      <c r="BD531" t="inlineStr">
        <is>
          <t>N/A</t>
        </is>
      </c>
      <c r="BE531" t="inlineStr">
        <is>
          <t>N/A</t>
        </is>
      </c>
    </row>
    <row r="532">
      <c r="A532" t="inlineStr">
        <is>
          <t>WI220236627</t>
        </is>
      </c>
      <c r="B532" t="inlineStr">
        <is>
          <t>DATA_VALIDATION</t>
        </is>
      </c>
      <c r="C532" t="inlineStr">
        <is>
          <t>201330004350</t>
        </is>
      </c>
      <c r="D532" t="inlineStr">
        <is>
          <t>Folder</t>
        </is>
      </c>
      <c r="E532" s="2">
        <f>HYPERLINK("capsilon://?command=openfolder&amp;siteaddress=FAM.docvelocity-na8.net&amp;folderid=FXD1049DD9-2496-4521-B156-04AED9125C93","FX211211681")</f>
        <v>0.0</v>
      </c>
      <c r="F532" t="inlineStr">
        <is>
          <t/>
        </is>
      </c>
      <c r="G532" t="inlineStr">
        <is>
          <t/>
        </is>
      </c>
      <c r="H532" t="inlineStr">
        <is>
          <t>Mailitem</t>
        </is>
      </c>
      <c r="I532" t="inlineStr">
        <is>
          <t>MI2202379124</t>
        </is>
      </c>
      <c r="J532" t="n">
        <v>47.0</v>
      </c>
      <c r="K532" t="inlineStr">
        <is>
          <t>COMPLETED</t>
        </is>
      </c>
      <c r="L532" t="inlineStr">
        <is>
          <t>MARK_AS_COMPLETED</t>
        </is>
      </c>
      <c r="M532" t="inlineStr">
        <is>
          <t>Queue</t>
        </is>
      </c>
      <c r="N532" t="n">
        <v>2.0</v>
      </c>
      <c r="O532" s="1" t="n">
        <v>44606.42028935185</v>
      </c>
      <c r="P532" s="1" t="n">
        <v>44606.47219907407</v>
      </c>
      <c r="Q532" t="n">
        <v>4010.0</v>
      </c>
      <c r="R532" t="n">
        <v>475.0</v>
      </c>
      <c r="S532" t="b">
        <v>0</v>
      </c>
      <c r="T532" t="inlineStr">
        <is>
          <t>N/A</t>
        </is>
      </c>
      <c r="U532" t="b">
        <v>0</v>
      </c>
      <c r="V532" t="inlineStr">
        <is>
          <t>Hemanshi Deshlahara</t>
        </is>
      </c>
      <c r="W532" s="1" t="n">
        <v>44606.45385416667</v>
      </c>
      <c r="X532" t="n">
        <v>74.0</v>
      </c>
      <c r="Y532" t="n">
        <v>42.0</v>
      </c>
      <c r="Z532" t="n">
        <v>0.0</v>
      </c>
      <c r="AA532" t="n">
        <v>42.0</v>
      </c>
      <c r="AB532" t="n">
        <v>0.0</v>
      </c>
      <c r="AC532" t="n">
        <v>10.0</v>
      </c>
      <c r="AD532" t="n">
        <v>5.0</v>
      </c>
      <c r="AE532" t="n">
        <v>0.0</v>
      </c>
      <c r="AF532" t="n">
        <v>0.0</v>
      </c>
      <c r="AG532" t="n">
        <v>0.0</v>
      </c>
      <c r="AH532" t="inlineStr">
        <is>
          <t>Sangeeta Kumari</t>
        </is>
      </c>
      <c r="AI532" s="1" t="n">
        <v>44606.47219907407</v>
      </c>
      <c r="AJ532" t="n">
        <v>386.0</v>
      </c>
      <c r="AK532" t="n">
        <v>1.0</v>
      </c>
      <c r="AL532" t="n">
        <v>0.0</v>
      </c>
      <c r="AM532" t="n">
        <v>1.0</v>
      </c>
      <c r="AN532" t="n">
        <v>0.0</v>
      </c>
      <c r="AO532" t="n">
        <v>0.0</v>
      </c>
      <c r="AP532" t="n">
        <v>4.0</v>
      </c>
      <c r="AQ532" t="n">
        <v>0.0</v>
      </c>
      <c r="AR532" t="n">
        <v>0.0</v>
      </c>
      <c r="AS532" t="n">
        <v>0.0</v>
      </c>
      <c r="AT532" t="inlineStr">
        <is>
          <t>N/A</t>
        </is>
      </c>
      <c r="AU532" t="inlineStr">
        <is>
          <t>N/A</t>
        </is>
      </c>
      <c r="AV532" t="inlineStr">
        <is>
          <t>N/A</t>
        </is>
      </c>
      <c r="AW532" t="inlineStr">
        <is>
          <t>N/A</t>
        </is>
      </c>
      <c r="AX532" t="inlineStr">
        <is>
          <t>N/A</t>
        </is>
      </c>
      <c r="AY532" t="inlineStr">
        <is>
          <t>N/A</t>
        </is>
      </c>
      <c r="AZ532" t="inlineStr">
        <is>
          <t>N/A</t>
        </is>
      </c>
      <c r="BA532" t="inlineStr">
        <is>
          <t>N/A</t>
        </is>
      </c>
      <c r="BB532" t="inlineStr">
        <is>
          <t>N/A</t>
        </is>
      </c>
      <c r="BC532" t="inlineStr">
        <is>
          <t>N/A</t>
        </is>
      </c>
      <c r="BD532" t="inlineStr">
        <is>
          <t>N/A</t>
        </is>
      </c>
      <c r="BE532" t="inlineStr">
        <is>
          <t>N/A</t>
        </is>
      </c>
    </row>
    <row r="533">
      <c r="A533" t="inlineStr">
        <is>
          <t>WI220236647</t>
        </is>
      </c>
      <c r="B533" t="inlineStr">
        <is>
          <t>DATA_VALIDATION</t>
        </is>
      </c>
      <c r="C533" t="inlineStr">
        <is>
          <t>201300020913</t>
        </is>
      </c>
      <c r="D533" t="inlineStr">
        <is>
          <t>Folder</t>
        </is>
      </c>
      <c r="E533" s="2">
        <f>HYPERLINK("capsilon://?command=openfolder&amp;siteaddress=FAM.docvelocity-na8.net&amp;folderid=FX061F7B3F-E9D1-845E-A57E-651821C3C8B4","FX22017899")</f>
        <v>0.0</v>
      </c>
      <c r="F533" t="inlineStr">
        <is>
          <t/>
        </is>
      </c>
      <c r="G533" t="inlineStr">
        <is>
          <t/>
        </is>
      </c>
      <c r="H533" t="inlineStr">
        <is>
          <t>Mailitem</t>
        </is>
      </c>
      <c r="I533" t="inlineStr">
        <is>
          <t>MI2202379269</t>
        </is>
      </c>
      <c r="J533" t="n">
        <v>28.0</v>
      </c>
      <c r="K533" t="inlineStr">
        <is>
          <t>COMPLETED</t>
        </is>
      </c>
      <c r="L533" t="inlineStr">
        <is>
          <t>MARK_AS_COMPLETED</t>
        </is>
      </c>
      <c r="M533" t="inlineStr">
        <is>
          <t>Queue</t>
        </is>
      </c>
      <c r="N533" t="n">
        <v>2.0</v>
      </c>
      <c r="O533" s="1" t="n">
        <v>44606.423368055555</v>
      </c>
      <c r="P533" s="1" t="n">
        <v>44606.442025462966</v>
      </c>
      <c r="Q533" t="n">
        <v>1375.0</v>
      </c>
      <c r="R533" t="n">
        <v>237.0</v>
      </c>
      <c r="S533" t="b">
        <v>0</v>
      </c>
      <c r="T533" t="inlineStr">
        <is>
          <t>N/A</t>
        </is>
      </c>
      <c r="U533" t="b">
        <v>0</v>
      </c>
      <c r="V533" t="inlineStr">
        <is>
          <t>Nisha Verma</t>
        </is>
      </c>
      <c r="W533" s="1" t="n">
        <v>44606.428564814814</v>
      </c>
      <c r="X533" t="n">
        <v>104.0</v>
      </c>
      <c r="Y533" t="n">
        <v>21.0</v>
      </c>
      <c r="Z533" t="n">
        <v>0.0</v>
      </c>
      <c r="AA533" t="n">
        <v>21.0</v>
      </c>
      <c r="AB533" t="n">
        <v>0.0</v>
      </c>
      <c r="AC533" t="n">
        <v>6.0</v>
      </c>
      <c r="AD533" t="n">
        <v>7.0</v>
      </c>
      <c r="AE533" t="n">
        <v>0.0</v>
      </c>
      <c r="AF533" t="n">
        <v>0.0</v>
      </c>
      <c r="AG533" t="n">
        <v>0.0</v>
      </c>
      <c r="AH533" t="inlineStr">
        <is>
          <t>Ashish Sutar</t>
        </is>
      </c>
      <c r="AI533" s="1" t="n">
        <v>44606.442025462966</v>
      </c>
      <c r="AJ533" t="n">
        <v>133.0</v>
      </c>
      <c r="AK533" t="n">
        <v>0.0</v>
      </c>
      <c r="AL533" t="n">
        <v>0.0</v>
      </c>
      <c r="AM533" t="n">
        <v>0.0</v>
      </c>
      <c r="AN533" t="n">
        <v>0.0</v>
      </c>
      <c r="AO533" t="n">
        <v>0.0</v>
      </c>
      <c r="AP533" t="n">
        <v>7.0</v>
      </c>
      <c r="AQ533" t="n">
        <v>0.0</v>
      </c>
      <c r="AR533" t="n">
        <v>0.0</v>
      </c>
      <c r="AS533" t="n">
        <v>0.0</v>
      </c>
      <c r="AT533" t="inlineStr">
        <is>
          <t>N/A</t>
        </is>
      </c>
      <c r="AU533" t="inlineStr">
        <is>
          <t>N/A</t>
        </is>
      </c>
      <c r="AV533" t="inlineStr">
        <is>
          <t>N/A</t>
        </is>
      </c>
      <c r="AW533" t="inlineStr">
        <is>
          <t>N/A</t>
        </is>
      </c>
      <c r="AX533" t="inlineStr">
        <is>
          <t>N/A</t>
        </is>
      </c>
      <c r="AY533" t="inlineStr">
        <is>
          <t>N/A</t>
        </is>
      </c>
      <c r="AZ533" t="inlineStr">
        <is>
          <t>N/A</t>
        </is>
      </c>
      <c r="BA533" t="inlineStr">
        <is>
          <t>N/A</t>
        </is>
      </c>
      <c r="BB533" t="inlineStr">
        <is>
          <t>N/A</t>
        </is>
      </c>
      <c r="BC533" t="inlineStr">
        <is>
          <t>N/A</t>
        </is>
      </c>
      <c r="BD533" t="inlineStr">
        <is>
          <t>N/A</t>
        </is>
      </c>
      <c r="BE533" t="inlineStr">
        <is>
          <t>N/A</t>
        </is>
      </c>
    </row>
    <row r="534">
      <c r="A534" t="inlineStr">
        <is>
          <t>WI220236649</t>
        </is>
      </c>
      <c r="B534" t="inlineStr">
        <is>
          <t>DATA_VALIDATION</t>
        </is>
      </c>
      <c r="C534" t="inlineStr">
        <is>
          <t>201130013173</t>
        </is>
      </c>
      <c r="D534" t="inlineStr">
        <is>
          <t>Folder</t>
        </is>
      </c>
      <c r="E534" s="2">
        <f>HYPERLINK("capsilon://?command=openfolder&amp;siteaddress=FAM.docvelocity-na8.net&amp;folderid=FXD1E38269-CBFA-23A4-D487-8C18BC164FD5","FX220111777")</f>
        <v>0.0</v>
      </c>
      <c r="F534" t="inlineStr">
        <is>
          <t/>
        </is>
      </c>
      <c r="G534" t="inlineStr">
        <is>
          <t/>
        </is>
      </c>
      <c r="H534" t="inlineStr">
        <is>
          <t>Mailitem</t>
        </is>
      </c>
      <c r="I534" t="inlineStr">
        <is>
          <t>MI2202379271</t>
        </is>
      </c>
      <c r="J534" t="n">
        <v>44.0</v>
      </c>
      <c r="K534" t="inlineStr">
        <is>
          <t>COMPLETED</t>
        </is>
      </c>
      <c r="L534" t="inlineStr">
        <is>
          <t>MARK_AS_COMPLETED</t>
        </is>
      </c>
      <c r="M534" t="inlineStr">
        <is>
          <t>Queue</t>
        </is>
      </c>
      <c r="N534" t="n">
        <v>2.0</v>
      </c>
      <c r="O534" s="1" t="n">
        <v>44606.423738425925</v>
      </c>
      <c r="P534" s="1" t="n">
        <v>44606.501388888886</v>
      </c>
      <c r="Q534" t="n">
        <v>5889.0</v>
      </c>
      <c r="R534" t="n">
        <v>820.0</v>
      </c>
      <c r="S534" t="b">
        <v>0</v>
      </c>
      <c r="T534" t="inlineStr">
        <is>
          <t>N/A</t>
        </is>
      </c>
      <c r="U534" t="b">
        <v>0</v>
      </c>
      <c r="V534" t="inlineStr">
        <is>
          <t>Ketan Pathak</t>
        </is>
      </c>
      <c r="W534" s="1" t="n">
        <v>44606.49658564815</v>
      </c>
      <c r="X534" t="n">
        <v>577.0</v>
      </c>
      <c r="Y534" t="n">
        <v>42.0</v>
      </c>
      <c r="Z534" t="n">
        <v>0.0</v>
      </c>
      <c r="AA534" t="n">
        <v>42.0</v>
      </c>
      <c r="AB534" t="n">
        <v>0.0</v>
      </c>
      <c r="AC534" t="n">
        <v>36.0</v>
      </c>
      <c r="AD534" t="n">
        <v>2.0</v>
      </c>
      <c r="AE534" t="n">
        <v>0.0</v>
      </c>
      <c r="AF534" t="n">
        <v>0.0</v>
      </c>
      <c r="AG534" t="n">
        <v>0.0</v>
      </c>
      <c r="AH534" t="inlineStr">
        <is>
          <t>Vikash Suryakanth Parmar</t>
        </is>
      </c>
      <c r="AI534" s="1" t="n">
        <v>44606.501388888886</v>
      </c>
      <c r="AJ534" t="n">
        <v>229.0</v>
      </c>
      <c r="AK534" t="n">
        <v>0.0</v>
      </c>
      <c r="AL534" t="n">
        <v>0.0</v>
      </c>
      <c r="AM534" t="n">
        <v>0.0</v>
      </c>
      <c r="AN534" t="n">
        <v>0.0</v>
      </c>
      <c r="AO534" t="n">
        <v>0.0</v>
      </c>
      <c r="AP534" t="n">
        <v>2.0</v>
      </c>
      <c r="AQ534" t="n">
        <v>0.0</v>
      </c>
      <c r="AR534" t="n">
        <v>0.0</v>
      </c>
      <c r="AS534" t="n">
        <v>0.0</v>
      </c>
      <c r="AT534" t="inlineStr">
        <is>
          <t>N/A</t>
        </is>
      </c>
      <c r="AU534" t="inlineStr">
        <is>
          <t>N/A</t>
        </is>
      </c>
      <c r="AV534" t="inlineStr">
        <is>
          <t>N/A</t>
        </is>
      </c>
      <c r="AW534" t="inlineStr">
        <is>
          <t>N/A</t>
        </is>
      </c>
      <c r="AX534" t="inlineStr">
        <is>
          <t>N/A</t>
        </is>
      </c>
      <c r="AY534" t="inlineStr">
        <is>
          <t>N/A</t>
        </is>
      </c>
      <c r="AZ534" t="inlineStr">
        <is>
          <t>N/A</t>
        </is>
      </c>
      <c r="BA534" t="inlineStr">
        <is>
          <t>N/A</t>
        </is>
      </c>
      <c r="BB534" t="inlineStr">
        <is>
          <t>N/A</t>
        </is>
      </c>
      <c r="BC534" t="inlineStr">
        <is>
          <t>N/A</t>
        </is>
      </c>
      <c r="BD534" t="inlineStr">
        <is>
          <t>N/A</t>
        </is>
      </c>
      <c r="BE534" t="inlineStr">
        <is>
          <t>N/A</t>
        </is>
      </c>
    </row>
    <row r="535">
      <c r="A535" t="inlineStr">
        <is>
          <t>WI220236670</t>
        </is>
      </c>
      <c r="B535" t="inlineStr">
        <is>
          <t>DATA_VALIDATION</t>
        </is>
      </c>
      <c r="C535" t="inlineStr">
        <is>
          <t>201130013111</t>
        </is>
      </c>
      <c r="D535" t="inlineStr">
        <is>
          <t>Folder</t>
        </is>
      </c>
      <c r="E535" s="2">
        <f>HYPERLINK("capsilon://?command=openfolder&amp;siteaddress=FAM.docvelocity-na8.net&amp;folderid=FXBBD60ACF-BAD0-0AFD-18CE-99A8D775A1D8","FX22017572")</f>
        <v>0.0</v>
      </c>
      <c r="F535" t="inlineStr">
        <is>
          <t/>
        </is>
      </c>
      <c r="G535" t="inlineStr">
        <is>
          <t/>
        </is>
      </c>
      <c r="H535" t="inlineStr">
        <is>
          <t>Mailitem</t>
        </is>
      </c>
      <c r="I535" t="inlineStr">
        <is>
          <t>MI2202378564</t>
        </is>
      </c>
      <c r="J535" t="n">
        <v>64.0</v>
      </c>
      <c r="K535" t="inlineStr">
        <is>
          <t>COMPLETED</t>
        </is>
      </c>
      <c r="L535" t="inlineStr">
        <is>
          <t>MARK_AS_COMPLETED</t>
        </is>
      </c>
      <c r="M535" t="inlineStr">
        <is>
          <t>Queue</t>
        </is>
      </c>
      <c r="N535" t="n">
        <v>2.0</v>
      </c>
      <c r="O535" s="1" t="n">
        <v>44606.427881944444</v>
      </c>
      <c r="P535" s="1" t="n">
        <v>44606.511030092595</v>
      </c>
      <c r="Q535" t="n">
        <v>5226.0</v>
      </c>
      <c r="R535" t="n">
        <v>1958.0</v>
      </c>
      <c r="S535" t="b">
        <v>0</v>
      </c>
      <c r="T535" t="inlineStr">
        <is>
          <t>N/A</t>
        </is>
      </c>
      <c r="U535" t="b">
        <v>1</v>
      </c>
      <c r="V535" t="inlineStr">
        <is>
          <t>Raman Vaidya</t>
        </is>
      </c>
      <c r="W535" s="1" t="n">
        <v>44606.49712962963</v>
      </c>
      <c r="X535" t="n">
        <v>799.0</v>
      </c>
      <c r="Y535" t="n">
        <v>76.0</v>
      </c>
      <c r="Z535" t="n">
        <v>0.0</v>
      </c>
      <c r="AA535" t="n">
        <v>76.0</v>
      </c>
      <c r="AB535" t="n">
        <v>0.0</v>
      </c>
      <c r="AC535" t="n">
        <v>34.0</v>
      </c>
      <c r="AD535" t="n">
        <v>-12.0</v>
      </c>
      <c r="AE535" t="n">
        <v>0.0</v>
      </c>
      <c r="AF535" t="n">
        <v>0.0</v>
      </c>
      <c r="AG535" t="n">
        <v>0.0</v>
      </c>
      <c r="AH535" t="inlineStr">
        <is>
          <t>Ashish Sutar</t>
        </is>
      </c>
      <c r="AI535" s="1" t="n">
        <v>44606.511030092595</v>
      </c>
      <c r="AJ535" t="n">
        <v>754.0</v>
      </c>
      <c r="AK535" t="n">
        <v>6.0</v>
      </c>
      <c r="AL535" t="n">
        <v>0.0</v>
      </c>
      <c r="AM535" t="n">
        <v>6.0</v>
      </c>
      <c r="AN535" t="n">
        <v>0.0</v>
      </c>
      <c r="AO535" t="n">
        <v>6.0</v>
      </c>
      <c r="AP535" t="n">
        <v>-18.0</v>
      </c>
      <c r="AQ535" t="n">
        <v>0.0</v>
      </c>
      <c r="AR535" t="n">
        <v>0.0</v>
      </c>
      <c r="AS535" t="n">
        <v>0.0</v>
      </c>
      <c r="AT535" t="inlineStr">
        <is>
          <t>N/A</t>
        </is>
      </c>
      <c r="AU535" t="inlineStr">
        <is>
          <t>N/A</t>
        </is>
      </c>
      <c r="AV535" t="inlineStr">
        <is>
          <t>N/A</t>
        </is>
      </c>
      <c r="AW535" t="inlineStr">
        <is>
          <t>N/A</t>
        </is>
      </c>
      <c r="AX535" t="inlineStr">
        <is>
          <t>N/A</t>
        </is>
      </c>
      <c r="AY535" t="inlineStr">
        <is>
          <t>N/A</t>
        </is>
      </c>
      <c r="AZ535" t="inlineStr">
        <is>
          <t>N/A</t>
        </is>
      </c>
      <c r="BA535" t="inlineStr">
        <is>
          <t>N/A</t>
        </is>
      </c>
      <c r="BB535" t="inlineStr">
        <is>
          <t>N/A</t>
        </is>
      </c>
      <c r="BC535" t="inlineStr">
        <is>
          <t>N/A</t>
        </is>
      </c>
      <c r="BD535" t="inlineStr">
        <is>
          <t>N/A</t>
        </is>
      </c>
      <c r="BE535" t="inlineStr">
        <is>
          <t>N/A</t>
        </is>
      </c>
    </row>
    <row r="536">
      <c r="A536" t="inlineStr">
        <is>
          <t>WI220236671</t>
        </is>
      </c>
      <c r="B536" t="inlineStr">
        <is>
          <t>DATA_VALIDATION</t>
        </is>
      </c>
      <c r="C536" t="inlineStr">
        <is>
          <t>201300020646</t>
        </is>
      </c>
      <c r="D536" t="inlineStr">
        <is>
          <t>Folder</t>
        </is>
      </c>
      <c r="E536" s="2">
        <f>HYPERLINK("capsilon://?command=openfolder&amp;siteaddress=FAM.docvelocity-na8.net&amp;folderid=FX714B0D5D-0698-89B5-1020-F7D39968901E","FX2201868")</f>
        <v>0.0</v>
      </c>
      <c r="F536" t="inlineStr">
        <is>
          <t/>
        </is>
      </c>
      <c r="G536" t="inlineStr">
        <is>
          <t/>
        </is>
      </c>
      <c r="H536" t="inlineStr">
        <is>
          <t>Mailitem</t>
        </is>
      </c>
      <c r="I536" t="inlineStr">
        <is>
          <t>MI2202379474</t>
        </is>
      </c>
      <c r="J536" t="n">
        <v>32.0</v>
      </c>
      <c r="K536" t="inlineStr">
        <is>
          <t>COMPLETED</t>
        </is>
      </c>
      <c r="L536" t="inlineStr">
        <is>
          <t>MARK_AS_COMPLETED</t>
        </is>
      </c>
      <c r="M536" t="inlineStr">
        <is>
          <t>Queue</t>
        </is>
      </c>
      <c r="N536" t="n">
        <v>2.0</v>
      </c>
      <c r="O536" s="1" t="n">
        <v>44606.42820601852</v>
      </c>
      <c r="P536" s="1" t="n">
        <v>44606.50545138889</v>
      </c>
      <c r="Q536" t="n">
        <v>5620.0</v>
      </c>
      <c r="R536" t="n">
        <v>1054.0</v>
      </c>
      <c r="S536" t="b">
        <v>0</v>
      </c>
      <c r="T536" t="inlineStr">
        <is>
          <t>N/A</t>
        </is>
      </c>
      <c r="U536" t="b">
        <v>0</v>
      </c>
      <c r="V536" t="inlineStr">
        <is>
          <t>Amruta Erande</t>
        </is>
      </c>
      <c r="W536" s="1" t="n">
        <v>44606.49998842592</v>
      </c>
      <c r="X536" t="n">
        <v>674.0</v>
      </c>
      <c r="Y536" t="n">
        <v>44.0</v>
      </c>
      <c r="Z536" t="n">
        <v>0.0</v>
      </c>
      <c r="AA536" t="n">
        <v>44.0</v>
      </c>
      <c r="AB536" t="n">
        <v>0.0</v>
      </c>
      <c r="AC536" t="n">
        <v>35.0</v>
      </c>
      <c r="AD536" t="n">
        <v>-12.0</v>
      </c>
      <c r="AE536" t="n">
        <v>0.0</v>
      </c>
      <c r="AF536" t="n">
        <v>0.0</v>
      </c>
      <c r="AG536" t="n">
        <v>0.0</v>
      </c>
      <c r="AH536" t="inlineStr">
        <is>
          <t>Vikash Suryakanth Parmar</t>
        </is>
      </c>
      <c r="AI536" s="1" t="n">
        <v>44606.50545138889</v>
      </c>
      <c r="AJ536" t="n">
        <v>350.0</v>
      </c>
      <c r="AK536" t="n">
        <v>2.0</v>
      </c>
      <c r="AL536" t="n">
        <v>0.0</v>
      </c>
      <c r="AM536" t="n">
        <v>2.0</v>
      </c>
      <c r="AN536" t="n">
        <v>0.0</v>
      </c>
      <c r="AO536" t="n">
        <v>2.0</v>
      </c>
      <c r="AP536" t="n">
        <v>-14.0</v>
      </c>
      <c r="AQ536" t="n">
        <v>0.0</v>
      </c>
      <c r="AR536" t="n">
        <v>0.0</v>
      </c>
      <c r="AS536" t="n">
        <v>0.0</v>
      </c>
      <c r="AT536" t="inlineStr">
        <is>
          <t>N/A</t>
        </is>
      </c>
      <c r="AU536" t="inlineStr">
        <is>
          <t>N/A</t>
        </is>
      </c>
      <c r="AV536" t="inlineStr">
        <is>
          <t>N/A</t>
        </is>
      </c>
      <c r="AW536" t="inlineStr">
        <is>
          <t>N/A</t>
        </is>
      </c>
      <c r="AX536" t="inlineStr">
        <is>
          <t>N/A</t>
        </is>
      </c>
      <c r="AY536" t="inlineStr">
        <is>
          <t>N/A</t>
        </is>
      </c>
      <c r="AZ536" t="inlineStr">
        <is>
          <t>N/A</t>
        </is>
      </c>
      <c r="BA536" t="inlineStr">
        <is>
          <t>N/A</t>
        </is>
      </c>
      <c r="BB536" t="inlineStr">
        <is>
          <t>N/A</t>
        </is>
      </c>
      <c r="BC536" t="inlineStr">
        <is>
          <t>N/A</t>
        </is>
      </c>
      <c r="BD536" t="inlineStr">
        <is>
          <t>N/A</t>
        </is>
      </c>
      <c r="BE536" t="inlineStr">
        <is>
          <t>N/A</t>
        </is>
      </c>
    </row>
    <row r="537">
      <c r="A537" t="inlineStr">
        <is>
          <t>WI220236676</t>
        </is>
      </c>
      <c r="B537" t="inlineStr">
        <is>
          <t>DATA_VALIDATION</t>
        </is>
      </c>
      <c r="C537" t="inlineStr">
        <is>
          <t>201300020646</t>
        </is>
      </c>
      <c r="D537" t="inlineStr">
        <is>
          <t>Folder</t>
        </is>
      </c>
      <c r="E537" s="2">
        <f>HYPERLINK("capsilon://?command=openfolder&amp;siteaddress=FAM.docvelocity-na8.net&amp;folderid=FX714B0D5D-0698-89B5-1020-F7D39968901E","FX2201868")</f>
        <v>0.0</v>
      </c>
      <c r="F537" t="inlineStr">
        <is>
          <t/>
        </is>
      </c>
      <c r="G537" t="inlineStr">
        <is>
          <t/>
        </is>
      </c>
      <c r="H537" t="inlineStr">
        <is>
          <t>Mailitem</t>
        </is>
      </c>
      <c r="I537" t="inlineStr">
        <is>
          <t>MI2202379481</t>
        </is>
      </c>
      <c r="J537" t="n">
        <v>41.0</v>
      </c>
      <c r="K537" t="inlineStr">
        <is>
          <t>COMPLETED</t>
        </is>
      </c>
      <c r="L537" t="inlineStr">
        <is>
          <t>MARK_AS_COMPLETED</t>
        </is>
      </c>
      <c r="M537" t="inlineStr">
        <is>
          <t>Queue</t>
        </is>
      </c>
      <c r="N537" t="n">
        <v>2.0</v>
      </c>
      <c r="O537" s="1" t="n">
        <v>44606.428611111114</v>
      </c>
      <c r="P537" s="1" t="n">
        <v>44606.513344907406</v>
      </c>
      <c r="Q537" t="n">
        <v>6546.0</v>
      </c>
      <c r="R537" t="n">
        <v>775.0</v>
      </c>
      <c r="S537" t="b">
        <v>0</v>
      </c>
      <c r="T537" t="inlineStr">
        <is>
          <t>N/A</t>
        </is>
      </c>
      <c r="U537" t="b">
        <v>0</v>
      </c>
      <c r="V537" t="inlineStr">
        <is>
          <t>Suraj Toradmal</t>
        </is>
      </c>
      <c r="W537" s="1" t="n">
        <v>44606.49815972222</v>
      </c>
      <c r="X537" t="n">
        <v>506.0</v>
      </c>
      <c r="Y537" t="n">
        <v>45.0</v>
      </c>
      <c r="Z537" t="n">
        <v>0.0</v>
      </c>
      <c r="AA537" t="n">
        <v>45.0</v>
      </c>
      <c r="AB537" t="n">
        <v>0.0</v>
      </c>
      <c r="AC537" t="n">
        <v>42.0</v>
      </c>
      <c r="AD537" t="n">
        <v>-4.0</v>
      </c>
      <c r="AE537" t="n">
        <v>0.0</v>
      </c>
      <c r="AF537" t="n">
        <v>0.0</v>
      </c>
      <c r="AG537" t="n">
        <v>0.0</v>
      </c>
      <c r="AH537" t="inlineStr">
        <is>
          <t>Vikash Suryakanth Parmar</t>
        </is>
      </c>
      <c r="AI537" s="1" t="n">
        <v>44606.513344907406</v>
      </c>
      <c r="AJ537" t="n">
        <v>264.0</v>
      </c>
      <c r="AK537" t="n">
        <v>1.0</v>
      </c>
      <c r="AL537" t="n">
        <v>0.0</v>
      </c>
      <c r="AM537" t="n">
        <v>1.0</v>
      </c>
      <c r="AN537" t="n">
        <v>0.0</v>
      </c>
      <c r="AO537" t="n">
        <v>1.0</v>
      </c>
      <c r="AP537" t="n">
        <v>-5.0</v>
      </c>
      <c r="AQ537" t="n">
        <v>0.0</v>
      </c>
      <c r="AR537" t="n">
        <v>0.0</v>
      </c>
      <c r="AS537" t="n">
        <v>0.0</v>
      </c>
      <c r="AT537" t="inlineStr">
        <is>
          <t>N/A</t>
        </is>
      </c>
      <c r="AU537" t="inlineStr">
        <is>
          <t>N/A</t>
        </is>
      </c>
      <c r="AV537" t="inlineStr">
        <is>
          <t>N/A</t>
        </is>
      </c>
      <c r="AW537" t="inlineStr">
        <is>
          <t>N/A</t>
        </is>
      </c>
      <c r="AX537" t="inlineStr">
        <is>
          <t>N/A</t>
        </is>
      </c>
      <c r="AY537" t="inlineStr">
        <is>
          <t>N/A</t>
        </is>
      </c>
      <c r="AZ537" t="inlineStr">
        <is>
          <t>N/A</t>
        </is>
      </c>
      <c r="BA537" t="inlineStr">
        <is>
          <t>N/A</t>
        </is>
      </c>
      <c r="BB537" t="inlineStr">
        <is>
          <t>N/A</t>
        </is>
      </c>
      <c r="BC537" t="inlineStr">
        <is>
          <t>N/A</t>
        </is>
      </c>
      <c r="BD537" t="inlineStr">
        <is>
          <t>N/A</t>
        </is>
      </c>
      <c r="BE537" t="inlineStr">
        <is>
          <t>N/A</t>
        </is>
      </c>
    </row>
    <row r="538">
      <c r="A538" t="inlineStr">
        <is>
          <t>WI220236682</t>
        </is>
      </c>
      <c r="B538" t="inlineStr">
        <is>
          <t>DATA_VALIDATION</t>
        </is>
      </c>
      <c r="C538" t="inlineStr">
        <is>
          <t>201300020646</t>
        </is>
      </c>
      <c r="D538" t="inlineStr">
        <is>
          <t>Folder</t>
        </is>
      </c>
      <c r="E538" s="2">
        <f>HYPERLINK("capsilon://?command=openfolder&amp;siteaddress=FAM.docvelocity-na8.net&amp;folderid=FX714B0D5D-0698-89B5-1020-F7D39968901E","FX2201868")</f>
        <v>0.0</v>
      </c>
      <c r="F538" t="inlineStr">
        <is>
          <t/>
        </is>
      </c>
      <c r="G538" t="inlineStr">
        <is>
          <t/>
        </is>
      </c>
      <c r="H538" t="inlineStr">
        <is>
          <t>Mailitem</t>
        </is>
      </c>
      <c r="I538" t="inlineStr">
        <is>
          <t>MI2202379503</t>
        </is>
      </c>
      <c r="J538" t="n">
        <v>44.0</v>
      </c>
      <c r="K538" t="inlineStr">
        <is>
          <t>COMPLETED</t>
        </is>
      </c>
      <c r="L538" t="inlineStr">
        <is>
          <t>MARK_AS_COMPLETED</t>
        </is>
      </c>
      <c r="M538" t="inlineStr">
        <is>
          <t>Queue</t>
        </is>
      </c>
      <c r="N538" t="n">
        <v>2.0</v>
      </c>
      <c r="O538" s="1" t="n">
        <v>44606.42935185185</v>
      </c>
      <c r="P538" s="1" t="n">
        <v>44606.5240625</v>
      </c>
      <c r="Q538" t="n">
        <v>7045.0</v>
      </c>
      <c r="R538" t="n">
        <v>1138.0</v>
      </c>
      <c r="S538" t="b">
        <v>0</v>
      </c>
      <c r="T538" t="inlineStr">
        <is>
          <t>N/A</t>
        </is>
      </c>
      <c r="U538" t="b">
        <v>0</v>
      </c>
      <c r="V538" t="inlineStr">
        <is>
          <t>Ketan Pathak</t>
        </is>
      </c>
      <c r="W538" s="1" t="n">
        <v>44606.501539351855</v>
      </c>
      <c r="X538" t="n">
        <v>427.0</v>
      </c>
      <c r="Y538" t="n">
        <v>45.0</v>
      </c>
      <c r="Z538" t="n">
        <v>0.0</v>
      </c>
      <c r="AA538" t="n">
        <v>45.0</v>
      </c>
      <c r="AB538" t="n">
        <v>0.0</v>
      </c>
      <c r="AC538" t="n">
        <v>40.0</v>
      </c>
      <c r="AD538" t="n">
        <v>-1.0</v>
      </c>
      <c r="AE538" t="n">
        <v>0.0</v>
      </c>
      <c r="AF538" t="n">
        <v>0.0</v>
      </c>
      <c r="AG538" t="n">
        <v>0.0</v>
      </c>
      <c r="AH538" t="inlineStr">
        <is>
          <t>Vikash Suryakanth Parmar</t>
        </is>
      </c>
      <c r="AI538" s="1" t="n">
        <v>44606.5240625</v>
      </c>
      <c r="AJ538" t="n">
        <v>360.0</v>
      </c>
      <c r="AK538" t="n">
        <v>1.0</v>
      </c>
      <c r="AL538" t="n">
        <v>0.0</v>
      </c>
      <c r="AM538" t="n">
        <v>1.0</v>
      </c>
      <c r="AN538" t="n">
        <v>0.0</v>
      </c>
      <c r="AO538" t="n">
        <v>1.0</v>
      </c>
      <c r="AP538" t="n">
        <v>-2.0</v>
      </c>
      <c r="AQ538" t="n">
        <v>0.0</v>
      </c>
      <c r="AR538" t="n">
        <v>0.0</v>
      </c>
      <c r="AS538" t="n">
        <v>0.0</v>
      </c>
      <c r="AT538" t="inlineStr">
        <is>
          <t>N/A</t>
        </is>
      </c>
      <c r="AU538" t="inlineStr">
        <is>
          <t>N/A</t>
        </is>
      </c>
      <c r="AV538" t="inlineStr">
        <is>
          <t>N/A</t>
        </is>
      </c>
      <c r="AW538" t="inlineStr">
        <is>
          <t>N/A</t>
        </is>
      </c>
      <c r="AX538" t="inlineStr">
        <is>
          <t>N/A</t>
        </is>
      </c>
      <c r="AY538" t="inlineStr">
        <is>
          <t>N/A</t>
        </is>
      </c>
      <c r="AZ538" t="inlineStr">
        <is>
          <t>N/A</t>
        </is>
      </c>
      <c r="BA538" t="inlineStr">
        <is>
          <t>N/A</t>
        </is>
      </c>
      <c r="BB538" t="inlineStr">
        <is>
          <t>N/A</t>
        </is>
      </c>
      <c r="BC538" t="inlineStr">
        <is>
          <t>N/A</t>
        </is>
      </c>
      <c r="BD538" t="inlineStr">
        <is>
          <t>N/A</t>
        </is>
      </c>
      <c r="BE538" t="inlineStr">
        <is>
          <t>N/A</t>
        </is>
      </c>
    </row>
    <row r="539">
      <c r="A539" t="inlineStr">
        <is>
          <t>WI220236734</t>
        </is>
      </c>
      <c r="B539" t="inlineStr">
        <is>
          <t>DATA_VALIDATION</t>
        </is>
      </c>
      <c r="C539" t="inlineStr">
        <is>
          <t>201300020913</t>
        </is>
      </c>
      <c r="D539" t="inlineStr">
        <is>
          <t>Folder</t>
        </is>
      </c>
      <c r="E539" s="2">
        <f>HYPERLINK("capsilon://?command=openfolder&amp;siteaddress=FAM.docvelocity-na8.net&amp;folderid=FX061F7B3F-E9D1-845E-A57E-651821C3C8B4","FX22017899")</f>
        <v>0.0</v>
      </c>
      <c r="F539" t="inlineStr">
        <is>
          <t/>
        </is>
      </c>
      <c r="G539" t="inlineStr">
        <is>
          <t/>
        </is>
      </c>
      <c r="H539" t="inlineStr">
        <is>
          <t>Mailitem</t>
        </is>
      </c>
      <c r="I539" t="inlineStr">
        <is>
          <t>MI2202380298</t>
        </is>
      </c>
      <c r="J539" t="n">
        <v>35.0</v>
      </c>
      <c r="K539" t="inlineStr">
        <is>
          <t>COMPLETED</t>
        </is>
      </c>
      <c r="L539" t="inlineStr">
        <is>
          <t>MARK_AS_COMPLETED</t>
        </is>
      </c>
      <c r="M539" t="inlineStr">
        <is>
          <t>Queue</t>
        </is>
      </c>
      <c r="N539" t="n">
        <v>2.0</v>
      </c>
      <c r="O539" s="1" t="n">
        <v>44606.44380787037</v>
      </c>
      <c r="P539" s="1" t="n">
        <v>44606.5287962963</v>
      </c>
      <c r="Q539" t="n">
        <v>6574.0</v>
      </c>
      <c r="R539" t="n">
        <v>769.0</v>
      </c>
      <c r="S539" t="b">
        <v>0</v>
      </c>
      <c r="T539" t="inlineStr">
        <is>
          <t>N/A</t>
        </is>
      </c>
      <c r="U539" t="b">
        <v>0</v>
      </c>
      <c r="V539" t="inlineStr">
        <is>
          <t>Ujwala Ajabe</t>
        </is>
      </c>
      <c r="W539" s="1" t="n">
        <v>44606.50131944445</v>
      </c>
      <c r="X539" t="n">
        <v>361.0</v>
      </c>
      <c r="Y539" t="n">
        <v>53.0</v>
      </c>
      <c r="Z539" t="n">
        <v>0.0</v>
      </c>
      <c r="AA539" t="n">
        <v>53.0</v>
      </c>
      <c r="AB539" t="n">
        <v>0.0</v>
      </c>
      <c r="AC539" t="n">
        <v>37.0</v>
      </c>
      <c r="AD539" t="n">
        <v>-18.0</v>
      </c>
      <c r="AE539" t="n">
        <v>0.0</v>
      </c>
      <c r="AF539" t="n">
        <v>0.0</v>
      </c>
      <c r="AG539" t="n">
        <v>0.0</v>
      </c>
      <c r="AH539" t="inlineStr">
        <is>
          <t>Vikash Suryakanth Parmar</t>
        </is>
      </c>
      <c r="AI539" s="1" t="n">
        <v>44606.5287962963</v>
      </c>
      <c r="AJ539" t="n">
        <v>408.0</v>
      </c>
      <c r="AK539" t="n">
        <v>0.0</v>
      </c>
      <c r="AL539" t="n">
        <v>0.0</v>
      </c>
      <c r="AM539" t="n">
        <v>0.0</v>
      </c>
      <c r="AN539" t="n">
        <v>0.0</v>
      </c>
      <c r="AO539" t="n">
        <v>0.0</v>
      </c>
      <c r="AP539" t="n">
        <v>-18.0</v>
      </c>
      <c r="AQ539" t="n">
        <v>0.0</v>
      </c>
      <c r="AR539" t="n">
        <v>0.0</v>
      </c>
      <c r="AS539" t="n">
        <v>0.0</v>
      </c>
      <c r="AT539" t="inlineStr">
        <is>
          <t>N/A</t>
        </is>
      </c>
      <c r="AU539" t="inlineStr">
        <is>
          <t>N/A</t>
        </is>
      </c>
      <c r="AV539" t="inlineStr">
        <is>
          <t>N/A</t>
        </is>
      </c>
      <c r="AW539" t="inlineStr">
        <is>
          <t>N/A</t>
        </is>
      </c>
      <c r="AX539" t="inlineStr">
        <is>
          <t>N/A</t>
        </is>
      </c>
      <c r="AY539" t="inlineStr">
        <is>
          <t>N/A</t>
        </is>
      </c>
      <c r="AZ539" t="inlineStr">
        <is>
          <t>N/A</t>
        </is>
      </c>
      <c r="BA539" t="inlineStr">
        <is>
          <t>N/A</t>
        </is>
      </c>
      <c r="BB539" t="inlineStr">
        <is>
          <t>N/A</t>
        </is>
      </c>
      <c r="BC539" t="inlineStr">
        <is>
          <t>N/A</t>
        </is>
      </c>
      <c r="BD539" t="inlineStr">
        <is>
          <t>N/A</t>
        </is>
      </c>
      <c r="BE539" t="inlineStr">
        <is>
          <t>N/A</t>
        </is>
      </c>
    </row>
    <row r="540">
      <c r="A540" t="inlineStr">
        <is>
          <t>WI220236735</t>
        </is>
      </c>
      <c r="B540" t="inlineStr">
        <is>
          <t>DATA_VALIDATION</t>
        </is>
      </c>
      <c r="C540" t="inlineStr">
        <is>
          <t>201300020913</t>
        </is>
      </c>
      <c r="D540" t="inlineStr">
        <is>
          <t>Folder</t>
        </is>
      </c>
      <c r="E540" s="2">
        <f>HYPERLINK("capsilon://?command=openfolder&amp;siteaddress=FAM.docvelocity-na8.net&amp;folderid=FX061F7B3F-E9D1-845E-A57E-651821C3C8B4","FX22017899")</f>
        <v>0.0</v>
      </c>
      <c r="F540" t="inlineStr">
        <is>
          <t/>
        </is>
      </c>
      <c r="G540" t="inlineStr">
        <is>
          <t/>
        </is>
      </c>
      <c r="H540" t="inlineStr">
        <is>
          <t>Mailitem</t>
        </is>
      </c>
      <c r="I540" t="inlineStr">
        <is>
          <t>MI2202380284</t>
        </is>
      </c>
      <c r="J540" t="n">
        <v>73.0</v>
      </c>
      <c r="K540" t="inlineStr">
        <is>
          <t>COMPLETED</t>
        </is>
      </c>
      <c r="L540" t="inlineStr">
        <is>
          <t>MARK_AS_COMPLETED</t>
        </is>
      </c>
      <c r="M540" t="inlineStr">
        <is>
          <t>Queue</t>
        </is>
      </c>
      <c r="N540" t="n">
        <v>2.0</v>
      </c>
      <c r="O540" s="1" t="n">
        <v>44606.44388888889</v>
      </c>
      <c r="P540" s="1" t="n">
        <v>44606.5309375</v>
      </c>
      <c r="Q540" t="n">
        <v>6808.0</v>
      </c>
      <c r="R540" t="n">
        <v>713.0</v>
      </c>
      <c r="S540" t="b">
        <v>0</v>
      </c>
      <c r="T540" t="inlineStr">
        <is>
          <t>N/A</t>
        </is>
      </c>
      <c r="U540" t="b">
        <v>0</v>
      </c>
      <c r="V540" t="inlineStr">
        <is>
          <t>Raman Vaidya</t>
        </is>
      </c>
      <c r="W540" s="1" t="n">
        <v>44606.50325231482</v>
      </c>
      <c r="X540" t="n">
        <v>528.0</v>
      </c>
      <c r="Y540" t="n">
        <v>53.0</v>
      </c>
      <c r="Z540" t="n">
        <v>0.0</v>
      </c>
      <c r="AA540" t="n">
        <v>53.0</v>
      </c>
      <c r="AB540" t="n">
        <v>0.0</v>
      </c>
      <c r="AC540" t="n">
        <v>33.0</v>
      </c>
      <c r="AD540" t="n">
        <v>20.0</v>
      </c>
      <c r="AE540" t="n">
        <v>0.0</v>
      </c>
      <c r="AF540" t="n">
        <v>0.0</v>
      </c>
      <c r="AG540" t="n">
        <v>0.0</v>
      </c>
      <c r="AH540" t="inlineStr">
        <is>
          <t>Vikash Suryakanth Parmar</t>
        </is>
      </c>
      <c r="AI540" s="1" t="n">
        <v>44606.5309375</v>
      </c>
      <c r="AJ540" t="n">
        <v>185.0</v>
      </c>
      <c r="AK540" t="n">
        <v>0.0</v>
      </c>
      <c r="AL540" t="n">
        <v>0.0</v>
      </c>
      <c r="AM540" t="n">
        <v>0.0</v>
      </c>
      <c r="AN540" t="n">
        <v>0.0</v>
      </c>
      <c r="AO540" t="n">
        <v>0.0</v>
      </c>
      <c r="AP540" t="n">
        <v>20.0</v>
      </c>
      <c r="AQ540" t="n">
        <v>0.0</v>
      </c>
      <c r="AR540" t="n">
        <v>0.0</v>
      </c>
      <c r="AS540" t="n">
        <v>0.0</v>
      </c>
      <c r="AT540" t="inlineStr">
        <is>
          <t>N/A</t>
        </is>
      </c>
      <c r="AU540" t="inlineStr">
        <is>
          <t>N/A</t>
        </is>
      </c>
      <c r="AV540" t="inlineStr">
        <is>
          <t>N/A</t>
        </is>
      </c>
      <c r="AW540" t="inlineStr">
        <is>
          <t>N/A</t>
        </is>
      </c>
      <c r="AX540" t="inlineStr">
        <is>
          <t>N/A</t>
        </is>
      </c>
      <c r="AY540" t="inlineStr">
        <is>
          <t>N/A</t>
        </is>
      </c>
      <c r="AZ540" t="inlineStr">
        <is>
          <t>N/A</t>
        </is>
      </c>
      <c r="BA540" t="inlineStr">
        <is>
          <t>N/A</t>
        </is>
      </c>
      <c r="BB540" t="inlineStr">
        <is>
          <t>N/A</t>
        </is>
      </c>
      <c r="BC540" t="inlineStr">
        <is>
          <t>N/A</t>
        </is>
      </c>
      <c r="BD540" t="inlineStr">
        <is>
          <t>N/A</t>
        </is>
      </c>
      <c r="BE540" t="inlineStr">
        <is>
          <t>N/A</t>
        </is>
      </c>
    </row>
    <row r="541">
      <c r="A541" t="inlineStr">
        <is>
          <t>WI220236737</t>
        </is>
      </c>
      <c r="B541" t="inlineStr">
        <is>
          <t>DATA_VALIDATION</t>
        </is>
      </c>
      <c r="C541" t="inlineStr">
        <is>
          <t>201300020913</t>
        </is>
      </c>
      <c r="D541" t="inlineStr">
        <is>
          <t>Folder</t>
        </is>
      </c>
      <c r="E541" s="2">
        <f>HYPERLINK("capsilon://?command=openfolder&amp;siteaddress=FAM.docvelocity-na8.net&amp;folderid=FX061F7B3F-E9D1-845E-A57E-651821C3C8B4","FX22017899")</f>
        <v>0.0</v>
      </c>
      <c r="F541" t="inlineStr">
        <is>
          <t/>
        </is>
      </c>
      <c r="G541" t="inlineStr">
        <is>
          <t/>
        </is>
      </c>
      <c r="H541" t="inlineStr">
        <is>
          <t>Mailitem</t>
        </is>
      </c>
      <c r="I541" t="inlineStr">
        <is>
          <t>MI2202380308</t>
        </is>
      </c>
      <c r="J541" t="n">
        <v>38.0</v>
      </c>
      <c r="K541" t="inlineStr">
        <is>
          <t>COMPLETED</t>
        </is>
      </c>
      <c r="L541" t="inlineStr">
        <is>
          <t>MARK_AS_COMPLETED</t>
        </is>
      </c>
      <c r="M541" t="inlineStr">
        <is>
          <t>Queue</t>
        </is>
      </c>
      <c r="N541" t="n">
        <v>2.0</v>
      </c>
      <c r="O541" s="1" t="n">
        <v>44606.444548611114</v>
      </c>
      <c r="P541" s="1" t="n">
        <v>44606.53261574074</v>
      </c>
      <c r="Q541" t="n">
        <v>6865.0</v>
      </c>
      <c r="R541" t="n">
        <v>744.0</v>
      </c>
      <c r="S541" t="b">
        <v>0</v>
      </c>
      <c r="T541" t="inlineStr">
        <is>
          <t>N/A</t>
        </is>
      </c>
      <c r="U541" t="b">
        <v>0</v>
      </c>
      <c r="V541" t="inlineStr">
        <is>
          <t>Amruta Erande</t>
        </is>
      </c>
      <c r="W541" s="1" t="n">
        <v>44606.50677083333</v>
      </c>
      <c r="X541" t="n">
        <v>585.0</v>
      </c>
      <c r="Y541" t="n">
        <v>53.0</v>
      </c>
      <c r="Z541" t="n">
        <v>0.0</v>
      </c>
      <c r="AA541" t="n">
        <v>53.0</v>
      </c>
      <c r="AB541" t="n">
        <v>0.0</v>
      </c>
      <c r="AC541" t="n">
        <v>29.0</v>
      </c>
      <c r="AD541" t="n">
        <v>-15.0</v>
      </c>
      <c r="AE541" t="n">
        <v>0.0</v>
      </c>
      <c r="AF541" t="n">
        <v>0.0</v>
      </c>
      <c r="AG541" t="n">
        <v>0.0</v>
      </c>
      <c r="AH541" t="inlineStr">
        <is>
          <t>Vikash Suryakanth Parmar</t>
        </is>
      </c>
      <c r="AI541" s="1" t="n">
        <v>44606.53261574074</v>
      </c>
      <c r="AJ541" t="n">
        <v>145.0</v>
      </c>
      <c r="AK541" t="n">
        <v>1.0</v>
      </c>
      <c r="AL541" t="n">
        <v>0.0</v>
      </c>
      <c r="AM541" t="n">
        <v>1.0</v>
      </c>
      <c r="AN541" t="n">
        <v>0.0</v>
      </c>
      <c r="AO541" t="n">
        <v>1.0</v>
      </c>
      <c r="AP541" t="n">
        <v>-16.0</v>
      </c>
      <c r="AQ541" t="n">
        <v>0.0</v>
      </c>
      <c r="AR541" t="n">
        <v>0.0</v>
      </c>
      <c r="AS541" t="n">
        <v>0.0</v>
      </c>
      <c r="AT541" t="inlineStr">
        <is>
          <t>N/A</t>
        </is>
      </c>
      <c r="AU541" t="inlineStr">
        <is>
          <t>N/A</t>
        </is>
      </c>
      <c r="AV541" t="inlineStr">
        <is>
          <t>N/A</t>
        </is>
      </c>
      <c r="AW541" t="inlineStr">
        <is>
          <t>N/A</t>
        </is>
      </c>
      <c r="AX541" t="inlineStr">
        <is>
          <t>N/A</t>
        </is>
      </c>
      <c r="AY541" t="inlineStr">
        <is>
          <t>N/A</t>
        </is>
      </c>
      <c r="AZ541" t="inlineStr">
        <is>
          <t>N/A</t>
        </is>
      </c>
      <c r="BA541" t="inlineStr">
        <is>
          <t>N/A</t>
        </is>
      </c>
      <c r="BB541" t="inlineStr">
        <is>
          <t>N/A</t>
        </is>
      </c>
      <c r="BC541" t="inlineStr">
        <is>
          <t>N/A</t>
        </is>
      </c>
      <c r="BD541" t="inlineStr">
        <is>
          <t>N/A</t>
        </is>
      </c>
      <c r="BE541" t="inlineStr">
        <is>
          <t>N/A</t>
        </is>
      </c>
    </row>
    <row r="542">
      <c r="A542" t="inlineStr">
        <is>
          <t>WI220236774</t>
        </is>
      </c>
      <c r="B542" t="inlineStr">
        <is>
          <t>DATA_VALIDATION</t>
        </is>
      </c>
      <c r="C542" t="inlineStr">
        <is>
          <t>201340000582</t>
        </is>
      </c>
      <c r="D542" t="inlineStr">
        <is>
          <t>Folder</t>
        </is>
      </c>
      <c r="E542" s="2">
        <f>HYPERLINK("capsilon://?command=openfolder&amp;siteaddress=FAM.docvelocity-na8.net&amp;folderid=FX1EFD2C8E-70AD-5A52-48D9-DBA519D65108","FX22022369")</f>
        <v>0.0</v>
      </c>
      <c r="F542" t="inlineStr">
        <is>
          <t/>
        </is>
      </c>
      <c r="G542" t="inlineStr">
        <is>
          <t/>
        </is>
      </c>
      <c r="H542" t="inlineStr">
        <is>
          <t>Mailitem</t>
        </is>
      </c>
      <c r="I542" t="inlineStr">
        <is>
          <t>MI2202380892</t>
        </is>
      </c>
      <c r="J542" t="n">
        <v>56.0</v>
      </c>
      <c r="K542" t="inlineStr">
        <is>
          <t>COMPLETED</t>
        </is>
      </c>
      <c r="L542" t="inlineStr">
        <is>
          <t>MARK_AS_COMPLETED</t>
        </is>
      </c>
      <c r="M542" t="inlineStr">
        <is>
          <t>Queue</t>
        </is>
      </c>
      <c r="N542" t="n">
        <v>2.0</v>
      </c>
      <c r="O542" s="1" t="n">
        <v>44606.45361111111</v>
      </c>
      <c r="P542" s="1" t="n">
        <v>44606.5353125</v>
      </c>
      <c r="Q542" t="n">
        <v>6559.0</v>
      </c>
      <c r="R542" t="n">
        <v>500.0</v>
      </c>
      <c r="S542" t="b">
        <v>0</v>
      </c>
      <c r="T542" t="inlineStr">
        <is>
          <t>N/A</t>
        </is>
      </c>
      <c r="U542" t="b">
        <v>0</v>
      </c>
      <c r="V542" t="inlineStr">
        <is>
          <t>Suraj Toradmal</t>
        </is>
      </c>
      <c r="W542" s="1" t="n">
        <v>44606.5012037037</v>
      </c>
      <c r="X542" t="n">
        <v>263.0</v>
      </c>
      <c r="Y542" t="n">
        <v>21.0</v>
      </c>
      <c r="Z542" t="n">
        <v>0.0</v>
      </c>
      <c r="AA542" t="n">
        <v>21.0</v>
      </c>
      <c r="AB542" t="n">
        <v>21.0</v>
      </c>
      <c r="AC542" t="n">
        <v>11.0</v>
      </c>
      <c r="AD542" t="n">
        <v>35.0</v>
      </c>
      <c r="AE542" t="n">
        <v>0.0</v>
      </c>
      <c r="AF542" t="n">
        <v>0.0</v>
      </c>
      <c r="AG542" t="n">
        <v>0.0</v>
      </c>
      <c r="AH542" t="inlineStr">
        <is>
          <t>Vikash Suryakanth Parmar</t>
        </is>
      </c>
      <c r="AI542" s="1" t="n">
        <v>44606.5353125</v>
      </c>
      <c r="AJ542" t="n">
        <v>232.0</v>
      </c>
      <c r="AK542" t="n">
        <v>0.0</v>
      </c>
      <c r="AL542" t="n">
        <v>0.0</v>
      </c>
      <c r="AM542" t="n">
        <v>0.0</v>
      </c>
      <c r="AN542" t="n">
        <v>21.0</v>
      </c>
      <c r="AO542" t="n">
        <v>0.0</v>
      </c>
      <c r="AP542" t="n">
        <v>35.0</v>
      </c>
      <c r="AQ542" t="n">
        <v>0.0</v>
      </c>
      <c r="AR542" t="n">
        <v>0.0</v>
      </c>
      <c r="AS542" t="n">
        <v>0.0</v>
      </c>
      <c r="AT542" t="inlineStr">
        <is>
          <t>N/A</t>
        </is>
      </c>
      <c r="AU542" t="inlineStr">
        <is>
          <t>N/A</t>
        </is>
      </c>
      <c r="AV542" t="inlineStr">
        <is>
          <t>N/A</t>
        </is>
      </c>
      <c r="AW542" t="inlineStr">
        <is>
          <t>N/A</t>
        </is>
      </c>
      <c r="AX542" t="inlineStr">
        <is>
          <t>N/A</t>
        </is>
      </c>
      <c r="AY542" t="inlineStr">
        <is>
          <t>N/A</t>
        </is>
      </c>
      <c r="AZ542" t="inlineStr">
        <is>
          <t>N/A</t>
        </is>
      </c>
      <c r="BA542" t="inlineStr">
        <is>
          <t>N/A</t>
        </is>
      </c>
      <c r="BB542" t="inlineStr">
        <is>
          <t>N/A</t>
        </is>
      </c>
      <c r="BC542" t="inlineStr">
        <is>
          <t>N/A</t>
        </is>
      </c>
      <c r="BD542" t="inlineStr">
        <is>
          <t>N/A</t>
        </is>
      </c>
      <c r="BE542" t="inlineStr">
        <is>
          <t>N/A</t>
        </is>
      </c>
    </row>
    <row r="543">
      <c r="A543" t="inlineStr">
        <is>
          <t>WI220236923</t>
        </is>
      </c>
      <c r="B543" t="inlineStr">
        <is>
          <t>DATA_VALIDATION</t>
        </is>
      </c>
      <c r="C543" t="inlineStr">
        <is>
          <t>201330003807</t>
        </is>
      </c>
      <c r="D543" t="inlineStr">
        <is>
          <t>Folder</t>
        </is>
      </c>
      <c r="E543" s="2">
        <f>HYPERLINK("capsilon://?command=openfolder&amp;siteaddress=FAM.docvelocity-na8.net&amp;folderid=FXE4C7A1D7-2D09-613F-C6BC-6BA7AC7D90CF","FX21118510")</f>
        <v>0.0</v>
      </c>
      <c r="F543" t="inlineStr">
        <is>
          <t/>
        </is>
      </c>
      <c r="G543" t="inlineStr">
        <is>
          <t/>
        </is>
      </c>
      <c r="H543" t="inlineStr">
        <is>
          <t>Mailitem</t>
        </is>
      </c>
      <c r="I543" t="inlineStr">
        <is>
          <t>MI2202382258</t>
        </is>
      </c>
      <c r="J543" t="n">
        <v>72.0</v>
      </c>
      <c r="K543" t="inlineStr">
        <is>
          <t>COMPLETED</t>
        </is>
      </c>
      <c r="L543" t="inlineStr">
        <is>
          <t>MARK_AS_COMPLETED</t>
        </is>
      </c>
      <c r="M543" t="inlineStr">
        <is>
          <t>Queue</t>
        </is>
      </c>
      <c r="N543" t="n">
        <v>2.0</v>
      </c>
      <c r="O543" s="1" t="n">
        <v>44606.47511574074</v>
      </c>
      <c r="P543" s="1" t="n">
        <v>44606.55025462963</v>
      </c>
      <c r="Q543" t="n">
        <v>3335.0</v>
      </c>
      <c r="R543" t="n">
        <v>3157.0</v>
      </c>
      <c r="S543" t="b">
        <v>0</v>
      </c>
      <c r="T543" t="inlineStr">
        <is>
          <t>N/A</t>
        </is>
      </c>
      <c r="U543" t="b">
        <v>0</v>
      </c>
      <c r="V543" t="inlineStr">
        <is>
          <t>Suraj Toradmal</t>
        </is>
      </c>
      <c r="W543" s="1" t="n">
        <v>44606.54023148148</v>
      </c>
      <c r="X543" t="n">
        <v>2040.0</v>
      </c>
      <c r="Y543" t="n">
        <v>184.0</v>
      </c>
      <c r="Z543" t="n">
        <v>0.0</v>
      </c>
      <c r="AA543" t="n">
        <v>184.0</v>
      </c>
      <c r="AB543" t="n">
        <v>0.0</v>
      </c>
      <c r="AC543" t="n">
        <v>174.0</v>
      </c>
      <c r="AD543" t="n">
        <v>-112.0</v>
      </c>
      <c r="AE543" t="n">
        <v>0.0</v>
      </c>
      <c r="AF543" t="n">
        <v>0.0</v>
      </c>
      <c r="AG543" t="n">
        <v>0.0</v>
      </c>
      <c r="AH543" t="inlineStr">
        <is>
          <t>Vikash Suryakanth Parmar</t>
        </is>
      </c>
      <c r="AI543" s="1" t="n">
        <v>44606.55025462963</v>
      </c>
      <c r="AJ543" t="n">
        <v>758.0</v>
      </c>
      <c r="AK543" t="n">
        <v>5.0</v>
      </c>
      <c r="AL543" t="n">
        <v>0.0</v>
      </c>
      <c r="AM543" t="n">
        <v>5.0</v>
      </c>
      <c r="AN543" t="n">
        <v>0.0</v>
      </c>
      <c r="AO543" t="n">
        <v>5.0</v>
      </c>
      <c r="AP543" t="n">
        <v>-117.0</v>
      </c>
      <c r="AQ543" t="n">
        <v>0.0</v>
      </c>
      <c r="AR543" t="n">
        <v>0.0</v>
      </c>
      <c r="AS543" t="n">
        <v>0.0</v>
      </c>
      <c r="AT543" t="inlineStr">
        <is>
          <t>N/A</t>
        </is>
      </c>
      <c r="AU543" t="inlineStr">
        <is>
          <t>N/A</t>
        </is>
      </c>
      <c r="AV543" t="inlineStr">
        <is>
          <t>N/A</t>
        </is>
      </c>
      <c r="AW543" t="inlineStr">
        <is>
          <t>N/A</t>
        </is>
      </c>
      <c r="AX543" t="inlineStr">
        <is>
          <t>N/A</t>
        </is>
      </c>
      <c r="AY543" t="inlineStr">
        <is>
          <t>N/A</t>
        </is>
      </c>
      <c r="AZ543" t="inlineStr">
        <is>
          <t>N/A</t>
        </is>
      </c>
      <c r="BA543" t="inlineStr">
        <is>
          <t>N/A</t>
        </is>
      </c>
      <c r="BB543" t="inlineStr">
        <is>
          <t>N/A</t>
        </is>
      </c>
      <c r="BC543" t="inlineStr">
        <is>
          <t>N/A</t>
        </is>
      </c>
      <c r="BD543" t="inlineStr">
        <is>
          <t>N/A</t>
        </is>
      </c>
      <c r="BE543" t="inlineStr">
        <is>
          <t>N/A</t>
        </is>
      </c>
    </row>
    <row r="544">
      <c r="A544" t="inlineStr">
        <is>
          <t>WI220236925</t>
        </is>
      </c>
      <c r="B544" t="inlineStr">
        <is>
          <t>DATA_VALIDATION</t>
        </is>
      </c>
      <c r="C544" t="inlineStr">
        <is>
          <t>201330003807</t>
        </is>
      </c>
      <c r="D544" t="inlineStr">
        <is>
          <t>Folder</t>
        </is>
      </c>
      <c r="E544" s="2">
        <f>HYPERLINK("capsilon://?command=openfolder&amp;siteaddress=FAM.docvelocity-na8.net&amp;folderid=FXE4C7A1D7-2D09-613F-C6BC-6BA7AC7D90CF","FX21118510")</f>
        <v>0.0</v>
      </c>
      <c r="F544" t="inlineStr">
        <is>
          <t/>
        </is>
      </c>
      <c r="G544" t="inlineStr">
        <is>
          <t/>
        </is>
      </c>
      <c r="H544" t="inlineStr">
        <is>
          <t>Mailitem</t>
        </is>
      </c>
      <c r="I544" t="inlineStr">
        <is>
          <t>MI2202382252</t>
        </is>
      </c>
      <c r="J544" t="n">
        <v>72.0</v>
      </c>
      <c r="K544" t="inlineStr">
        <is>
          <t>COMPLETED</t>
        </is>
      </c>
      <c r="L544" t="inlineStr">
        <is>
          <t>MARK_AS_COMPLETED</t>
        </is>
      </c>
      <c r="M544" t="inlineStr">
        <is>
          <t>Queue</t>
        </is>
      </c>
      <c r="N544" t="n">
        <v>2.0</v>
      </c>
      <c r="O544" s="1" t="n">
        <v>44606.47537037037</v>
      </c>
      <c r="P544" s="1" t="n">
        <v>44606.54146990741</v>
      </c>
      <c r="Q544" t="n">
        <v>4131.0</v>
      </c>
      <c r="R544" t="n">
        <v>1580.0</v>
      </c>
      <c r="S544" t="b">
        <v>0</v>
      </c>
      <c r="T544" t="inlineStr">
        <is>
          <t>N/A</t>
        </is>
      </c>
      <c r="U544" t="b">
        <v>0</v>
      </c>
      <c r="V544" t="inlineStr">
        <is>
          <t>Ujwala Ajabe</t>
        </is>
      </c>
      <c r="W544" s="1" t="n">
        <v>44606.51099537037</v>
      </c>
      <c r="X544" t="n">
        <v>835.0</v>
      </c>
      <c r="Y544" t="n">
        <v>119.0</v>
      </c>
      <c r="Z544" t="n">
        <v>0.0</v>
      </c>
      <c r="AA544" t="n">
        <v>119.0</v>
      </c>
      <c r="AB544" t="n">
        <v>0.0</v>
      </c>
      <c r="AC544" t="n">
        <v>89.0</v>
      </c>
      <c r="AD544" t="n">
        <v>-47.0</v>
      </c>
      <c r="AE544" t="n">
        <v>0.0</v>
      </c>
      <c r="AF544" t="n">
        <v>0.0</v>
      </c>
      <c r="AG544" t="n">
        <v>0.0</v>
      </c>
      <c r="AH544" t="inlineStr">
        <is>
          <t>Vikash Suryakanth Parmar</t>
        </is>
      </c>
      <c r="AI544" s="1" t="n">
        <v>44606.54146990741</v>
      </c>
      <c r="AJ544" t="n">
        <v>531.0</v>
      </c>
      <c r="AK544" t="n">
        <v>6.0</v>
      </c>
      <c r="AL544" t="n">
        <v>0.0</v>
      </c>
      <c r="AM544" t="n">
        <v>6.0</v>
      </c>
      <c r="AN544" t="n">
        <v>0.0</v>
      </c>
      <c r="AO544" t="n">
        <v>6.0</v>
      </c>
      <c r="AP544" t="n">
        <v>-53.0</v>
      </c>
      <c r="AQ544" t="n">
        <v>0.0</v>
      </c>
      <c r="AR544" t="n">
        <v>0.0</v>
      </c>
      <c r="AS544" t="n">
        <v>0.0</v>
      </c>
      <c r="AT544" t="inlineStr">
        <is>
          <t>N/A</t>
        </is>
      </c>
      <c r="AU544" t="inlineStr">
        <is>
          <t>N/A</t>
        </is>
      </c>
      <c r="AV544" t="inlineStr">
        <is>
          <t>N/A</t>
        </is>
      </c>
      <c r="AW544" t="inlineStr">
        <is>
          <t>N/A</t>
        </is>
      </c>
      <c r="AX544" t="inlineStr">
        <is>
          <t>N/A</t>
        </is>
      </c>
      <c r="AY544" t="inlineStr">
        <is>
          <t>N/A</t>
        </is>
      </c>
      <c r="AZ544" t="inlineStr">
        <is>
          <t>N/A</t>
        </is>
      </c>
      <c r="BA544" t="inlineStr">
        <is>
          <t>N/A</t>
        </is>
      </c>
      <c r="BB544" t="inlineStr">
        <is>
          <t>N/A</t>
        </is>
      </c>
      <c r="BC544" t="inlineStr">
        <is>
          <t>N/A</t>
        </is>
      </c>
      <c r="BD544" t="inlineStr">
        <is>
          <t>N/A</t>
        </is>
      </c>
      <c r="BE544" t="inlineStr">
        <is>
          <t>N/A</t>
        </is>
      </c>
    </row>
    <row r="545">
      <c r="A545" t="inlineStr">
        <is>
          <t>WI220236945</t>
        </is>
      </c>
      <c r="B545" t="inlineStr">
        <is>
          <t>DATA_VALIDATION</t>
        </is>
      </c>
      <c r="C545" t="inlineStr">
        <is>
          <t>201330003807</t>
        </is>
      </c>
      <c r="D545" t="inlineStr">
        <is>
          <t>Folder</t>
        </is>
      </c>
      <c r="E545" s="2">
        <f>HYPERLINK("capsilon://?command=openfolder&amp;siteaddress=FAM.docvelocity-na8.net&amp;folderid=FXE4C7A1D7-2D09-613F-C6BC-6BA7AC7D90CF","FX21118510")</f>
        <v>0.0</v>
      </c>
      <c r="F545" t="inlineStr">
        <is>
          <t/>
        </is>
      </c>
      <c r="G545" t="inlineStr">
        <is>
          <t/>
        </is>
      </c>
      <c r="H545" t="inlineStr">
        <is>
          <t>Mailitem</t>
        </is>
      </c>
      <c r="I545" t="inlineStr">
        <is>
          <t>MI2202382266</t>
        </is>
      </c>
      <c r="J545" t="n">
        <v>102.0</v>
      </c>
      <c r="K545" t="inlineStr">
        <is>
          <t>COMPLETED</t>
        </is>
      </c>
      <c r="L545" t="inlineStr">
        <is>
          <t>MARK_AS_COMPLETED</t>
        </is>
      </c>
      <c r="M545" t="inlineStr">
        <is>
          <t>Queue</t>
        </is>
      </c>
      <c r="N545" t="n">
        <v>2.0</v>
      </c>
      <c r="O545" s="1" t="n">
        <v>44606.47636574074</v>
      </c>
      <c r="P545" s="1" t="n">
        <v>44606.55503472222</v>
      </c>
      <c r="Q545" t="n">
        <v>5331.0</v>
      </c>
      <c r="R545" t="n">
        <v>1466.0</v>
      </c>
      <c r="S545" t="b">
        <v>0</v>
      </c>
      <c r="T545" t="inlineStr">
        <is>
          <t>N/A</t>
        </is>
      </c>
      <c r="U545" t="b">
        <v>0</v>
      </c>
      <c r="V545" t="inlineStr">
        <is>
          <t>Amruta Erande</t>
        </is>
      </c>
      <c r="W545" s="1" t="n">
        <v>44606.5178125</v>
      </c>
      <c r="X545" t="n">
        <v>953.0</v>
      </c>
      <c r="Y545" t="n">
        <v>94.0</v>
      </c>
      <c r="Z545" t="n">
        <v>0.0</v>
      </c>
      <c r="AA545" t="n">
        <v>94.0</v>
      </c>
      <c r="AB545" t="n">
        <v>0.0</v>
      </c>
      <c r="AC545" t="n">
        <v>60.0</v>
      </c>
      <c r="AD545" t="n">
        <v>8.0</v>
      </c>
      <c r="AE545" t="n">
        <v>0.0</v>
      </c>
      <c r="AF545" t="n">
        <v>0.0</v>
      </c>
      <c r="AG545" t="n">
        <v>0.0</v>
      </c>
      <c r="AH545" t="inlineStr">
        <is>
          <t>Vikash Suryakanth Parmar</t>
        </is>
      </c>
      <c r="AI545" s="1" t="n">
        <v>44606.55503472222</v>
      </c>
      <c r="AJ545" t="n">
        <v>412.0</v>
      </c>
      <c r="AK545" t="n">
        <v>6.0</v>
      </c>
      <c r="AL545" t="n">
        <v>0.0</v>
      </c>
      <c r="AM545" t="n">
        <v>6.0</v>
      </c>
      <c r="AN545" t="n">
        <v>0.0</v>
      </c>
      <c r="AO545" t="n">
        <v>6.0</v>
      </c>
      <c r="AP545" t="n">
        <v>2.0</v>
      </c>
      <c r="AQ545" t="n">
        <v>0.0</v>
      </c>
      <c r="AR545" t="n">
        <v>0.0</v>
      </c>
      <c r="AS545" t="n">
        <v>0.0</v>
      </c>
      <c r="AT545" t="inlineStr">
        <is>
          <t>N/A</t>
        </is>
      </c>
      <c r="AU545" t="inlineStr">
        <is>
          <t>N/A</t>
        </is>
      </c>
      <c r="AV545" t="inlineStr">
        <is>
          <t>N/A</t>
        </is>
      </c>
      <c r="AW545" t="inlineStr">
        <is>
          <t>N/A</t>
        </is>
      </c>
      <c r="AX545" t="inlineStr">
        <is>
          <t>N/A</t>
        </is>
      </c>
      <c r="AY545" t="inlineStr">
        <is>
          <t>N/A</t>
        </is>
      </c>
      <c r="AZ545" t="inlineStr">
        <is>
          <t>N/A</t>
        </is>
      </c>
      <c r="BA545" t="inlineStr">
        <is>
          <t>N/A</t>
        </is>
      </c>
      <c r="BB545" t="inlineStr">
        <is>
          <t>N/A</t>
        </is>
      </c>
      <c r="BC545" t="inlineStr">
        <is>
          <t>N/A</t>
        </is>
      </c>
      <c r="BD545" t="inlineStr">
        <is>
          <t>N/A</t>
        </is>
      </c>
      <c r="BE545" t="inlineStr">
        <is>
          <t>N/A</t>
        </is>
      </c>
    </row>
    <row r="546">
      <c r="A546" t="inlineStr">
        <is>
          <t>WI220236957</t>
        </is>
      </c>
      <c r="B546" t="inlineStr">
        <is>
          <t>DATA_VALIDATION</t>
        </is>
      </c>
      <c r="C546" t="inlineStr">
        <is>
          <t>201330003807</t>
        </is>
      </c>
      <c r="D546" t="inlineStr">
        <is>
          <t>Folder</t>
        </is>
      </c>
      <c r="E546" s="2">
        <f>HYPERLINK("capsilon://?command=openfolder&amp;siteaddress=FAM.docvelocity-na8.net&amp;folderid=FXE4C7A1D7-2D09-613F-C6BC-6BA7AC7D90CF","FX21118510")</f>
        <v>0.0</v>
      </c>
      <c r="F546" t="inlineStr">
        <is>
          <t/>
        </is>
      </c>
      <c r="G546" t="inlineStr">
        <is>
          <t/>
        </is>
      </c>
      <c r="H546" t="inlineStr">
        <is>
          <t>Mailitem</t>
        </is>
      </c>
      <c r="I546" t="inlineStr">
        <is>
          <t>MI2202382270</t>
        </is>
      </c>
      <c r="J546" t="n">
        <v>102.0</v>
      </c>
      <c r="K546" t="inlineStr">
        <is>
          <t>COMPLETED</t>
        </is>
      </c>
      <c r="L546" t="inlineStr">
        <is>
          <t>MARK_AS_COMPLETED</t>
        </is>
      </c>
      <c r="M546" t="inlineStr">
        <is>
          <t>Queue</t>
        </is>
      </c>
      <c r="N546" t="n">
        <v>2.0</v>
      </c>
      <c r="O546" s="1" t="n">
        <v>44606.47693287037</v>
      </c>
      <c r="P546" s="1" t="n">
        <v>44606.557442129626</v>
      </c>
      <c r="Q546" t="n">
        <v>6321.0</v>
      </c>
      <c r="R546" t="n">
        <v>635.0</v>
      </c>
      <c r="S546" t="b">
        <v>0</v>
      </c>
      <c r="T546" t="inlineStr">
        <is>
          <t>N/A</t>
        </is>
      </c>
      <c r="U546" t="b">
        <v>0</v>
      </c>
      <c r="V546" t="inlineStr">
        <is>
          <t>Ujwala Ajabe</t>
        </is>
      </c>
      <c r="W546" s="1" t="n">
        <v>44606.51565972222</v>
      </c>
      <c r="X546" t="n">
        <v>402.0</v>
      </c>
      <c r="Y546" t="n">
        <v>94.0</v>
      </c>
      <c r="Z546" t="n">
        <v>0.0</v>
      </c>
      <c r="AA546" t="n">
        <v>94.0</v>
      </c>
      <c r="AB546" t="n">
        <v>0.0</v>
      </c>
      <c r="AC546" t="n">
        <v>59.0</v>
      </c>
      <c r="AD546" t="n">
        <v>8.0</v>
      </c>
      <c r="AE546" t="n">
        <v>0.0</v>
      </c>
      <c r="AF546" t="n">
        <v>0.0</v>
      </c>
      <c r="AG546" t="n">
        <v>0.0</v>
      </c>
      <c r="AH546" t="inlineStr">
        <is>
          <t>Vikash Suryakanth Parmar</t>
        </is>
      </c>
      <c r="AI546" s="1" t="n">
        <v>44606.557442129626</v>
      </c>
      <c r="AJ546" t="n">
        <v>207.0</v>
      </c>
      <c r="AK546" t="n">
        <v>5.0</v>
      </c>
      <c r="AL546" t="n">
        <v>0.0</v>
      </c>
      <c r="AM546" t="n">
        <v>5.0</v>
      </c>
      <c r="AN546" t="n">
        <v>0.0</v>
      </c>
      <c r="AO546" t="n">
        <v>5.0</v>
      </c>
      <c r="AP546" t="n">
        <v>3.0</v>
      </c>
      <c r="AQ546" t="n">
        <v>0.0</v>
      </c>
      <c r="AR546" t="n">
        <v>0.0</v>
      </c>
      <c r="AS546" t="n">
        <v>0.0</v>
      </c>
      <c r="AT546" t="inlineStr">
        <is>
          <t>N/A</t>
        </is>
      </c>
      <c r="AU546" t="inlineStr">
        <is>
          <t>N/A</t>
        </is>
      </c>
      <c r="AV546" t="inlineStr">
        <is>
          <t>N/A</t>
        </is>
      </c>
      <c r="AW546" t="inlineStr">
        <is>
          <t>N/A</t>
        </is>
      </c>
      <c r="AX546" t="inlineStr">
        <is>
          <t>N/A</t>
        </is>
      </c>
      <c r="AY546" t="inlineStr">
        <is>
          <t>N/A</t>
        </is>
      </c>
      <c r="AZ546" t="inlineStr">
        <is>
          <t>N/A</t>
        </is>
      </c>
      <c r="BA546" t="inlineStr">
        <is>
          <t>N/A</t>
        </is>
      </c>
      <c r="BB546" t="inlineStr">
        <is>
          <t>N/A</t>
        </is>
      </c>
      <c r="BC546" t="inlineStr">
        <is>
          <t>N/A</t>
        </is>
      </c>
      <c r="BD546" t="inlineStr">
        <is>
          <t>N/A</t>
        </is>
      </c>
      <c r="BE546" t="inlineStr">
        <is>
          <t>N/A</t>
        </is>
      </c>
    </row>
    <row r="547">
      <c r="A547" t="inlineStr">
        <is>
          <t>WI220236972</t>
        </is>
      </c>
      <c r="B547" t="inlineStr">
        <is>
          <t>DATA_VALIDATION</t>
        </is>
      </c>
      <c r="C547" t="inlineStr">
        <is>
          <t>201330003807</t>
        </is>
      </c>
      <c r="D547" t="inlineStr">
        <is>
          <t>Folder</t>
        </is>
      </c>
      <c r="E547" s="2">
        <f>HYPERLINK("capsilon://?command=openfolder&amp;siteaddress=FAM.docvelocity-na8.net&amp;folderid=FXE4C7A1D7-2D09-613F-C6BC-6BA7AC7D90CF","FX21118510")</f>
        <v>0.0</v>
      </c>
      <c r="F547" t="inlineStr">
        <is>
          <t/>
        </is>
      </c>
      <c r="G547" t="inlineStr">
        <is>
          <t/>
        </is>
      </c>
      <c r="H547" t="inlineStr">
        <is>
          <t>Mailitem</t>
        </is>
      </c>
      <c r="I547" t="inlineStr">
        <is>
          <t>MI2202382273</t>
        </is>
      </c>
      <c r="J547" t="n">
        <v>72.0</v>
      </c>
      <c r="K547" t="inlineStr">
        <is>
          <t>COMPLETED</t>
        </is>
      </c>
      <c r="L547" t="inlineStr">
        <is>
          <t>MARK_AS_COMPLETED</t>
        </is>
      </c>
      <c r="M547" t="inlineStr">
        <is>
          <t>Queue</t>
        </is>
      </c>
      <c r="N547" t="n">
        <v>2.0</v>
      </c>
      <c r="O547" s="1" t="n">
        <v>44606.47755787037</v>
      </c>
      <c r="P547" s="1" t="n">
        <v>44606.56662037037</v>
      </c>
      <c r="Q547" t="n">
        <v>6208.0</v>
      </c>
      <c r="R547" t="n">
        <v>1487.0</v>
      </c>
      <c r="S547" t="b">
        <v>0</v>
      </c>
      <c r="T547" t="inlineStr">
        <is>
          <t>N/A</t>
        </is>
      </c>
      <c r="U547" t="b">
        <v>0</v>
      </c>
      <c r="V547" t="inlineStr">
        <is>
          <t>Amruta Erande</t>
        </is>
      </c>
      <c r="W547" s="1" t="n">
        <v>44606.52805555556</v>
      </c>
      <c r="X547" t="n">
        <v>686.0</v>
      </c>
      <c r="Y547" t="n">
        <v>119.0</v>
      </c>
      <c r="Z547" t="n">
        <v>0.0</v>
      </c>
      <c r="AA547" t="n">
        <v>119.0</v>
      </c>
      <c r="AB547" t="n">
        <v>0.0</v>
      </c>
      <c r="AC547" t="n">
        <v>93.0</v>
      </c>
      <c r="AD547" t="n">
        <v>-47.0</v>
      </c>
      <c r="AE547" t="n">
        <v>0.0</v>
      </c>
      <c r="AF547" t="n">
        <v>0.0</v>
      </c>
      <c r="AG547" t="n">
        <v>0.0</v>
      </c>
      <c r="AH547" t="inlineStr">
        <is>
          <t>Vikash Suryakanth Parmar</t>
        </is>
      </c>
      <c r="AI547" s="1" t="n">
        <v>44606.56662037037</v>
      </c>
      <c r="AJ547" t="n">
        <v>793.0</v>
      </c>
      <c r="AK547" t="n">
        <v>0.0</v>
      </c>
      <c r="AL547" t="n">
        <v>0.0</v>
      </c>
      <c r="AM547" t="n">
        <v>0.0</v>
      </c>
      <c r="AN547" t="n">
        <v>0.0</v>
      </c>
      <c r="AO547" t="n">
        <v>0.0</v>
      </c>
      <c r="AP547" t="n">
        <v>-47.0</v>
      </c>
      <c r="AQ547" t="n">
        <v>0.0</v>
      </c>
      <c r="AR547" t="n">
        <v>0.0</v>
      </c>
      <c r="AS547" t="n">
        <v>0.0</v>
      </c>
      <c r="AT547" t="inlineStr">
        <is>
          <t>N/A</t>
        </is>
      </c>
      <c r="AU547" t="inlineStr">
        <is>
          <t>N/A</t>
        </is>
      </c>
      <c r="AV547" t="inlineStr">
        <is>
          <t>N/A</t>
        </is>
      </c>
      <c r="AW547" t="inlineStr">
        <is>
          <t>N/A</t>
        </is>
      </c>
      <c r="AX547" t="inlineStr">
        <is>
          <t>N/A</t>
        </is>
      </c>
      <c r="AY547" t="inlineStr">
        <is>
          <t>N/A</t>
        </is>
      </c>
      <c r="AZ547" t="inlineStr">
        <is>
          <t>N/A</t>
        </is>
      </c>
      <c r="BA547" t="inlineStr">
        <is>
          <t>N/A</t>
        </is>
      </c>
      <c r="BB547" t="inlineStr">
        <is>
          <t>N/A</t>
        </is>
      </c>
      <c r="BC547" t="inlineStr">
        <is>
          <t>N/A</t>
        </is>
      </c>
      <c r="BD547" t="inlineStr">
        <is>
          <t>N/A</t>
        </is>
      </c>
      <c r="BE547" t="inlineStr">
        <is>
          <t>N/A</t>
        </is>
      </c>
    </row>
    <row r="548">
      <c r="A548" t="inlineStr">
        <is>
          <t>WI220236977</t>
        </is>
      </c>
      <c r="B548" t="inlineStr">
        <is>
          <t>DATA_VALIDATION</t>
        </is>
      </c>
      <c r="C548" t="inlineStr">
        <is>
          <t>201330003807</t>
        </is>
      </c>
      <c r="D548" t="inlineStr">
        <is>
          <t>Folder</t>
        </is>
      </c>
      <c r="E548" s="2">
        <f>HYPERLINK("capsilon://?command=openfolder&amp;siteaddress=FAM.docvelocity-na8.net&amp;folderid=FXE4C7A1D7-2D09-613F-C6BC-6BA7AC7D90CF","FX21118510")</f>
        <v>0.0</v>
      </c>
      <c r="F548" t="inlineStr">
        <is>
          <t/>
        </is>
      </c>
      <c r="G548" t="inlineStr">
        <is>
          <t/>
        </is>
      </c>
      <c r="H548" t="inlineStr">
        <is>
          <t>Mailitem</t>
        </is>
      </c>
      <c r="I548" t="inlineStr">
        <is>
          <t>MI2202382275</t>
        </is>
      </c>
      <c r="J548" t="n">
        <v>72.0</v>
      </c>
      <c r="K548" t="inlineStr">
        <is>
          <t>COMPLETED</t>
        </is>
      </c>
      <c r="L548" t="inlineStr">
        <is>
          <t>MARK_AS_COMPLETED</t>
        </is>
      </c>
      <c r="M548" t="inlineStr">
        <is>
          <t>Queue</t>
        </is>
      </c>
      <c r="N548" t="n">
        <v>2.0</v>
      </c>
      <c r="O548" s="1" t="n">
        <v>44606.47855324074</v>
      </c>
      <c r="P548" s="1" t="n">
        <v>44606.56982638889</v>
      </c>
      <c r="Q548" t="n">
        <v>7064.0</v>
      </c>
      <c r="R548" t="n">
        <v>822.0</v>
      </c>
      <c r="S548" t="b">
        <v>0</v>
      </c>
      <c r="T548" t="inlineStr">
        <is>
          <t>N/A</t>
        </is>
      </c>
      <c r="U548" t="b">
        <v>0</v>
      </c>
      <c r="V548" t="inlineStr">
        <is>
          <t>Amruta Erande</t>
        </is>
      </c>
      <c r="W548" s="1" t="n">
        <v>44606.53423611111</v>
      </c>
      <c r="X548" t="n">
        <v>534.0</v>
      </c>
      <c r="Y548" t="n">
        <v>119.0</v>
      </c>
      <c r="Z548" t="n">
        <v>0.0</v>
      </c>
      <c r="AA548" t="n">
        <v>119.0</v>
      </c>
      <c r="AB548" t="n">
        <v>0.0</v>
      </c>
      <c r="AC548" t="n">
        <v>93.0</v>
      </c>
      <c r="AD548" t="n">
        <v>-47.0</v>
      </c>
      <c r="AE548" t="n">
        <v>0.0</v>
      </c>
      <c r="AF548" t="n">
        <v>0.0</v>
      </c>
      <c r="AG548" t="n">
        <v>0.0</v>
      </c>
      <c r="AH548" t="inlineStr">
        <is>
          <t>Vikash Suryakanth Parmar</t>
        </is>
      </c>
      <c r="AI548" s="1" t="n">
        <v>44606.56982638889</v>
      </c>
      <c r="AJ548" t="n">
        <v>276.0</v>
      </c>
      <c r="AK548" t="n">
        <v>5.0</v>
      </c>
      <c r="AL548" t="n">
        <v>0.0</v>
      </c>
      <c r="AM548" t="n">
        <v>5.0</v>
      </c>
      <c r="AN548" t="n">
        <v>0.0</v>
      </c>
      <c r="AO548" t="n">
        <v>5.0</v>
      </c>
      <c r="AP548" t="n">
        <v>-52.0</v>
      </c>
      <c r="AQ548" t="n">
        <v>0.0</v>
      </c>
      <c r="AR548" t="n">
        <v>0.0</v>
      </c>
      <c r="AS548" t="n">
        <v>0.0</v>
      </c>
      <c r="AT548" t="inlineStr">
        <is>
          <t>N/A</t>
        </is>
      </c>
      <c r="AU548" t="inlineStr">
        <is>
          <t>N/A</t>
        </is>
      </c>
      <c r="AV548" t="inlineStr">
        <is>
          <t>N/A</t>
        </is>
      </c>
      <c r="AW548" t="inlineStr">
        <is>
          <t>N/A</t>
        </is>
      </c>
      <c r="AX548" t="inlineStr">
        <is>
          <t>N/A</t>
        </is>
      </c>
      <c r="AY548" t="inlineStr">
        <is>
          <t>N/A</t>
        </is>
      </c>
      <c r="AZ548" t="inlineStr">
        <is>
          <t>N/A</t>
        </is>
      </c>
      <c r="BA548" t="inlineStr">
        <is>
          <t>N/A</t>
        </is>
      </c>
      <c r="BB548" t="inlineStr">
        <is>
          <t>N/A</t>
        </is>
      </c>
      <c r="BC548" t="inlineStr">
        <is>
          <t>N/A</t>
        </is>
      </c>
      <c r="BD548" t="inlineStr">
        <is>
          <t>N/A</t>
        </is>
      </c>
      <c r="BE548" t="inlineStr">
        <is>
          <t>N/A</t>
        </is>
      </c>
    </row>
    <row r="549">
      <c r="A549" t="inlineStr">
        <is>
          <t>WI220237045</t>
        </is>
      </c>
      <c r="B549" t="inlineStr">
        <is>
          <t>DATA_VALIDATION</t>
        </is>
      </c>
      <c r="C549" t="inlineStr">
        <is>
          <t>201300020629</t>
        </is>
      </c>
      <c r="D549" t="inlineStr">
        <is>
          <t>Folder</t>
        </is>
      </c>
      <c r="E549" s="2">
        <f>HYPERLINK("capsilon://?command=openfolder&amp;siteaddress=FAM.docvelocity-na8.net&amp;folderid=FX96D183EA-5494-2C2D-67DF-3BCB6350038E","FX2201381")</f>
        <v>0.0</v>
      </c>
      <c r="F549" t="inlineStr">
        <is>
          <t/>
        </is>
      </c>
      <c r="G549" t="inlineStr">
        <is>
          <t/>
        </is>
      </c>
      <c r="H549" t="inlineStr">
        <is>
          <t>Mailitem</t>
        </is>
      </c>
      <c r="I549" t="inlineStr">
        <is>
          <t>MI2202383385</t>
        </is>
      </c>
      <c r="J549" t="n">
        <v>30.0</v>
      </c>
      <c r="K549" t="inlineStr">
        <is>
          <t>COMPLETED</t>
        </is>
      </c>
      <c r="L549" t="inlineStr">
        <is>
          <t>MARK_AS_COMPLETED</t>
        </is>
      </c>
      <c r="M549" t="inlineStr">
        <is>
          <t>Queue</t>
        </is>
      </c>
      <c r="N549" t="n">
        <v>2.0</v>
      </c>
      <c r="O549" s="1" t="n">
        <v>44606.48929398148</v>
      </c>
      <c r="P549" s="1" t="n">
        <v>44606.570601851854</v>
      </c>
      <c r="Q549" t="n">
        <v>6802.0</v>
      </c>
      <c r="R549" t="n">
        <v>223.0</v>
      </c>
      <c r="S549" t="b">
        <v>0</v>
      </c>
      <c r="T549" t="inlineStr">
        <is>
          <t>N/A</t>
        </is>
      </c>
      <c r="U549" t="b">
        <v>0</v>
      </c>
      <c r="V549" t="inlineStr">
        <is>
          <t>Ujwala Ajabe</t>
        </is>
      </c>
      <c r="W549" s="1" t="n">
        <v>44606.5284837963</v>
      </c>
      <c r="X549" t="n">
        <v>157.0</v>
      </c>
      <c r="Y549" t="n">
        <v>9.0</v>
      </c>
      <c r="Z549" t="n">
        <v>0.0</v>
      </c>
      <c r="AA549" t="n">
        <v>9.0</v>
      </c>
      <c r="AB549" t="n">
        <v>0.0</v>
      </c>
      <c r="AC549" t="n">
        <v>1.0</v>
      </c>
      <c r="AD549" t="n">
        <v>21.0</v>
      </c>
      <c r="AE549" t="n">
        <v>0.0</v>
      </c>
      <c r="AF549" t="n">
        <v>0.0</v>
      </c>
      <c r="AG549" t="n">
        <v>0.0</v>
      </c>
      <c r="AH549" t="inlineStr">
        <is>
          <t>Vikash Suryakanth Parmar</t>
        </is>
      </c>
      <c r="AI549" s="1" t="n">
        <v>44606.570601851854</v>
      </c>
      <c r="AJ549" t="n">
        <v>66.0</v>
      </c>
      <c r="AK549" t="n">
        <v>0.0</v>
      </c>
      <c r="AL549" t="n">
        <v>0.0</v>
      </c>
      <c r="AM549" t="n">
        <v>0.0</v>
      </c>
      <c r="AN549" t="n">
        <v>0.0</v>
      </c>
      <c r="AO549" t="n">
        <v>0.0</v>
      </c>
      <c r="AP549" t="n">
        <v>21.0</v>
      </c>
      <c r="AQ549" t="n">
        <v>0.0</v>
      </c>
      <c r="AR549" t="n">
        <v>0.0</v>
      </c>
      <c r="AS549" t="n">
        <v>0.0</v>
      </c>
      <c r="AT549" t="inlineStr">
        <is>
          <t>N/A</t>
        </is>
      </c>
      <c r="AU549" t="inlineStr">
        <is>
          <t>N/A</t>
        </is>
      </c>
      <c r="AV549" t="inlineStr">
        <is>
          <t>N/A</t>
        </is>
      </c>
      <c r="AW549" t="inlineStr">
        <is>
          <t>N/A</t>
        </is>
      </c>
      <c r="AX549" t="inlineStr">
        <is>
          <t>N/A</t>
        </is>
      </c>
      <c r="AY549" t="inlineStr">
        <is>
          <t>N/A</t>
        </is>
      </c>
      <c r="AZ549" t="inlineStr">
        <is>
          <t>N/A</t>
        </is>
      </c>
      <c r="BA549" t="inlineStr">
        <is>
          <t>N/A</t>
        </is>
      </c>
      <c r="BB549" t="inlineStr">
        <is>
          <t>N/A</t>
        </is>
      </c>
      <c r="BC549" t="inlineStr">
        <is>
          <t>N/A</t>
        </is>
      </c>
      <c r="BD549" t="inlineStr">
        <is>
          <t>N/A</t>
        </is>
      </c>
      <c r="BE549" t="inlineStr">
        <is>
          <t>N/A</t>
        </is>
      </c>
    </row>
    <row r="550">
      <c r="A550" t="inlineStr">
        <is>
          <t>WI220237059</t>
        </is>
      </c>
      <c r="B550" t="inlineStr">
        <is>
          <t>DATA_VALIDATION</t>
        </is>
      </c>
      <c r="C550" t="inlineStr">
        <is>
          <t>201300020532</t>
        </is>
      </c>
      <c r="D550" t="inlineStr">
        <is>
          <t>Folder</t>
        </is>
      </c>
      <c r="E550" s="2">
        <f>HYPERLINK("capsilon://?command=openfolder&amp;siteaddress=FAM.docvelocity-na8.net&amp;folderid=FX7B489EF8-1471-2DC6-77E5-5706A42427E6","FX211212036")</f>
        <v>0.0</v>
      </c>
      <c r="F550" t="inlineStr">
        <is>
          <t/>
        </is>
      </c>
      <c r="G550" t="inlineStr">
        <is>
          <t/>
        </is>
      </c>
      <c r="H550" t="inlineStr">
        <is>
          <t>Mailitem</t>
        </is>
      </c>
      <c r="I550" t="inlineStr">
        <is>
          <t>MI2202383606</t>
        </is>
      </c>
      <c r="J550" t="n">
        <v>66.0</v>
      </c>
      <c r="K550" t="inlineStr">
        <is>
          <t>COMPLETED</t>
        </is>
      </c>
      <c r="L550" t="inlineStr">
        <is>
          <t>MARK_AS_COMPLETED</t>
        </is>
      </c>
      <c r="M550" t="inlineStr">
        <is>
          <t>Queue</t>
        </is>
      </c>
      <c r="N550" t="n">
        <v>2.0</v>
      </c>
      <c r="O550" s="1" t="n">
        <v>44606.49234953704</v>
      </c>
      <c r="P550" s="1" t="n">
        <v>44606.57225694445</v>
      </c>
      <c r="Q550" t="n">
        <v>6396.0</v>
      </c>
      <c r="R550" t="n">
        <v>508.0</v>
      </c>
      <c r="S550" t="b">
        <v>0</v>
      </c>
      <c r="T550" t="inlineStr">
        <is>
          <t>N/A</t>
        </is>
      </c>
      <c r="U550" t="b">
        <v>0</v>
      </c>
      <c r="V550" t="inlineStr">
        <is>
          <t>Amruta Erande</t>
        </is>
      </c>
      <c r="W550" s="1" t="n">
        <v>44606.538356481484</v>
      </c>
      <c r="X550" t="n">
        <v>355.0</v>
      </c>
      <c r="Y550" t="n">
        <v>52.0</v>
      </c>
      <c r="Z550" t="n">
        <v>0.0</v>
      </c>
      <c r="AA550" t="n">
        <v>52.0</v>
      </c>
      <c r="AB550" t="n">
        <v>0.0</v>
      </c>
      <c r="AC550" t="n">
        <v>16.0</v>
      </c>
      <c r="AD550" t="n">
        <v>14.0</v>
      </c>
      <c r="AE550" t="n">
        <v>0.0</v>
      </c>
      <c r="AF550" t="n">
        <v>0.0</v>
      </c>
      <c r="AG550" t="n">
        <v>0.0</v>
      </c>
      <c r="AH550" t="inlineStr">
        <is>
          <t>Vikash Suryakanth Parmar</t>
        </is>
      </c>
      <c r="AI550" s="1" t="n">
        <v>44606.57225694445</v>
      </c>
      <c r="AJ550" t="n">
        <v>142.0</v>
      </c>
      <c r="AK550" t="n">
        <v>2.0</v>
      </c>
      <c r="AL550" t="n">
        <v>0.0</v>
      </c>
      <c r="AM550" t="n">
        <v>2.0</v>
      </c>
      <c r="AN550" t="n">
        <v>0.0</v>
      </c>
      <c r="AO550" t="n">
        <v>2.0</v>
      </c>
      <c r="AP550" t="n">
        <v>12.0</v>
      </c>
      <c r="AQ550" t="n">
        <v>0.0</v>
      </c>
      <c r="AR550" t="n">
        <v>0.0</v>
      </c>
      <c r="AS550" t="n">
        <v>0.0</v>
      </c>
      <c r="AT550" t="inlineStr">
        <is>
          <t>N/A</t>
        </is>
      </c>
      <c r="AU550" t="inlineStr">
        <is>
          <t>N/A</t>
        </is>
      </c>
      <c r="AV550" t="inlineStr">
        <is>
          <t>N/A</t>
        </is>
      </c>
      <c r="AW550" t="inlineStr">
        <is>
          <t>N/A</t>
        </is>
      </c>
      <c r="AX550" t="inlineStr">
        <is>
          <t>N/A</t>
        </is>
      </c>
      <c r="AY550" t="inlineStr">
        <is>
          <t>N/A</t>
        </is>
      </c>
      <c r="AZ550" t="inlineStr">
        <is>
          <t>N/A</t>
        </is>
      </c>
      <c r="BA550" t="inlineStr">
        <is>
          <t>N/A</t>
        </is>
      </c>
      <c r="BB550" t="inlineStr">
        <is>
          <t>N/A</t>
        </is>
      </c>
      <c r="BC550" t="inlineStr">
        <is>
          <t>N/A</t>
        </is>
      </c>
      <c r="BD550" t="inlineStr">
        <is>
          <t>N/A</t>
        </is>
      </c>
      <c r="BE550" t="inlineStr">
        <is>
          <t>N/A</t>
        </is>
      </c>
    </row>
    <row r="551">
      <c r="A551" t="inlineStr">
        <is>
          <t>WI220237063</t>
        </is>
      </c>
      <c r="B551" t="inlineStr">
        <is>
          <t>DATA_VALIDATION</t>
        </is>
      </c>
      <c r="C551" t="inlineStr">
        <is>
          <t>201300020532</t>
        </is>
      </c>
      <c r="D551" t="inlineStr">
        <is>
          <t>Folder</t>
        </is>
      </c>
      <c r="E551" s="2">
        <f>HYPERLINK("capsilon://?command=openfolder&amp;siteaddress=FAM.docvelocity-na8.net&amp;folderid=FX7B489EF8-1471-2DC6-77E5-5706A42427E6","FX211212036")</f>
        <v>0.0</v>
      </c>
      <c r="F551" t="inlineStr">
        <is>
          <t/>
        </is>
      </c>
      <c r="G551" t="inlineStr">
        <is>
          <t/>
        </is>
      </c>
      <c r="H551" t="inlineStr">
        <is>
          <t>Mailitem</t>
        </is>
      </c>
      <c r="I551" t="inlineStr">
        <is>
          <t>MI2202383634</t>
        </is>
      </c>
      <c r="J551" t="n">
        <v>42.0</v>
      </c>
      <c r="K551" t="inlineStr">
        <is>
          <t>COMPLETED</t>
        </is>
      </c>
      <c r="L551" t="inlineStr">
        <is>
          <t>MARK_AS_COMPLETED</t>
        </is>
      </c>
      <c r="M551" t="inlineStr">
        <is>
          <t>Queue</t>
        </is>
      </c>
      <c r="N551" t="n">
        <v>2.0</v>
      </c>
      <c r="O551" s="1" t="n">
        <v>44606.49320601852</v>
      </c>
      <c r="P551" s="1" t="n">
        <v>44606.573842592596</v>
      </c>
      <c r="Q551" t="n">
        <v>6627.0</v>
      </c>
      <c r="R551" t="n">
        <v>340.0</v>
      </c>
      <c r="S551" t="b">
        <v>0</v>
      </c>
      <c r="T551" t="inlineStr">
        <is>
          <t>N/A</t>
        </is>
      </c>
      <c r="U551" t="b">
        <v>0</v>
      </c>
      <c r="V551" t="inlineStr">
        <is>
          <t>Ujwala Ajabe</t>
        </is>
      </c>
      <c r="W551" s="1" t="n">
        <v>44606.5309837963</v>
      </c>
      <c r="X551" t="n">
        <v>203.0</v>
      </c>
      <c r="Y551" t="n">
        <v>37.0</v>
      </c>
      <c r="Z551" t="n">
        <v>0.0</v>
      </c>
      <c r="AA551" t="n">
        <v>37.0</v>
      </c>
      <c r="AB551" t="n">
        <v>0.0</v>
      </c>
      <c r="AC551" t="n">
        <v>4.0</v>
      </c>
      <c r="AD551" t="n">
        <v>5.0</v>
      </c>
      <c r="AE551" t="n">
        <v>0.0</v>
      </c>
      <c r="AF551" t="n">
        <v>0.0</v>
      </c>
      <c r="AG551" t="n">
        <v>0.0</v>
      </c>
      <c r="AH551" t="inlineStr">
        <is>
          <t>Vikash Suryakanth Parmar</t>
        </is>
      </c>
      <c r="AI551" s="1" t="n">
        <v>44606.573842592596</v>
      </c>
      <c r="AJ551" t="n">
        <v>137.0</v>
      </c>
      <c r="AK551" t="n">
        <v>1.0</v>
      </c>
      <c r="AL551" t="n">
        <v>0.0</v>
      </c>
      <c r="AM551" t="n">
        <v>1.0</v>
      </c>
      <c r="AN551" t="n">
        <v>0.0</v>
      </c>
      <c r="AO551" t="n">
        <v>1.0</v>
      </c>
      <c r="AP551" t="n">
        <v>4.0</v>
      </c>
      <c r="AQ551" t="n">
        <v>0.0</v>
      </c>
      <c r="AR551" t="n">
        <v>0.0</v>
      </c>
      <c r="AS551" t="n">
        <v>0.0</v>
      </c>
      <c r="AT551" t="inlineStr">
        <is>
          <t>N/A</t>
        </is>
      </c>
      <c r="AU551" t="inlineStr">
        <is>
          <t>N/A</t>
        </is>
      </c>
      <c r="AV551" t="inlineStr">
        <is>
          <t>N/A</t>
        </is>
      </c>
      <c r="AW551" t="inlineStr">
        <is>
          <t>N/A</t>
        </is>
      </c>
      <c r="AX551" t="inlineStr">
        <is>
          <t>N/A</t>
        </is>
      </c>
      <c r="AY551" t="inlineStr">
        <is>
          <t>N/A</t>
        </is>
      </c>
      <c r="AZ551" t="inlineStr">
        <is>
          <t>N/A</t>
        </is>
      </c>
      <c r="BA551" t="inlineStr">
        <is>
          <t>N/A</t>
        </is>
      </c>
      <c r="BB551" t="inlineStr">
        <is>
          <t>N/A</t>
        </is>
      </c>
      <c r="BC551" t="inlineStr">
        <is>
          <t>N/A</t>
        </is>
      </c>
      <c r="BD551" t="inlineStr">
        <is>
          <t>N/A</t>
        </is>
      </c>
      <c r="BE551" t="inlineStr">
        <is>
          <t>N/A</t>
        </is>
      </c>
    </row>
    <row r="552">
      <c r="A552" t="inlineStr">
        <is>
          <t>WI220237133</t>
        </is>
      </c>
      <c r="B552" t="inlineStr">
        <is>
          <t>DATA_VALIDATION</t>
        </is>
      </c>
      <c r="C552" t="inlineStr">
        <is>
          <t>201110012383</t>
        </is>
      </c>
      <c r="D552" t="inlineStr">
        <is>
          <t>Folder</t>
        </is>
      </c>
      <c r="E552" s="2">
        <f>HYPERLINK("capsilon://?command=openfolder&amp;siteaddress=FAM.docvelocity-na8.net&amp;folderid=FXC0B8816C-9CC4-BD81-131A-76044C6C2489","FX22017500")</f>
        <v>0.0</v>
      </c>
      <c r="F552" t="inlineStr">
        <is>
          <t/>
        </is>
      </c>
      <c r="G552" t="inlineStr">
        <is>
          <t/>
        </is>
      </c>
      <c r="H552" t="inlineStr">
        <is>
          <t>Mailitem</t>
        </is>
      </c>
      <c r="I552" t="inlineStr">
        <is>
          <t>MI2202384489</t>
        </is>
      </c>
      <c r="J552" t="n">
        <v>28.0</v>
      </c>
      <c r="K552" t="inlineStr">
        <is>
          <t>COMPLETED</t>
        </is>
      </c>
      <c r="L552" t="inlineStr">
        <is>
          <t>MARK_AS_COMPLETED</t>
        </is>
      </c>
      <c r="M552" t="inlineStr">
        <is>
          <t>Queue</t>
        </is>
      </c>
      <c r="N552" t="n">
        <v>2.0</v>
      </c>
      <c r="O552" s="1" t="n">
        <v>44606.503842592596</v>
      </c>
      <c r="P552" s="1" t="n">
        <v>44606.575277777774</v>
      </c>
      <c r="Q552" t="n">
        <v>5796.0</v>
      </c>
      <c r="R552" t="n">
        <v>376.0</v>
      </c>
      <c r="S552" t="b">
        <v>0</v>
      </c>
      <c r="T552" t="inlineStr">
        <is>
          <t>N/A</t>
        </is>
      </c>
      <c r="U552" t="b">
        <v>0</v>
      </c>
      <c r="V552" t="inlineStr">
        <is>
          <t>Ujwala Ajabe</t>
        </is>
      </c>
      <c r="W552" s="1" t="n">
        <v>44606.53392361111</v>
      </c>
      <c r="X552" t="n">
        <v>253.0</v>
      </c>
      <c r="Y552" t="n">
        <v>21.0</v>
      </c>
      <c r="Z552" t="n">
        <v>0.0</v>
      </c>
      <c r="AA552" t="n">
        <v>21.0</v>
      </c>
      <c r="AB552" t="n">
        <v>0.0</v>
      </c>
      <c r="AC552" t="n">
        <v>9.0</v>
      </c>
      <c r="AD552" t="n">
        <v>7.0</v>
      </c>
      <c r="AE552" t="n">
        <v>0.0</v>
      </c>
      <c r="AF552" t="n">
        <v>0.0</v>
      </c>
      <c r="AG552" t="n">
        <v>0.0</v>
      </c>
      <c r="AH552" t="inlineStr">
        <is>
          <t>Vikash Suryakanth Parmar</t>
        </is>
      </c>
      <c r="AI552" s="1" t="n">
        <v>44606.575277777774</v>
      </c>
      <c r="AJ552" t="n">
        <v>123.0</v>
      </c>
      <c r="AK552" t="n">
        <v>0.0</v>
      </c>
      <c r="AL552" t="n">
        <v>0.0</v>
      </c>
      <c r="AM552" t="n">
        <v>0.0</v>
      </c>
      <c r="AN552" t="n">
        <v>0.0</v>
      </c>
      <c r="AO552" t="n">
        <v>0.0</v>
      </c>
      <c r="AP552" t="n">
        <v>7.0</v>
      </c>
      <c r="AQ552" t="n">
        <v>0.0</v>
      </c>
      <c r="AR552" t="n">
        <v>0.0</v>
      </c>
      <c r="AS552" t="n">
        <v>0.0</v>
      </c>
      <c r="AT552" t="inlineStr">
        <is>
          <t>N/A</t>
        </is>
      </c>
      <c r="AU552" t="inlineStr">
        <is>
          <t>N/A</t>
        </is>
      </c>
      <c r="AV552" t="inlineStr">
        <is>
          <t>N/A</t>
        </is>
      </c>
      <c r="AW552" t="inlineStr">
        <is>
          <t>N/A</t>
        </is>
      </c>
      <c r="AX552" t="inlineStr">
        <is>
          <t>N/A</t>
        </is>
      </c>
      <c r="AY552" t="inlineStr">
        <is>
          <t>N/A</t>
        </is>
      </c>
      <c r="AZ552" t="inlineStr">
        <is>
          <t>N/A</t>
        </is>
      </c>
      <c r="BA552" t="inlineStr">
        <is>
          <t>N/A</t>
        </is>
      </c>
      <c r="BB552" t="inlineStr">
        <is>
          <t>N/A</t>
        </is>
      </c>
      <c r="BC552" t="inlineStr">
        <is>
          <t>N/A</t>
        </is>
      </c>
      <c r="BD552" t="inlineStr">
        <is>
          <t>N/A</t>
        </is>
      </c>
      <c r="BE552" t="inlineStr">
        <is>
          <t>N/A</t>
        </is>
      </c>
    </row>
    <row r="553">
      <c r="A553" t="inlineStr">
        <is>
          <t>WI220237150</t>
        </is>
      </c>
      <c r="B553" t="inlineStr">
        <is>
          <t>DATA_VALIDATION</t>
        </is>
      </c>
      <c r="C553" t="inlineStr">
        <is>
          <t>201330004979</t>
        </is>
      </c>
      <c r="D553" t="inlineStr">
        <is>
          <t>Folder</t>
        </is>
      </c>
      <c r="E553" s="2">
        <f>HYPERLINK("capsilon://?command=openfolder&amp;siteaddress=FAM.docvelocity-na8.net&amp;folderid=FX45772C83-8652-448A-035C-ECAFA9249E19","FX2202596")</f>
        <v>0.0</v>
      </c>
      <c r="F553" t="inlineStr">
        <is>
          <t/>
        </is>
      </c>
      <c r="G553" t="inlineStr">
        <is>
          <t/>
        </is>
      </c>
      <c r="H553" t="inlineStr">
        <is>
          <t>Mailitem</t>
        </is>
      </c>
      <c r="I553" t="inlineStr">
        <is>
          <t>MI2202384575</t>
        </is>
      </c>
      <c r="J553" t="n">
        <v>28.0</v>
      </c>
      <c r="K553" t="inlineStr">
        <is>
          <t>COMPLETED</t>
        </is>
      </c>
      <c r="L553" t="inlineStr">
        <is>
          <t>MARK_AS_COMPLETED</t>
        </is>
      </c>
      <c r="M553" t="inlineStr">
        <is>
          <t>Queue</t>
        </is>
      </c>
      <c r="N553" t="n">
        <v>2.0</v>
      </c>
      <c r="O553" s="1" t="n">
        <v>44606.5046875</v>
      </c>
      <c r="P553" s="1" t="n">
        <v>44606.57717592592</v>
      </c>
      <c r="Q553" t="n">
        <v>5815.0</v>
      </c>
      <c r="R553" t="n">
        <v>448.0</v>
      </c>
      <c r="S553" t="b">
        <v>0</v>
      </c>
      <c r="T553" t="inlineStr">
        <is>
          <t>N/A</t>
        </is>
      </c>
      <c r="U553" t="b">
        <v>0</v>
      </c>
      <c r="V553" t="inlineStr">
        <is>
          <t>Ujwala Ajabe</t>
        </is>
      </c>
      <c r="W553" s="1" t="n">
        <v>44606.5371875</v>
      </c>
      <c r="X553" t="n">
        <v>281.0</v>
      </c>
      <c r="Y553" t="n">
        <v>21.0</v>
      </c>
      <c r="Z553" t="n">
        <v>0.0</v>
      </c>
      <c r="AA553" t="n">
        <v>21.0</v>
      </c>
      <c r="AB553" t="n">
        <v>0.0</v>
      </c>
      <c r="AC553" t="n">
        <v>17.0</v>
      </c>
      <c r="AD553" t="n">
        <v>7.0</v>
      </c>
      <c r="AE553" t="n">
        <v>0.0</v>
      </c>
      <c r="AF553" t="n">
        <v>0.0</v>
      </c>
      <c r="AG553" t="n">
        <v>0.0</v>
      </c>
      <c r="AH553" t="inlineStr">
        <is>
          <t>Vikash Suryakanth Parmar</t>
        </is>
      </c>
      <c r="AI553" s="1" t="n">
        <v>44606.57717592592</v>
      </c>
      <c r="AJ553" t="n">
        <v>163.0</v>
      </c>
      <c r="AK553" t="n">
        <v>0.0</v>
      </c>
      <c r="AL553" t="n">
        <v>0.0</v>
      </c>
      <c r="AM553" t="n">
        <v>0.0</v>
      </c>
      <c r="AN553" t="n">
        <v>0.0</v>
      </c>
      <c r="AO553" t="n">
        <v>0.0</v>
      </c>
      <c r="AP553" t="n">
        <v>7.0</v>
      </c>
      <c r="AQ553" t="n">
        <v>0.0</v>
      </c>
      <c r="AR553" t="n">
        <v>0.0</v>
      </c>
      <c r="AS553" t="n">
        <v>0.0</v>
      </c>
      <c r="AT553" t="inlineStr">
        <is>
          <t>N/A</t>
        </is>
      </c>
      <c r="AU553" t="inlineStr">
        <is>
          <t>N/A</t>
        </is>
      </c>
      <c r="AV553" t="inlineStr">
        <is>
          <t>N/A</t>
        </is>
      </c>
      <c r="AW553" t="inlineStr">
        <is>
          <t>N/A</t>
        </is>
      </c>
      <c r="AX553" t="inlineStr">
        <is>
          <t>N/A</t>
        </is>
      </c>
      <c r="AY553" t="inlineStr">
        <is>
          <t>N/A</t>
        </is>
      </c>
      <c r="AZ553" t="inlineStr">
        <is>
          <t>N/A</t>
        </is>
      </c>
      <c r="BA553" t="inlineStr">
        <is>
          <t>N/A</t>
        </is>
      </c>
      <c r="BB553" t="inlineStr">
        <is>
          <t>N/A</t>
        </is>
      </c>
      <c r="BC553" t="inlineStr">
        <is>
          <t>N/A</t>
        </is>
      </c>
      <c r="BD553" t="inlineStr">
        <is>
          <t>N/A</t>
        </is>
      </c>
      <c r="BE553" t="inlineStr">
        <is>
          <t>N/A</t>
        </is>
      </c>
    </row>
    <row r="554">
      <c r="A554" t="inlineStr">
        <is>
          <t>WI220237204</t>
        </is>
      </c>
      <c r="B554" t="inlineStr">
        <is>
          <t>DATA_VALIDATION</t>
        </is>
      </c>
      <c r="C554" t="inlineStr">
        <is>
          <t>201330005002</t>
        </is>
      </c>
      <c r="D554" t="inlineStr">
        <is>
          <t>Folder</t>
        </is>
      </c>
      <c r="E554" s="2">
        <f>HYPERLINK("capsilon://?command=openfolder&amp;siteaddress=FAM.docvelocity-na8.net&amp;folderid=FXE93A86F1-8357-E3B1-3AFE-1B312ACB210D","FX22021103")</f>
        <v>0.0</v>
      </c>
      <c r="F554" t="inlineStr">
        <is>
          <t/>
        </is>
      </c>
      <c r="G554" t="inlineStr">
        <is>
          <t/>
        </is>
      </c>
      <c r="H554" t="inlineStr">
        <is>
          <t>Mailitem</t>
        </is>
      </c>
      <c r="I554" t="inlineStr">
        <is>
          <t>MI2202385138</t>
        </is>
      </c>
      <c r="J554" t="n">
        <v>28.0</v>
      </c>
      <c r="K554" t="inlineStr">
        <is>
          <t>COMPLETED</t>
        </is>
      </c>
      <c r="L554" t="inlineStr">
        <is>
          <t>MARK_AS_COMPLETED</t>
        </is>
      </c>
      <c r="M554" t="inlineStr">
        <is>
          <t>Queue</t>
        </is>
      </c>
      <c r="N554" t="n">
        <v>2.0</v>
      </c>
      <c r="O554" s="1" t="n">
        <v>44606.51179398148</v>
      </c>
      <c r="P554" s="1" t="n">
        <v>44606.57822916667</v>
      </c>
      <c r="Q554" t="n">
        <v>5484.0</v>
      </c>
      <c r="R554" t="n">
        <v>256.0</v>
      </c>
      <c r="S554" t="b">
        <v>0</v>
      </c>
      <c r="T554" t="inlineStr">
        <is>
          <t>N/A</t>
        </is>
      </c>
      <c r="U554" t="b">
        <v>0</v>
      </c>
      <c r="V554" t="inlineStr">
        <is>
          <t>Ketan Pathak</t>
        </is>
      </c>
      <c r="W554" s="1" t="n">
        <v>44606.53619212963</v>
      </c>
      <c r="X554" t="n">
        <v>166.0</v>
      </c>
      <c r="Y554" t="n">
        <v>21.0</v>
      </c>
      <c r="Z554" t="n">
        <v>0.0</v>
      </c>
      <c r="AA554" t="n">
        <v>21.0</v>
      </c>
      <c r="AB554" t="n">
        <v>0.0</v>
      </c>
      <c r="AC554" t="n">
        <v>3.0</v>
      </c>
      <c r="AD554" t="n">
        <v>7.0</v>
      </c>
      <c r="AE554" t="n">
        <v>0.0</v>
      </c>
      <c r="AF554" t="n">
        <v>0.0</v>
      </c>
      <c r="AG554" t="n">
        <v>0.0</v>
      </c>
      <c r="AH554" t="inlineStr">
        <is>
          <t>Vikash Suryakanth Parmar</t>
        </is>
      </c>
      <c r="AI554" s="1" t="n">
        <v>44606.57822916667</v>
      </c>
      <c r="AJ554" t="n">
        <v>90.0</v>
      </c>
      <c r="AK554" t="n">
        <v>0.0</v>
      </c>
      <c r="AL554" t="n">
        <v>0.0</v>
      </c>
      <c r="AM554" t="n">
        <v>0.0</v>
      </c>
      <c r="AN554" t="n">
        <v>0.0</v>
      </c>
      <c r="AO554" t="n">
        <v>0.0</v>
      </c>
      <c r="AP554" t="n">
        <v>7.0</v>
      </c>
      <c r="AQ554" t="n">
        <v>0.0</v>
      </c>
      <c r="AR554" t="n">
        <v>0.0</v>
      </c>
      <c r="AS554" t="n">
        <v>0.0</v>
      </c>
      <c r="AT554" t="inlineStr">
        <is>
          <t>N/A</t>
        </is>
      </c>
      <c r="AU554" t="inlineStr">
        <is>
          <t>N/A</t>
        </is>
      </c>
      <c r="AV554" t="inlineStr">
        <is>
          <t>N/A</t>
        </is>
      </c>
      <c r="AW554" t="inlineStr">
        <is>
          <t>N/A</t>
        </is>
      </c>
      <c r="AX554" t="inlineStr">
        <is>
          <t>N/A</t>
        </is>
      </c>
      <c r="AY554" t="inlineStr">
        <is>
          <t>N/A</t>
        </is>
      </c>
      <c r="AZ554" t="inlineStr">
        <is>
          <t>N/A</t>
        </is>
      </c>
      <c r="BA554" t="inlineStr">
        <is>
          <t>N/A</t>
        </is>
      </c>
      <c r="BB554" t="inlineStr">
        <is>
          <t>N/A</t>
        </is>
      </c>
      <c r="BC554" t="inlineStr">
        <is>
          <t>N/A</t>
        </is>
      </c>
      <c r="BD554" t="inlineStr">
        <is>
          <t>N/A</t>
        </is>
      </c>
      <c r="BE554" t="inlineStr">
        <is>
          <t>N/A</t>
        </is>
      </c>
    </row>
    <row r="555">
      <c r="A555" t="inlineStr">
        <is>
          <t>WI220237220</t>
        </is>
      </c>
      <c r="B555" t="inlineStr">
        <is>
          <t>DATA_VALIDATION</t>
        </is>
      </c>
      <c r="C555" t="inlineStr">
        <is>
          <t>201340000489</t>
        </is>
      </c>
      <c r="D555" t="inlineStr">
        <is>
          <t>Folder</t>
        </is>
      </c>
      <c r="E555" s="2">
        <f>HYPERLINK("capsilon://?command=openfolder&amp;siteaddress=FAM.docvelocity-na8.net&amp;folderid=FX2D0C7890-56EF-8AC4-77C3-88F743831965","FX21127026")</f>
        <v>0.0</v>
      </c>
      <c r="F555" t="inlineStr">
        <is>
          <t/>
        </is>
      </c>
      <c r="G555" t="inlineStr">
        <is>
          <t/>
        </is>
      </c>
      <c r="H555" t="inlineStr">
        <is>
          <t>Mailitem</t>
        </is>
      </c>
      <c r="I555" t="inlineStr">
        <is>
          <t>MI2202385337</t>
        </is>
      </c>
      <c r="J555" t="n">
        <v>30.0</v>
      </c>
      <c r="K555" t="inlineStr">
        <is>
          <t>COMPLETED</t>
        </is>
      </c>
      <c r="L555" t="inlineStr">
        <is>
          <t>MARK_AS_COMPLETED</t>
        </is>
      </c>
      <c r="M555" t="inlineStr">
        <is>
          <t>Queue</t>
        </is>
      </c>
      <c r="N555" t="n">
        <v>2.0</v>
      </c>
      <c r="O555" s="1" t="n">
        <v>44606.51398148148</v>
      </c>
      <c r="P555" s="1" t="n">
        <v>44606.57913194445</v>
      </c>
      <c r="Q555" t="n">
        <v>5423.0</v>
      </c>
      <c r="R555" t="n">
        <v>206.0</v>
      </c>
      <c r="S555" t="b">
        <v>0</v>
      </c>
      <c r="T555" t="inlineStr">
        <is>
          <t>N/A</t>
        </is>
      </c>
      <c r="U555" t="b">
        <v>0</v>
      </c>
      <c r="V555" t="inlineStr">
        <is>
          <t>Ketan Pathak</t>
        </is>
      </c>
      <c r="W555" s="1" t="n">
        <v>44606.53769675926</v>
      </c>
      <c r="X555" t="n">
        <v>129.0</v>
      </c>
      <c r="Y555" t="n">
        <v>9.0</v>
      </c>
      <c r="Z555" t="n">
        <v>0.0</v>
      </c>
      <c r="AA555" t="n">
        <v>9.0</v>
      </c>
      <c r="AB555" t="n">
        <v>0.0</v>
      </c>
      <c r="AC555" t="n">
        <v>1.0</v>
      </c>
      <c r="AD555" t="n">
        <v>21.0</v>
      </c>
      <c r="AE555" t="n">
        <v>0.0</v>
      </c>
      <c r="AF555" t="n">
        <v>0.0</v>
      </c>
      <c r="AG555" t="n">
        <v>0.0</v>
      </c>
      <c r="AH555" t="inlineStr">
        <is>
          <t>Vikash Suryakanth Parmar</t>
        </is>
      </c>
      <c r="AI555" s="1" t="n">
        <v>44606.57913194445</v>
      </c>
      <c r="AJ555" t="n">
        <v>77.0</v>
      </c>
      <c r="AK555" t="n">
        <v>0.0</v>
      </c>
      <c r="AL555" t="n">
        <v>0.0</v>
      </c>
      <c r="AM555" t="n">
        <v>0.0</v>
      </c>
      <c r="AN555" t="n">
        <v>0.0</v>
      </c>
      <c r="AO555" t="n">
        <v>0.0</v>
      </c>
      <c r="AP555" t="n">
        <v>21.0</v>
      </c>
      <c r="AQ555" t="n">
        <v>0.0</v>
      </c>
      <c r="AR555" t="n">
        <v>0.0</v>
      </c>
      <c r="AS555" t="n">
        <v>0.0</v>
      </c>
      <c r="AT555" t="inlineStr">
        <is>
          <t>N/A</t>
        </is>
      </c>
      <c r="AU555" t="inlineStr">
        <is>
          <t>N/A</t>
        </is>
      </c>
      <c r="AV555" t="inlineStr">
        <is>
          <t>N/A</t>
        </is>
      </c>
      <c r="AW555" t="inlineStr">
        <is>
          <t>N/A</t>
        </is>
      </c>
      <c r="AX555" t="inlineStr">
        <is>
          <t>N/A</t>
        </is>
      </c>
      <c r="AY555" t="inlineStr">
        <is>
          <t>N/A</t>
        </is>
      </c>
      <c r="AZ555" t="inlineStr">
        <is>
          <t>N/A</t>
        </is>
      </c>
      <c r="BA555" t="inlineStr">
        <is>
          <t>N/A</t>
        </is>
      </c>
      <c r="BB555" t="inlineStr">
        <is>
          <t>N/A</t>
        </is>
      </c>
      <c r="BC555" t="inlineStr">
        <is>
          <t>N/A</t>
        </is>
      </c>
      <c r="BD555" t="inlineStr">
        <is>
          <t>N/A</t>
        </is>
      </c>
      <c r="BE555" t="inlineStr">
        <is>
          <t>N/A</t>
        </is>
      </c>
    </row>
    <row r="556">
      <c r="A556" t="inlineStr">
        <is>
          <t>WI220237398</t>
        </is>
      </c>
      <c r="B556" t="inlineStr">
        <is>
          <t>DATA_VALIDATION</t>
        </is>
      </c>
      <c r="C556" t="inlineStr">
        <is>
          <t>201100014337</t>
        </is>
      </c>
      <c r="D556" t="inlineStr">
        <is>
          <t>Folder</t>
        </is>
      </c>
      <c r="E556" s="2">
        <f>HYPERLINK("capsilon://?command=openfolder&amp;siteaddress=FAM.docvelocity-na8.net&amp;folderid=FXA4E5F561-4A9C-2260-C163-395BC8537C29","FX21128088")</f>
        <v>0.0</v>
      </c>
      <c r="F556" t="inlineStr">
        <is>
          <t/>
        </is>
      </c>
      <c r="G556" t="inlineStr">
        <is>
          <t/>
        </is>
      </c>
      <c r="H556" t="inlineStr">
        <is>
          <t>Mailitem</t>
        </is>
      </c>
      <c r="I556" t="inlineStr">
        <is>
          <t>MI2202386759</t>
        </is>
      </c>
      <c r="J556" t="n">
        <v>38.0</v>
      </c>
      <c r="K556" t="inlineStr">
        <is>
          <t>COMPLETED</t>
        </is>
      </c>
      <c r="L556" t="inlineStr">
        <is>
          <t>MARK_AS_COMPLETED</t>
        </is>
      </c>
      <c r="M556" t="inlineStr">
        <is>
          <t>Queue</t>
        </is>
      </c>
      <c r="N556" t="n">
        <v>2.0</v>
      </c>
      <c r="O556" s="1" t="n">
        <v>44606.52914351852</v>
      </c>
      <c r="P556" s="1" t="n">
        <v>44606.58106481482</v>
      </c>
      <c r="Q556" t="n">
        <v>3977.0</v>
      </c>
      <c r="R556" t="n">
        <v>509.0</v>
      </c>
      <c r="S556" t="b">
        <v>0</v>
      </c>
      <c r="T556" t="inlineStr">
        <is>
          <t>N/A</t>
        </is>
      </c>
      <c r="U556" t="b">
        <v>0</v>
      </c>
      <c r="V556" t="inlineStr">
        <is>
          <t>Ketan Pathak</t>
        </is>
      </c>
      <c r="W556" s="1" t="n">
        <v>44606.5415625</v>
      </c>
      <c r="X556" t="n">
        <v>333.0</v>
      </c>
      <c r="Y556" t="n">
        <v>37.0</v>
      </c>
      <c r="Z556" t="n">
        <v>0.0</v>
      </c>
      <c r="AA556" t="n">
        <v>37.0</v>
      </c>
      <c r="AB556" t="n">
        <v>0.0</v>
      </c>
      <c r="AC556" t="n">
        <v>11.0</v>
      </c>
      <c r="AD556" t="n">
        <v>1.0</v>
      </c>
      <c r="AE556" t="n">
        <v>0.0</v>
      </c>
      <c r="AF556" t="n">
        <v>0.0</v>
      </c>
      <c r="AG556" t="n">
        <v>0.0</v>
      </c>
      <c r="AH556" t="inlineStr">
        <is>
          <t>Vikash Suryakanth Parmar</t>
        </is>
      </c>
      <c r="AI556" s="1" t="n">
        <v>44606.58106481482</v>
      </c>
      <c r="AJ556" t="n">
        <v>166.0</v>
      </c>
      <c r="AK556" t="n">
        <v>0.0</v>
      </c>
      <c r="AL556" t="n">
        <v>0.0</v>
      </c>
      <c r="AM556" t="n">
        <v>0.0</v>
      </c>
      <c r="AN556" t="n">
        <v>0.0</v>
      </c>
      <c r="AO556" t="n">
        <v>0.0</v>
      </c>
      <c r="AP556" t="n">
        <v>1.0</v>
      </c>
      <c r="AQ556" t="n">
        <v>0.0</v>
      </c>
      <c r="AR556" t="n">
        <v>0.0</v>
      </c>
      <c r="AS556" t="n">
        <v>0.0</v>
      </c>
      <c r="AT556" t="inlineStr">
        <is>
          <t>N/A</t>
        </is>
      </c>
      <c r="AU556" t="inlineStr">
        <is>
          <t>N/A</t>
        </is>
      </c>
      <c r="AV556" t="inlineStr">
        <is>
          <t>N/A</t>
        </is>
      </c>
      <c r="AW556" t="inlineStr">
        <is>
          <t>N/A</t>
        </is>
      </c>
      <c r="AX556" t="inlineStr">
        <is>
          <t>N/A</t>
        </is>
      </c>
      <c r="AY556" t="inlineStr">
        <is>
          <t>N/A</t>
        </is>
      </c>
      <c r="AZ556" t="inlineStr">
        <is>
          <t>N/A</t>
        </is>
      </c>
      <c r="BA556" t="inlineStr">
        <is>
          <t>N/A</t>
        </is>
      </c>
      <c r="BB556" t="inlineStr">
        <is>
          <t>N/A</t>
        </is>
      </c>
      <c r="BC556" t="inlineStr">
        <is>
          <t>N/A</t>
        </is>
      </c>
      <c r="BD556" t="inlineStr">
        <is>
          <t>N/A</t>
        </is>
      </c>
      <c r="BE556" t="inlineStr">
        <is>
          <t>N/A</t>
        </is>
      </c>
    </row>
    <row r="557">
      <c r="A557" t="inlineStr">
        <is>
          <t>WI220237399</t>
        </is>
      </c>
      <c r="B557" t="inlineStr">
        <is>
          <t>DATA_VALIDATION</t>
        </is>
      </c>
      <c r="C557" t="inlineStr">
        <is>
          <t>201300020548</t>
        </is>
      </c>
      <c r="D557" t="inlineStr">
        <is>
          <t>Folder</t>
        </is>
      </c>
      <c r="E557" s="2">
        <f>HYPERLINK("capsilon://?command=openfolder&amp;siteaddress=FAM.docvelocity-na8.net&amp;folderid=FXC1BE0B54-7B6C-157E-2554-435E1514CB02","FX211212517")</f>
        <v>0.0</v>
      </c>
      <c r="F557" t="inlineStr">
        <is>
          <t/>
        </is>
      </c>
      <c r="G557" t="inlineStr">
        <is>
          <t/>
        </is>
      </c>
      <c r="H557" t="inlineStr">
        <is>
          <t>Mailitem</t>
        </is>
      </c>
      <c r="I557" t="inlineStr">
        <is>
          <t>MI2202386752</t>
        </is>
      </c>
      <c r="J557" t="n">
        <v>44.0</v>
      </c>
      <c r="K557" t="inlineStr">
        <is>
          <t>COMPLETED</t>
        </is>
      </c>
      <c r="L557" t="inlineStr">
        <is>
          <t>MARK_AS_COMPLETED</t>
        </is>
      </c>
      <c r="M557" t="inlineStr">
        <is>
          <t>Queue</t>
        </is>
      </c>
      <c r="N557" t="n">
        <v>1.0</v>
      </c>
      <c r="O557" s="1" t="n">
        <v>44606.529282407406</v>
      </c>
      <c r="P557" s="1" t="n">
        <v>44607.163518518515</v>
      </c>
      <c r="Q557" t="n">
        <v>53828.0</v>
      </c>
      <c r="R557" t="n">
        <v>970.0</v>
      </c>
      <c r="S557" t="b">
        <v>0</v>
      </c>
      <c r="T557" t="inlineStr">
        <is>
          <t>N/A</t>
        </is>
      </c>
      <c r="U557" t="b">
        <v>0</v>
      </c>
      <c r="V557" t="inlineStr">
        <is>
          <t>Karnal Akhare</t>
        </is>
      </c>
      <c r="W557" s="1" t="n">
        <v>44607.163518518515</v>
      </c>
      <c r="X557" t="n">
        <v>374.0</v>
      </c>
      <c r="Y557" t="n">
        <v>0.0</v>
      </c>
      <c r="Z557" t="n">
        <v>0.0</v>
      </c>
      <c r="AA557" t="n">
        <v>0.0</v>
      </c>
      <c r="AB557" t="n">
        <v>0.0</v>
      </c>
      <c r="AC557" t="n">
        <v>0.0</v>
      </c>
      <c r="AD557" t="n">
        <v>44.0</v>
      </c>
      <c r="AE557" t="n">
        <v>39.0</v>
      </c>
      <c r="AF557" t="n">
        <v>0.0</v>
      </c>
      <c r="AG557" t="n">
        <v>2.0</v>
      </c>
      <c r="AH557" t="inlineStr">
        <is>
          <t>N/A</t>
        </is>
      </c>
      <c r="AI557" t="inlineStr">
        <is>
          <t>N/A</t>
        </is>
      </c>
      <c r="AJ557" t="inlineStr">
        <is>
          <t>N/A</t>
        </is>
      </c>
      <c r="AK557" t="inlineStr">
        <is>
          <t>N/A</t>
        </is>
      </c>
      <c r="AL557" t="inlineStr">
        <is>
          <t>N/A</t>
        </is>
      </c>
      <c r="AM557" t="inlineStr">
        <is>
          <t>N/A</t>
        </is>
      </c>
      <c r="AN557" t="inlineStr">
        <is>
          <t>N/A</t>
        </is>
      </c>
      <c r="AO557" t="inlineStr">
        <is>
          <t>N/A</t>
        </is>
      </c>
      <c r="AP557" t="inlineStr">
        <is>
          <t>N/A</t>
        </is>
      </c>
      <c r="AQ557" t="inlineStr">
        <is>
          <t>N/A</t>
        </is>
      </c>
      <c r="AR557" t="inlineStr">
        <is>
          <t>N/A</t>
        </is>
      </c>
      <c r="AS557" t="inlineStr">
        <is>
          <t>N/A</t>
        </is>
      </c>
      <c r="AT557" t="inlineStr">
        <is>
          <t>N/A</t>
        </is>
      </c>
      <c r="AU557" t="inlineStr">
        <is>
          <t>N/A</t>
        </is>
      </c>
      <c r="AV557" t="inlineStr">
        <is>
          <t>N/A</t>
        </is>
      </c>
      <c r="AW557" t="inlineStr">
        <is>
          <t>N/A</t>
        </is>
      </c>
      <c r="AX557" t="inlineStr">
        <is>
          <t>N/A</t>
        </is>
      </c>
      <c r="AY557" t="inlineStr">
        <is>
          <t>N/A</t>
        </is>
      </c>
      <c r="AZ557" t="inlineStr">
        <is>
          <t>N/A</t>
        </is>
      </c>
      <c r="BA557" t="inlineStr">
        <is>
          <t>N/A</t>
        </is>
      </c>
      <c r="BB557" t="inlineStr">
        <is>
          <t>N/A</t>
        </is>
      </c>
      <c r="BC557" t="inlineStr">
        <is>
          <t>N/A</t>
        </is>
      </c>
      <c r="BD557" t="inlineStr">
        <is>
          <t>N/A</t>
        </is>
      </c>
      <c r="BE557" t="inlineStr">
        <is>
          <t>N/A</t>
        </is>
      </c>
    </row>
    <row r="558">
      <c r="A558" t="inlineStr">
        <is>
          <t>WI220237400</t>
        </is>
      </c>
      <c r="B558" t="inlineStr">
        <is>
          <t>DATA_VALIDATION</t>
        </is>
      </c>
      <c r="C558" t="inlineStr">
        <is>
          <t>201300020548</t>
        </is>
      </c>
      <c r="D558" t="inlineStr">
        <is>
          <t>Folder</t>
        </is>
      </c>
      <c r="E558" s="2">
        <f>HYPERLINK("capsilon://?command=openfolder&amp;siteaddress=FAM.docvelocity-na8.net&amp;folderid=FXC1BE0B54-7B6C-157E-2554-435E1514CB02","FX211212517")</f>
        <v>0.0</v>
      </c>
      <c r="F558" t="inlineStr">
        <is>
          <t/>
        </is>
      </c>
      <c r="G558" t="inlineStr">
        <is>
          <t/>
        </is>
      </c>
      <c r="H558" t="inlineStr">
        <is>
          <t>Mailitem</t>
        </is>
      </c>
      <c r="I558" t="inlineStr">
        <is>
          <t>MI2202386767</t>
        </is>
      </c>
      <c r="J558" t="n">
        <v>44.0</v>
      </c>
      <c r="K558" t="inlineStr">
        <is>
          <t>COMPLETED</t>
        </is>
      </c>
      <c r="L558" t="inlineStr">
        <is>
          <t>MARK_AS_COMPLETED</t>
        </is>
      </c>
      <c r="M558" t="inlineStr">
        <is>
          <t>Queue</t>
        </is>
      </c>
      <c r="N558" t="n">
        <v>2.0</v>
      </c>
      <c r="O558" s="1" t="n">
        <v>44606.52958333334</v>
      </c>
      <c r="P558" s="1" t="n">
        <v>44606.5828587963</v>
      </c>
      <c r="Q558" t="n">
        <v>4135.0</v>
      </c>
      <c r="R558" t="n">
        <v>468.0</v>
      </c>
      <c r="S558" t="b">
        <v>0</v>
      </c>
      <c r="T558" t="inlineStr">
        <is>
          <t>N/A</t>
        </is>
      </c>
      <c r="U558" t="b">
        <v>0</v>
      </c>
      <c r="V558" t="inlineStr">
        <is>
          <t>Amruta Erande</t>
        </is>
      </c>
      <c r="W558" s="1" t="n">
        <v>44606.54200231482</v>
      </c>
      <c r="X558" t="n">
        <v>314.0</v>
      </c>
      <c r="Y558" t="n">
        <v>39.0</v>
      </c>
      <c r="Z558" t="n">
        <v>0.0</v>
      </c>
      <c r="AA558" t="n">
        <v>39.0</v>
      </c>
      <c r="AB558" t="n">
        <v>0.0</v>
      </c>
      <c r="AC558" t="n">
        <v>14.0</v>
      </c>
      <c r="AD558" t="n">
        <v>5.0</v>
      </c>
      <c r="AE558" t="n">
        <v>0.0</v>
      </c>
      <c r="AF558" t="n">
        <v>0.0</v>
      </c>
      <c r="AG558" t="n">
        <v>0.0</v>
      </c>
      <c r="AH558" t="inlineStr">
        <is>
          <t>Vikash Suryakanth Parmar</t>
        </is>
      </c>
      <c r="AI558" s="1" t="n">
        <v>44606.5828587963</v>
      </c>
      <c r="AJ558" t="n">
        <v>154.0</v>
      </c>
      <c r="AK558" t="n">
        <v>0.0</v>
      </c>
      <c r="AL558" t="n">
        <v>0.0</v>
      </c>
      <c r="AM558" t="n">
        <v>0.0</v>
      </c>
      <c r="AN558" t="n">
        <v>0.0</v>
      </c>
      <c r="AO558" t="n">
        <v>0.0</v>
      </c>
      <c r="AP558" t="n">
        <v>5.0</v>
      </c>
      <c r="AQ558" t="n">
        <v>0.0</v>
      </c>
      <c r="AR558" t="n">
        <v>0.0</v>
      </c>
      <c r="AS558" t="n">
        <v>0.0</v>
      </c>
      <c r="AT558" t="inlineStr">
        <is>
          <t>N/A</t>
        </is>
      </c>
      <c r="AU558" t="inlineStr">
        <is>
          <t>N/A</t>
        </is>
      </c>
      <c r="AV558" t="inlineStr">
        <is>
          <t>N/A</t>
        </is>
      </c>
      <c r="AW558" t="inlineStr">
        <is>
          <t>N/A</t>
        </is>
      </c>
      <c r="AX558" t="inlineStr">
        <is>
          <t>N/A</t>
        </is>
      </c>
      <c r="AY558" t="inlineStr">
        <is>
          <t>N/A</t>
        </is>
      </c>
      <c r="AZ558" t="inlineStr">
        <is>
          <t>N/A</t>
        </is>
      </c>
      <c r="BA558" t="inlineStr">
        <is>
          <t>N/A</t>
        </is>
      </c>
      <c r="BB558" t="inlineStr">
        <is>
          <t>N/A</t>
        </is>
      </c>
      <c r="BC558" t="inlineStr">
        <is>
          <t>N/A</t>
        </is>
      </c>
      <c r="BD558" t="inlineStr">
        <is>
          <t>N/A</t>
        </is>
      </c>
      <c r="BE558" t="inlineStr">
        <is>
          <t>N/A</t>
        </is>
      </c>
    </row>
    <row r="559">
      <c r="A559" t="inlineStr">
        <is>
          <t>WI220237401</t>
        </is>
      </c>
      <c r="B559" t="inlineStr">
        <is>
          <t>DATA_VALIDATION</t>
        </is>
      </c>
      <c r="C559" t="inlineStr">
        <is>
          <t>201300020548</t>
        </is>
      </c>
      <c r="D559" t="inlineStr">
        <is>
          <t>Folder</t>
        </is>
      </c>
      <c r="E559" s="2">
        <f>HYPERLINK("capsilon://?command=openfolder&amp;siteaddress=FAM.docvelocity-na8.net&amp;folderid=FXC1BE0B54-7B6C-157E-2554-435E1514CB02","FX211212517")</f>
        <v>0.0</v>
      </c>
      <c r="F559" t="inlineStr">
        <is>
          <t/>
        </is>
      </c>
      <c r="G559" t="inlineStr">
        <is>
          <t/>
        </is>
      </c>
      <c r="H559" t="inlineStr">
        <is>
          <t>Mailitem</t>
        </is>
      </c>
      <c r="I559" t="inlineStr">
        <is>
          <t>MI2202386782</t>
        </is>
      </c>
      <c r="J559" t="n">
        <v>44.0</v>
      </c>
      <c r="K559" t="inlineStr">
        <is>
          <t>COMPLETED</t>
        </is>
      </c>
      <c r="L559" t="inlineStr">
        <is>
          <t>MARK_AS_COMPLETED</t>
        </is>
      </c>
      <c r="M559" t="inlineStr">
        <is>
          <t>Queue</t>
        </is>
      </c>
      <c r="N559" t="n">
        <v>2.0</v>
      </c>
      <c r="O559" s="1" t="n">
        <v>44606.529699074075</v>
      </c>
      <c r="P559" s="1" t="n">
        <v>44606.584398148145</v>
      </c>
      <c r="Q559" t="n">
        <v>4338.0</v>
      </c>
      <c r="R559" t="n">
        <v>388.0</v>
      </c>
      <c r="S559" t="b">
        <v>0</v>
      </c>
      <c r="T559" t="inlineStr">
        <is>
          <t>N/A</t>
        </is>
      </c>
      <c r="U559" t="b">
        <v>0</v>
      </c>
      <c r="V559" t="inlineStr">
        <is>
          <t>Ujwala Ajabe</t>
        </is>
      </c>
      <c r="W559" s="1" t="n">
        <v>44606.54153935185</v>
      </c>
      <c r="X559" t="n">
        <v>256.0</v>
      </c>
      <c r="Y559" t="n">
        <v>39.0</v>
      </c>
      <c r="Z559" t="n">
        <v>0.0</v>
      </c>
      <c r="AA559" t="n">
        <v>39.0</v>
      </c>
      <c r="AB559" t="n">
        <v>0.0</v>
      </c>
      <c r="AC559" t="n">
        <v>7.0</v>
      </c>
      <c r="AD559" t="n">
        <v>5.0</v>
      </c>
      <c r="AE559" t="n">
        <v>0.0</v>
      </c>
      <c r="AF559" t="n">
        <v>0.0</v>
      </c>
      <c r="AG559" t="n">
        <v>0.0</v>
      </c>
      <c r="AH559" t="inlineStr">
        <is>
          <t>Vikash Suryakanth Parmar</t>
        </is>
      </c>
      <c r="AI559" s="1" t="n">
        <v>44606.584398148145</v>
      </c>
      <c r="AJ559" t="n">
        <v>132.0</v>
      </c>
      <c r="AK559" t="n">
        <v>0.0</v>
      </c>
      <c r="AL559" t="n">
        <v>0.0</v>
      </c>
      <c r="AM559" t="n">
        <v>0.0</v>
      </c>
      <c r="AN559" t="n">
        <v>0.0</v>
      </c>
      <c r="AO559" t="n">
        <v>1.0</v>
      </c>
      <c r="AP559" t="n">
        <v>5.0</v>
      </c>
      <c r="AQ559" t="n">
        <v>0.0</v>
      </c>
      <c r="AR559" t="n">
        <v>0.0</v>
      </c>
      <c r="AS559" t="n">
        <v>0.0</v>
      </c>
      <c r="AT559" t="inlineStr">
        <is>
          <t>N/A</t>
        </is>
      </c>
      <c r="AU559" t="inlineStr">
        <is>
          <t>N/A</t>
        </is>
      </c>
      <c r="AV559" t="inlineStr">
        <is>
          <t>N/A</t>
        </is>
      </c>
      <c r="AW559" t="inlineStr">
        <is>
          <t>N/A</t>
        </is>
      </c>
      <c r="AX559" t="inlineStr">
        <is>
          <t>N/A</t>
        </is>
      </c>
      <c r="AY559" t="inlineStr">
        <is>
          <t>N/A</t>
        </is>
      </c>
      <c r="AZ559" t="inlineStr">
        <is>
          <t>N/A</t>
        </is>
      </c>
      <c r="BA559" t="inlineStr">
        <is>
          <t>N/A</t>
        </is>
      </c>
      <c r="BB559" t="inlineStr">
        <is>
          <t>N/A</t>
        </is>
      </c>
      <c r="BC559" t="inlineStr">
        <is>
          <t>N/A</t>
        </is>
      </c>
      <c r="BD559" t="inlineStr">
        <is>
          <t>N/A</t>
        </is>
      </c>
      <c r="BE559" t="inlineStr">
        <is>
          <t>N/A</t>
        </is>
      </c>
    </row>
    <row r="560">
      <c r="A560" t="inlineStr">
        <is>
          <t>WI220237410</t>
        </is>
      </c>
      <c r="B560" t="inlineStr">
        <is>
          <t>DATA_VALIDATION</t>
        </is>
      </c>
      <c r="C560" t="inlineStr">
        <is>
          <t>201100014337</t>
        </is>
      </c>
      <c r="D560" t="inlineStr">
        <is>
          <t>Folder</t>
        </is>
      </c>
      <c r="E560" s="2">
        <f>HYPERLINK("capsilon://?command=openfolder&amp;siteaddress=FAM.docvelocity-na8.net&amp;folderid=FXA4E5F561-4A9C-2260-C163-395BC8537C29","FX21128088")</f>
        <v>0.0</v>
      </c>
      <c r="F560" t="inlineStr">
        <is>
          <t/>
        </is>
      </c>
      <c r="G560" t="inlineStr">
        <is>
          <t/>
        </is>
      </c>
      <c r="H560" t="inlineStr">
        <is>
          <t>Mailitem</t>
        </is>
      </c>
      <c r="I560" t="inlineStr">
        <is>
          <t>MI2202386857</t>
        </is>
      </c>
      <c r="J560" t="n">
        <v>28.0</v>
      </c>
      <c r="K560" t="inlineStr">
        <is>
          <t>COMPLETED</t>
        </is>
      </c>
      <c r="L560" t="inlineStr">
        <is>
          <t>MARK_AS_COMPLETED</t>
        </is>
      </c>
      <c r="M560" t="inlineStr">
        <is>
          <t>Queue</t>
        </is>
      </c>
      <c r="N560" t="n">
        <v>2.0</v>
      </c>
      <c r="O560" s="1" t="n">
        <v>44606.530636574076</v>
      </c>
      <c r="P560" s="1" t="n">
        <v>44606.588912037034</v>
      </c>
      <c r="Q560" t="n">
        <v>3959.0</v>
      </c>
      <c r="R560" t="n">
        <v>1076.0</v>
      </c>
      <c r="S560" t="b">
        <v>0</v>
      </c>
      <c r="T560" t="inlineStr">
        <is>
          <t>N/A</t>
        </is>
      </c>
      <c r="U560" t="b">
        <v>0</v>
      </c>
      <c r="V560" t="inlineStr">
        <is>
          <t>Sanjana Uttekar</t>
        </is>
      </c>
      <c r="W560" s="1" t="n">
        <v>44606.57025462963</v>
      </c>
      <c r="X560" t="n">
        <v>477.0</v>
      </c>
      <c r="Y560" t="n">
        <v>21.0</v>
      </c>
      <c r="Z560" t="n">
        <v>0.0</v>
      </c>
      <c r="AA560" t="n">
        <v>21.0</v>
      </c>
      <c r="AB560" t="n">
        <v>0.0</v>
      </c>
      <c r="AC560" t="n">
        <v>20.0</v>
      </c>
      <c r="AD560" t="n">
        <v>7.0</v>
      </c>
      <c r="AE560" t="n">
        <v>0.0</v>
      </c>
      <c r="AF560" t="n">
        <v>0.0</v>
      </c>
      <c r="AG560" t="n">
        <v>0.0</v>
      </c>
      <c r="AH560" t="inlineStr">
        <is>
          <t>Vikash Suryakanth Parmar</t>
        </is>
      </c>
      <c r="AI560" s="1" t="n">
        <v>44606.588912037034</v>
      </c>
      <c r="AJ560" t="n">
        <v>389.0</v>
      </c>
      <c r="AK560" t="n">
        <v>0.0</v>
      </c>
      <c r="AL560" t="n">
        <v>0.0</v>
      </c>
      <c r="AM560" t="n">
        <v>0.0</v>
      </c>
      <c r="AN560" t="n">
        <v>0.0</v>
      </c>
      <c r="AO560" t="n">
        <v>0.0</v>
      </c>
      <c r="AP560" t="n">
        <v>7.0</v>
      </c>
      <c r="AQ560" t="n">
        <v>21.0</v>
      </c>
      <c r="AR560" t="n">
        <v>0.0</v>
      </c>
      <c r="AS560" t="n">
        <v>2.0</v>
      </c>
      <c r="AT560" t="inlineStr">
        <is>
          <t>N/A</t>
        </is>
      </c>
      <c r="AU560" t="inlineStr">
        <is>
          <t>N/A</t>
        </is>
      </c>
      <c r="AV560" t="inlineStr">
        <is>
          <t>N/A</t>
        </is>
      </c>
      <c r="AW560" t="inlineStr">
        <is>
          <t>N/A</t>
        </is>
      </c>
      <c r="AX560" t="inlineStr">
        <is>
          <t>N/A</t>
        </is>
      </c>
      <c r="AY560" t="inlineStr">
        <is>
          <t>N/A</t>
        </is>
      </c>
      <c r="AZ560" t="inlineStr">
        <is>
          <t>N/A</t>
        </is>
      </c>
      <c r="BA560" t="inlineStr">
        <is>
          <t>N/A</t>
        </is>
      </c>
      <c r="BB560" t="inlineStr">
        <is>
          <t>N/A</t>
        </is>
      </c>
      <c r="BC560" t="inlineStr">
        <is>
          <t>N/A</t>
        </is>
      </c>
      <c r="BD560" t="inlineStr">
        <is>
          <t>N/A</t>
        </is>
      </c>
      <c r="BE560" t="inlineStr">
        <is>
          <t>N/A</t>
        </is>
      </c>
    </row>
    <row r="561">
      <c r="A561" t="inlineStr">
        <is>
          <t>WI220237413</t>
        </is>
      </c>
      <c r="B561" t="inlineStr">
        <is>
          <t>DATA_VALIDATION</t>
        </is>
      </c>
      <c r="C561" t="inlineStr">
        <is>
          <t>201100014337</t>
        </is>
      </c>
      <c r="D561" t="inlineStr">
        <is>
          <t>Folder</t>
        </is>
      </c>
      <c r="E561" s="2">
        <f>HYPERLINK("capsilon://?command=openfolder&amp;siteaddress=FAM.docvelocity-na8.net&amp;folderid=FXA4E5F561-4A9C-2260-C163-395BC8537C29","FX21128088")</f>
        <v>0.0</v>
      </c>
      <c r="F561" t="inlineStr">
        <is>
          <t/>
        </is>
      </c>
      <c r="G561" t="inlineStr">
        <is>
          <t/>
        </is>
      </c>
      <c r="H561" t="inlineStr">
        <is>
          <t>Mailitem</t>
        </is>
      </c>
      <c r="I561" t="inlineStr">
        <is>
          <t>MI2202386900</t>
        </is>
      </c>
      <c r="J561" t="n">
        <v>28.0</v>
      </c>
      <c r="K561" t="inlineStr">
        <is>
          <t>COMPLETED</t>
        </is>
      </c>
      <c r="L561" t="inlineStr">
        <is>
          <t>MARK_AS_COMPLETED</t>
        </is>
      </c>
      <c r="M561" t="inlineStr">
        <is>
          <t>Queue</t>
        </is>
      </c>
      <c r="N561" t="n">
        <v>2.0</v>
      </c>
      <c r="O561" s="1" t="n">
        <v>44606.53090277778</v>
      </c>
      <c r="P561" s="1" t="n">
        <v>44606.590520833335</v>
      </c>
      <c r="Q561" t="n">
        <v>4661.0</v>
      </c>
      <c r="R561" t="n">
        <v>490.0</v>
      </c>
      <c r="S561" t="b">
        <v>0</v>
      </c>
      <c r="T561" t="inlineStr">
        <is>
          <t>N/A</t>
        </is>
      </c>
      <c r="U561" t="b">
        <v>0</v>
      </c>
      <c r="V561" t="inlineStr">
        <is>
          <t>Amruta Erande</t>
        </is>
      </c>
      <c r="W561" s="1" t="n">
        <v>44606.5453125</v>
      </c>
      <c r="X561" t="n">
        <v>285.0</v>
      </c>
      <c r="Y561" t="n">
        <v>21.0</v>
      </c>
      <c r="Z561" t="n">
        <v>0.0</v>
      </c>
      <c r="AA561" t="n">
        <v>21.0</v>
      </c>
      <c r="AB561" t="n">
        <v>0.0</v>
      </c>
      <c r="AC561" t="n">
        <v>14.0</v>
      </c>
      <c r="AD561" t="n">
        <v>7.0</v>
      </c>
      <c r="AE561" t="n">
        <v>0.0</v>
      </c>
      <c r="AF561" t="n">
        <v>0.0</v>
      </c>
      <c r="AG561" t="n">
        <v>0.0</v>
      </c>
      <c r="AH561" t="inlineStr">
        <is>
          <t>Dashrath Soren</t>
        </is>
      </c>
      <c r="AI561" s="1" t="n">
        <v>44606.590520833335</v>
      </c>
      <c r="AJ561" t="n">
        <v>205.0</v>
      </c>
      <c r="AK561" t="n">
        <v>0.0</v>
      </c>
      <c r="AL561" t="n">
        <v>0.0</v>
      </c>
      <c r="AM561" t="n">
        <v>0.0</v>
      </c>
      <c r="AN561" t="n">
        <v>0.0</v>
      </c>
      <c r="AO561" t="n">
        <v>0.0</v>
      </c>
      <c r="AP561" t="n">
        <v>7.0</v>
      </c>
      <c r="AQ561" t="n">
        <v>0.0</v>
      </c>
      <c r="AR561" t="n">
        <v>0.0</v>
      </c>
      <c r="AS561" t="n">
        <v>0.0</v>
      </c>
      <c r="AT561" t="inlineStr">
        <is>
          <t>N/A</t>
        </is>
      </c>
      <c r="AU561" t="inlineStr">
        <is>
          <t>N/A</t>
        </is>
      </c>
      <c r="AV561" t="inlineStr">
        <is>
          <t>N/A</t>
        </is>
      </c>
      <c r="AW561" t="inlineStr">
        <is>
          <t>N/A</t>
        </is>
      </c>
      <c r="AX561" t="inlineStr">
        <is>
          <t>N/A</t>
        </is>
      </c>
      <c r="AY561" t="inlineStr">
        <is>
          <t>N/A</t>
        </is>
      </c>
      <c r="AZ561" t="inlineStr">
        <is>
          <t>N/A</t>
        </is>
      </c>
      <c r="BA561" t="inlineStr">
        <is>
          <t>N/A</t>
        </is>
      </c>
      <c r="BB561" t="inlineStr">
        <is>
          <t>N/A</t>
        </is>
      </c>
      <c r="BC561" t="inlineStr">
        <is>
          <t>N/A</t>
        </is>
      </c>
      <c r="BD561" t="inlineStr">
        <is>
          <t>N/A</t>
        </is>
      </c>
      <c r="BE561" t="inlineStr">
        <is>
          <t>N/A</t>
        </is>
      </c>
    </row>
    <row r="562">
      <c r="A562" t="inlineStr">
        <is>
          <t>WI220237427</t>
        </is>
      </c>
      <c r="B562" t="inlineStr">
        <is>
          <t>DATA_VALIDATION</t>
        </is>
      </c>
      <c r="C562" t="inlineStr">
        <is>
          <t>201300021304</t>
        </is>
      </c>
      <c r="D562" t="inlineStr">
        <is>
          <t>Folder</t>
        </is>
      </c>
      <c r="E562" s="2">
        <f>HYPERLINK("capsilon://?command=openfolder&amp;siteaddress=FAM.docvelocity-na8.net&amp;folderid=FX84048246-D6EB-073E-1276-33C19EF2E3C7","FX22023375")</f>
        <v>0.0</v>
      </c>
      <c r="F562" t="inlineStr">
        <is>
          <t/>
        </is>
      </c>
      <c r="G562" t="inlineStr">
        <is>
          <t/>
        </is>
      </c>
      <c r="H562" t="inlineStr">
        <is>
          <t>Mailitem</t>
        </is>
      </c>
      <c r="I562" t="inlineStr">
        <is>
          <t>MI2202387174</t>
        </is>
      </c>
      <c r="J562" t="n">
        <v>66.0</v>
      </c>
      <c r="K562" t="inlineStr">
        <is>
          <t>COMPLETED</t>
        </is>
      </c>
      <c r="L562" t="inlineStr">
        <is>
          <t>MARK_AS_COMPLETED</t>
        </is>
      </c>
      <c r="M562" t="inlineStr">
        <is>
          <t>Queue</t>
        </is>
      </c>
      <c r="N562" t="n">
        <v>1.0</v>
      </c>
      <c r="O562" s="1" t="n">
        <v>44606.53331018519</v>
      </c>
      <c r="P562" s="1" t="n">
        <v>44607.17525462963</v>
      </c>
      <c r="Q562" t="n">
        <v>54488.0</v>
      </c>
      <c r="R562" t="n">
        <v>976.0</v>
      </c>
      <c r="S562" t="b">
        <v>0</v>
      </c>
      <c r="T562" t="inlineStr">
        <is>
          <t>N/A</t>
        </is>
      </c>
      <c r="U562" t="b">
        <v>0</v>
      </c>
      <c r="V562" t="inlineStr">
        <is>
          <t>Karnal Akhare</t>
        </is>
      </c>
      <c r="W562" s="1" t="n">
        <v>44607.17525462963</v>
      </c>
      <c r="X562" t="n">
        <v>472.0</v>
      </c>
      <c r="Y562" t="n">
        <v>0.0</v>
      </c>
      <c r="Z562" t="n">
        <v>0.0</v>
      </c>
      <c r="AA562" t="n">
        <v>0.0</v>
      </c>
      <c r="AB562" t="n">
        <v>0.0</v>
      </c>
      <c r="AC562" t="n">
        <v>0.0</v>
      </c>
      <c r="AD562" t="n">
        <v>66.0</v>
      </c>
      <c r="AE562" t="n">
        <v>52.0</v>
      </c>
      <c r="AF562" t="n">
        <v>0.0</v>
      </c>
      <c r="AG562" t="n">
        <v>2.0</v>
      </c>
      <c r="AH562" t="inlineStr">
        <is>
          <t>N/A</t>
        </is>
      </c>
      <c r="AI562" t="inlineStr">
        <is>
          <t>N/A</t>
        </is>
      </c>
      <c r="AJ562" t="inlineStr">
        <is>
          <t>N/A</t>
        </is>
      </c>
      <c r="AK562" t="inlineStr">
        <is>
          <t>N/A</t>
        </is>
      </c>
      <c r="AL562" t="inlineStr">
        <is>
          <t>N/A</t>
        </is>
      </c>
      <c r="AM562" t="inlineStr">
        <is>
          <t>N/A</t>
        </is>
      </c>
      <c r="AN562" t="inlineStr">
        <is>
          <t>N/A</t>
        </is>
      </c>
      <c r="AO562" t="inlineStr">
        <is>
          <t>N/A</t>
        </is>
      </c>
      <c r="AP562" t="inlineStr">
        <is>
          <t>N/A</t>
        </is>
      </c>
      <c r="AQ562" t="inlineStr">
        <is>
          <t>N/A</t>
        </is>
      </c>
      <c r="AR562" t="inlineStr">
        <is>
          <t>N/A</t>
        </is>
      </c>
      <c r="AS562" t="inlineStr">
        <is>
          <t>N/A</t>
        </is>
      </c>
      <c r="AT562" t="inlineStr">
        <is>
          <t>N/A</t>
        </is>
      </c>
      <c r="AU562" t="inlineStr">
        <is>
          <t>N/A</t>
        </is>
      </c>
      <c r="AV562" t="inlineStr">
        <is>
          <t>N/A</t>
        </is>
      </c>
      <c r="AW562" t="inlineStr">
        <is>
          <t>N/A</t>
        </is>
      </c>
      <c r="AX562" t="inlineStr">
        <is>
          <t>N/A</t>
        </is>
      </c>
      <c r="AY562" t="inlineStr">
        <is>
          <t>N/A</t>
        </is>
      </c>
      <c r="AZ562" t="inlineStr">
        <is>
          <t>N/A</t>
        </is>
      </c>
      <c r="BA562" t="inlineStr">
        <is>
          <t>N/A</t>
        </is>
      </c>
      <c r="BB562" t="inlineStr">
        <is>
          <t>N/A</t>
        </is>
      </c>
      <c r="BC562" t="inlineStr">
        <is>
          <t>N/A</t>
        </is>
      </c>
      <c r="BD562" t="inlineStr">
        <is>
          <t>N/A</t>
        </is>
      </c>
      <c r="BE562" t="inlineStr">
        <is>
          <t>N/A</t>
        </is>
      </c>
    </row>
    <row r="563">
      <c r="A563" t="inlineStr">
        <is>
          <t>WI220237474</t>
        </is>
      </c>
      <c r="B563" t="inlineStr">
        <is>
          <t>DATA_VALIDATION</t>
        </is>
      </c>
      <c r="C563" t="inlineStr">
        <is>
          <t>201300020648</t>
        </is>
      </c>
      <c r="D563" t="inlineStr">
        <is>
          <t>Folder</t>
        </is>
      </c>
      <c r="E563" s="2">
        <f>HYPERLINK("capsilon://?command=openfolder&amp;siteaddress=FAM.docvelocity-na8.net&amp;folderid=FX7E1BA9DB-DEB8-5918-4E01-D9DB05EA3A61","FX2201940")</f>
        <v>0.0</v>
      </c>
      <c r="F563" t="inlineStr">
        <is>
          <t/>
        </is>
      </c>
      <c r="G563" t="inlineStr">
        <is>
          <t/>
        </is>
      </c>
      <c r="H563" t="inlineStr">
        <is>
          <t>Mailitem</t>
        </is>
      </c>
      <c r="I563" t="inlineStr">
        <is>
          <t>MI2202387698</t>
        </is>
      </c>
      <c r="J563" t="n">
        <v>28.0</v>
      </c>
      <c r="K563" t="inlineStr">
        <is>
          <t>COMPLETED</t>
        </is>
      </c>
      <c r="L563" t="inlineStr">
        <is>
          <t>MARK_AS_COMPLETED</t>
        </is>
      </c>
      <c r="M563" t="inlineStr">
        <is>
          <t>Queue</t>
        </is>
      </c>
      <c r="N563" t="n">
        <v>2.0</v>
      </c>
      <c r="O563" s="1" t="n">
        <v>44606.538819444446</v>
      </c>
      <c r="P563" s="1" t="n">
        <v>44606.591944444444</v>
      </c>
      <c r="Q563" t="n">
        <v>4217.0</v>
      </c>
      <c r="R563" t="n">
        <v>373.0</v>
      </c>
      <c r="S563" t="b">
        <v>0</v>
      </c>
      <c r="T563" t="inlineStr">
        <is>
          <t>N/A</t>
        </is>
      </c>
      <c r="U563" t="b">
        <v>0</v>
      </c>
      <c r="V563" t="inlineStr">
        <is>
          <t>Ujwala Ajabe</t>
        </is>
      </c>
      <c r="W563" s="1" t="n">
        <v>44606.54436342593</v>
      </c>
      <c r="X563" t="n">
        <v>112.0</v>
      </c>
      <c r="Y563" t="n">
        <v>21.0</v>
      </c>
      <c r="Z563" t="n">
        <v>0.0</v>
      </c>
      <c r="AA563" t="n">
        <v>21.0</v>
      </c>
      <c r="AB563" t="n">
        <v>0.0</v>
      </c>
      <c r="AC563" t="n">
        <v>4.0</v>
      </c>
      <c r="AD563" t="n">
        <v>7.0</v>
      </c>
      <c r="AE563" t="n">
        <v>0.0</v>
      </c>
      <c r="AF563" t="n">
        <v>0.0</v>
      </c>
      <c r="AG563" t="n">
        <v>0.0</v>
      </c>
      <c r="AH563" t="inlineStr">
        <is>
          <t>Vikash Suryakanth Parmar</t>
        </is>
      </c>
      <c r="AI563" s="1" t="n">
        <v>44606.591944444444</v>
      </c>
      <c r="AJ563" t="n">
        <v>261.0</v>
      </c>
      <c r="AK563" t="n">
        <v>0.0</v>
      </c>
      <c r="AL563" t="n">
        <v>0.0</v>
      </c>
      <c r="AM563" t="n">
        <v>0.0</v>
      </c>
      <c r="AN563" t="n">
        <v>0.0</v>
      </c>
      <c r="AO563" t="n">
        <v>0.0</v>
      </c>
      <c r="AP563" t="n">
        <v>7.0</v>
      </c>
      <c r="AQ563" t="n">
        <v>0.0</v>
      </c>
      <c r="AR563" t="n">
        <v>0.0</v>
      </c>
      <c r="AS563" t="n">
        <v>0.0</v>
      </c>
      <c r="AT563" t="inlineStr">
        <is>
          <t>N/A</t>
        </is>
      </c>
      <c r="AU563" t="inlineStr">
        <is>
          <t>N/A</t>
        </is>
      </c>
      <c r="AV563" t="inlineStr">
        <is>
          <t>N/A</t>
        </is>
      </c>
      <c r="AW563" t="inlineStr">
        <is>
          <t>N/A</t>
        </is>
      </c>
      <c r="AX563" t="inlineStr">
        <is>
          <t>N/A</t>
        </is>
      </c>
      <c r="AY563" t="inlineStr">
        <is>
          <t>N/A</t>
        </is>
      </c>
      <c r="AZ563" t="inlineStr">
        <is>
          <t>N/A</t>
        </is>
      </c>
      <c r="BA563" t="inlineStr">
        <is>
          <t>N/A</t>
        </is>
      </c>
      <c r="BB563" t="inlineStr">
        <is>
          <t>N/A</t>
        </is>
      </c>
      <c r="BC563" t="inlineStr">
        <is>
          <t>N/A</t>
        </is>
      </c>
      <c r="BD563" t="inlineStr">
        <is>
          <t>N/A</t>
        </is>
      </c>
      <c r="BE563" t="inlineStr">
        <is>
          <t>N/A</t>
        </is>
      </c>
    </row>
    <row r="564">
      <c r="A564" t="inlineStr">
        <is>
          <t>WI220237475</t>
        </is>
      </c>
      <c r="B564" t="inlineStr">
        <is>
          <t>DATA_VALIDATION</t>
        </is>
      </c>
      <c r="C564" t="inlineStr">
        <is>
          <t>201300020648</t>
        </is>
      </c>
      <c r="D564" t="inlineStr">
        <is>
          <t>Folder</t>
        </is>
      </c>
      <c r="E564" s="2">
        <f>HYPERLINK("capsilon://?command=openfolder&amp;siteaddress=FAM.docvelocity-na8.net&amp;folderid=FX7E1BA9DB-DEB8-5918-4E01-D9DB05EA3A61","FX2201940")</f>
        <v>0.0</v>
      </c>
      <c r="F564" t="inlineStr">
        <is>
          <t/>
        </is>
      </c>
      <c r="G564" t="inlineStr">
        <is>
          <t/>
        </is>
      </c>
      <c r="H564" t="inlineStr">
        <is>
          <t>Mailitem</t>
        </is>
      </c>
      <c r="I564" t="inlineStr">
        <is>
          <t>MI2202387646</t>
        </is>
      </c>
      <c r="J564" t="n">
        <v>44.0</v>
      </c>
      <c r="K564" t="inlineStr">
        <is>
          <t>COMPLETED</t>
        </is>
      </c>
      <c r="L564" t="inlineStr">
        <is>
          <t>MARK_AS_COMPLETED</t>
        </is>
      </c>
      <c r="M564" t="inlineStr">
        <is>
          <t>Queue</t>
        </is>
      </c>
      <c r="N564" t="n">
        <v>2.0</v>
      </c>
      <c r="O564" s="1" t="n">
        <v>44606.53888888889</v>
      </c>
      <c r="P564" s="1" t="n">
        <v>44606.59306712963</v>
      </c>
      <c r="Q564" t="n">
        <v>4155.0</v>
      </c>
      <c r="R564" t="n">
        <v>526.0</v>
      </c>
      <c r="S564" t="b">
        <v>0</v>
      </c>
      <c r="T564" t="inlineStr">
        <is>
          <t>N/A</t>
        </is>
      </c>
      <c r="U564" t="b">
        <v>0</v>
      </c>
      <c r="V564" t="inlineStr">
        <is>
          <t>Ketan Pathak</t>
        </is>
      </c>
      <c r="W564" s="1" t="n">
        <v>44606.547789351855</v>
      </c>
      <c r="X564" t="n">
        <v>306.0</v>
      </c>
      <c r="Y564" t="n">
        <v>39.0</v>
      </c>
      <c r="Z564" t="n">
        <v>0.0</v>
      </c>
      <c r="AA564" t="n">
        <v>39.0</v>
      </c>
      <c r="AB564" t="n">
        <v>0.0</v>
      </c>
      <c r="AC564" t="n">
        <v>22.0</v>
      </c>
      <c r="AD564" t="n">
        <v>5.0</v>
      </c>
      <c r="AE564" t="n">
        <v>0.0</v>
      </c>
      <c r="AF564" t="n">
        <v>0.0</v>
      </c>
      <c r="AG564" t="n">
        <v>0.0</v>
      </c>
      <c r="AH564" t="inlineStr">
        <is>
          <t>Dashrath Soren</t>
        </is>
      </c>
      <c r="AI564" s="1" t="n">
        <v>44606.59306712963</v>
      </c>
      <c r="AJ564" t="n">
        <v>220.0</v>
      </c>
      <c r="AK564" t="n">
        <v>0.0</v>
      </c>
      <c r="AL564" t="n">
        <v>0.0</v>
      </c>
      <c r="AM564" t="n">
        <v>0.0</v>
      </c>
      <c r="AN564" t="n">
        <v>0.0</v>
      </c>
      <c r="AO564" t="n">
        <v>0.0</v>
      </c>
      <c r="AP564" t="n">
        <v>5.0</v>
      </c>
      <c r="AQ564" t="n">
        <v>0.0</v>
      </c>
      <c r="AR564" t="n">
        <v>0.0</v>
      </c>
      <c r="AS564" t="n">
        <v>0.0</v>
      </c>
      <c r="AT564" t="inlineStr">
        <is>
          <t>N/A</t>
        </is>
      </c>
      <c r="AU564" t="inlineStr">
        <is>
          <t>N/A</t>
        </is>
      </c>
      <c r="AV564" t="inlineStr">
        <is>
          <t>N/A</t>
        </is>
      </c>
      <c r="AW564" t="inlineStr">
        <is>
          <t>N/A</t>
        </is>
      </c>
      <c r="AX564" t="inlineStr">
        <is>
          <t>N/A</t>
        </is>
      </c>
      <c r="AY564" t="inlineStr">
        <is>
          <t>N/A</t>
        </is>
      </c>
      <c r="AZ564" t="inlineStr">
        <is>
          <t>N/A</t>
        </is>
      </c>
      <c r="BA564" t="inlineStr">
        <is>
          <t>N/A</t>
        </is>
      </c>
      <c r="BB564" t="inlineStr">
        <is>
          <t>N/A</t>
        </is>
      </c>
      <c r="BC564" t="inlineStr">
        <is>
          <t>N/A</t>
        </is>
      </c>
      <c r="BD564" t="inlineStr">
        <is>
          <t>N/A</t>
        </is>
      </c>
      <c r="BE564" t="inlineStr">
        <is>
          <t>N/A</t>
        </is>
      </c>
    </row>
    <row r="565">
      <c r="A565" t="inlineStr">
        <is>
          <t>WI220237486</t>
        </is>
      </c>
      <c r="B565" t="inlineStr">
        <is>
          <t>DATA_VALIDATION</t>
        </is>
      </c>
      <c r="C565" t="inlineStr">
        <is>
          <t>201300020648</t>
        </is>
      </c>
      <c r="D565" t="inlineStr">
        <is>
          <t>Folder</t>
        </is>
      </c>
      <c r="E565" s="2">
        <f>HYPERLINK("capsilon://?command=openfolder&amp;siteaddress=FAM.docvelocity-na8.net&amp;folderid=FX7E1BA9DB-DEB8-5918-4E01-D9DB05EA3A61","FX2201940")</f>
        <v>0.0</v>
      </c>
      <c r="F565" t="inlineStr">
        <is>
          <t/>
        </is>
      </c>
      <c r="G565" t="inlineStr">
        <is>
          <t/>
        </is>
      </c>
      <c r="H565" t="inlineStr">
        <is>
          <t>Mailitem</t>
        </is>
      </c>
      <c r="I565" t="inlineStr">
        <is>
          <t>MI2202387851</t>
        </is>
      </c>
      <c r="J565" t="n">
        <v>38.0</v>
      </c>
      <c r="K565" t="inlineStr">
        <is>
          <t>COMPLETED</t>
        </is>
      </c>
      <c r="L565" t="inlineStr">
        <is>
          <t>MARK_AS_COMPLETED</t>
        </is>
      </c>
      <c r="M565" t="inlineStr">
        <is>
          <t>Queue</t>
        </is>
      </c>
      <c r="N565" t="n">
        <v>1.0</v>
      </c>
      <c r="O565" s="1" t="n">
        <v>44606.540451388886</v>
      </c>
      <c r="P565" s="1" t="n">
        <v>44607.20755787037</v>
      </c>
      <c r="Q565" t="n">
        <v>55637.0</v>
      </c>
      <c r="R565" t="n">
        <v>2001.0</v>
      </c>
      <c r="S565" t="b">
        <v>0</v>
      </c>
      <c r="T565" t="inlineStr">
        <is>
          <t>N/A</t>
        </is>
      </c>
      <c r="U565" t="b">
        <v>0</v>
      </c>
      <c r="V565" t="inlineStr">
        <is>
          <t>Hemanshi Deshlahara</t>
        </is>
      </c>
      <c r="W565" s="1" t="n">
        <v>44607.20755787037</v>
      </c>
      <c r="X565" t="n">
        <v>1372.0</v>
      </c>
      <c r="Y565" t="n">
        <v>0.0</v>
      </c>
      <c r="Z565" t="n">
        <v>0.0</v>
      </c>
      <c r="AA565" t="n">
        <v>0.0</v>
      </c>
      <c r="AB565" t="n">
        <v>0.0</v>
      </c>
      <c r="AC565" t="n">
        <v>0.0</v>
      </c>
      <c r="AD565" t="n">
        <v>38.0</v>
      </c>
      <c r="AE565" t="n">
        <v>37.0</v>
      </c>
      <c r="AF565" t="n">
        <v>0.0</v>
      </c>
      <c r="AG565" t="n">
        <v>6.0</v>
      </c>
      <c r="AH565" t="inlineStr">
        <is>
          <t>N/A</t>
        </is>
      </c>
      <c r="AI565" t="inlineStr">
        <is>
          <t>N/A</t>
        </is>
      </c>
      <c r="AJ565" t="inlineStr">
        <is>
          <t>N/A</t>
        </is>
      </c>
      <c r="AK565" t="inlineStr">
        <is>
          <t>N/A</t>
        </is>
      </c>
      <c r="AL565" t="inlineStr">
        <is>
          <t>N/A</t>
        </is>
      </c>
      <c r="AM565" t="inlineStr">
        <is>
          <t>N/A</t>
        </is>
      </c>
      <c r="AN565" t="inlineStr">
        <is>
          <t>N/A</t>
        </is>
      </c>
      <c r="AO565" t="inlineStr">
        <is>
          <t>N/A</t>
        </is>
      </c>
      <c r="AP565" t="inlineStr">
        <is>
          <t>N/A</t>
        </is>
      </c>
      <c r="AQ565" t="inlineStr">
        <is>
          <t>N/A</t>
        </is>
      </c>
      <c r="AR565" t="inlineStr">
        <is>
          <t>N/A</t>
        </is>
      </c>
      <c r="AS565" t="inlineStr">
        <is>
          <t>N/A</t>
        </is>
      </c>
      <c r="AT565" t="inlineStr">
        <is>
          <t>N/A</t>
        </is>
      </c>
      <c r="AU565" t="inlineStr">
        <is>
          <t>N/A</t>
        </is>
      </c>
      <c r="AV565" t="inlineStr">
        <is>
          <t>N/A</t>
        </is>
      </c>
      <c r="AW565" t="inlineStr">
        <is>
          <t>N/A</t>
        </is>
      </c>
      <c r="AX565" t="inlineStr">
        <is>
          <t>N/A</t>
        </is>
      </c>
      <c r="AY565" t="inlineStr">
        <is>
          <t>N/A</t>
        </is>
      </c>
      <c r="AZ565" t="inlineStr">
        <is>
          <t>N/A</t>
        </is>
      </c>
      <c r="BA565" t="inlineStr">
        <is>
          <t>N/A</t>
        </is>
      </c>
      <c r="BB565" t="inlineStr">
        <is>
          <t>N/A</t>
        </is>
      </c>
      <c r="BC565" t="inlineStr">
        <is>
          <t>N/A</t>
        </is>
      </c>
      <c r="BD565" t="inlineStr">
        <is>
          <t>N/A</t>
        </is>
      </c>
      <c r="BE565" t="inlineStr">
        <is>
          <t>N/A</t>
        </is>
      </c>
    </row>
    <row r="566">
      <c r="A566" t="inlineStr">
        <is>
          <t>WI220237495</t>
        </is>
      </c>
      <c r="B566" t="inlineStr">
        <is>
          <t>DATA_VALIDATION</t>
        </is>
      </c>
      <c r="C566" t="inlineStr">
        <is>
          <t>201300021064</t>
        </is>
      </c>
      <c r="D566" t="inlineStr">
        <is>
          <t>Folder</t>
        </is>
      </c>
      <c r="E566" s="2">
        <f>HYPERLINK("capsilon://?command=openfolder&amp;siteaddress=FAM.docvelocity-na8.net&amp;folderid=FXE1DD8E53-7026-4889-1DED-047CF18A8499","FX220111538")</f>
        <v>0.0</v>
      </c>
      <c r="F566" t="inlineStr">
        <is>
          <t/>
        </is>
      </c>
      <c r="G566" t="inlineStr">
        <is>
          <t/>
        </is>
      </c>
      <c r="H566" t="inlineStr">
        <is>
          <t>Mailitem</t>
        </is>
      </c>
      <c r="I566" t="inlineStr">
        <is>
          <t>MI2202387980</t>
        </is>
      </c>
      <c r="J566" t="n">
        <v>30.0</v>
      </c>
      <c r="K566" t="inlineStr">
        <is>
          <t>COMPLETED</t>
        </is>
      </c>
      <c r="L566" t="inlineStr">
        <is>
          <t>MARK_AS_COMPLETED</t>
        </is>
      </c>
      <c r="M566" t="inlineStr">
        <is>
          <t>Queue</t>
        </is>
      </c>
      <c r="N566" t="n">
        <v>2.0</v>
      </c>
      <c r="O566" s="1" t="n">
        <v>44606.54180555556</v>
      </c>
      <c r="P566" s="1" t="n">
        <v>44606.593668981484</v>
      </c>
      <c r="Q566" t="n">
        <v>4227.0</v>
      </c>
      <c r="R566" t="n">
        <v>254.0</v>
      </c>
      <c r="S566" t="b">
        <v>0</v>
      </c>
      <c r="T566" t="inlineStr">
        <is>
          <t>N/A</t>
        </is>
      </c>
      <c r="U566" t="b">
        <v>0</v>
      </c>
      <c r="V566" t="inlineStr">
        <is>
          <t>Amruta Erande</t>
        </is>
      </c>
      <c r="W566" s="1" t="n">
        <v>44606.547418981485</v>
      </c>
      <c r="X566" t="n">
        <v>106.0</v>
      </c>
      <c r="Y566" t="n">
        <v>9.0</v>
      </c>
      <c r="Z566" t="n">
        <v>0.0</v>
      </c>
      <c r="AA566" t="n">
        <v>9.0</v>
      </c>
      <c r="AB566" t="n">
        <v>0.0</v>
      </c>
      <c r="AC566" t="n">
        <v>4.0</v>
      </c>
      <c r="AD566" t="n">
        <v>21.0</v>
      </c>
      <c r="AE566" t="n">
        <v>0.0</v>
      </c>
      <c r="AF566" t="n">
        <v>0.0</v>
      </c>
      <c r="AG566" t="n">
        <v>0.0</v>
      </c>
      <c r="AH566" t="inlineStr">
        <is>
          <t>Vikash Suryakanth Parmar</t>
        </is>
      </c>
      <c r="AI566" s="1" t="n">
        <v>44606.593668981484</v>
      </c>
      <c r="AJ566" t="n">
        <v>148.0</v>
      </c>
      <c r="AK566" t="n">
        <v>0.0</v>
      </c>
      <c r="AL566" t="n">
        <v>0.0</v>
      </c>
      <c r="AM566" t="n">
        <v>0.0</v>
      </c>
      <c r="AN566" t="n">
        <v>0.0</v>
      </c>
      <c r="AO566" t="n">
        <v>0.0</v>
      </c>
      <c r="AP566" t="n">
        <v>21.0</v>
      </c>
      <c r="AQ566" t="n">
        <v>0.0</v>
      </c>
      <c r="AR566" t="n">
        <v>0.0</v>
      </c>
      <c r="AS566" t="n">
        <v>0.0</v>
      </c>
      <c r="AT566" t="inlineStr">
        <is>
          <t>N/A</t>
        </is>
      </c>
      <c r="AU566" t="inlineStr">
        <is>
          <t>N/A</t>
        </is>
      </c>
      <c r="AV566" t="inlineStr">
        <is>
          <t>N/A</t>
        </is>
      </c>
      <c r="AW566" t="inlineStr">
        <is>
          <t>N/A</t>
        </is>
      </c>
      <c r="AX566" t="inlineStr">
        <is>
          <t>N/A</t>
        </is>
      </c>
      <c r="AY566" t="inlineStr">
        <is>
          <t>N/A</t>
        </is>
      </c>
      <c r="AZ566" t="inlineStr">
        <is>
          <t>N/A</t>
        </is>
      </c>
      <c r="BA566" t="inlineStr">
        <is>
          <t>N/A</t>
        </is>
      </c>
      <c r="BB566" t="inlineStr">
        <is>
          <t>N/A</t>
        </is>
      </c>
      <c r="BC566" t="inlineStr">
        <is>
          <t>N/A</t>
        </is>
      </c>
      <c r="BD566" t="inlineStr">
        <is>
          <t>N/A</t>
        </is>
      </c>
      <c r="BE566" t="inlineStr">
        <is>
          <t>N/A</t>
        </is>
      </c>
    </row>
    <row r="567">
      <c r="A567" t="inlineStr">
        <is>
          <t>WI22023770</t>
        </is>
      </c>
      <c r="B567" t="inlineStr">
        <is>
          <t>DATA_VALIDATION</t>
        </is>
      </c>
      <c r="C567" t="inlineStr">
        <is>
          <t>201110012307</t>
        </is>
      </c>
      <c r="D567" t="inlineStr">
        <is>
          <t>Folder</t>
        </is>
      </c>
      <c r="E567" s="2">
        <f>HYPERLINK("capsilon://?command=openfolder&amp;siteaddress=FAM.docvelocity-na8.net&amp;folderid=FX9BA94822-F7FA-18A1-356F-849D16F59124","FX21129527")</f>
        <v>0.0</v>
      </c>
      <c r="F567" t="inlineStr">
        <is>
          <t/>
        </is>
      </c>
      <c r="G567" t="inlineStr">
        <is>
          <t/>
        </is>
      </c>
      <c r="H567" t="inlineStr">
        <is>
          <t>Mailitem</t>
        </is>
      </c>
      <c r="I567" t="inlineStr">
        <is>
          <t>MI220238123</t>
        </is>
      </c>
      <c r="J567" t="n">
        <v>21.0</v>
      </c>
      <c r="K567" t="inlineStr">
        <is>
          <t>COMPLETED</t>
        </is>
      </c>
      <c r="L567" t="inlineStr">
        <is>
          <t>MARK_AS_COMPLETED</t>
        </is>
      </c>
      <c r="M567" t="inlineStr">
        <is>
          <t>Queue</t>
        </is>
      </c>
      <c r="N567" t="n">
        <v>2.0</v>
      </c>
      <c r="O567" s="1" t="n">
        <v>44593.75402777778</v>
      </c>
      <c r="P567" s="1" t="n">
        <v>44593.75883101852</v>
      </c>
      <c r="Q567" t="n">
        <v>206.0</v>
      </c>
      <c r="R567" t="n">
        <v>209.0</v>
      </c>
      <c r="S567" t="b">
        <v>0</v>
      </c>
      <c r="T567" t="inlineStr">
        <is>
          <t>N/A</t>
        </is>
      </c>
      <c r="U567" t="b">
        <v>0</v>
      </c>
      <c r="V567" t="inlineStr">
        <is>
          <t>Nisha Verma</t>
        </is>
      </c>
      <c r="W567" s="1" t="n">
        <v>44593.758414351854</v>
      </c>
      <c r="X567" t="n">
        <v>169.0</v>
      </c>
      <c r="Y567" t="n">
        <v>0.0</v>
      </c>
      <c r="Z567" t="n">
        <v>0.0</v>
      </c>
      <c r="AA567" t="n">
        <v>0.0</v>
      </c>
      <c r="AB567" t="n">
        <v>9.0</v>
      </c>
      <c r="AC567" t="n">
        <v>0.0</v>
      </c>
      <c r="AD567" t="n">
        <v>21.0</v>
      </c>
      <c r="AE567" t="n">
        <v>0.0</v>
      </c>
      <c r="AF567" t="n">
        <v>0.0</v>
      </c>
      <c r="AG567" t="n">
        <v>0.0</v>
      </c>
      <c r="AH567" t="inlineStr">
        <is>
          <t>Mohini Shinde</t>
        </is>
      </c>
      <c r="AI567" s="1" t="n">
        <v>44593.75883101852</v>
      </c>
      <c r="AJ567" t="n">
        <v>16.0</v>
      </c>
      <c r="AK567" t="n">
        <v>0.0</v>
      </c>
      <c r="AL567" t="n">
        <v>0.0</v>
      </c>
      <c r="AM567" t="n">
        <v>0.0</v>
      </c>
      <c r="AN567" t="n">
        <v>9.0</v>
      </c>
      <c r="AO567" t="n">
        <v>0.0</v>
      </c>
      <c r="AP567" t="n">
        <v>21.0</v>
      </c>
      <c r="AQ567" t="n">
        <v>0.0</v>
      </c>
      <c r="AR567" t="n">
        <v>0.0</v>
      </c>
      <c r="AS567" t="n">
        <v>0.0</v>
      </c>
      <c r="AT567" t="inlineStr">
        <is>
          <t>N/A</t>
        </is>
      </c>
      <c r="AU567" t="inlineStr">
        <is>
          <t>N/A</t>
        </is>
      </c>
      <c r="AV567" t="inlineStr">
        <is>
          <t>N/A</t>
        </is>
      </c>
      <c r="AW567" t="inlineStr">
        <is>
          <t>N/A</t>
        </is>
      </c>
      <c r="AX567" t="inlineStr">
        <is>
          <t>N/A</t>
        </is>
      </c>
      <c r="AY567" t="inlineStr">
        <is>
          <t>N/A</t>
        </is>
      </c>
      <c r="AZ567" t="inlineStr">
        <is>
          <t>N/A</t>
        </is>
      </c>
      <c r="BA567" t="inlineStr">
        <is>
          <t>N/A</t>
        </is>
      </c>
      <c r="BB567" t="inlineStr">
        <is>
          <t>N/A</t>
        </is>
      </c>
      <c r="BC567" t="inlineStr">
        <is>
          <t>N/A</t>
        </is>
      </c>
      <c r="BD567" t="inlineStr">
        <is>
          <t>N/A</t>
        </is>
      </c>
      <c r="BE567" t="inlineStr">
        <is>
          <t>N/A</t>
        </is>
      </c>
    </row>
    <row r="568">
      <c r="A568" t="inlineStr">
        <is>
          <t>WI220237967</t>
        </is>
      </c>
      <c r="B568" t="inlineStr">
        <is>
          <t>DATA_VALIDATION</t>
        </is>
      </c>
      <c r="C568" t="inlineStr">
        <is>
          <t>201330005127</t>
        </is>
      </c>
      <c r="D568" t="inlineStr">
        <is>
          <t>Folder</t>
        </is>
      </c>
      <c r="E568" s="2">
        <f>HYPERLINK("capsilon://?command=openfolder&amp;siteaddress=FAM.docvelocity-na8.net&amp;folderid=FX0E527DF9-3986-DB6C-E1B2-9DB645377A5C","FX22023923")</f>
        <v>0.0</v>
      </c>
      <c r="F568" t="inlineStr">
        <is>
          <t/>
        </is>
      </c>
      <c r="G568" t="inlineStr">
        <is>
          <t/>
        </is>
      </c>
      <c r="H568" t="inlineStr">
        <is>
          <t>Mailitem</t>
        </is>
      </c>
      <c r="I568" t="inlineStr">
        <is>
          <t>MI2202392614</t>
        </is>
      </c>
      <c r="J568" t="n">
        <v>28.0</v>
      </c>
      <c r="K568" t="inlineStr">
        <is>
          <t>COMPLETED</t>
        </is>
      </c>
      <c r="L568" t="inlineStr">
        <is>
          <t>MARK_AS_COMPLETED</t>
        </is>
      </c>
      <c r="M568" t="inlineStr">
        <is>
          <t>Queue</t>
        </is>
      </c>
      <c r="N568" t="n">
        <v>2.0</v>
      </c>
      <c r="O568" s="1" t="n">
        <v>44606.58940972222</v>
      </c>
      <c r="P568" s="1" t="n">
        <v>44606.614849537036</v>
      </c>
      <c r="Q568" t="n">
        <v>1947.0</v>
      </c>
      <c r="R568" t="n">
        <v>251.0</v>
      </c>
      <c r="S568" t="b">
        <v>0</v>
      </c>
      <c r="T568" t="inlineStr">
        <is>
          <t>N/A</t>
        </is>
      </c>
      <c r="U568" t="b">
        <v>0</v>
      </c>
      <c r="V568" t="inlineStr">
        <is>
          <t>Ujwala Ajabe</t>
        </is>
      </c>
      <c r="W568" s="1" t="n">
        <v>44606.59405092592</v>
      </c>
      <c r="X568" t="n">
        <v>93.0</v>
      </c>
      <c r="Y568" t="n">
        <v>21.0</v>
      </c>
      <c r="Z568" t="n">
        <v>0.0</v>
      </c>
      <c r="AA568" t="n">
        <v>21.0</v>
      </c>
      <c r="AB568" t="n">
        <v>0.0</v>
      </c>
      <c r="AC568" t="n">
        <v>4.0</v>
      </c>
      <c r="AD568" t="n">
        <v>7.0</v>
      </c>
      <c r="AE568" t="n">
        <v>0.0</v>
      </c>
      <c r="AF568" t="n">
        <v>0.0</v>
      </c>
      <c r="AG568" t="n">
        <v>0.0</v>
      </c>
      <c r="AH568" t="inlineStr">
        <is>
          <t>Dashrath Soren</t>
        </is>
      </c>
      <c r="AI568" s="1" t="n">
        <v>44606.614849537036</v>
      </c>
      <c r="AJ568" t="n">
        <v>158.0</v>
      </c>
      <c r="AK568" t="n">
        <v>0.0</v>
      </c>
      <c r="AL568" t="n">
        <v>0.0</v>
      </c>
      <c r="AM568" t="n">
        <v>0.0</v>
      </c>
      <c r="AN568" t="n">
        <v>0.0</v>
      </c>
      <c r="AO568" t="n">
        <v>0.0</v>
      </c>
      <c r="AP568" t="n">
        <v>7.0</v>
      </c>
      <c r="AQ568" t="n">
        <v>0.0</v>
      </c>
      <c r="AR568" t="n">
        <v>0.0</v>
      </c>
      <c r="AS568" t="n">
        <v>0.0</v>
      </c>
      <c r="AT568" t="inlineStr">
        <is>
          <t>N/A</t>
        </is>
      </c>
      <c r="AU568" t="inlineStr">
        <is>
          <t>N/A</t>
        </is>
      </c>
      <c r="AV568" t="inlineStr">
        <is>
          <t>N/A</t>
        </is>
      </c>
      <c r="AW568" t="inlineStr">
        <is>
          <t>N/A</t>
        </is>
      </c>
      <c r="AX568" t="inlineStr">
        <is>
          <t>N/A</t>
        </is>
      </c>
      <c r="AY568" t="inlineStr">
        <is>
          <t>N/A</t>
        </is>
      </c>
      <c r="AZ568" t="inlineStr">
        <is>
          <t>N/A</t>
        </is>
      </c>
      <c r="BA568" t="inlineStr">
        <is>
          <t>N/A</t>
        </is>
      </c>
      <c r="BB568" t="inlineStr">
        <is>
          <t>N/A</t>
        </is>
      </c>
      <c r="BC568" t="inlineStr">
        <is>
          <t>N/A</t>
        </is>
      </c>
      <c r="BD568" t="inlineStr">
        <is>
          <t>N/A</t>
        </is>
      </c>
      <c r="BE568" t="inlineStr">
        <is>
          <t>N/A</t>
        </is>
      </c>
    </row>
    <row r="569">
      <c r="A569" t="inlineStr">
        <is>
          <t>WI220237968</t>
        </is>
      </c>
      <c r="B569" t="inlineStr">
        <is>
          <t>DATA_VALIDATION</t>
        </is>
      </c>
      <c r="C569" t="inlineStr">
        <is>
          <t>201100014337</t>
        </is>
      </c>
      <c r="D569" t="inlineStr">
        <is>
          <t>Folder</t>
        </is>
      </c>
      <c r="E569" s="2">
        <f>HYPERLINK("capsilon://?command=openfolder&amp;siteaddress=FAM.docvelocity-na8.net&amp;folderid=FXA4E5F561-4A9C-2260-C163-395BC8537C29","FX21128088")</f>
        <v>0.0</v>
      </c>
      <c r="F569" t="inlineStr">
        <is>
          <t/>
        </is>
      </c>
      <c r="G569" t="inlineStr">
        <is>
          <t/>
        </is>
      </c>
      <c r="H569" t="inlineStr">
        <is>
          <t>Mailitem</t>
        </is>
      </c>
      <c r="I569" t="inlineStr">
        <is>
          <t>MI2202386857</t>
        </is>
      </c>
      <c r="J569" t="n">
        <v>56.0</v>
      </c>
      <c r="K569" t="inlineStr">
        <is>
          <t>COMPLETED</t>
        </is>
      </c>
      <c r="L569" t="inlineStr">
        <is>
          <t>MARK_AS_COMPLETED</t>
        </is>
      </c>
      <c r="M569" t="inlineStr">
        <is>
          <t>Queue</t>
        </is>
      </c>
      <c r="N569" t="n">
        <v>2.0</v>
      </c>
      <c r="O569" s="1" t="n">
        <v>44606.58943287037</v>
      </c>
      <c r="P569" s="1" t="n">
        <v>44606.61300925926</v>
      </c>
      <c r="Q569" t="n">
        <v>567.0</v>
      </c>
      <c r="R569" t="n">
        <v>1470.0</v>
      </c>
      <c r="S569" t="b">
        <v>0</v>
      </c>
      <c r="T569" t="inlineStr">
        <is>
          <t>N/A</t>
        </is>
      </c>
      <c r="U569" t="b">
        <v>1</v>
      </c>
      <c r="V569" t="inlineStr">
        <is>
          <t>Ketan Pathak</t>
        </is>
      </c>
      <c r="W569" s="1" t="n">
        <v>44606.60304398148</v>
      </c>
      <c r="X569" t="n">
        <v>1009.0</v>
      </c>
      <c r="Y569" t="n">
        <v>42.0</v>
      </c>
      <c r="Z569" t="n">
        <v>0.0</v>
      </c>
      <c r="AA569" t="n">
        <v>42.0</v>
      </c>
      <c r="AB569" t="n">
        <v>0.0</v>
      </c>
      <c r="AC569" t="n">
        <v>36.0</v>
      </c>
      <c r="AD569" t="n">
        <v>14.0</v>
      </c>
      <c r="AE569" t="n">
        <v>0.0</v>
      </c>
      <c r="AF569" t="n">
        <v>0.0</v>
      </c>
      <c r="AG569" t="n">
        <v>0.0</v>
      </c>
      <c r="AH569" t="inlineStr">
        <is>
          <t>Dashrath Soren</t>
        </is>
      </c>
      <c r="AI569" s="1" t="n">
        <v>44606.61300925926</v>
      </c>
      <c r="AJ569" t="n">
        <v>449.0</v>
      </c>
      <c r="AK569" t="n">
        <v>0.0</v>
      </c>
      <c r="AL569" t="n">
        <v>0.0</v>
      </c>
      <c r="AM569" t="n">
        <v>0.0</v>
      </c>
      <c r="AN569" t="n">
        <v>0.0</v>
      </c>
      <c r="AO569" t="n">
        <v>0.0</v>
      </c>
      <c r="AP569" t="n">
        <v>14.0</v>
      </c>
      <c r="AQ569" t="n">
        <v>0.0</v>
      </c>
      <c r="AR569" t="n">
        <v>0.0</v>
      </c>
      <c r="AS569" t="n">
        <v>0.0</v>
      </c>
      <c r="AT569" t="inlineStr">
        <is>
          <t>N/A</t>
        </is>
      </c>
      <c r="AU569" t="inlineStr">
        <is>
          <t>N/A</t>
        </is>
      </c>
      <c r="AV569" t="inlineStr">
        <is>
          <t>N/A</t>
        </is>
      </c>
      <c r="AW569" t="inlineStr">
        <is>
          <t>N/A</t>
        </is>
      </c>
      <c r="AX569" t="inlineStr">
        <is>
          <t>N/A</t>
        </is>
      </c>
      <c r="AY569" t="inlineStr">
        <is>
          <t>N/A</t>
        </is>
      </c>
      <c r="AZ569" t="inlineStr">
        <is>
          <t>N/A</t>
        </is>
      </c>
      <c r="BA569" t="inlineStr">
        <is>
          <t>N/A</t>
        </is>
      </c>
      <c r="BB569" t="inlineStr">
        <is>
          <t>N/A</t>
        </is>
      </c>
      <c r="BC569" t="inlineStr">
        <is>
          <t>N/A</t>
        </is>
      </c>
      <c r="BD569" t="inlineStr">
        <is>
          <t>N/A</t>
        </is>
      </c>
      <c r="BE569" t="inlineStr">
        <is>
          <t>N/A</t>
        </is>
      </c>
    </row>
    <row r="570">
      <c r="A570" t="inlineStr">
        <is>
          <t>WI220237970</t>
        </is>
      </c>
      <c r="B570" t="inlineStr">
        <is>
          <t>DATA_VALIDATION</t>
        </is>
      </c>
      <c r="C570" t="inlineStr">
        <is>
          <t>201330005127</t>
        </is>
      </c>
      <c r="D570" t="inlineStr">
        <is>
          <t>Folder</t>
        </is>
      </c>
      <c r="E570" s="2">
        <f>HYPERLINK("capsilon://?command=openfolder&amp;siteaddress=FAM.docvelocity-na8.net&amp;folderid=FX0E527DF9-3986-DB6C-E1B2-9DB645377A5C","FX22023923")</f>
        <v>0.0</v>
      </c>
      <c r="F570" t="inlineStr">
        <is>
          <t/>
        </is>
      </c>
      <c r="G570" t="inlineStr">
        <is>
          <t/>
        </is>
      </c>
      <c r="H570" t="inlineStr">
        <is>
          <t>Mailitem</t>
        </is>
      </c>
      <c r="I570" t="inlineStr">
        <is>
          <t>MI2202392646</t>
        </is>
      </c>
      <c r="J570" t="n">
        <v>28.0</v>
      </c>
      <c r="K570" t="inlineStr">
        <is>
          <t>COMPLETED</t>
        </is>
      </c>
      <c r="L570" t="inlineStr">
        <is>
          <t>MARK_AS_COMPLETED</t>
        </is>
      </c>
      <c r="M570" t="inlineStr">
        <is>
          <t>Queue</t>
        </is>
      </c>
      <c r="N570" t="n">
        <v>2.0</v>
      </c>
      <c r="O570" s="1" t="n">
        <v>44606.58962962963</v>
      </c>
      <c r="P570" s="1" t="n">
        <v>44606.61722222222</v>
      </c>
      <c r="Q570" t="n">
        <v>2072.0</v>
      </c>
      <c r="R570" t="n">
        <v>312.0</v>
      </c>
      <c r="S570" t="b">
        <v>0</v>
      </c>
      <c r="T570" t="inlineStr">
        <is>
          <t>N/A</t>
        </is>
      </c>
      <c r="U570" t="b">
        <v>0</v>
      </c>
      <c r="V570" t="inlineStr">
        <is>
          <t>Supriya Khape</t>
        </is>
      </c>
      <c r="W570" s="1" t="n">
        <v>44606.594618055555</v>
      </c>
      <c r="X570" t="n">
        <v>108.0</v>
      </c>
      <c r="Y570" t="n">
        <v>21.0</v>
      </c>
      <c r="Z570" t="n">
        <v>0.0</v>
      </c>
      <c r="AA570" t="n">
        <v>21.0</v>
      </c>
      <c r="AB570" t="n">
        <v>0.0</v>
      </c>
      <c r="AC570" t="n">
        <v>6.0</v>
      </c>
      <c r="AD570" t="n">
        <v>7.0</v>
      </c>
      <c r="AE570" t="n">
        <v>0.0</v>
      </c>
      <c r="AF570" t="n">
        <v>0.0</v>
      </c>
      <c r="AG570" t="n">
        <v>0.0</v>
      </c>
      <c r="AH570" t="inlineStr">
        <is>
          <t>Dashrath Soren</t>
        </is>
      </c>
      <c r="AI570" s="1" t="n">
        <v>44606.61722222222</v>
      </c>
      <c r="AJ570" t="n">
        <v>204.0</v>
      </c>
      <c r="AK570" t="n">
        <v>0.0</v>
      </c>
      <c r="AL570" t="n">
        <v>0.0</v>
      </c>
      <c r="AM570" t="n">
        <v>0.0</v>
      </c>
      <c r="AN570" t="n">
        <v>0.0</v>
      </c>
      <c r="AO570" t="n">
        <v>0.0</v>
      </c>
      <c r="AP570" t="n">
        <v>7.0</v>
      </c>
      <c r="AQ570" t="n">
        <v>0.0</v>
      </c>
      <c r="AR570" t="n">
        <v>0.0</v>
      </c>
      <c r="AS570" t="n">
        <v>0.0</v>
      </c>
      <c r="AT570" t="inlineStr">
        <is>
          <t>N/A</t>
        </is>
      </c>
      <c r="AU570" t="inlineStr">
        <is>
          <t>N/A</t>
        </is>
      </c>
      <c r="AV570" t="inlineStr">
        <is>
          <t>N/A</t>
        </is>
      </c>
      <c r="AW570" t="inlineStr">
        <is>
          <t>N/A</t>
        </is>
      </c>
      <c r="AX570" t="inlineStr">
        <is>
          <t>N/A</t>
        </is>
      </c>
      <c r="AY570" t="inlineStr">
        <is>
          <t>N/A</t>
        </is>
      </c>
      <c r="AZ570" t="inlineStr">
        <is>
          <t>N/A</t>
        </is>
      </c>
      <c r="BA570" t="inlineStr">
        <is>
          <t>N/A</t>
        </is>
      </c>
      <c r="BB570" t="inlineStr">
        <is>
          <t>N/A</t>
        </is>
      </c>
      <c r="BC570" t="inlineStr">
        <is>
          <t>N/A</t>
        </is>
      </c>
      <c r="BD570" t="inlineStr">
        <is>
          <t>N/A</t>
        </is>
      </c>
      <c r="BE570" t="inlineStr">
        <is>
          <t>N/A</t>
        </is>
      </c>
    </row>
    <row r="571">
      <c r="A571" t="inlineStr">
        <is>
          <t>WI220238083</t>
        </is>
      </c>
      <c r="B571" t="inlineStr">
        <is>
          <t>DATA_VALIDATION</t>
        </is>
      </c>
      <c r="C571" t="inlineStr">
        <is>
          <t>201300020162</t>
        </is>
      </c>
      <c r="D571" t="inlineStr">
        <is>
          <t>Folder</t>
        </is>
      </c>
      <c r="E571" s="2">
        <f>HYPERLINK("capsilon://?command=openfolder&amp;siteaddress=FAM.docvelocity-na8.net&amp;folderid=FX07C26C74-19DC-177F-EF98-86C74FD172D8","FX21125578")</f>
        <v>0.0</v>
      </c>
      <c r="F571" t="inlineStr">
        <is>
          <t/>
        </is>
      </c>
      <c r="G571" t="inlineStr">
        <is>
          <t/>
        </is>
      </c>
      <c r="H571" t="inlineStr">
        <is>
          <t>Mailitem</t>
        </is>
      </c>
      <c r="I571" t="inlineStr">
        <is>
          <t>MI2202393523</t>
        </is>
      </c>
      <c r="J571" t="n">
        <v>28.0</v>
      </c>
      <c r="K571" t="inlineStr">
        <is>
          <t>COMPLETED</t>
        </is>
      </c>
      <c r="L571" t="inlineStr">
        <is>
          <t>MARK_AS_COMPLETED</t>
        </is>
      </c>
      <c r="M571" t="inlineStr">
        <is>
          <t>Queue</t>
        </is>
      </c>
      <c r="N571" t="n">
        <v>2.0</v>
      </c>
      <c r="O571" s="1" t="n">
        <v>44606.5990625</v>
      </c>
      <c r="P571" s="1" t="n">
        <v>44606.61938657407</v>
      </c>
      <c r="Q571" t="n">
        <v>1316.0</v>
      </c>
      <c r="R571" t="n">
        <v>440.0</v>
      </c>
      <c r="S571" t="b">
        <v>0</v>
      </c>
      <c r="T571" t="inlineStr">
        <is>
          <t>N/A</t>
        </is>
      </c>
      <c r="U571" t="b">
        <v>0</v>
      </c>
      <c r="V571" t="inlineStr">
        <is>
          <t>Ujwala Ajabe</t>
        </is>
      </c>
      <c r="W571" s="1" t="n">
        <v>44606.60207175926</v>
      </c>
      <c r="X571" t="n">
        <v>254.0</v>
      </c>
      <c r="Y571" t="n">
        <v>21.0</v>
      </c>
      <c r="Z571" t="n">
        <v>0.0</v>
      </c>
      <c r="AA571" t="n">
        <v>21.0</v>
      </c>
      <c r="AB571" t="n">
        <v>0.0</v>
      </c>
      <c r="AC571" t="n">
        <v>13.0</v>
      </c>
      <c r="AD571" t="n">
        <v>7.0</v>
      </c>
      <c r="AE571" t="n">
        <v>0.0</v>
      </c>
      <c r="AF571" t="n">
        <v>0.0</v>
      </c>
      <c r="AG571" t="n">
        <v>0.0</v>
      </c>
      <c r="AH571" t="inlineStr">
        <is>
          <t>Dashrath Soren</t>
        </is>
      </c>
      <c r="AI571" s="1" t="n">
        <v>44606.61938657407</v>
      </c>
      <c r="AJ571" t="n">
        <v>186.0</v>
      </c>
      <c r="AK571" t="n">
        <v>0.0</v>
      </c>
      <c r="AL571" t="n">
        <v>0.0</v>
      </c>
      <c r="AM571" t="n">
        <v>0.0</v>
      </c>
      <c r="AN571" t="n">
        <v>0.0</v>
      </c>
      <c r="AO571" t="n">
        <v>0.0</v>
      </c>
      <c r="AP571" t="n">
        <v>7.0</v>
      </c>
      <c r="AQ571" t="n">
        <v>0.0</v>
      </c>
      <c r="AR571" t="n">
        <v>0.0</v>
      </c>
      <c r="AS571" t="n">
        <v>0.0</v>
      </c>
      <c r="AT571" t="inlineStr">
        <is>
          <t>N/A</t>
        </is>
      </c>
      <c r="AU571" t="inlineStr">
        <is>
          <t>N/A</t>
        </is>
      </c>
      <c r="AV571" t="inlineStr">
        <is>
          <t>N/A</t>
        </is>
      </c>
      <c r="AW571" t="inlineStr">
        <is>
          <t>N/A</t>
        </is>
      </c>
      <c r="AX571" t="inlineStr">
        <is>
          <t>N/A</t>
        </is>
      </c>
      <c r="AY571" t="inlineStr">
        <is>
          <t>N/A</t>
        </is>
      </c>
      <c r="AZ571" t="inlineStr">
        <is>
          <t>N/A</t>
        </is>
      </c>
      <c r="BA571" t="inlineStr">
        <is>
          <t>N/A</t>
        </is>
      </c>
      <c r="BB571" t="inlineStr">
        <is>
          <t>N/A</t>
        </is>
      </c>
      <c r="BC571" t="inlineStr">
        <is>
          <t>N/A</t>
        </is>
      </c>
      <c r="BD571" t="inlineStr">
        <is>
          <t>N/A</t>
        </is>
      </c>
      <c r="BE571" t="inlineStr">
        <is>
          <t>N/A</t>
        </is>
      </c>
    </row>
    <row r="572">
      <c r="A572" t="inlineStr">
        <is>
          <t>WI220238103</t>
        </is>
      </c>
      <c r="B572" t="inlineStr">
        <is>
          <t>DATA_VALIDATION</t>
        </is>
      </c>
      <c r="C572" t="inlineStr">
        <is>
          <t>201300020162</t>
        </is>
      </c>
      <c r="D572" t="inlineStr">
        <is>
          <t>Folder</t>
        </is>
      </c>
      <c r="E572" s="2">
        <f>HYPERLINK("capsilon://?command=openfolder&amp;siteaddress=FAM.docvelocity-na8.net&amp;folderid=FX07C26C74-19DC-177F-EF98-86C74FD172D8","FX21125578")</f>
        <v>0.0</v>
      </c>
      <c r="F572" t="inlineStr">
        <is>
          <t/>
        </is>
      </c>
      <c r="G572" t="inlineStr">
        <is>
          <t/>
        </is>
      </c>
      <c r="H572" t="inlineStr">
        <is>
          <t>Mailitem</t>
        </is>
      </c>
      <c r="I572" t="inlineStr">
        <is>
          <t>MI2202393589</t>
        </is>
      </c>
      <c r="J572" t="n">
        <v>49.0</v>
      </c>
      <c r="K572" t="inlineStr">
        <is>
          <t>COMPLETED</t>
        </is>
      </c>
      <c r="L572" t="inlineStr">
        <is>
          <t>MARK_AS_COMPLETED</t>
        </is>
      </c>
      <c r="M572" t="inlineStr">
        <is>
          <t>Queue</t>
        </is>
      </c>
      <c r="N572" t="n">
        <v>1.0</v>
      </c>
      <c r="O572" s="1" t="n">
        <v>44606.60053240741</v>
      </c>
      <c r="P572" s="1" t="n">
        <v>44607.18409722222</v>
      </c>
      <c r="Q572" t="n">
        <v>49860.0</v>
      </c>
      <c r="R572" t="n">
        <v>560.0</v>
      </c>
      <c r="S572" t="b">
        <v>0</v>
      </c>
      <c r="T572" t="inlineStr">
        <is>
          <t>N/A</t>
        </is>
      </c>
      <c r="U572" t="b">
        <v>0</v>
      </c>
      <c r="V572" t="inlineStr">
        <is>
          <t>Karnal Akhare</t>
        </is>
      </c>
      <c r="W572" s="1" t="n">
        <v>44607.18409722222</v>
      </c>
      <c r="X572" t="n">
        <v>189.0</v>
      </c>
      <c r="Y572" t="n">
        <v>0.0</v>
      </c>
      <c r="Z572" t="n">
        <v>0.0</v>
      </c>
      <c r="AA572" t="n">
        <v>0.0</v>
      </c>
      <c r="AB572" t="n">
        <v>0.0</v>
      </c>
      <c r="AC572" t="n">
        <v>0.0</v>
      </c>
      <c r="AD572" t="n">
        <v>49.0</v>
      </c>
      <c r="AE572" t="n">
        <v>44.0</v>
      </c>
      <c r="AF572" t="n">
        <v>0.0</v>
      </c>
      <c r="AG572" t="n">
        <v>2.0</v>
      </c>
      <c r="AH572" t="inlineStr">
        <is>
          <t>N/A</t>
        </is>
      </c>
      <c r="AI572" t="inlineStr">
        <is>
          <t>N/A</t>
        </is>
      </c>
      <c r="AJ572" t="inlineStr">
        <is>
          <t>N/A</t>
        </is>
      </c>
      <c r="AK572" t="inlineStr">
        <is>
          <t>N/A</t>
        </is>
      </c>
      <c r="AL572" t="inlineStr">
        <is>
          <t>N/A</t>
        </is>
      </c>
      <c r="AM572" t="inlineStr">
        <is>
          <t>N/A</t>
        </is>
      </c>
      <c r="AN572" t="inlineStr">
        <is>
          <t>N/A</t>
        </is>
      </c>
      <c r="AO572" t="inlineStr">
        <is>
          <t>N/A</t>
        </is>
      </c>
      <c r="AP572" t="inlineStr">
        <is>
          <t>N/A</t>
        </is>
      </c>
      <c r="AQ572" t="inlineStr">
        <is>
          <t>N/A</t>
        </is>
      </c>
      <c r="AR572" t="inlineStr">
        <is>
          <t>N/A</t>
        </is>
      </c>
      <c r="AS572" t="inlineStr">
        <is>
          <t>N/A</t>
        </is>
      </c>
      <c r="AT572" t="inlineStr">
        <is>
          <t>N/A</t>
        </is>
      </c>
      <c r="AU572" t="inlineStr">
        <is>
          <t>N/A</t>
        </is>
      </c>
      <c r="AV572" t="inlineStr">
        <is>
          <t>N/A</t>
        </is>
      </c>
      <c r="AW572" t="inlineStr">
        <is>
          <t>N/A</t>
        </is>
      </c>
      <c r="AX572" t="inlineStr">
        <is>
          <t>N/A</t>
        </is>
      </c>
      <c r="AY572" t="inlineStr">
        <is>
          <t>N/A</t>
        </is>
      </c>
      <c r="AZ572" t="inlineStr">
        <is>
          <t>N/A</t>
        </is>
      </c>
      <c r="BA572" t="inlineStr">
        <is>
          <t>N/A</t>
        </is>
      </c>
      <c r="BB572" t="inlineStr">
        <is>
          <t>N/A</t>
        </is>
      </c>
      <c r="BC572" t="inlineStr">
        <is>
          <t>N/A</t>
        </is>
      </c>
      <c r="BD572" t="inlineStr">
        <is>
          <t>N/A</t>
        </is>
      </c>
      <c r="BE572" t="inlineStr">
        <is>
          <t>N/A</t>
        </is>
      </c>
    </row>
    <row r="573">
      <c r="A573" t="inlineStr">
        <is>
          <t>WI220238109</t>
        </is>
      </c>
      <c r="B573" t="inlineStr">
        <is>
          <t>DATA_VALIDATION</t>
        </is>
      </c>
      <c r="C573" t="inlineStr">
        <is>
          <t>201300020162</t>
        </is>
      </c>
      <c r="D573" t="inlineStr">
        <is>
          <t>Folder</t>
        </is>
      </c>
      <c r="E573" s="2">
        <f>HYPERLINK("capsilon://?command=openfolder&amp;siteaddress=FAM.docvelocity-na8.net&amp;folderid=FX07C26C74-19DC-177F-EF98-86C74FD172D8","FX21125578")</f>
        <v>0.0</v>
      </c>
      <c r="F573" t="inlineStr">
        <is>
          <t/>
        </is>
      </c>
      <c r="G573" t="inlineStr">
        <is>
          <t/>
        </is>
      </c>
      <c r="H573" t="inlineStr">
        <is>
          <t>Mailitem</t>
        </is>
      </c>
      <c r="I573" t="inlineStr">
        <is>
          <t>MI2202393671</t>
        </is>
      </c>
      <c r="J573" t="n">
        <v>49.0</v>
      </c>
      <c r="K573" t="inlineStr">
        <is>
          <t>COMPLETED</t>
        </is>
      </c>
      <c r="L573" t="inlineStr">
        <is>
          <t>MARK_AS_COMPLETED</t>
        </is>
      </c>
      <c r="M573" t="inlineStr">
        <is>
          <t>Queue</t>
        </is>
      </c>
      <c r="N573" t="n">
        <v>1.0</v>
      </c>
      <c r="O573" s="1" t="n">
        <v>44606.601747685185</v>
      </c>
      <c r="P573" s="1" t="n">
        <v>44607.18599537037</v>
      </c>
      <c r="Q573" t="n">
        <v>50064.0</v>
      </c>
      <c r="R573" t="n">
        <v>415.0</v>
      </c>
      <c r="S573" t="b">
        <v>0</v>
      </c>
      <c r="T573" t="inlineStr">
        <is>
          <t>N/A</t>
        </is>
      </c>
      <c r="U573" t="b">
        <v>0</v>
      </c>
      <c r="V573" t="inlineStr">
        <is>
          <t>Karnal Akhare</t>
        </is>
      </c>
      <c r="W573" s="1" t="n">
        <v>44607.18599537037</v>
      </c>
      <c r="X573" t="n">
        <v>163.0</v>
      </c>
      <c r="Y573" t="n">
        <v>0.0</v>
      </c>
      <c r="Z573" t="n">
        <v>0.0</v>
      </c>
      <c r="AA573" t="n">
        <v>0.0</v>
      </c>
      <c r="AB573" t="n">
        <v>0.0</v>
      </c>
      <c r="AC573" t="n">
        <v>0.0</v>
      </c>
      <c r="AD573" t="n">
        <v>49.0</v>
      </c>
      <c r="AE573" t="n">
        <v>44.0</v>
      </c>
      <c r="AF573" t="n">
        <v>0.0</v>
      </c>
      <c r="AG573" t="n">
        <v>2.0</v>
      </c>
      <c r="AH573" t="inlineStr">
        <is>
          <t>N/A</t>
        </is>
      </c>
      <c r="AI573" t="inlineStr">
        <is>
          <t>N/A</t>
        </is>
      </c>
      <c r="AJ573" t="inlineStr">
        <is>
          <t>N/A</t>
        </is>
      </c>
      <c r="AK573" t="inlineStr">
        <is>
          <t>N/A</t>
        </is>
      </c>
      <c r="AL573" t="inlineStr">
        <is>
          <t>N/A</t>
        </is>
      </c>
      <c r="AM573" t="inlineStr">
        <is>
          <t>N/A</t>
        </is>
      </c>
      <c r="AN573" t="inlineStr">
        <is>
          <t>N/A</t>
        </is>
      </c>
      <c r="AO573" t="inlineStr">
        <is>
          <t>N/A</t>
        </is>
      </c>
      <c r="AP573" t="inlineStr">
        <is>
          <t>N/A</t>
        </is>
      </c>
      <c r="AQ573" t="inlineStr">
        <is>
          <t>N/A</t>
        </is>
      </c>
      <c r="AR573" t="inlineStr">
        <is>
          <t>N/A</t>
        </is>
      </c>
      <c r="AS573" t="inlineStr">
        <is>
          <t>N/A</t>
        </is>
      </c>
      <c r="AT573" t="inlineStr">
        <is>
          <t>N/A</t>
        </is>
      </c>
      <c r="AU573" t="inlineStr">
        <is>
          <t>N/A</t>
        </is>
      </c>
      <c r="AV573" t="inlineStr">
        <is>
          <t>N/A</t>
        </is>
      </c>
      <c r="AW573" t="inlineStr">
        <is>
          <t>N/A</t>
        </is>
      </c>
      <c r="AX573" t="inlineStr">
        <is>
          <t>N/A</t>
        </is>
      </c>
      <c r="AY573" t="inlineStr">
        <is>
          <t>N/A</t>
        </is>
      </c>
      <c r="AZ573" t="inlineStr">
        <is>
          <t>N/A</t>
        </is>
      </c>
      <c r="BA573" t="inlineStr">
        <is>
          <t>N/A</t>
        </is>
      </c>
      <c r="BB573" t="inlineStr">
        <is>
          <t>N/A</t>
        </is>
      </c>
      <c r="BC573" t="inlineStr">
        <is>
          <t>N/A</t>
        </is>
      </c>
      <c r="BD573" t="inlineStr">
        <is>
          <t>N/A</t>
        </is>
      </c>
      <c r="BE573" t="inlineStr">
        <is>
          <t>N/A</t>
        </is>
      </c>
    </row>
    <row r="574">
      <c r="A574" t="inlineStr">
        <is>
          <t>WI220238137</t>
        </is>
      </c>
      <c r="B574" t="inlineStr">
        <is>
          <t>DATA_VALIDATION</t>
        </is>
      </c>
      <c r="C574" t="inlineStr">
        <is>
          <t>201300020162</t>
        </is>
      </c>
      <c r="D574" t="inlineStr">
        <is>
          <t>Folder</t>
        </is>
      </c>
      <c r="E574" s="2">
        <f>HYPERLINK("capsilon://?command=openfolder&amp;siteaddress=FAM.docvelocity-na8.net&amp;folderid=FX07C26C74-19DC-177F-EF98-86C74FD172D8","FX21125578")</f>
        <v>0.0</v>
      </c>
      <c r="F574" t="inlineStr">
        <is>
          <t/>
        </is>
      </c>
      <c r="G574" t="inlineStr">
        <is>
          <t/>
        </is>
      </c>
      <c r="H574" t="inlineStr">
        <is>
          <t>Mailitem</t>
        </is>
      </c>
      <c r="I574" t="inlineStr">
        <is>
          <t>MI2202394110</t>
        </is>
      </c>
      <c r="J574" t="n">
        <v>28.0</v>
      </c>
      <c r="K574" t="inlineStr">
        <is>
          <t>COMPLETED</t>
        </is>
      </c>
      <c r="L574" t="inlineStr">
        <is>
          <t>MARK_AS_COMPLETED</t>
        </is>
      </c>
      <c r="M574" t="inlineStr">
        <is>
          <t>Queue</t>
        </is>
      </c>
      <c r="N574" t="n">
        <v>2.0</v>
      </c>
      <c r="O574" s="1" t="n">
        <v>44606.605717592596</v>
      </c>
      <c r="P574" s="1" t="n">
        <v>44606.64826388889</v>
      </c>
      <c r="Q574" t="n">
        <v>2989.0</v>
      </c>
      <c r="R574" t="n">
        <v>687.0</v>
      </c>
      <c r="S574" t="b">
        <v>0</v>
      </c>
      <c r="T574" t="inlineStr">
        <is>
          <t>N/A</t>
        </is>
      </c>
      <c r="U574" t="b">
        <v>0</v>
      </c>
      <c r="V574" t="inlineStr">
        <is>
          <t>Amruta Erande</t>
        </is>
      </c>
      <c r="W574" s="1" t="n">
        <v>44606.612546296295</v>
      </c>
      <c r="X574" t="n">
        <v>563.0</v>
      </c>
      <c r="Y574" t="n">
        <v>21.0</v>
      </c>
      <c r="Z574" t="n">
        <v>0.0</v>
      </c>
      <c r="AA574" t="n">
        <v>21.0</v>
      </c>
      <c r="AB574" t="n">
        <v>0.0</v>
      </c>
      <c r="AC574" t="n">
        <v>18.0</v>
      </c>
      <c r="AD574" t="n">
        <v>7.0</v>
      </c>
      <c r="AE574" t="n">
        <v>0.0</v>
      </c>
      <c r="AF574" t="n">
        <v>0.0</v>
      </c>
      <c r="AG574" t="n">
        <v>0.0</v>
      </c>
      <c r="AH574" t="inlineStr">
        <is>
          <t>Vikash Suryakanth Parmar</t>
        </is>
      </c>
      <c r="AI574" s="1" t="n">
        <v>44606.64826388889</v>
      </c>
      <c r="AJ574" t="n">
        <v>102.0</v>
      </c>
      <c r="AK574" t="n">
        <v>0.0</v>
      </c>
      <c r="AL574" t="n">
        <v>0.0</v>
      </c>
      <c r="AM574" t="n">
        <v>0.0</v>
      </c>
      <c r="AN574" t="n">
        <v>0.0</v>
      </c>
      <c r="AO574" t="n">
        <v>0.0</v>
      </c>
      <c r="AP574" t="n">
        <v>7.0</v>
      </c>
      <c r="AQ574" t="n">
        <v>0.0</v>
      </c>
      <c r="AR574" t="n">
        <v>0.0</v>
      </c>
      <c r="AS574" t="n">
        <v>0.0</v>
      </c>
      <c r="AT574" t="inlineStr">
        <is>
          <t>N/A</t>
        </is>
      </c>
      <c r="AU574" t="inlineStr">
        <is>
          <t>N/A</t>
        </is>
      </c>
      <c r="AV574" t="inlineStr">
        <is>
          <t>N/A</t>
        </is>
      </c>
      <c r="AW574" t="inlineStr">
        <is>
          <t>N/A</t>
        </is>
      </c>
      <c r="AX574" t="inlineStr">
        <is>
          <t>N/A</t>
        </is>
      </c>
      <c r="AY574" t="inlineStr">
        <is>
          <t>N/A</t>
        </is>
      </c>
      <c r="AZ574" t="inlineStr">
        <is>
          <t>N/A</t>
        </is>
      </c>
      <c r="BA574" t="inlineStr">
        <is>
          <t>N/A</t>
        </is>
      </c>
      <c r="BB574" t="inlineStr">
        <is>
          <t>N/A</t>
        </is>
      </c>
      <c r="BC574" t="inlineStr">
        <is>
          <t>N/A</t>
        </is>
      </c>
      <c r="BD574" t="inlineStr">
        <is>
          <t>N/A</t>
        </is>
      </c>
      <c r="BE574" t="inlineStr">
        <is>
          <t>N/A</t>
        </is>
      </c>
    </row>
    <row r="575">
      <c r="A575" t="inlineStr">
        <is>
          <t>WI220238145</t>
        </is>
      </c>
      <c r="B575" t="inlineStr">
        <is>
          <t>DATA_VALIDATION</t>
        </is>
      </c>
      <c r="C575" t="inlineStr">
        <is>
          <t>201300020162</t>
        </is>
      </c>
      <c r="D575" t="inlineStr">
        <is>
          <t>Folder</t>
        </is>
      </c>
      <c r="E575" s="2">
        <f>HYPERLINK("capsilon://?command=openfolder&amp;siteaddress=FAM.docvelocity-na8.net&amp;folderid=FX07C26C74-19DC-177F-EF98-86C74FD172D8","FX21125578")</f>
        <v>0.0</v>
      </c>
      <c r="F575" t="inlineStr">
        <is>
          <t/>
        </is>
      </c>
      <c r="G575" t="inlineStr">
        <is>
          <t/>
        </is>
      </c>
      <c r="H575" t="inlineStr">
        <is>
          <t>Mailitem</t>
        </is>
      </c>
      <c r="I575" t="inlineStr">
        <is>
          <t>MI2202394136</t>
        </is>
      </c>
      <c r="J575" t="n">
        <v>28.0</v>
      </c>
      <c r="K575" t="inlineStr">
        <is>
          <t>COMPLETED</t>
        </is>
      </c>
      <c r="L575" t="inlineStr">
        <is>
          <t>MARK_AS_COMPLETED</t>
        </is>
      </c>
      <c r="M575" t="inlineStr">
        <is>
          <t>Queue</t>
        </is>
      </c>
      <c r="N575" t="n">
        <v>2.0</v>
      </c>
      <c r="O575" s="1" t="n">
        <v>44606.60607638889</v>
      </c>
      <c r="P575" s="1" t="n">
        <v>44606.649560185186</v>
      </c>
      <c r="Q575" t="n">
        <v>3276.0</v>
      </c>
      <c r="R575" t="n">
        <v>481.0</v>
      </c>
      <c r="S575" t="b">
        <v>0</v>
      </c>
      <c r="T575" t="inlineStr">
        <is>
          <t>N/A</t>
        </is>
      </c>
      <c r="U575" t="b">
        <v>0</v>
      </c>
      <c r="V575" t="inlineStr">
        <is>
          <t>Ujwala Ajabe</t>
        </is>
      </c>
      <c r="W575" s="1" t="n">
        <v>44606.610555555555</v>
      </c>
      <c r="X575" t="n">
        <v>370.0</v>
      </c>
      <c r="Y575" t="n">
        <v>21.0</v>
      </c>
      <c r="Z575" t="n">
        <v>0.0</v>
      </c>
      <c r="AA575" t="n">
        <v>21.0</v>
      </c>
      <c r="AB575" t="n">
        <v>0.0</v>
      </c>
      <c r="AC575" t="n">
        <v>12.0</v>
      </c>
      <c r="AD575" t="n">
        <v>7.0</v>
      </c>
      <c r="AE575" t="n">
        <v>0.0</v>
      </c>
      <c r="AF575" t="n">
        <v>0.0</v>
      </c>
      <c r="AG575" t="n">
        <v>0.0</v>
      </c>
      <c r="AH575" t="inlineStr">
        <is>
          <t>Vikash Suryakanth Parmar</t>
        </is>
      </c>
      <c r="AI575" s="1" t="n">
        <v>44606.649560185186</v>
      </c>
      <c r="AJ575" t="n">
        <v>111.0</v>
      </c>
      <c r="AK575" t="n">
        <v>1.0</v>
      </c>
      <c r="AL575" t="n">
        <v>0.0</v>
      </c>
      <c r="AM575" t="n">
        <v>1.0</v>
      </c>
      <c r="AN575" t="n">
        <v>0.0</v>
      </c>
      <c r="AO575" t="n">
        <v>1.0</v>
      </c>
      <c r="AP575" t="n">
        <v>6.0</v>
      </c>
      <c r="AQ575" t="n">
        <v>0.0</v>
      </c>
      <c r="AR575" t="n">
        <v>0.0</v>
      </c>
      <c r="AS575" t="n">
        <v>0.0</v>
      </c>
      <c r="AT575" t="inlineStr">
        <is>
          <t>N/A</t>
        </is>
      </c>
      <c r="AU575" t="inlineStr">
        <is>
          <t>N/A</t>
        </is>
      </c>
      <c r="AV575" t="inlineStr">
        <is>
          <t>N/A</t>
        </is>
      </c>
      <c r="AW575" t="inlineStr">
        <is>
          <t>N/A</t>
        </is>
      </c>
      <c r="AX575" t="inlineStr">
        <is>
          <t>N/A</t>
        </is>
      </c>
      <c r="AY575" t="inlineStr">
        <is>
          <t>N/A</t>
        </is>
      </c>
      <c r="AZ575" t="inlineStr">
        <is>
          <t>N/A</t>
        </is>
      </c>
      <c r="BA575" t="inlineStr">
        <is>
          <t>N/A</t>
        </is>
      </c>
      <c r="BB575" t="inlineStr">
        <is>
          <t>N/A</t>
        </is>
      </c>
      <c r="BC575" t="inlineStr">
        <is>
          <t>N/A</t>
        </is>
      </c>
      <c r="BD575" t="inlineStr">
        <is>
          <t>N/A</t>
        </is>
      </c>
      <c r="BE575" t="inlineStr">
        <is>
          <t>N/A</t>
        </is>
      </c>
    </row>
    <row r="576">
      <c r="A576" t="inlineStr">
        <is>
          <t>WI220238163</t>
        </is>
      </c>
      <c r="B576" t="inlineStr">
        <is>
          <t>DATA_VALIDATION</t>
        </is>
      </c>
      <c r="C576" t="inlineStr">
        <is>
          <t>201300020162</t>
        </is>
      </c>
      <c r="D576" t="inlineStr">
        <is>
          <t>Folder</t>
        </is>
      </c>
      <c r="E576" s="2">
        <f>HYPERLINK("capsilon://?command=openfolder&amp;siteaddress=FAM.docvelocity-na8.net&amp;folderid=FX07C26C74-19DC-177F-EF98-86C74FD172D8","FX21125578")</f>
        <v>0.0</v>
      </c>
      <c r="F576" t="inlineStr">
        <is>
          <t/>
        </is>
      </c>
      <c r="G576" t="inlineStr">
        <is>
          <t/>
        </is>
      </c>
      <c r="H576" t="inlineStr">
        <is>
          <t>Mailitem</t>
        </is>
      </c>
      <c r="I576" t="inlineStr">
        <is>
          <t>MI2202394147</t>
        </is>
      </c>
      <c r="J576" t="n">
        <v>49.0</v>
      </c>
      <c r="K576" t="inlineStr">
        <is>
          <t>COMPLETED</t>
        </is>
      </c>
      <c r="L576" t="inlineStr">
        <is>
          <t>MARK_AS_COMPLETED</t>
        </is>
      </c>
      <c r="M576" t="inlineStr">
        <is>
          <t>Queue</t>
        </is>
      </c>
      <c r="N576" t="n">
        <v>1.0</v>
      </c>
      <c r="O576" s="1" t="n">
        <v>44606.60744212963</v>
      </c>
      <c r="P576" s="1" t="n">
        <v>44607.20232638889</v>
      </c>
      <c r="Q576" t="n">
        <v>51010.0</v>
      </c>
      <c r="R576" t="n">
        <v>388.0</v>
      </c>
      <c r="S576" t="b">
        <v>0</v>
      </c>
      <c r="T576" t="inlineStr">
        <is>
          <t>N/A</t>
        </is>
      </c>
      <c r="U576" t="b">
        <v>0</v>
      </c>
      <c r="V576" t="inlineStr">
        <is>
          <t>Karnal Akhare</t>
        </is>
      </c>
      <c r="W576" s="1" t="n">
        <v>44607.20232638889</v>
      </c>
      <c r="X576" t="n">
        <v>164.0</v>
      </c>
      <c r="Y576" t="n">
        <v>0.0</v>
      </c>
      <c r="Z576" t="n">
        <v>0.0</v>
      </c>
      <c r="AA576" t="n">
        <v>0.0</v>
      </c>
      <c r="AB576" t="n">
        <v>0.0</v>
      </c>
      <c r="AC576" t="n">
        <v>0.0</v>
      </c>
      <c r="AD576" t="n">
        <v>49.0</v>
      </c>
      <c r="AE576" t="n">
        <v>44.0</v>
      </c>
      <c r="AF576" t="n">
        <v>0.0</v>
      </c>
      <c r="AG576" t="n">
        <v>2.0</v>
      </c>
      <c r="AH576" t="inlineStr">
        <is>
          <t>N/A</t>
        </is>
      </c>
      <c r="AI576" t="inlineStr">
        <is>
          <t>N/A</t>
        </is>
      </c>
      <c r="AJ576" t="inlineStr">
        <is>
          <t>N/A</t>
        </is>
      </c>
      <c r="AK576" t="inlineStr">
        <is>
          <t>N/A</t>
        </is>
      </c>
      <c r="AL576" t="inlineStr">
        <is>
          <t>N/A</t>
        </is>
      </c>
      <c r="AM576" t="inlineStr">
        <is>
          <t>N/A</t>
        </is>
      </c>
      <c r="AN576" t="inlineStr">
        <is>
          <t>N/A</t>
        </is>
      </c>
      <c r="AO576" t="inlineStr">
        <is>
          <t>N/A</t>
        </is>
      </c>
      <c r="AP576" t="inlineStr">
        <is>
          <t>N/A</t>
        </is>
      </c>
      <c r="AQ576" t="inlineStr">
        <is>
          <t>N/A</t>
        </is>
      </c>
      <c r="AR576" t="inlineStr">
        <is>
          <t>N/A</t>
        </is>
      </c>
      <c r="AS576" t="inlineStr">
        <is>
          <t>N/A</t>
        </is>
      </c>
      <c r="AT576" t="inlineStr">
        <is>
          <t>N/A</t>
        </is>
      </c>
      <c r="AU576" t="inlineStr">
        <is>
          <t>N/A</t>
        </is>
      </c>
      <c r="AV576" t="inlineStr">
        <is>
          <t>N/A</t>
        </is>
      </c>
      <c r="AW576" t="inlineStr">
        <is>
          <t>N/A</t>
        </is>
      </c>
      <c r="AX576" t="inlineStr">
        <is>
          <t>N/A</t>
        </is>
      </c>
      <c r="AY576" t="inlineStr">
        <is>
          <t>N/A</t>
        </is>
      </c>
      <c r="AZ576" t="inlineStr">
        <is>
          <t>N/A</t>
        </is>
      </c>
      <c r="BA576" t="inlineStr">
        <is>
          <t>N/A</t>
        </is>
      </c>
      <c r="BB576" t="inlineStr">
        <is>
          <t>N/A</t>
        </is>
      </c>
      <c r="BC576" t="inlineStr">
        <is>
          <t>N/A</t>
        </is>
      </c>
      <c r="BD576" t="inlineStr">
        <is>
          <t>N/A</t>
        </is>
      </c>
      <c r="BE576" t="inlineStr">
        <is>
          <t>N/A</t>
        </is>
      </c>
    </row>
    <row r="577">
      <c r="A577" t="inlineStr">
        <is>
          <t>WI220238284</t>
        </is>
      </c>
      <c r="B577" t="inlineStr">
        <is>
          <t>DATA_VALIDATION</t>
        </is>
      </c>
      <c r="C577" t="inlineStr">
        <is>
          <t>201300021210</t>
        </is>
      </c>
      <c r="D577" t="inlineStr">
        <is>
          <t>Folder</t>
        </is>
      </c>
      <c r="E577" s="2">
        <f>HYPERLINK("capsilon://?command=openfolder&amp;siteaddress=FAM.docvelocity-na8.net&amp;folderid=FXE4D5BC8D-33C5-7BEF-9EA1-F44043C5DCAE","FX2202796")</f>
        <v>0.0</v>
      </c>
      <c r="F577" t="inlineStr">
        <is>
          <t/>
        </is>
      </c>
      <c r="G577" t="inlineStr">
        <is>
          <t/>
        </is>
      </c>
      <c r="H577" t="inlineStr">
        <is>
          <t>Mailitem</t>
        </is>
      </c>
      <c r="I577" t="inlineStr">
        <is>
          <t>MI2202395809</t>
        </is>
      </c>
      <c r="J577" t="n">
        <v>28.0</v>
      </c>
      <c r="K577" t="inlineStr">
        <is>
          <t>COMPLETED</t>
        </is>
      </c>
      <c r="L577" t="inlineStr">
        <is>
          <t>MARK_AS_COMPLETED</t>
        </is>
      </c>
      <c r="M577" t="inlineStr">
        <is>
          <t>Queue</t>
        </is>
      </c>
      <c r="N577" t="n">
        <v>2.0</v>
      </c>
      <c r="O577" s="1" t="n">
        <v>44606.62430555555</v>
      </c>
      <c r="P577" s="1" t="n">
        <v>44606.650729166664</v>
      </c>
      <c r="Q577" t="n">
        <v>2052.0</v>
      </c>
      <c r="R577" t="n">
        <v>231.0</v>
      </c>
      <c r="S577" t="b">
        <v>0</v>
      </c>
      <c r="T577" t="inlineStr">
        <is>
          <t>N/A</t>
        </is>
      </c>
      <c r="U577" t="b">
        <v>0</v>
      </c>
      <c r="V577" t="inlineStr">
        <is>
          <t>Ujwala Ajabe</t>
        </is>
      </c>
      <c r="W577" s="1" t="n">
        <v>44606.62584490741</v>
      </c>
      <c r="X577" t="n">
        <v>130.0</v>
      </c>
      <c r="Y577" t="n">
        <v>21.0</v>
      </c>
      <c r="Z577" t="n">
        <v>0.0</v>
      </c>
      <c r="AA577" t="n">
        <v>21.0</v>
      </c>
      <c r="AB577" t="n">
        <v>0.0</v>
      </c>
      <c r="AC577" t="n">
        <v>6.0</v>
      </c>
      <c r="AD577" t="n">
        <v>7.0</v>
      </c>
      <c r="AE577" t="n">
        <v>0.0</v>
      </c>
      <c r="AF577" t="n">
        <v>0.0</v>
      </c>
      <c r="AG577" t="n">
        <v>0.0</v>
      </c>
      <c r="AH577" t="inlineStr">
        <is>
          <t>Vikash Suryakanth Parmar</t>
        </is>
      </c>
      <c r="AI577" s="1" t="n">
        <v>44606.650729166664</v>
      </c>
      <c r="AJ577" t="n">
        <v>101.0</v>
      </c>
      <c r="AK577" t="n">
        <v>0.0</v>
      </c>
      <c r="AL577" t="n">
        <v>0.0</v>
      </c>
      <c r="AM577" t="n">
        <v>0.0</v>
      </c>
      <c r="AN577" t="n">
        <v>0.0</v>
      </c>
      <c r="AO577" t="n">
        <v>0.0</v>
      </c>
      <c r="AP577" t="n">
        <v>7.0</v>
      </c>
      <c r="AQ577" t="n">
        <v>0.0</v>
      </c>
      <c r="AR577" t="n">
        <v>0.0</v>
      </c>
      <c r="AS577" t="n">
        <v>0.0</v>
      </c>
      <c r="AT577" t="inlineStr">
        <is>
          <t>N/A</t>
        </is>
      </c>
      <c r="AU577" t="inlineStr">
        <is>
          <t>N/A</t>
        </is>
      </c>
      <c r="AV577" t="inlineStr">
        <is>
          <t>N/A</t>
        </is>
      </c>
      <c r="AW577" t="inlineStr">
        <is>
          <t>N/A</t>
        </is>
      </c>
      <c r="AX577" t="inlineStr">
        <is>
          <t>N/A</t>
        </is>
      </c>
      <c r="AY577" t="inlineStr">
        <is>
          <t>N/A</t>
        </is>
      </c>
      <c r="AZ577" t="inlineStr">
        <is>
          <t>N/A</t>
        </is>
      </c>
      <c r="BA577" t="inlineStr">
        <is>
          <t>N/A</t>
        </is>
      </c>
      <c r="BB577" t="inlineStr">
        <is>
          <t>N/A</t>
        </is>
      </c>
      <c r="BC577" t="inlineStr">
        <is>
          <t>N/A</t>
        </is>
      </c>
      <c r="BD577" t="inlineStr">
        <is>
          <t>N/A</t>
        </is>
      </c>
      <c r="BE577" t="inlineStr">
        <is>
          <t>N/A</t>
        </is>
      </c>
    </row>
    <row r="578">
      <c r="A578" t="inlineStr">
        <is>
          <t>WI220238324</t>
        </is>
      </c>
      <c r="B578" t="inlineStr">
        <is>
          <t>DATA_VALIDATION</t>
        </is>
      </c>
      <c r="C578" t="inlineStr">
        <is>
          <t>201300020462</t>
        </is>
      </c>
      <c r="D578" t="inlineStr">
        <is>
          <t>Folder</t>
        </is>
      </c>
      <c r="E578" s="2">
        <f>HYPERLINK("capsilon://?command=openfolder&amp;siteaddress=FAM.docvelocity-na8.net&amp;folderid=FX1F430CCE-A76A-479B-40A6-79835A2E6A26","FX211210733")</f>
        <v>0.0</v>
      </c>
      <c r="F578" t="inlineStr">
        <is>
          <t/>
        </is>
      </c>
      <c r="G578" t="inlineStr">
        <is>
          <t/>
        </is>
      </c>
      <c r="H578" t="inlineStr">
        <is>
          <t>Mailitem</t>
        </is>
      </c>
      <c r="I578" t="inlineStr">
        <is>
          <t>MI2202396214</t>
        </is>
      </c>
      <c r="J578" t="n">
        <v>28.0</v>
      </c>
      <c r="K578" t="inlineStr">
        <is>
          <t>COMPLETED</t>
        </is>
      </c>
      <c r="L578" t="inlineStr">
        <is>
          <t>MARK_AS_COMPLETED</t>
        </is>
      </c>
      <c r="M578" t="inlineStr">
        <is>
          <t>Queue</t>
        </is>
      </c>
      <c r="N578" t="n">
        <v>2.0</v>
      </c>
      <c r="O578" s="1" t="n">
        <v>44606.629270833335</v>
      </c>
      <c r="P578" s="1" t="n">
        <v>44606.652337962965</v>
      </c>
      <c r="Q578" t="n">
        <v>1279.0</v>
      </c>
      <c r="R578" t="n">
        <v>714.0</v>
      </c>
      <c r="S578" t="b">
        <v>0</v>
      </c>
      <c r="T578" t="inlineStr">
        <is>
          <t>N/A</t>
        </is>
      </c>
      <c r="U578" t="b">
        <v>0</v>
      </c>
      <c r="V578" t="inlineStr">
        <is>
          <t>Ujwala Ajabe</t>
        </is>
      </c>
      <c r="W578" s="1" t="n">
        <v>44606.635983796295</v>
      </c>
      <c r="X578" t="n">
        <v>576.0</v>
      </c>
      <c r="Y578" t="n">
        <v>21.0</v>
      </c>
      <c r="Z578" t="n">
        <v>0.0</v>
      </c>
      <c r="AA578" t="n">
        <v>21.0</v>
      </c>
      <c r="AB578" t="n">
        <v>0.0</v>
      </c>
      <c r="AC578" t="n">
        <v>9.0</v>
      </c>
      <c r="AD578" t="n">
        <v>7.0</v>
      </c>
      <c r="AE578" t="n">
        <v>0.0</v>
      </c>
      <c r="AF578" t="n">
        <v>0.0</v>
      </c>
      <c r="AG578" t="n">
        <v>0.0</v>
      </c>
      <c r="AH578" t="inlineStr">
        <is>
          <t>Vikash Suryakanth Parmar</t>
        </is>
      </c>
      <c r="AI578" s="1" t="n">
        <v>44606.652337962965</v>
      </c>
      <c r="AJ578" t="n">
        <v>138.0</v>
      </c>
      <c r="AK578" t="n">
        <v>0.0</v>
      </c>
      <c r="AL578" t="n">
        <v>0.0</v>
      </c>
      <c r="AM578" t="n">
        <v>0.0</v>
      </c>
      <c r="AN578" t="n">
        <v>0.0</v>
      </c>
      <c r="AO578" t="n">
        <v>0.0</v>
      </c>
      <c r="AP578" t="n">
        <v>7.0</v>
      </c>
      <c r="AQ578" t="n">
        <v>0.0</v>
      </c>
      <c r="AR578" t="n">
        <v>0.0</v>
      </c>
      <c r="AS578" t="n">
        <v>0.0</v>
      </c>
      <c r="AT578" t="inlineStr">
        <is>
          <t>N/A</t>
        </is>
      </c>
      <c r="AU578" t="inlineStr">
        <is>
          <t>N/A</t>
        </is>
      </c>
      <c r="AV578" t="inlineStr">
        <is>
          <t>N/A</t>
        </is>
      </c>
      <c r="AW578" t="inlineStr">
        <is>
          <t>N/A</t>
        </is>
      </c>
      <c r="AX578" t="inlineStr">
        <is>
          <t>N/A</t>
        </is>
      </c>
      <c r="AY578" t="inlineStr">
        <is>
          <t>N/A</t>
        </is>
      </c>
      <c r="AZ578" t="inlineStr">
        <is>
          <t>N/A</t>
        </is>
      </c>
      <c r="BA578" t="inlineStr">
        <is>
          <t>N/A</t>
        </is>
      </c>
      <c r="BB578" t="inlineStr">
        <is>
          <t>N/A</t>
        </is>
      </c>
      <c r="BC578" t="inlineStr">
        <is>
          <t>N/A</t>
        </is>
      </c>
      <c r="BD578" t="inlineStr">
        <is>
          <t>N/A</t>
        </is>
      </c>
      <c r="BE578" t="inlineStr">
        <is>
          <t>N/A</t>
        </is>
      </c>
    </row>
    <row r="579">
      <c r="A579" t="inlineStr">
        <is>
          <t>WI220238325</t>
        </is>
      </c>
      <c r="B579" t="inlineStr">
        <is>
          <t>DATA_VALIDATION</t>
        </is>
      </c>
      <c r="C579" t="inlineStr">
        <is>
          <t>201300020462</t>
        </is>
      </c>
      <c r="D579" t="inlineStr">
        <is>
          <t>Folder</t>
        </is>
      </c>
      <c r="E579" s="2">
        <f>HYPERLINK("capsilon://?command=openfolder&amp;siteaddress=FAM.docvelocity-na8.net&amp;folderid=FX1F430CCE-A76A-479B-40A6-79835A2E6A26","FX211210733")</f>
        <v>0.0</v>
      </c>
      <c r="F579" t="inlineStr">
        <is>
          <t/>
        </is>
      </c>
      <c r="G579" t="inlineStr">
        <is>
          <t/>
        </is>
      </c>
      <c r="H579" t="inlineStr">
        <is>
          <t>Mailitem</t>
        </is>
      </c>
      <c r="I579" t="inlineStr">
        <is>
          <t>MI2202396266</t>
        </is>
      </c>
      <c r="J579" t="n">
        <v>28.0</v>
      </c>
      <c r="K579" t="inlineStr">
        <is>
          <t>COMPLETED</t>
        </is>
      </c>
      <c r="L579" t="inlineStr">
        <is>
          <t>MARK_AS_COMPLETED</t>
        </is>
      </c>
      <c r="M579" t="inlineStr">
        <is>
          <t>Queue</t>
        </is>
      </c>
      <c r="N579" t="n">
        <v>2.0</v>
      </c>
      <c r="O579" s="1" t="n">
        <v>44606.62943287037</v>
      </c>
      <c r="P579" s="1" t="n">
        <v>44606.6537962963</v>
      </c>
      <c r="Q579" t="n">
        <v>354.0</v>
      </c>
      <c r="R579" t="n">
        <v>1751.0</v>
      </c>
      <c r="S579" t="b">
        <v>0</v>
      </c>
      <c r="T579" t="inlineStr">
        <is>
          <t>N/A</t>
        </is>
      </c>
      <c r="U579" t="b">
        <v>0</v>
      </c>
      <c r="V579" t="inlineStr">
        <is>
          <t>Aditya Tade</t>
        </is>
      </c>
      <c r="W579" s="1" t="n">
        <v>44606.648506944446</v>
      </c>
      <c r="X579" t="n">
        <v>1627.0</v>
      </c>
      <c r="Y579" t="n">
        <v>21.0</v>
      </c>
      <c r="Z579" t="n">
        <v>0.0</v>
      </c>
      <c r="AA579" t="n">
        <v>21.0</v>
      </c>
      <c r="AB579" t="n">
        <v>0.0</v>
      </c>
      <c r="AC579" t="n">
        <v>20.0</v>
      </c>
      <c r="AD579" t="n">
        <v>7.0</v>
      </c>
      <c r="AE579" t="n">
        <v>0.0</v>
      </c>
      <c r="AF579" t="n">
        <v>0.0</v>
      </c>
      <c r="AG579" t="n">
        <v>0.0</v>
      </c>
      <c r="AH579" t="inlineStr">
        <is>
          <t>Vikash Suryakanth Parmar</t>
        </is>
      </c>
      <c r="AI579" s="1" t="n">
        <v>44606.6537962963</v>
      </c>
      <c r="AJ579" t="n">
        <v>124.0</v>
      </c>
      <c r="AK579" t="n">
        <v>0.0</v>
      </c>
      <c r="AL579" t="n">
        <v>0.0</v>
      </c>
      <c r="AM579" t="n">
        <v>0.0</v>
      </c>
      <c r="AN579" t="n">
        <v>0.0</v>
      </c>
      <c r="AO579" t="n">
        <v>0.0</v>
      </c>
      <c r="AP579" t="n">
        <v>7.0</v>
      </c>
      <c r="AQ579" t="n">
        <v>0.0</v>
      </c>
      <c r="AR579" t="n">
        <v>0.0</v>
      </c>
      <c r="AS579" t="n">
        <v>0.0</v>
      </c>
      <c r="AT579" t="inlineStr">
        <is>
          <t>N/A</t>
        </is>
      </c>
      <c r="AU579" t="inlineStr">
        <is>
          <t>N/A</t>
        </is>
      </c>
      <c r="AV579" t="inlineStr">
        <is>
          <t>N/A</t>
        </is>
      </c>
      <c r="AW579" t="inlineStr">
        <is>
          <t>N/A</t>
        </is>
      </c>
      <c r="AX579" t="inlineStr">
        <is>
          <t>N/A</t>
        </is>
      </c>
      <c r="AY579" t="inlineStr">
        <is>
          <t>N/A</t>
        </is>
      </c>
      <c r="AZ579" t="inlineStr">
        <is>
          <t>N/A</t>
        </is>
      </c>
      <c r="BA579" t="inlineStr">
        <is>
          <t>N/A</t>
        </is>
      </c>
      <c r="BB579" t="inlineStr">
        <is>
          <t>N/A</t>
        </is>
      </c>
      <c r="BC579" t="inlineStr">
        <is>
          <t>N/A</t>
        </is>
      </c>
      <c r="BD579" t="inlineStr">
        <is>
          <t>N/A</t>
        </is>
      </c>
      <c r="BE579" t="inlineStr">
        <is>
          <t>N/A</t>
        </is>
      </c>
    </row>
    <row r="580">
      <c r="A580" t="inlineStr">
        <is>
          <t>WI220238328</t>
        </is>
      </c>
      <c r="B580" t="inlineStr">
        <is>
          <t>DATA_VALIDATION</t>
        </is>
      </c>
      <c r="C580" t="inlineStr">
        <is>
          <t>201300020462</t>
        </is>
      </c>
      <c r="D580" t="inlineStr">
        <is>
          <t>Folder</t>
        </is>
      </c>
      <c r="E580" s="2">
        <f>HYPERLINK("capsilon://?command=openfolder&amp;siteaddress=FAM.docvelocity-na8.net&amp;folderid=FX1F430CCE-A76A-479B-40A6-79835A2E6A26","FX211210733")</f>
        <v>0.0</v>
      </c>
      <c r="F580" t="inlineStr">
        <is>
          <t/>
        </is>
      </c>
      <c r="G580" t="inlineStr">
        <is>
          <t/>
        </is>
      </c>
      <c r="H580" t="inlineStr">
        <is>
          <t>Mailitem</t>
        </is>
      </c>
      <c r="I580" t="inlineStr">
        <is>
          <t>MI2202396320</t>
        </is>
      </c>
      <c r="J580" t="n">
        <v>28.0</v>
      </c>
      <c r="K580" t="inlineStr">
        <is>
          <t>COMPLETED</t>
        </is>
      </c>
      <c r="L580" t="inlineStr">
        <is>
          <t>MARK_AS_COMPLETED</t>
        </is>
      </c>
      <c r="M580" t="inlineStr">
        <is>
          <t>Queue</t>
        </is>
      </c>
      <c r="N580" t="n">
        <v>2.0</v>
      </c>
      <c r="O580" s="1" t="n">
        <v>44606.63017361111</v>
      </c>
      <c r="P580" s="1" t="n">
        <v>44606.65552083333</v>
      </c>
      <c r="Q580" t="n">
        <v>1612.0</v>
      </c>
      <c r="R580" t="n">
        <v>578.0</v>
      </c>
      <c r="S580" t="b">
        <v>0</v>
      </c>
      <c r="T580" t="inlineStr">
        <is>
          <t>N/A</t>
        </is>
      </c>
      <c r="U580" t="b">
        <v>0</v>
      </c>
      <c r="V580" t="inlineStr">
        <is>
          <t>Sanjana Uttekar</t>
        </is>
      </c>
      <c r="W580" s="1" t="n">
        <v>44606.63619212963</v>
      </c>
      <c r="X580" t="n">
        <v>385.0</v>
      </c>
      <c r="Y580" t="n">
        <v>21.0</v>
      </c>
      <c r="Z580" t="n">
        <v>0.0</v>
      </c>
      <c r="AA580" t="n">
        <v>21.0</v>
      </c>
      <c r="AB580" t="n">
        <v>0.0</v>
      </c>
      <c r="AC580" t="n">
        <v>9.0</v>
      </c>
      <c r="AD580" t="n">
        <v>7.0</v>
      </c>
      <c r="AE580" t="n">
        <v>0.0</v>
      </c>
      <c r="AF580" t="n">
        <v>0.0</v>
      </c>
      <c r="AG580" t="n">
        <v>0.0</v>
      </c>
      <c r="AH580" t="inlineStr">
        <is>
          <t>Vikash Suryakanth Parmar</t>
        </is>
      </c>
      <c r="AI580" s="1" t="n">
        <v>44606.65552083333</v>
      </c>
      <c r="AJ580" t="n">
        <v>149.0</v>
      </c>
      <c r="AK580" t="n">
        <v>1.0</v>
      </c>
      <c r="AL580" t="n">
        <v>0.0</v>
      </c>
      <c r="AM580" t="n">
        <v>1.0</v>
      </c>
      <c r="AN580" t="n">
        <v>0.0</v>
      </c>
      <c r="AO580" t="n">
        <v>1.0</v>
      </c>
      <c r="AP580" t="n">
        <v>6.0</v>
      </c>
      <c r="AQ580" t="n">
        <v>0.0</v>
      </c>
      <c r="AR580" t="n">
        <v>0.0</v>
      </c>
      <c r="AS580" t="n">
        <v>0.0</v>
      </c>
      <c r="AT580" t="inlineStr">
        <is>
          <t>N/A</t>
        </is>
      </c>
      <c r="AU580" t="inlineStr">
        <is>
          <t>N/A</t>
        </is>
      </c>
      <c r="AV580" t="inlineStr">
        <is>
          <t>N/A</t>
        </is>
      </c>
      <c r="AW580" t="inlineStr">
        <is>
          <t>N/A</t>
        </is>
      </c>
      <c r="AX580" t="inlineStr">
        <is>
          <t>N/A</t>
        </is>
      </c>
      <c r="AY580" t="inlineStr">
        <is>
          <t>N/A</t>
        </is>
      </c>
      <c r="AZ580" t="inlineStr">
        <is>
          <t>N/A</t>
        </is>
      </c>
      <c r="BA580" t="inlineStr">
        <is>
          <t>N/A</t>
        </is>
      </c>
      <c r="BB580" t="inlineStr">
        <is>
          <t>N/A</t>
        </is>
      </c>
      <c r="BC580" t="inlineStr">
        <is>
          <t>N/A</t>
        </is>
      </c>
      <c r="BD580" t="inlineStr">
        <is>
          <t>N/A</t>
        </is>
      </c>
      <c r="BE580" t="inlineStr">
        <is>
          <t>N/A</t>
        </is>
      </c>
    </row>
    <row r="581">
      <c r="A581" t="inlineStr">
        <is>
          <t>WI220238336</t>
        </is>
      </c>
      <c r="B581" t="inlineStr">
        <is>
          <t>DATA_VALIDATION</t>
        </is>
      </c>
      <c r="C581" t="inlineStr">
        <is>
          <t>201300020462</t>
        </is>
      </c>
      <c r="D581" t="inlineStr">
        <is>
          <t>Folder</t>
        </is>
      </c>
      <c r="E581" s="2">
        <f>HYPERLINK("capsilon://?command=openfolder&amp;siteaddress=FAM.docvelocity-na8.net&amp;folderid=FX1F430CCE-A76A-479B-40A6-79835A2E6A26","FX211210733")</f>
        <v>0.0</v>
      </c>
      <c r="F581" t="inlineStr">
        <is>
          <t/>
        </is>
      </c>
      <c r="G581" t="inlineStr">
        <is>
          <t/>
        </is>
      </c>
      <c r="H581" t="inlineStr">
        <is>
          <t>Mailitem</t>
        </is>
      </c>
      <c r="I581" t="inlineStr">
        <is>
          <t>MI2202396525</t>
        </is>
      </c>
      <c r="J581" t="n">
        <v>47.0</v>
      </c>
      <c r="K581" t="inlineStr">
        <is>
          <t>COMPLETED</t>
        </is>
      </c>
      <c r="L581" t="inlineStr">
        <is>
          <t>MARK_AS_COMPLETED</t>
        </is>
      </c>
      <c r="M581" t="inlineStr">
        <is>
          <t>Queue</t>
        </is>
      </c>
      <c r="N581" t="n">
        <v>2.0</v>
      </c>
      <c r="O581" s="1" t="n">
        <v>44606.632581018515</v>
      </c>
      <c r="P581" s="1" t="n">
        <v>44606.65715277778</v>
      </c>
      <c r="Q581" t="n">
        <v>956.0</v>
      </c>
      <c r="R581" t="n">
        <v>1167.0</v>
      </c>
      <c r="S581" t="b">
        <v>0</v>
      </c>
      <c r="T581" t="inlineStr">
        <is>
          <t>N/A</t>
        </is>
      </c>
      <c r="U581" t="b">
        <v>0</v>
      </c>
      <c r="V581" t="inlineStr">
        <is>
          <t>Sanjana Uttekar</t>
        </is>
      </c>
      <c r="W581" s="1" t="n">
        <v>44606.64790509259</v>
      </c>
      <c r="X581" t="n">
        <v>1011.0</v>
      </c>
      <c r="Y581" t="n">
        <v>39.0</v>
      </c>
      <c r="Z581" t="n">
        <v>0.0</v>
      </c>
      <c r="AA581" t="n">
        <v>39.0</v>
      </c>
      <c r="AB581" t="n">
        <v>0.0</v>
      </c>
      <c r="AC581" t="n">
        <v>34.0</v>
      </c>
      <c r="AD581" t="n">
        <v>8.0</v>
      </c>
      <c r="AE581" t="n">
        <v>0.0</v>
      </c>
      <c r="AF581" t="n">
        <v>0.0</v>
      </c>
      <c r="AG581" t="n">
        <v>0.0</v>
      </c>
      <c r="AH581" t="inlineStr">
        <is>
          <t>Vikash Suryakanth Parmar</t>
        </is>
      </c>
      <c r="AI581" s="1" t="n">
        <v>44606.65715277778</v>
      </c>
      <c r="AJ581" t="n">
        <v>141.0</v>
      </c>
      <c r="AK581" t="n">
        <v>0.0</v>
      </c>
      <c r="AL581" t="n">
        <v>0.0</v>
      </c>
      <c r="AM581" t="n">
        <v>0.0</v>
      </c>
      <c r="AN581" t="n">
        <v>0.0</v>
      </c>
      <c r="AO581" t="n">
        <v>0.0</v>
      </c>
      <c r="AP581" t="n">
        <v>8.0</v>
      </c>
      <c r="AQ581" t="n">
        <v>0.0</v>
      </c>
      <c r="AR581" t="n">
        <v>0.0</v>
      </c>
      <c r="AS581" t="n">
        <v>0.0</v>
      </c>
      <c r="AT581" t="inlineStr">
        <is>
          <t>N/A</t>
        </is>
      </c>
      <c r="AU581" t="inlineStr">
        <is>
          <t>N/A</t>
        </is>
      </c>
      <c r="AV581" t="inlineStr">
        <is>
          <t>N/A</t>
        </is>
      </c>
      <c r="AW581" t="inlineStr">
        <is>
          <t>N/A</t>
        </is>
      </c>
      <c r="AX581" t="inlineStr">
        <is>
          <t>N/A</t>
        </is>
      </c>
      <c r="AY581" t="inlineStr">
        <is>
          <t>N/A</t>
        </is>
      </c>
      <c r="AZ581" t="inlineStr">
        <is>
          <t>N/A</t>
        </is>
      </c>
      <c r="BA581" t="inlineStr">
        <is>
          <t>N/A</t>
        </is>
      </c>
      <c r="BB581" t="inlineStr">
        <is>
          <t>N/A</t>
        </is>
      </c>
      <c r="BC581" t="inlineStr">
        <is>
          <t>N/A</t>
        </is>
      </c>
      <c r="BD581" t="inlineStr">
        <is>
          <t>N/A</t>
        </is>
      </c>
      <c r="BE581" t="inlineStr">
        <is>
          <t>N/A</t>
        </is>
      </c>
    </row>
    <row r="582">
      <c r="A582" t="inlineStr">
        <is>
          <t>WI220238340</t>
        </is>
      </c>
      <c r="B582" t="inlineStr">
        <is>
          <t>DATA_VALIDATION</t>
        </is>
      </c>
      <c r="C582" t="inlineStr">
        <is>
          <t>201300020462</t>
        </is>
      </c>
      <c r="D582" t="inlineStr">
        <is>
          <t>Folder</t>
        </is>
      </c>
      <c r="E582" s="2">
        <f>HYPERLINK("capsilon://?command=openfolder&amp;siteaddress=FAM.docvelocity-na8.net&amp;folderid=FX1F430CCE-A76A-479B-40A6-79835A2E6A26","FX211210733")</f>
        <v>0.0</v>
      </c>
      <c r="F582" t="inlineStr">
        <is>
          <t/>
        </is>
      </c>
      <c r="G582" t="inlineStr">
        <is>
          <t/>
        </is>
      </c>
      <c r="H582" t="inlineStr">
        <is>
          <t>Mailitem</t>
        </is>
      </c>
      <c r="I582" t="inlineStr">
        <is>
          <t>MI2202396566</t>
        </is>
      </c>
      <c r="J582" t="n">
        <v>83.0</v>
      </c>
      <c r="K582" t="inlineStr">
        <is>
          <t>COMPLETED</t>
        </is>
      </c>
      <c r="L582" t="inlineStr">
        <is>
          <t>MARK_AS_COMPLETED</t>
        </is>
      </c>
      <c r="M582" t="inlineStr">
        <is>
          <t>Queue</t>
        </is>
      </c>
      <c r="N582" t="n">
        <v>2.0</v>
      </c>
      <c r="O582" s="1" t="n">
        <v>44606.633101851854</v>
      </c>
      <c r="P582" s="1" t="n">
        <v>44606.65928240741</v>
      </c>
      <c r="Q582" t="n">
        <v>1611.0</v>
      </c>
      <c r="R582" t="n">
        <v>651.0</v>
      </c>
      <c r="S582" t="b">
        <v>0</v>
      </c>
      <c r="T582" t="inlineStr">
        <is>
          <t>N/A</t>
        </is>
      </c>
      <c r="U582" t="b">
        <v>0</v>
      </c>
      <c r="V582" t="inlineStr">
        <is>
          <t>Ujwala Ajabe</t>
        </is>
      </c>
      <c r="W582" s="1" t="n">
        <v>44606.64189814815</v>
      </c>
      <c r="X582" t="n">
        <v>468.0</v>
      </c>
      <c r="Y582" t="n">
        <v>70.0</v>
      </c>
      <c r="Z582" t="n">
        <v>0.0</v>
      </c>
      <c r="AA582" t="n">
        <v>70.0</v>
      </c>
      <c r="AB582" t="n">
        <v>0.0</v>
      </c>
      <c r="AC582" t="n">
        <v>29.0</v>
      </c>
      <c r="AD582" t="n">
        <v>13.0</v>
      </c>
      <c r="AE582" t="n">
        <v>0.0</v>
      </c>
      <c r="AF582" t="n">
        <v>0.0</v>
      </c>
      <c r="AG582" t="n">
        <v>0.0</v>
      </c>
      <c r="AH582" t="inlineStr">
        <is>
          <t>Vikash Suryakanth Parmar</t>
        </is>
      </c>
      <c r="AI582" s="1" t="n">
        <v>44606.65928240741</v>
      </c>
      <c r="AJ582" t="n">
        <v>183.0</v>
      </c>
      <c r="AK582" t="n">
        <v>0.0</v>
      </c>
      <c r="AL582" t="n">
        <v>0.0</v>
      </c>
      <c r="AM582" t="n">
        <v>0.0</v>
      </c>
      <c r="AN582" t="n">
        <v>0.0</v>
      </c>
      <c r="AO582" t="n">
        <v>0.0</v>
      </c>
      <c r="AP582" t="n">
        <v>13.0</v>
      </c>
      <c r="AQ582" t="n">
        <v>0.0</v>
      </c>
      <c r="AR582" t="n">
        <v>0.0</v>
      </c>
      <c r="AS582" t="n">
        <v>0.0</v>
      </c>
      <c r="AT582" t="inlineStr">
        <is>
          <t>N/A</t>
        </is>
      </c>
      <c r="AU582" t="inlineStr">
        <is>
          <t>N/A</t>
        </is>
      </c>
      <c r="AV582" t="inlineStr">
        <is>
          <t>N/A</t>
        </is>
      </c>
      <c r="AW582" t="inlineStr">
        <is>
          <t>N/A</t>
        </is>
      </c>
      <c r="AX582" t="inlineStr">
        <is>
          <t>N/A</t>
        </is>
      </c>
      <c r="AY582" t="inlineStr">
        <is>
          <t>N/A</t>
        </is>
      </c>
      <c r="AZ582" t="inlineStr">
        <is>
          <t>N/A</t>
        </is>
      </c>
      <c r="BA582" t="inlineStr">
        <is>
          <t>N/A</t>
        </is>
      </c>
      <c r="BB582" t="inlineStr">
        <is>
          <t>N/A</t>
        </is>
      </c>
      <c r="BC582" t="inlineStr">
        <is>
          <t>N/A</t>
        </is>
      </c>
      <c r="BD582" t="inlineStr">
        <is>
          <t>N/A</t>
        </is>
      </c>
      <c r="BE582" t="inlineStr">
        <is>
          <t>N/A</t>
        </is>
      </c>
    </row>
    <row r="583">
      <c r="A583" t="inlineStr">
        <is>
          <t>WI220238357</t>
        </is>
      </c>
      <c r="B583" t="inlineStr">
        <is>
          <t>DATA_VALIDATION</t>
        </is>
      </c>
      <c r="C583" t="inlineStr">
        <is>
          <t>201300020462</t>
        </is>
      </c>
      <c r="D583" t="inlineStr">
        <is>
          <t>Folder</t>
        </is>
      </c>
      <c r="E583" s="2">
        <f>HYPERLINK("capsilon://?command=openfolder&amp;siteaddress=FAM.docvelocity-na8.net&amp;folderid=FX1F430CCE-A76A-479B-40A6-79835A2E6A26","FX211210733")</f>
        <v>0.0</v>
      </c>
      <c r="F583" t="inlineStr">
        <is>
          <t/>
        </is>
      </c>
      <c r="G583" t="inlineStr">
        <is>
          <t/>
        </is>
      </c>
      <c r="H583" t="inlineStr">
        <is>
          <t>Mailitem</t>
        </is>
      </c>
      <c r="I583" t="inlineStr">
        <is>
          <t>MI2202396632</t>
        </is>
      </c>
      <c r="J583" t="n">
        <v>43.0</v>
      </c>
      <c r="K583" t="inlineStr">
        <is>
          <t>COMPLETED</t>
        </is>
      </c>
      <c r="L583" t="inlineStr">
        <is>
          <t>MARK_AS_COMPLETED</t>
        </is>
      </c>
      <c r="M583" t="inlineStr">
        <is>
          <t>Queue</t>
        </is>
      </c>
      <c r="N583" t="n">
        <v>2.0</v>
      </c>
      <c r="O583" s="1" t="n">
        <v>44606.63418981482</v>
      </c>
      <c r="P583" s="1" t="n">
        <v>44606.66137731481</v>
      </c>
      <c r="Q583" t="n">
        <v>1426.0</v>
      </c>
      <c r="R583" t="n">
        <v>923.0</v>
      </c>
      <c r="S583" t="b">
        <v>0</v>
      </c>
      <c r="T583" t="inlineStr">
        <is>
          <t>N/A</t>
        </is>
      </c>
      <c r="U583" t="b">
        <v>0</v>
      </c>
      <c r="V583" t="inlineStr">
        <is>
          <t>Sanjana Uttekar</t>
        </is>
      </c>
      <c r="W583" s="1" t="n">
        <v>44606.65510416667</v>
      </c>
      <c r="X583" t="n">
        <v>621.0</v>
      </c>
      <c r="Y583" t="n">
        <v>39.0</v>
      </c>
      <c r="Z583" t="n">
        <v>0.0</v>
      </c>
      <c r="AA583" t="n">
        <v>39.0</v>
      </c>
      <c r="AB583" t="n">
        <v>0.0</v>
      </c>
      <c r="AC583" t="n">
        <v>30.0</v>
      </c>
      <c r="AD583" t="n">
        <v>4.0</v>
      </c>
      <c r="AE583" t="n">
        <v>0.0</v>
      </c>
      <c r="AF583" t="n">
        <v>0.0</v>
      </c>
      <c r="AG583" t="n">
        <v>0.0</v>
      </c>
      <c r="AH583" t="inlineStr">
        <is>
          <t>Vikash Suryakanth Parmar</t>
        </is>
      </c>
      <c r="AI583" s="1" t="n">
        <v>44606.66137731481</v>
      </c>
      <c r="AJ583" t="n">
        <v>181.0</v>
      </c>
      <c r="AK583" t="n">
        <v>0.0</v>
      </c>
      <c r="AL583" t="n">
        <v>0.0</v>
      </c>
      <c r="AM583" t="n">
        <v>0.0</v>
      </c>
      <c r="AN583" t="n">
        <v>0.0</v>
      </c>
      <c r="AO583" t="n">
        <v>0.0</v>
      </c>
      <c r="AP583" t="n">
        <v>4.0</v>
      </c>
      <c r="AQ583" t="n">
        <v>0.0</v>
      </c>
      <c r="AR583" t="n">
        <v>0.0</v>
      </c>
      <c r="AS583" t="n">
        <v>0.0</v>
      </c>
      <c r="AT583" t="inlineStr">
        <is>
          <t>N/A</t>
        </is>
      </c>
      <c r="AU583" t="inlineStr">
        <is>
          <t>N/A</t>
        </is>
      </c>
      <c r="AV583" t="inlineStr">
        <is>
          <t>N/A</t>
        </is>
      </c>
      <c r="AW583" t="inlineStr">
        <is>
          <t>N/A</t>
        </is>
      </c>
      <c r="AX583" t="inlineStr">
        <is>
          <t>N/A</t>
        </is>
      </c>
      <c r="AY583" t="inlineStr">
        <is>
          <t>N/A</t>
        </is>
      </c>
      <c r="AZ583" t="inlineStr">
        <is>
          <t>N/A</t>
        </is>
      </c>
      <c r="BA583" t="inlineStr">
        <is>
          <t>N/A</t>
        </is>
      </c>
      <c r="BB583" t="inlineStr">
        <is>
          <t>N/A</t>
        </is>
      </c>
      <c r="BC583" t="inlineStr">
        <is>
          <t>N/A</t>
        </is>
      </c>
      <c r="BD583" t="inlineStr">
        <is>
          <t>N/A</t>
        </is>
      </c>
      <c r="BE583" t="inlineStr">
        <is>
          <t>N/A</t>
        </is>
      </c>
    </row>
    <row r="584">
      <c r="A584" t="inlineStr">
        <is>
          <t>WI220238365</t>
        </is>
      </c>
      <c r="B584" t="inlineStr">
        <is>
          <t>DATA_VALIDATION</t>
        </is>
      </c>
      <c r="C584" t="inlineStr">
        <is>
          <t>201300020462</t>
        </is>
      </c>
      <c r="D584" t="inlineStr">
        <is>
          <t>Folder</t>
        </is>
      </c>
      <c r="E584" s="2">
        <f>HYPERLINK("capsilon://?command=openfolder&amp;siteaddress=FAM.docvelocity-na8.net&amp;folderid=FX1F430CCE-A76A-479B-40A6-79835A2E6A26","FX211210733")</f>
        <v>0.0</v>
      </c>
      <c r="F584" t="inlineStr">
        <is>
          <t/>
        </is>
      </c>
      <c r="G584" t="inlineStr">
        <is>
          <t/>
        </is>
      </c>
      <c r="H584" t="inlineStr">
        <is>
          <t>Mailitem</t>
        </is>
      </c>
      <c r="I584" t="inlineStr">
        <is>
          <t>MI2202396692</t>
        </is>
      </c>
      <c r="J584" t="n">
        <v>37.0</v>
      </c>
      <c r="K584" t="inlineStr">
        <is>
          <t>COMPLETED</t>
        </is>
      </c>
      <c r="L584" t="inlineStr">
        <is>
          <t>MARK_AS_COMPLETED</t>
        </is>
      </c>
      <c r="M584" t="inlineStr">
        <is>
          <t>Queue</t>
        </is>
      </c>
      <c r="N584" t="n">
        <v>2.0</v>
      </c>
      <c r="O584" s="1" t="n">
        <v>44606.635196759256</v>
      </c>
      <c r="P584" s="1" t="n">
        <v>44606.66342592592</v>
      </c>
      <c r="Q584" t="n">
        <v>1487.0</v>
      </c>
      <c r="R584" t="n">
        <v>952.0</v>
      </c>
      <c r="S584" t="b">
        <v>0</v>
      </c>
      <c r="T584" t="inlineStr">
        <is>
          <t>N/A</t>
        </is>
      </c>
      <c r="U584" t="b">
        <v>0</v>
      </c>
      <c r="V584" t="inlineStr">
        <is>
          <t>Ketan Pathak</t>
        </is>
      </c>
      <c r="W584" s="1" t="n">
        <v>44606.64861111111</v>
      </c>
      <c r="X584" t="n">
        <v>776.0</v>
      </c>
      <c r="Y584" t="n">
        <v>39.0</v>
      </c>
      <c r="Z584" t="n">
        <v>0.0</v>
      </c>
      <c r="AA584" t="n">
        <v>39.0</v>
      </c>
      <c r="AB584" t="n">
        <v>0.0</v>
      </c>
      <c r="AC584" t="n">
        <v>30.0</v>
      </c>
      <c r="AD584" t="n">
        <v>-2.0</v>
      </c>
      <c r="AE584" t="n">
        <v>0.0</v>
      </c>
      <c r="AF584" t="n">
        <v>0.0</v>
      </c>
      <c r="AG584" t="n">
        <v>0.0</v>
      </c>
      <c r="AH584" t="inlineStr">
        <is>
          <t>Vikash Suryakanth Parmar</t>
        </is>
      </c>
      <c r="AI584" s="1" t="n">
        <v>44606.66342592592</v>
      </c>
      <c r="AJ584" t="n">
        <v>176.0</v>
      </c>
      <c r="AK584" t="n">
        <v>3.0</v>
      </c>
      <c r="AL584" t="n">
        <v>0.0</v>
      </c>
      <c r="AM584" t="n">
        <v>3.0</v>
      </c>
      <c r="AN584" t="n">
        <v>0.0</v>
      </c>
      <c r="AO584" t="n">
        <v>3.0</v>
      </c>
      <c r="AP584" t="n">
        <v>-5.0</v>
      </c>
      <c r="AQ584" t="n">
        <v>0.0</v>
      </c>
      <c r="AR584" t="n">
        <v>0.0</v>
      </c>
      <c r="AS584" t="n">
        <v>0.0</v>
      </c>
      <c r="AT584" t="inlineStr">
        <is>
          <t>N/A</t>
        </is>
      </c>
      <c r="AU584" t="inlineStr">
        <is>
          <t>N/A</t>
        </is>
      </c>
      <c r="AV584" t="inlineStr">
        <is>
          <t>N/A</t>
        </is>
      </c>
      <c r="AW584" t="inlineStr">
        <is>
          <t>N/A</t>
        </is>
      </c>
      <c r="AX584" t="inlineStr">
        <is>
          <t>N/A</t>
        </is>
      </c>
      <c r="AY584" t="inlineStr">
        <is>
          <t>N/A</t>
        </is>
      </c>
      <c r="AZ584" t="inlineStr">
        <is>
          <t>N/A</t>
        </is>
      </c>
      <c r="BA584" t="inlineStr">
        <is>
          <t>N/A</t>
        </is>
      </c>
      <c r="BB584" t="inlineStr">
        <is>
          <t>N/A</t>
        </is>
      </c>
      <c r="BC584" t="inlineStr">
        <is>
          <t>N/A</t>
        </is>
      </c>
      <c r="BD584" t="inlineStr">
        <is>
          <t>N/A</t>
        </is>
      </c>
      <c r="BE584" t="inlineStr">
        <is>
          <t>N/A</t>
        </is>
      </c>
    </row>
    <row r="585">
      <c r="A585" t="inlineStr">
        <is>
          <t>WI220238367</t>
        </is>
      </c>
      <c r="B585" t="inlineStr">
        <is>
          <t>DATA_VALIDATION</t>
        </is>
      </c>
      <c r="C585" t="inlineStr">
        <is>
          <t>201300020462</t>
        </is>
      </c>
      <c r="D585" t="inlineStr">
        <is>
          <t>Folder</t>
        </is>
      </c>
      <c r="E585" s="2">
        <f>HYPERLINK("capsilon://?command=openfolder&amp;siteaddress=FAM.docvelocity-na8.net&amp;folderid=FX1F430CCE-A76A-479B-40A6-79835A2E6A26","FX211210733")</f>
        <v>0.0</v>
      </c>
      <c r="F585" t="inlineStr">
        <is>
          <t/>
        </is>
      </c>
      <c r="G585" t="inlineStr">
        <is>
          <t/>
        </is>
      </c>
      <c r="H585" t="inlineStr">
        <is>
          <t>Mailitem</t>
        </is>
      </c>
      <c r="I585" t="inlineStr">
        <is>
          <t>MI2202396660</t>
        </is>
      </c>
      <c r="J585" t="n">
        <v>43.0</v>
      </c>
      <c r="K585" t="inlineStr">
        <is>
          <t>COMPLETED</t>
        </is>
      </c>
      <c r="L585" t="inlineStr">
        <is>
          <t>MARK_AS_COMPLETED</t>
        </is>
      </c>
      <c r="M585" t="inlineStr">
        <is>
          <t>Queue</t>
        </is>
      </c>
      <c r="N585" t="n">
        <v>2.0</v>
      </c>
      <c r="O585" s="1" t="n">
        <v>44606.63554398148</v>
      </c>
      <c r="P585" s="1" t="n">
        <v>44606.66738425926</v>
      </c>
      <c r="Q585" t="n">
        <v>1097.0</v>
      </c>
      <c r="R585" t="n">
        <v>1654.0</v>
      </c>
      <c r="S585" t="b">
        <v>0</v>
      </c>
      <c r="T585" t="inlineStr">
        <is>
          <t>N/A</t>
        </is>
      </c>
      <c r="U585" t="b">
        <v>0</v>
      </c>
      <c r="V585" t="inlineStr">
        <is>
          <t>Aditya Tade</t>
        </is>
      </c>
      <c r="W585" s="1" t="n">
        <v>44606.66420138889</v>
      </c>
      <c r="X585" t="n">
        <v>1355.0</v>
      </c>
      <c r="Y585" t="n">
        <v>39.0</v>
      </c>
      <c r="Z585" t="n">
        <v>0.0</v>
      </c>
      <c r="AA585" t="n">
        <v>39.0</v>
      </c>
      <c r="AB585" t="n">
        <v>0.0</v>
      </c>
      <c r="AC585" t="n">
        <v>35.0</v>
      </c>
      <c r="AD585" t="n">
        <v>4.0</v>
      </c>
      <c r="AE585" t="n">
        <v>0.0</v>
      </c>
      <c r="AF585" t="n">
        <v>0.0</v>
      </c>
      <c r="AG585" t="n">
        <v>0.0</v>
      </c>
      <c r="AH585" t="inlineStr">
        <is>
          <t>Vikash Suryakanth Parmar</t>
        </is>
      </c>
      <c r="AI585" s="1" t="n">
        <v>44606.66738425926</v>
      </c>
      <c r="AJ585" t="n">
        <v>239.0</v>
      </c>
      <c r="AK585" t="n">
        <v>1.0</v>
      </c>
      <c r="AL585" t="n">
        <v>0.0</v>
      </c>
      <c r="AM585" t="n">
        <v>1.0</v>
      </c>
      <c r="AN585" t="n">
        <v>0.0</v>
      </c>
      <c r="AO585" t="n">
        <v>1.0</v>
      </c>
      <c r="AP585" t="n">
        <v>3.0</v>
      </c>
      <c r="AQ585" t="n">
        <v>0.0</v>
      </c>
      <c r="AR585" t="n">
        <v>0.0</v>
      </c>
      <c r="AS585" t="n">
        <v>0.0</v>
      </c>
      <c r="AT585" t="inlineStr">
        <is>
          <t>N/A</t>
        </is>
      </c>
      <c r="AU585" t="inlineStr">
        <is>
          <t>N/A</t>
        </is>
      </c>
      <c r="AV585" t="inlineStr">
        <is>
          <t>N/A</t>
        </is>
      </c>
      <c r="AW585" t="inlineStr">
        <is>
          <t>N/A</t>
        </is>
      </c>
      <c r="AX585" t="inlineStr">
        <is>
          <t>N/A</t>
        </is>
      </c>
      <c r="AY585" t="inlineStr">
        <is>
          <t>N/A</t>
        </is>
      </c>
      <c r="AZ585" t="inlineStr">
        <is>
          <t>N/A</t>
        </is>
      </c>
      <c r="BA585" t="inlineStr">
        <is>
          <t>N/A</t>
        </is>
      </c>
      <c r="BB585" t="inlineStr">
        <is>
          <t>N/A</t>
        </is>
      </c>
      <c r="BC585" t="inlineStr">
        <is>
          <t>N/A</t>
        </is>
      </c>
      <c r="BD585" t="inlineStr">
        <is>
          <t>N/A</t>
        </is>
      </c>
      <c r="BE585" t="inlineStr">
        <is>
          <t>N/A</t>
        </is>
      </c>
    </row>
    <row r="586">
      <c r="A586" t="inlineStr">
        <is>
          <t>WI220238373</t>
        </is>
      </c>
      <c r="B586" t="inlineStr">
        <is>
          <t>DATA_VALIDATION</t>
        </is>
      </c>
      <c r="C586" t="inlineStr">
        <is>
          <t>201300020462</t>
        </is>
      </c>
      <c r="D586" t="inlineStr">
        <is>
          <t>Folder</t>
        </is>
      </c>
      <c r="E586" s="2">
        <f>HYPERLINK("capsilon://?command=openfolder&amp;siteaddress=FAM.docvelocity-na8.net&amp;folderid=FX1F430CCE-A76A-479B-40A6-79835A2E6A26","FX211210733")</f>
        <v>0.0</v>
      </c>
      <c r="F586" t="inlineStr">
        <is>
          <t/>
        </is>
      </c>
      <c r="G586" t="inlineStr">
        <is>
          <t/>
        </is>
      </c>
      <c r="H586" t="inlineStr">
        <is>
          <t>Mailitem</t>
        </is>
      </c>
      <c r="I586" t="inlineStr">
        <is>
          <t>MI2202396769</t>
        </is>
      </c>
      <c r="J586" t="n">
        <v>43.0</v>
      </c>
      <c r="K586" t="inlineStr">
        <is>
          <t>COMPLETED</t>
        </is>
      </c>
      <c r="L586" t="inlineStr">
        <is>
          <t>MARK_AS_COMPLETED</t>
        </is>
      </c>
      <c r="M586" t="inlineStr">
        <is>
          <t>Queue</t>
        </is>
      </c>
      <c r="N586" t="n">
        <v>2.0</v>
      </c>
      <c r="O586" s="1" t="n">
        <v>44606.63599537037</v>
      </c>
      <c r="P586" s="1" t="n">
        <v>44606.668217592596</v>
      </c>
      <c r="Q586" t="n">
        <v>1735.0</v>
      </c>
      <c r="R586" t="n">
        <v>1049.0</v>
      </c>
      <c r="S586" t="b">
        <v>0</v>
      </c>
      <c r="T586" t="inlineStr">
        <is>
          <t>N/A</t>
        </is>
      </c>
      <c r="U586" t="b">
        <v>0</v>
      </c>
      <c r="V586" t="inlineStr">
        <is>
          <t>Sanjana Uttekar</t>
        </is>
      </c>
      <c r="W586" s="1" t="n">
        <v>44606.66065972222</v>
      </c>
      <c r="X586" t="n">
        <v>479.0</v>
      </c>
      <c r="Y586" t="n">
        <v>39.0</v>
      </c>
      <c r="Z586" t="n">
        <v>0.0</v>
      </c>
      <c r="AA586" t="n">
        <v>39.0</v>
      </c>
      <c r="AB586" t="n">
        <v>0.0</v>
      </c>
      <c r="AC586" t="n">
        <v>27.0</v>
      </c>
      <c r="AD586" t="n">
        <v>4.0</v>
      </c>
      <c r="AE586" t="n">
        <v>0.0</v>
      </c>
      <c r="AF586" t="n">
        <v>0.0</v>
      </c>
      <c r="AG586" t="n">
        <v>0.0</v>
      </c>
      <c r="AH586" t="inlineStr">
        <is>
          <t>Dashrath Soren</t>
        </is>
      </c>
      <c r="AI586" s="1" t="n">
        <v>44606.668217592596</v>
      </c>
      <c r="AJ586" t="n">
        <v>422.0</v>
      </c>
      <c r="AK586" t="n">
        <v>1.0</v>
      </c>
      <c r="AL586" t="n">
        <v>0.0</v>
      </c>
      <c r="AM586" t="n">
        <v>1.0</v>
      </c>
      <c r="AN586" t="n">
        <v>0.0</v>
      </c>
      <c r="AO586" t="n">
        <v>1.0</v>
      </c>
      <c r="AP586" t="n">
        <v>3.0</v>
      </c>
      <c r="AQ586" t="n">
        <v>0.0</v>
      </c>
      <c r="AR586" t="n">
        <v>0.0</v>
      </c>
      <c r="AS586" t="n">
        <v>0.0</v>
      </c>
      <c r="AT586" t="inlineStr">
        <is>
          <t>N/A</t>
        </is>
      </c>
      <c r="AU586" t="inlineStr">
        <is>
          <t>N/A</t>
        </is>
      </c>
      <c r="AV586" t="inlineStr">
        <is>
          <t>N/A</t>
        </is>
      </c>
      <c r="AW586" t="inlineStr">
        <is>
          <t>N/A</t>
        </is>
      </c>
      <c r="AX586" t="inlineStr">
        <is>
          <t>N/A</t>
        </is>
      </c>
      <c r="AY586" t="inlineStr">
        <is>
          <t>N/A</t>
        </is>
      </c>
      <c r="AZ586" t="inlineStr">
        <is>
          <t>N/A</t>
        </is>
      </c>
      <c r="BA586" t="inlineStr">
        <is>
          <t>N/A</t>
        </is>
      </c>
      <c r="BB586" t="inlineStr">
        <is>
          <t>N/A</t>
        </is>
      </c>
      <c r="BC586" t="inlineStr">
        <is>
          <t>N/A</t>
        </is>
      </c>
      <c r="BD586" t="inlineStr">
        <is>
          <t>N/A</t>
        </is>
      </c>
      <c r="BE586" t="inlineStr">
        <is>
          <t>N/A</t>
        </is>
      </c>
    </row>
    <row r="587">
      <c r="A587" t="inlineStr">
        <is>
          <t>WI220238375</t>
        </is>
      </c>
      <c r="B587" t="inlineStr">
        <is>
          <t>DATA_VALIDATION</t>
        </is>
      </c>
      <c r="C587" t="inlineStr">
        <is>
          <t>201300020462</t>
        </is>
      </c>
      <c r="D587" t="inlineStr">
        <is>
          <t>Folder</t>
        </is>
      </c>
      <c r="E587" s="2">
        <f>HYPERLINK("capsilon://?command=openfolder&amp;siteaddress=FAM.docvelocity-na8.net&amp;folderid=FX1F430CCE-A76A-479B-40A6-79835A2E6A26","FX211210733")</f>
        <v>0.0</v>
      </c>
      <c r="F587" t="inlineStr">
        <is>
          <t/>
        </is>
      </c>
      <c r="G587" t="inlineStr">
        <is>
          <t/>
        </is>
      </c>
      <c r="H587" t="inlineStr">
        <is>
          <t>Mailitem</t>
        </is>
      </c>
      <c r="I587" t="inlineStr">
        <is>
          <t>MI2202396833</t>
        </is>
      </c>
      <c r="J587" t="n">
        <v>28.0</v>
      </c>
      <c r="K587" t="inlineStr">
        <is>
          <t>COMPLETED</t>
        </is>
      </c>
      <c r="L587" t="inlineStr">
        <is>
          <t>MARK_AS_COMPLETED</t>
        </is>
      </c>
      <c r="M587" t="inlineStr">
        <is>
          <t>Queue</t>
        </is>
      </c>
      <c r="N587" t="n">
        <v>2.0</v>
      </c>
      <c r="O587" s="1" t="n">
        <v>44606.63607638889</v>
      </c>
      <c r="P587" s="1" t="n">
        <v>44606.664618055554</v>
      </c>
      <c r="Q587" t="n">
        <v>2030.0</v>
      </c>
      <c r="R587" t="n">
        <v>436.0</v>
      </c>
      <c r="S587" t="b">
        <v>0</v>
      </c>
      <c r="T587" t="inlineStr">
        <is>
          <t>N/A</t>
        </is>
      </c>
      <c r="U587" t="b">
        <v>0</v>
      </c>
      <c r="V587" t="inlineStr">
        <is>
          <t>Ujwala Ajabe</t>
        </is>
      </c>
      <c r="W587" s="1" t="n">
        <v>44606.65261574074</v>
      </c>
      <c r="X587" t="n">
        <v>334.0</v>
      </c>
      <c r="Y587" t="n">
        <v>21.0</v>
      </c>
      <c r="Z587" t="n">
        <v>0.0</v>
      </c>
      <c r="AA587" t="n">
        <v>21.0</v>
      </c>
      <c r="AB587" t="n">
        <v>0.0</v>
      </c>
      <c r="AC587" t="n">
        <v>7.0</v>
      </c>
      <c r="AD587" t="n">
        <v>7.0</v>
      </c>
      <c r="AE587" t="n">
        <v>0.0</v>
      </c>
      <c r="AF587" t="n">
        <v>0.0</v>
      </c>
      <c r="AG587" t="n">
        <v>0.0</v>
      </c>
      <c r="AH587" t="inlineStr">
        <is>
          <t>Vikash Suryakanth Parmar</t>
        </is>
      </c>
      <c r="AI587" s="1" t="n">
        <v>44606.664618055554</v>
      </c>
      <c r="AJ587" t="n">
        <v>102.0</v>
      </c>
      <c r="AK587" t="n">
        <v>0.0</v>
      </c>
      <c r="AL587" t="n">
        <v>0.0</v>
      </c>
      <c r="AM587" t="n">
        <v>0.0</v>
      </c>
      <c r="AN587" t="n">
        <v>0.0</v>
      </c>
      <c r="AO587" t="n">
        <v>0.0</v>
      </c>
      <c r="AP587" t="n">
        <v>7.0</v>
      </c>
      <c r="AQ587" t="n">
        <v>0.0</v>
      </c>
      <c r="AR587" t="n">
        <v>0.0</v>
      </c>
      <c r="AS587" t="n">
        <v>0.0</v>
      </c>
      <c r="AT587" t="inlineStr">
        <is>
          <t>N/A</t>
        </is>
      </c>
      <c r="AU587" t="inlineStr">
        <is>
          <t>N/A</t>
        </is>
      </c>
      <c r="AV587" t="inlineStr">
        <is>
          <t>N/A</t>
        </is>
      </c>
      <c r="AW587" t="inlineStr">
        <is>
          <t>N/A</t>
        </is>
      </c>
      <c r="AX587" t="inlineStr">
        <is>
          <t>N/A</t>
        </is>
      </c>
      <c r="AY587" t="inlineStr">
        <is>
          <t>N/A</t>
        </is>
      </c>
      <c r="AZ587" t="inlineStr">
        <is>
          <t>N/A</t>
        </is>
      </c>
      <c r="BA587" t="inlineStr">
        <is>
          <t>N/A</t>
        </is>
      </c>
      <c r="BB587" t="inlineStr">
        <is>
          <t>N/A</t>
        </is>
      </c>
      <c r="BC587" t="inlineStr">
        <is>
          <t>N/A</t>
        </is>
      </c>
      <c r="BD587" t="inlineStr">
        <is>
          <t>N/A</t>
        </is>
      </c>
      <c r="BE587" t="inlineStr">
        <is>
          <t>N/A</t>
        </is>
      </c>
    </row>
    <row r="588">
      <c r="A588" t="inlineStr">
        <is>
          <t>WI220238384</t>
        </is>
      </c>
      <c r="B588" t="inlineStr">
        <is>
          <t>DATA_VALIDATION</t>
        </is>
      </c>
      <c r="C588" t="inlineStr">
        <is>
          <t>201300020462</t>
        </is>
      </c>
      <c r="D588" t="inlineStr">
        <is>
          <t>Folder</t>
        </is>
      </c>
      <c r="E588" s="2">
        <f>HYPERLINK("capsilon://?command=openfolder&amp;siteaddress=FAM.docvelocity-na8.net&amp;folderid=FX1F430CCE-A76A-479B-40A6-79835A2E6A26","FX211210733")</f>
        <v>0.0</v>
      </c>
      <c r="F588" t="inlineStr">
        <is>
          <t/>
        </is>
      </c>
      <c r="G588" t="inlineStr">
        <is>
          <t/>
        </is>
      </c>
      <c r="H588" t="inlineStr">
        <is>
          <t>Mailitem</t>
        </is>
      </c>
      <c r="I588" t="inlineStr">
        <is>
          <t>MI2202396857</t>
        </is>
      </c>
      <c r="J588" t="n">
        <v>66.0</v>
      </c>
      <c r="K588" t="inlineStr">
        <is>
          <t>COMPLETED</t>
        </is>
      </c>
      <c r="L588" t="inlineStr">
        <is>
          <t>MARK_AS_COMPLETED</t>
        </is>
      </c>
      <c r="M588" t="inlineStr">
        <is>
          <t>Queue</t>
        </is>
      </c>
      <c r="N588" t="n">
        <v>2.0</v>
      </c>
      <c r="O588" s="1" t="n">
        <v>44606.63649305556</v>
      </c>
      <c r="P588" s="1" t="n">
        <v>44606.66960648148</v>
      </c>
      <c r="Q588" t="n">
        <v>1930.0</v>
      </c>
      <c r="R588" t="n">
        <v>931.0</v>
      </c>
      <c r="S588" t="b">
        <v>0</v>
      </c>
      <c r="T588" t="inlineStr">
        <is>
          <t>N/A</t>
        </is>
      </c>
      <c r="U588" t="b">
        <v>0</v>
      </c>
      <c r="V588" t="inlineStr">
        <is>
          <t>Raman Vaidya</t>
        </is>
      </c>
      <c r="W588" s="1" t="n">
        <v>44606.659953703704</v>
      </c>
      <c r="X588" t="n">
        <v>740.0</v>
      </c>
      <c r="Y588" t="n">
        <v>52.0</v>
      </c>
      <c r="Z588" t="n">
        <v>0.0</v>
      </c>
      <c r="AA588" t="n">
        <v>52.0</v>
      </c>
      <c r="AB588" t="n">
        <v>0.0</v>
      </c>
      <c r="AC588" t="n">
        <v>46.0</v>
      </c>
      <c r="AD588" t="n">
        <v>14.0</v>
      </c>
      <c r="AE588" t="n">
        <v>0.0</v>
      </c>
      <c r="AF588" t="n">
        <v>0.0</v>
      </c>
      <c r="AG588" t="n">
        <v>0.0</v>
      </c>
      <c r="AH588" t="inlineStr">
        <is>
          <t>Vikash Suryakanth Parmar</t>
        </is>
      </c>
      <c r="AI588" s="1" t="n">
        <v>44606.66960648148</v>
      </c>
      <c r="AJ588" t="n">
        <v>191.0</v>
      </c>
      <c r="AK588" t="n">
        <v>0.0</v>
      </c>
      <c r="AL588" t="n">
        <v>0.0</v>
      </c>
      <c r="AM588" t="n">
        <v>0.0</v>
      </c>
      <c r="AN588" t="n">
        <v>0.0</v>
      </c>
      <c r="AO588" t="n">
        <v>0.0</v>
      </c>
      <c r="AP588" t="n">
        <v>14.0</v>
      </c>
      <c r="AQ588" t="n">
        <v>0.0</v>
      </c>
      <c r="AR588" t="n">
        <v>0.0</v>
      </c>
      <c r="AS588" t="n">
        <v>0.0</v>
      </c>
      <c r="AT588" t="inlineStr">
        <is>
          <t>N/A</t>
        </is>
      </c>
      <c r="AU588" t="inlineStr">
        <is>
          <t>N/A</t>
        </is>
      </c>
      <c r="AV588" t="inlineStr">
        <is>
          <t>N/A</t>
        </is>
      </c>
      <c r="AW588" t="inlineStr">
        <is>
          <t>N/A</t>
        </is>
      </c>
      <c r="AX588" t="inlineStr">
        <is>
          <t>N/A</t>
        </is>
      </c>
      <c r="AY588" t="inlineStr">
        <is>
          <t>N/A</t>
        </is>
      </c>
      <c r="AZ588" t="inlineStr">
        <is>
          <t>N/A</t>
        </is>
      </c>
      <c r="BA588" t="inlineStr">
        <is>
          <t>N/A</t>
        </is>
      </c>
      <c r="BB588" t="inlineStr">
        <is>
          <t>N/A</t>
        </is>
      </c>
      <c r="BC588" t="inlineStr">
        <is>
          <t>N/A</t>
        </is>
      </c>
      <c r="BD588" t="inlineStr">
        <is>
          <t>N/A</t>
        </is>
      </c>
      <c r="BE588" t="inlineStr">
        <is>
          <t>N/A</t>
        </is>
      </c>
    </row>
    <row r="589">
      <c r="A589" t="inlineStr">
        <is>
          <t>WI220238402</t>
        </is>
      </c>
      <c r="B589" t="inlineStr">
        <is>
          <t>DATA_VALIDATION</t>
        </is>
      </c>
      <c r="C589" t="inlineStr">
        <is>
          <t>201300021358</t>
        </is>
      </c>
      <c r="D589" t="inlineStr">
        <is>
          <t>Folder</t>
        </is>
      </c>
      <c r="E589" s="2">
        <f>HYPERLINK("capsilon://?command=openfolder&amp;siteaddress=FAM.docvelocity-na8.net&amp;folderid=FX3C1241DF-1FBD-891E-339D-78982F5C47FE","FX22024393")</f>
        <v>0.0</v>
      </c>
      <c r="F589" t="inlineStr">
        <is>
          <t/>
        </is>
      </c>
      <c r="G589" t="inlineStr">
        <is>
          <t/>
        </is>
      </c>
      <c r="H589" t="inlineStr">
        <is>
          <t>Mailitem</t>
        </is>
      </c>
      <c r="I589" t="inlineStr">
        <is>
          <t>MI2202397029</t>
        </is>
      </c>
      <c r="J589" t="n">
        <v>32.0</v>
      </c>
      <c r="K589" t="inlineStr">
        <is>
          <t>COMPLETED</t>
        </is>
      </c>
      <c r="L589" t="inlineStr">
        <is>
          <t>MARK_AS_COMPLETED</t>
        </is>
      </c>
      <c r="M589" t="inlineStr">
        <is>
          <t>Queue</t>
        </is>
      </c>
      <c r="N589" t="n">
        <v>2.0</v>
      </c>
      <c r="O589" s="1" t="n">
        <v>44606.637708333335</v>
      </c>
      <c r="P589" s="1" t="n">
        <v>44606.675520833334</v>
      </c>
      <c r="Q589" t="n">
        <v>2367.0</v>
      </c>
      <c r="R589" t="n">
        <v>900.0</v>
      </c>
      <c r="S589" t="b">
        <v>0</v>
      </c>
      <c r="T589" t="inlineStr">
        <is>
          <t>N/A</t>
        </is>
      </c>
      <c r="U589" t="b">
        <v>0</v>
      </c>
      <c r="V589" t="inlineStr">
        <is>
          <t>Amruta Erande</t>
        </is>
      </c>
      <c r="W589" s="1" t="n">
        <v>44606.65540509259</v>
      </c>
      <c r="X589" t="n">
        <v>270.0</v>
      </c>
      <c r="Y589" t="n">
        <v>54.0</v>
      </c>
      <c r="Z589" t="n">
        <v>0.0</v>
      </c>
      <c r="AA589" t="n">
        <v>54.0</v>
      </c>
      <c r="AB589" t="n">
        <v>0.0</v>
      </c>
      <c r="AC589" t="n">
        <v>40.0</v>
      </c>
      <c r="AD589" t="n">
        <v>-22.0</v>
      </c>
      <c r="AE589" t="n">
        <v>0.0</v>
      </c>
      <c r="AF589" t="n">
        <v>0.0</v>
      </c>
      <c r="AG589" t="n">
        <v>0.0</v>
      </c>
      <c r="AH589" t="inlineStr">
        <is>
          <t>Dashrath Soren</t>
        </is>
      </c>
      <c r="AI589" s="1" t="n">
        <v>44606.675520833334</v>
      </c>
      <c r="AJ589" t="n">
        <v>630.0</v>
      </c>
      <c r="AK589" t="n">
        <v>0.0</v>
      </c>
      <c r="AL589" t="n">
        <v>0.0</v>
      </c>
      <c r="AM589" t="n">
        <v>0.0</v>
      </c>
      <c r="AN589" t="n">
        <v>0.0</v>
      </c>
      <c r="AO589" t="n">
        <v>0.0</v>
      </c>
      <c r="AP589" t="n">
        <v>-22.0</v>
      </c>
      <c r="AQ589" t="n">
        <v>0.0</v>
      </c>
      <c r="AR589" t="n">
        <v>0.0</v>
      </c>
      <c r="AS589" t="n">
        <v>0.0</v>
      </c>
      <c r="AT589" t="inlineStr">
        <is>
          <t>N/A</t>
        </is>
      </c>
      <c r="AU589" t="inlineStr">
        <is>
          <t>N/A</t>
        </is>
      </c>
      <c r="AV589" t="inlineStr">
        <is>
          <t>N/A</t>
        </is>
      </c>
      <c r="AW589" t="inlineStr">
        <is>
          <t>N/A</t>
        </is>
      </c>
      <c r="AX589" t="inlineStr">
        <is>
          <t>N/A</t>
        </is>
      </c>
      <c r="AY589" t="inlineStr">
        <is>
          <t>N/A</t>
        </is>
      </c>
      <c r="AZ589" t="inlineStr">
        <is>
          <t>N/A</t>
        </is>
      </c>
      <c r="BA589" t="inlineStr">
        <is>
          <t>N/A</t>
        </is>
      </c>
      <c r="BB589" t="inlineStr">
        <is>
          <t>N/A</t>
        </is>
      </c>
      <c r="BC589" t="inlineStr">
        <is>
          <t>N/A</t>
        </is>
      </c>
      <c r="BD589" t="inlineStr">
        <is>
          <t>N/A</t>
        </is>
      </c>
      <c r="BE589" t="inlineStr">
        <is>
          <t>N/A</t>
        </is>
      </c>
    </row>
    <row r="590">
      <c r="A590" t="inlineStr">
        <is>
          <t>WI220238404</t>
        </is>
      </c>
      <c r="B590" t="inlineStr">
        <is>
          <t>DATA_VALIDATION</t>
        </is>
      </c>
      <c r="C590" t="inlineStr">
        <is>
          <t>201300021358</t>
        </is>
      </c>
      <c r="D590" t="inlineStr">
        <is>
          <t>Folder</t>
        </is>
      </c>
      <c r="E590" s="2">
        <f>HYPERLINK("capsilon://?command=openfolder&amp;siteaddress=FAM.docvelocity-na8.net&amp;folderid=FX3C1241DF-1FBD-891E-339D-78982F5C47FE","FX22024393")</f>
        <v>0.0</v>
      </c>
      <c r="F590" t="inlineStr">
        <is>
          <t/>
        </is>
      </c>
      <c r="G590" t="inlineStr">
        <is>
          <t/>
        </is>
      </c>
      <c r="H590" t="inlineStr">
        <is>
          <t>Mailitem</t>
        </is>
      </c>
      <c r="I590" t="inlineStr">
        <is>
          <t>MI2202397021</t>
        </is>
      </c>
      <c r="J590" t="n">
        <v>32.0</v>
      </c>
      <c r="K590" t="inlineStr">
        <is>
          <t>COMPLETED</t>
        </is>
      </c>
      <c r="L590" t="inlineStr">
        <is>
          <t>MARK_AS_COMPLETED</t>
        </is>
      </c>
      <c r="M590" t="inlineStr">
        <is>
          <t>Queue</t>
        </is>
      </c>
      <c r="N590" t="n">
        <v>2.0</v>
      </c>
      <c r="O590" s="1" t="n">
        <v>44606.637824074074</v>
      </c>
      <c r="P590" s="1" t="n">
        <v>44606.671435185184</v>
      </c>
      <c r="Q590" t="n">
        <v>2564.0</v>
      </c>
      <c r="R590" t="n">
        <v>340.0</v>
      </c>
      <c r="S590" t="b">
        <v>0</v>
      </c>
      <c r="T590" t="inlineStr">
        <is>
          <t>N/A</t>
        </is>
      </c>
      <c r="U590" t="b">
        <v>0</v>
      </c>
      <c r="V590" t="inlineStr">
        <is>
          <t>Amruta Erande</t>
        </is>
      </c>
      <c r="W590" s="1" t="n">
        <v>44606.657534722224</v>
      </c>
      <c r="X590" t="n">
        <v>183.0</v>
      </c>
      <c r="Y590" t="n">
        <v>59.0</v>
      </c>
      <c r="Z590" t="n">
        <v>0.0</v>
      </c>
      <c r="AA590" t="n">
        <v>59.0</v>
      </c>
      <c r="AB590" t="n">
        <v>0.0</v>
      </c>
      <c r="AC590" t="n">
        <v>45.0</v>
      </c>
      <c r="AD590" t="n">
        <v>-27.0</v>
      </c>
      <c r="AE590" t="n">
        <v>0.0</v>
      </c>
      <c r="AF590" t="n">
        <v>0.0</v>
      </c>
      <c r="AG590" t="n">
        <v>0.0</v>
      </c>
      <c r="AH590" t="inlineStr">
        <is>
          <t>Vikash Suryakanth Parmar</t>
        </is>
      </c>
      <c r="AI590" s="1" t="n">
        <v>44606.671435185184</v>
      </c>
      <c r="AJ590" t="n">
        <v>157.0</v>
      </c>
      <c r="AK590" t="n">
        <v>0.0</v>
      </c>
      <c r="AL590" t="n">
        <v>0.0</v>
      </c>
      <c r="AM590" t="n">
        <v>0.0</v>
      </c>
      <c r="AN590" t="n">
        <v>0.0</v>
      </c>
      <c r="AO590" t="n">
        <v>0.0</v>
      </c>
      <c r="AP590" t="n">
        <v>-27.0</v>
      </c>
      <c r="AQ590" t="n">
        <v>0.0</v>
      </c>
      <c r="AR590" t="n">
        <v>0.0</v>
      </c>
      <c r="AS590" t="n">
        <v>0.0</v>
      </c>
      <c r="AT590" t="inlineStr">
        <is>
          <t>N/A</t>
        </is>
      </c>
      <c r="AU590" t="inlineStr">
        <is>
          <t>N/A</t>
        </is>
      </c>
      <c r="AV590" t="inlineStr">
        <is>
          <t>N/A</t>
        </is>
      </c>
      <c r="AW590" t="inlineStr">
        <is>
          <t>N/A</t>
        </is>
      </c>
      <c r="AX590" t="inlineStr">
        <is>
          <t>N/A</t>
        </is>
      </c>
      <c r="AY590" t="inlineStr">
        <is>
          <t>N/A</t>
        </is>
      </c>
      <c r="AZ590" t="inlineStr">
        <is>
          <t>N/A</t>
        </is>
      </c>
      <c r="BA590" t="inlineStr">
        <is>
          <t>N/A</t>
        </is>
      </c>
      <c r="BB590" t="inlineStr">
        <is>
          <t>N/A</t>
        </is>
      </c>
      <c r="BC590" t="inlineStr">
        <is>
          <t>N/A</t>
        </is>
      </c>
      <c r="BD590" t="inlineStr">
        <is>
          <t>N/A</t>
        </is>
      </c>
      <c r="BE590" t="inlineStr">
        <is>
          <t>N/A</t>
        </is>
      </c>
    </row>
    <row r="591">
      <c r="A591" t="inlineStr">
        <is>
          <t>WI220238409</t>
        </is>
      </c>
      <c r="B591" t="inlineStr">
        <is>
          <t>DATA_VALIDATION</t>
        </is>
      </c>
      <c r="C591" t="inlineStr">
        <is>
          <t>201300020462</t>
        </is>
      </c>
      <c r="D591" t="inlineStr">
        <is>
          <t>Folder</t>
        </is>
      </c>
      <c r="E591" s="2">
        <f>HYPERLINK("capsilon://?command=openfolder&amp;siteaddress=FAM.docvelocity-na8.net&amp;folderid=FX1F430CCE-A76A-479B-40A6-79835A2E6A26","FX211210733")</f>
        <v>0.0</v>
      </c>
      <c r="F591" t="inlineStr">
        <is>
          <t/>
        </is>
      </c>
      <c r="G591" t="inlineStr">
        <is>
          <t/>
        </is>
      </c>
      <c r="H591" t="inlineStr">
        <is>
          <t>Mailitem</t>
        </is>
      </c>
      <c r="I591" t="inlineStr">
        <is>
          <t>MI2202397065</t>
        </is>
      </c>
      <c r="J591" t="n">
        <v>28.0</v>
      </c>
      <c r="K591" t="inlineStr">
        <is>
          <t>COMPLETED</t>
        </is>
      </c>
      <c r="L591" t="inlineStr">
        <is>
          <t>MARK_AS_COMPLETED</t>
        </is>
      </c>
      <c r="M591" t="inlineStr">
        <is>
          <t>Queue</t>
        </is>
      </c>
      <c r="N591" t="n">
        <v>2.0</v>
      </c>
      <c r="O591" s="1" t="n">
        <v>44606.637974537036</v>
      </c>
      <c r="P591" s="1" t="n">
        <v>44606.672800925924</v>
      </c>
      <c r="Q591" t="n">
        <v>2540.0</v>
      </c>
      <c r="R591" t="n">
        <v>469.0</v>
      </c>
      <c r="S591" t="b">
        <v>0</v>
      </c>
      <c r="T591" t="inlineStr">
        <is>
          <t>N/A</t>
        </is>
      </c>
      <c r="U591" t="b">
        <v>0</v>
      </c>
      <c r="V591" t="inlineStr">
        <is>
          <t>Ketan Pathak</t>
        </is>
      </c>
      <c r="W591" s="1" t="n">
        <v>44606.66024305556</v>
      </c>
      <c r="X591" t="n">
        <v>352.0</v>
      </c>
      <c r="Y591" t="n">
        <v>21.0</v>
      </c>
      <c r="Z591" t="n">
        <v>0.0</v>
      </c>
      <c r="AA591" t="n">
        <v>21.0</v>
      </c>
      <c r="AB591" t="n">
        <v>0.0</v>
      </c>
      <c r="AC591" t="n">
        <v>19.0</v>
      </c>
      <c r="AD591" t="n">
        <v>7.0</v>
      </c>
      <c r="AE591" t="n">
        <v>0.0</v>
      </c>
      <c r="AF591" t="n">
        <v>0.0</v>
      </c>
      <c r="AG591" t="n">
        <v>0.0</v>
      </c>
      <c r="AH591" t="inlineStr">
        <is>
          <t>Vikash Suryakanth Parmar</t>
        </is>
      </c>
      <c r="AI591" s="1" t="n">
        <v>44606.672800925924</v>
      </c>
      <c r="AJ591" t="n">
        <v>117.0</v>
      </c>
      <c r="AK591" t="n">
        <v>0.0</v>
      </c>
      <c r="AL591" t="n">
        <v>0.0</v>
      </c>
      <c r="AM591" t="n">
        <v>0.0</v>
      </c>
      <c r="AN591" t="n">
        <v>0.0</v>
      </c>
      <c r="AO591" t="n">
        <v>0.0</v>
      </c>
      <c r="AP591" t="n">
        <v>7.0</v>
      </c>
      <c r="AQ591" t="n">
        <v>0.0</v>
      </c>
      <c r="AR591" t="n">
        <v>0.0</v>
      </c>
      <c r="AS591" t="n">
        <v>0.0</v>
      </c>
      <c r="AT591" t="inlineStr">
        <is>
          <t>N/A</t>
        </is>
      </c>
      <c r="AU591" t="inlineStr">
        <is>
          <t>N/A</t>
        </is>
      </c>
      <c r="AV591" t="inlineStr">
        <is>
          <t>N/A</t>
        </is>
      </c>
      <c r="AW591" t="inlineStr">
        <is>
          <t>N/A</t>
        </is>
      </c>
      <c r="AX591" t="inlineStr">
        <is>
          <t>N/A</t>
        </is>
      </c>
      <c r="AY591" t="inlineStr">
        <is>
          <t>N/A</t>
        </is>
      </c>
      <c r="AZ591" t="inlineStr">
        <is>
          <t>N/A</t>
        </is>
      </c>
      <c r="BA591" t="inlineStr">
        <is>
          <t>N/A</t>
        </is>
      </c>
      <c r="BB591" t="inlineStr">
        <is>
          <t>N/A</t>
        </is>
      </c>
      <c r="BC591" t="inlineStr">
        <is>
          <t>N/A</t>
        </is>
      </c>
      <c r="BD591" t="inlineStr">
        <is>
          <t>N/A</t>
        </is>
      </c>
      <c r="BE591" t="inlineStr">
        <is>
          <t>N/A</t>
        </is>
      </c>
    </row>
    <row r="592">
      <c r="A592" t="inlineStr">
        <is>
          <t>WI220238458</t>
        </is>
      </c>
      <c r="B592" t="inlineStr">
        <is>
          <t>DATA_VALIDATION</t>
        </is>
      </c>
      <c r="C592" t="inlineStr">
        <is>
          <t>201110012302</t>
        </is>
      </c>
      <c r="D592" t="inlineStr">
        <is>
          <t>Folder</t>
        </is>
      </c>
      <c r="E592" s="2">
        <f>HYPERLINK("capsilon://?command=openfolder&amp;siteaddress=FAM.docvelocity-na8.net&amp;folderid=FXA01BB853-8F7C-5440-657D-F96996BAFE95","FX21129109")</f>
        <v>0.0</v>
      </c>
      <c r="F592" t="inlineStr">
        <is>
          <t/>
        </is>
      </c>
      <c r="G592" t="inlineStr">
        <is>
          <t/>
        </is>
      </c>
      <c r="H592" t="inlineStr">
        <is>
          <t>Mailitem</t>
        </is>
      </c>
      <c r="I592" t="inlineStr">
        <is>
          <t>MI2202397650</t>
        </is>
      </c>
      <c r="J592" t="n">
        <v>56.0</v>
      </c>
      <c r="K592" t="inlineStr">
        <is>
          <t>COMPLETED</t>
        </is>
      </c>
      <c r="L592" t="inlineStr">
        <is>
          <t>MARK_AS_COMPLETED</t>
        </is>
      </c>
      <c r="M592" t="inlineStr">
        <is>
          <t>Queue</t>
        </is>
      </c>
      <c r="N592" t="n">
        <v>2.0</v>
      </c>
      <c r="O592" s="1" t="n">
        <v>44606.64430555556</v>
      </c>
      <c r="P592" s="1" t="n">
        <v>44606.67439814815</v>
      </c>
      <c r="Q592" t="n">
        <v>2067.0</v>
      </c>
      <c r="R592" t="n">
        <v>533.0</v>
      </c>
      <c r="S592" t="b">
        <v>0</v>
      </c>
      <c r="T592" t="inlineStr">
        <is>
          <t>N/A</t>
        </is>
      </c>
      <c r="U592" t="b">
        <v>0</v>
      </c>
      <c r="V592" t="inlineStr">
        <is>
          <t>Raman Vaidya</t>
        </is>
      </c>
      <c r="W592" s="1" t="n">
        <v>44606.664351851854</v>
      </c>
      <c r="X592" t="n">
        <v>379.0</v>
      </c>
      <c r="Y592" t="n">
        <v>21.0</v>
      </c>
      <c r="Z592" t="n">
        <v>0.0</v>
      </c>
      <c r="AA592" t="n">
        <v>21.0</v>
      </c>
      <c r="AB592" t="n">
        <v>21.0</v>
      </c>
      <c r="AC592" t="n">
        <v>2.0</v>
      </c>
      <c r="AD592" t="n">
        <v>35.0</v>
      </c>
      <c r="AE592" t="n">
        <v>0.0</v>
      </c>
      <c r="AF592" t="n">
        <v>0.0</v>
      </c>
      <c r="AG592" t="n">
        <v>0.0</v>
      </c>
      <c r="AH592" t="inlineStr">
        <is>
          <t>Vikash Suryakanth Parmar</t>
        </is>
      </c>
      <c r="AI592" s="1" t="n">
        <v>44606.67439814815</v>
      </c>
      <c r="AJ592" t="n">
        <v>137.0</v>
      </c>
      <c r="AK592" t="n">
        <v>0.0</v>
      </c>
      <c r="AL592" t="n">
        <v>0.0</v>
      </c>
      <c r="AM592" t="n">
        <v>0.0</v>
      </c>
      <c r="AN592" t="n">
        <v>21.0</v>
      </c>
      <c r="AO592" t="n">
        <v>0.0</v>
      </c>
      <c r="AP592" t="n">
        <v>35.0</v>
      </c>
      <c r="AQ592" t="n">
        <v>0.0</v>
      </c>
      <c r="AR592" t="n">
        <v>0.0</v>
      </c>
      <c r="AS592" t="n">
        <v>0.0</v>
      </c>
      <c r="AT592" t="inlineStr">
        <is>
          <t>N/A</t>
        </is>
      </c>
      <c r="AU592" t="inlineStr">
        <is>
          <t>N/A</t>
        </is>
      </c>
      <c r="AV592" t="inlineStr">
        <is>
          <t>N/A</t>
        </is>
      </c>
      <c r="AW592" t="inlineStr">
        <is>
          <t>N/A</t>
        </is>
      </c>
      <c r="AX592" t="inlineStr">
        <is>
          <t>N/A</t>
        </is>
      </c>
      <c r="AY592" t="inlineStr">
        <is>
          <t>N/A</t>
        </is>
      </c>
      <c r="AZ592" t="inlineStr">
        <is>
          <t>N/A</t>
        </is>
      </c>
      <c r="BA592" t="inlineStr">
        <is>
          <t>N/A</t>
        </is>
      </c>
      <c r="BB592" t="inlineStr">
        <is>
          <t>N/A</t>
        </is>
      </c>
      <c r="BC592" t="inlineStr">
        <is>
          <t>N/A</t>
        </is>
      </c>
      <c r="BD592" t="inlineStr">
        <is>
          <t>N/A</t>
        </is>
      </c>
      <c r="BE592" t="inlineStr">
        <is>
          <t>N/A</t>
        </is>
      </c>
    </row>
    <row r="593">
      <c r="A593" t="inlineStr">
        <is>
          <t>WI220238483</t>
        </is>
      </c>
      <c r="B593" t="inlineStr">
        <is>
          <t>DATA_VALIDATION</t>
        </is>
      </c>
      <c r="C593" t="inlineStr">
        <is>
          <t>201300020772</t>
        </is>
      </c>
      <c r="D593" t="inlineStr">
        <is>
          <t>Folder</t>
        </is>
      </c>
      <c r="E593" s="2">
        <f>HYPERLINK("capsilon://?command=openfolder&amp;siteaddress=FAM.docvelocity-na8.net&amp;folderid=FXA473946C-6B8F-C005-7545-0703F53A24BA","FX22014341")</f>
        <v>0.0</v>
      </c>
      <c r="F593" t="inlineStr">
        <is>
          <t/>
        </is>
      </c>
      <c r="G593" t="inlineStr">
        <is>
          <t/>
        </is>
      </c>
      <c r="H593" t="inlineStr">
        <is>
          <t>Mailitem</t>
        </is>
      </c>
      <c r="I593" t="inlineStr">
        <is>
          <t>MI2202397881</t>
        </is>
      </c>
      <c r="J593" t="n">
        <v>71.0</v>
      </c>
      <c r="K593" t="inlineStr">
        <is>
          <t>COMPLETED</t>
        </is>
      </c>
      <c r="L593" t="inlineStr">
        <is>
          <t>MARK_AS_COMPLETED</t>
        </is>
      </c>
      <c r="M593" t="inlineStr">
        <is>
          <t>Queue</t>
        </is>
      </c>
      <c r="N593" t="n">
        <v>2.0</v>
      </c>
      <c r="O593" s="1" t="n">
        <v>44606.6475</v>
      </c>
      <c r="P593" s="1" t="n">
        <v>44606.67627314815</v>
      </c>
      <c r="Q593" t="n">
        <v>2041.0</v>
      </c>
      <c r="R593" t="n">
        <v>445.0</v>
      </c>
      <c r="S593" t="b">
        <v>0</v>
      </c>
      <c r="T593" t="inlineStr">
        <is>
          <t>N/A</t>
        </is>
      </c>
      <c r="U593" t="b">
        <v>0</v>
      </c>
      <c r="V593" t="inlineStr">
        <is>
          <t>Amruta Erande</t>
        </is>
      </c>
      <c r="W593" s="1" t="n">
        <v>44606.660995370374</v>
      </c>
      <c r="X593" t="n">
        <v>280.0</v>
      </c>
      <c r="Y593" t="n">
        <v>60.0</v>
      </c>
      <c r="Z593" t="n">
        <v>0.0</v>
      </c>
      <c r="AA593" t="n">
        <v>60.0</v>
      </c>
      <c r="AB593" t="n">
        <v>0.0</v>
      </c>
      <c r="AC593" t="n">
        <v>25.0</v>
      </c>
      <c r="AD593" t="n">
        <v>11.0</v>
      </c>
      <c r="AE593" t="n">
        <v>0.0</v>
      </c>
      <c r="AF593" t="n">
        <v>0.0</v>
      </c>
      <c r="AG593" t="n">
        <v>0.0</v>
      </c>
      <c r="AH593" t="inlineStr">
        <is>
          <t>Vikash Suryakanth Parmar</t>
        </is>
      </c>
      <c r="AI593" s="1" t="n">
        <v>44606.67627314815</v>
      </c>
      <c r="AJ593" t="n">
        <v>161.0</v>
      </c>
      <c r="AK593" t="n">
        <v>0.0</v>
      </c>
      <c r="AL593" t="n">
        <v>0.0</v>
      </c>
      <c r="AM593" t="n">
        <v>0.0</v>
      </c>
      <c r="AN593" t="n">
        <v>0.0</v>
      </c>
      <c r="AO593" t="n">
        <v>0.0</v>
      </c>
      <c r="AP593" t="n">
        <v>11.0</v>
      </c>
      <c r="AQ593" t="n">
        <v>0.0</v>
      </c>
      <c r="AR593" t="n">
        <v>0.0</v>
      </c>
      <c r="AS593" t="n">
        <v>0.0</v>
      </c>
      <c r="AT593" t="inlineStr">
        <is>
          <t>N/A</t>
        </is>
      </c>
      <c r="AU593" t="inlineStr">
        <is>
          <t>N/A</t>
        </is>
      </c>
      <c r="AV593" t="inlineStr">
        <is>
          <t>N/A</t>
        </is>
      </c>
      <c r="AW593" t="inlineStr">
        <is>
          <t>N/A</t>
        </is>
      </c>
      <c r="AX593" t="inlineStr">
        <is>
          <t>N/A</t>
        </is>
      </c>
      <c r="AY593" t="inlineStr">
        <is>
          <t>N/A</t>
        </is>
      </c>
      <c r="AZ593" t="inlineStr">
        <is>
          <t>N/A</t>
        </is>
      </c>
      <c r="BA593" t="inlineStr">
        <is>
          <t>N/A</t>
        </is>
      </c>
      <c r="BB593" t="inlineStr">
        <is>
          <t>N/A</t>
        </is>
      </c>
      <c r="BC593" t="inlineStr">
        <is>
          <t>N/A</t>
        </is>
      </c>
      <c r="BD593" t="inlineStr">
        <is>
          <t>N/A</t>
        </is>
      </c>
      <c r="BE593" t="inlineStr">
        <is>
          <t>N/A</t>
        </is>
      </c>
    </row>
    <row r="594">
      <c r="A594" t="inlineStr">
        <is>
          <t>WI220238487</t>
        </is>
      </c>
      <c r="B594" t="inlineStr">
        <is>
          <t>DATA_VALIDATION</t>
        </is>
      </c>
      <c r="C594" t="inlineStr">
        <is>
          <t>201300020772</t>
        </is>
      </c>
      <c r="D594" t="inlineStr">
        <is>
          <t>Folder</t>
        </is>
      </c>
      <c r="E594" s="2">
        <f>HYPERLINK("capsilon://?command=openfolder&amp;siteaddress=FAM.docvelocity-na8.net&amp;folderid=FXA473946C-6B8F-C005-7545-0703F53A24BA","FX22014341")</f>
        <v>0.0</v>
      </c>
      <c r="F594" t="inlineStr">
        <is>
          <t/>
        </is>
      </c>
      <c r="G594" t="inlineStr">
        <is>
          <t/>
        </is>
      </c>
      <c r="H594" t="inlineStr">
        <is>
          <t>Mailitem</t>
        </is>
      </c>
      <c r="I594" t="inlineStr">
        <is>
          <t>MI2202397903</t>
        </is>
      </c>
      <c r="J594" t="n">
        <v>56.0</v>
      </c>
      <c r="K594" t="inlineStr">
        <is>
          <t>COMPLETED</t>
        </is>
      </c>
      <c r="L594" t="inlineStr">
        <is>
          <t>MARK_AS_COMPLETED</t>
        </is>
      </c>
      <c r="M594" t="inlineStr">
        <is>
          <t>Queue</t>
        </is>
      </c>
      <c r="N594" t="n">
        <v>2.0</v>
      </c>
      <c r="O594" s="1" t="n">
        <v>44606.64809027778</v>
      </c>
      <c r="P594" s="1" t="n">
        <v>44606.6815162037</v>
      </c>
      <c r="Q594" t="n">
        <v>1907.0</v>
      </c>
      <c r="R594" t="n">
        <v>981.0</v>
      </c>
      <c r="S594" t="b">
        <v>0</v>
      </c>
      <c r="T594" t="inlineStr">
        <is>
          <t>N/A</t>
        </is>
      </c>
      <c r="U594" t="b">
        <v>0</v>
      </c>
      <c r="V594" t="inlineStr">
        <is>
          <t>Ketan Pathak</t>
        </is>
      </c>
      <c r="W594" s="1" t="n">
        <v>44606.665625</v>
      </c>
      <c r="X594" t="n">
        <v>464.0</v>
      </c>
      <c r="Y594" t="n">
        <v>70.0</v>
      </c>
      <c r="Z594" t="n">
        <v>0.0</v>
      </c>
      <c r="AA594" t="n">
        <v>70.0</v>
      </c>
      <c r="AB594" t="n">
        <v>0.0</v>
      </c>
      <c r="AC594" t="n">
        <v>46.0</v>
      </c>
      <c r="AD594" t="n">
        <v>-14.0</v>
      </c>
      <c r="AE594" t="n">
        <v>0.0</v>
      </c>
      <c r="AF594" t="n">
        <v>0.0</v>
      </c>
      <c r="AG594" t="n">
        <v>0.0</v>
      </c>
      <c r="AH594" t="inlineStr">
        <is>
          <t>Dashrath Soren</t>
        </is>
      </c>
      <c r="AI594" s="1" t="n">
        <v>44606.6815162037</v>
      </c>
      <c r="AJ594" t="n">
        <v>517.0</v>
      </c>
      <c r="AK594" t="n">
        <v>2.0</v>
      </c>
      <c r="AL594" t="n">
        <v>0.0</v>
      </c>
      <c r="AM594" t="n">
        <v>2.0</v>
      </c>
      <c r="AN594" t="n">
        <v>0.0</v>
      </c>
      <c r="AO594" t="n">
        <v>2.0</v>
      </c>
      <c r="AP594" t="n">
        <v>-16.0</v>
      </c>
      <c r="AQ594" t="n">
        <v>0.0</v>
      </c>
      <c r="AR594" t="n">
        <v>0.0</v>
      </c>
      <c r="AS594" t="n">
        <v>0.0</v>
      </c>
      <c r="AT594" t="inlineStr">
        <is>
          <t>N/A</t>
        </is>
      </c>
      <c r="AU594" t="inlineStr">
        <is>
          <t>N/A</t>
        </is>
      </c>
      <c r="AV594" t="inlineStr">
        <is>
          <t>N/A</t>
        </is>
      </c>
      <c r="AW594" t="inlineStr">
        <is>
          <t>N/A</t>
        </is>
      </c>
      <c r="AX594" t="inlineStr">
        <is>
          <t>N/A</t>
        </is>
      </c>
      <c r="AY594" t="inlineStr">
        <is>
          <t>N/A</t>
        </is>
      </c>
      <c r="AZ594" t="inlineStr">
        <is>
          <t>N/A</t>
        </is>
      </c>
      <c r="BA594" t="inlineStr">
        <is>
          <t>N/A</t>
        </is>
      </c>
      <c r="BB594" t="inlineStr">
        <is>
          <t>N/A</t>
        </is>
      </c>
      <c r="BC594" t="inlineStr">
        <is>
          <t>N/A</t>
        </is>
      </c>
      <c r="BD594" t="inlineStr">
        <is>
          <t>N/A</t>
        </is>
      </c>
      <c r="BE594" t="inlineStr">
        <is>
          <t>N/A</t>
        </is>
      </c>
    </row>
    <row r="595">
      <c r="A595" t="inlineStr">
        <is>
          <t>WI220238488</t>
        </is>
      </c>
      <c r="B595" t="inlineStr">
        <is>
          <t>DATA_VALIDATION</t>
        </is>
      </c>
      <c r="C595" t="inlineStr">
        <is>
          <t>201300020772</t>
        </is>
      </c>
      <c r="D595" t="inlineStr">
        <is>
          <t>Folder</t>
        </is>
      </c>
      <c r="E595" s="2">
        <f>HYPERLINK("capsilon://?command=openfolder&amp;siteaddress=FAM.docvelocity-na8.net&amp;folderid=FXA473946C-6B8F-C005-7545-0703F53A24BA","FX22014341")</f>
        <v>0.0</v>
      </c>
      <c r="F595" t="inlineStr">
        <is>
          <t/>
        </is>
      </c>
      <c r="G595" t="inlineStr">
        <is>
          <t/>
        </is>
      </c>
      <c r="H595" t="inlineStr">
        <is>
          <t>Mailitem</t>
        </is>
      </c>
      <c r="I595" t="inlineStr">
        <is>
          <t>MI2202397970</t>
        </is>
      </c>
      <c r="J595" t="n">
        <v>66.0</v>
      </c>
      <c r="K595" t="inlineStr">
        <is>
          <t>COMPLETED</t>
        </is>
      </c>
      <c r="L595" t="inlineStr">
        <is>
          <t>MARK_AS_COMPLETED</t>
        </is>
      </c>
      <c r="M595" t="inlineStr">
        <is>
          <t>Queue</t>
        </is>
      </c>
      <c r="N595" t="n">
        <v>2.0</v>
      </c>
      <c r="O595" s="1" t="n">
        <v>44606.64826388889</v>
      </c>
      <c r="P595" s="1" t="n">
        <v>44606.67890046296</v>
      </c>
      <c r="Q595" t="n">
        <v>1655.0</v>
      </c>
      <c r="R595" t="n">
        <v>992.0</v>
      </c>
      <c r="S595" t="b">
        <v>0</v>
      </c>
      <c r="T595" t="inlineStr">
        <is>
          <t>N/A</t>
        </is>
      </c>
      <c r="U595" t="b">
        <v>0</v>
      </c>
      <c r="V595" t="inlineStr">
        <is>
          <t>Sanjana Uttekar</t>
        </is>
      </c>
      <c r="W595" s="1" t="n">
        <v>44606.669537037036</v>
      </c>
      <c r="X595" t="n">
        <v>766.0</v>
      </c>
      <c r="Y595" t="n">
        <v>52.0</v>
      </c>
      <c r="Z595" t="n">
        <v>0.0</v>
      </c>
      <c r="AA595" t="n">
        <v>52.0</v>
      </c>
      <c r="AB595" t="n">
        <v>0.0</v>
      </c>
      <c r="AC595" t="n">
        <v>48.0</v>
      </c>
      <c r="AD595" t="n">
        <v>14.0</v>
      </c>
      <c r="AE595" t="n">
        <v>0.0</v>
      </c>
      <c r="AF595" t="n">
        <v>0.0</v>
      </c>
      <c r="AG595" t="n">
        <v>0.0</v>
      </c>
      <c r="AH595" t="inlineStr">
        <is>
          <t>Vikash Suryakanth Parmar</t>
        </is>
      </c>
      <c r="AI595" s="1" t="n">
        <v>44606.67890046296</v>
      </c>
      <c r="AJ595" t="n">
        <v>226.0</v>
      </c>
      <c r="AK595" t="n">
        <v>0.0</v>
      </c>
      <c r="AL595" t="n">
        <v>0.0</v>
      </c>
      <c r="AM595" t="n">
        <v>0.0</v>
      </c>
      <c r="AN595" t="n">
        <v>0.0</v>
      </c>
      <c r="AO595" t="n">
        <v>0.0</v>
      </c>
      <c r="AP595" t="n">
        <v>14.0</v>
      </c>
      <c r="AQ595" t="n">
        <v>0.0</v>
      </c>
      <c r="AR595" t="n">
        <v>0.0</v>
      </c>
      <c r="AS595" t="n">
        <v>0.0</v>
      </c>
      <c r="AT595" t="inlineStr">
        <is>
          <t>N/A</t>
        </is>
      </c>
      <c r="AU595" t="inlineStr">
        <is>
          <t>N/A</t>
        </is>
      </c>
      <c r="AV595" t="inlineStr">
        <is>
          <t>N/A</t>
        </is>
      </c>
      <c r="AW595" t="inlineStr">
        <is>
          <t>N/A</t>
        </is>
      </c>
      <c r="AX595" t="inlineStr">
        <is>
          <t>N/A</t>
        </is>
      </c>
      <c r="AY595" t="inlineStr">
        <is>
          <t>N/A</t>
        </is>
      </c>
      <c r="AZ595" t="inlineStr">
        <is>
          <t>N/A</t>
        </is>
      </c>
      <c r="BA595" t="inlineStr">
        <is>
          <t>N/A</t>
        </is>
      </c>
      <c r="BB595" t="inlineStr">
        <is>
          <t>N/A</t>
        </is>
      </c>
      <c r="BC595" t="inlineStr">
        <is>
          <t>N/A</t>
        </is>
      </c>
      <c r="BD595" t="inlineStr">
        <is>
          <t>N/A</t>
        </is>
      </c>
      <c r="BE595" t="inlineStr">
        <is>
          <t>N/A</t>
        </is>
      </c>
    </row>
    <row r="596">
      <c r="A596" t="inlineStr">
        <is>
          <t>WI220238758</t>
        </is>
      </c>
      <c r="B596" t="inlineStr">
        <is>
          <t>DATA_VALIDATION</t>
        </is>
      </c>
      <c r="C596" t="inlineStr">
        <is>
          <t>201130013109</t>
        </is>
      </c>
      <c r="D596" t="inlineStr">
        <is>
          <t>Folder</t>
        </is>
      </c>
      <c r="E596" s="2">
        <f>HYPERLINK("capsilon://?command=openfolder&amp;siteaddress=FAM.docvelocity-na8.net&amp;folderid=FX7455EBBB-7F71-41D5-3F38-29D8CE228A27","FX22017433")</f>
        <v>0.0</v>
      </c>
      <c r="F596" t="inlineStr">
        <is>
          <t/>
        </is>
      </c>
      <c r="G596" t="inlineStr">
        <is>
          <t/>
        </is>
      </c>
      <c r="H596" t="inlineStr">
        <is>
          <t>Mailitem</t>
        </is>
      </c>
      <c r="I596" t="inlineStr">
        <is>
          <t>MI2202400700</t>
        </is>
      </c>
      <c r="J596" t="n">
        <v>66.0</v>
      </c>
      <c r="K596" t="inlineStr">
        <is>
          <t>COMPLETED</t>
        </is>
      </c>
      <c r="L596" t="inlineStr">
        <is>
          <t>MARK_AS_COMPLETED</t>
        </is>
      </c>
      <c r="M596" t="inlineStr">
        <is>
          <t>Queue</t>
        </is>
      </c>
      <c r="N596" t="n">
        <v>2.0</v>
      </c>
      <c r="O596" s="1" t="n">
        <v>44606.679293981484</v>
      </c>
      <c r="P596" s="1" t="n">
        <v>44607.15138888889</v>
      </c>
      <c r="Q596" t="n">
        <v>40471.0</v>
      </c>
      <c r="R596" t="n">
        <v>318.0</v>
      </c>
      <c r="S596" t="b">
        <v>0</v>
      </c>
      <c r="T596" t="inlineStr">
        <is>
          <t>N/A</t>
        </is>
      </c>
      <c r="U596" t="b">
        <v>0</v>
      </c>
      <c r="V596" t="inlineStr">
        <is>
          <t>Amruta Erande</t>
        </is>
      </c>
      <c r="W596" s="1" t="n">
        <v>44606.68072916667</v>
      </c>
      <c r="X596" t="n">
        <v>71.0</v>
      </c>
      <c r="Y596" t="n">
        <v>0.0</v>
      </c>
      <c r="Z596" t="n">
        <v>0.0</v>
      </c>
      <c r="AA596" t="n">
        <v>0.0</v>
      </c>
      <c r="AB596" t="n">
        <v>52.0</v>
      </c>
      <c r="AC596" t="n">
        <v>0.0</v>
      </c>
      <c r="AD596" t="n">
        <v>66.0</v>
      </c>
      <c r="AE596" t="n">
        <v>0.0</v>
      </c>
      <c r="AF596" t="n">
        <v>0.0</v>
      </c>
      <c r="AG596" t="n">
        <v>0.0</v>
      </c>
      <c r="AH596" t="inlineStr">
        <is>
          <t>Ashish Sutar</t>
        </is>
      </c>
      <c r="AI596" s="1" t="n">
        <v>44607.15138888889</v>
      </c>
      <c r="AJ596" t="n">
        <v>136.0</v>
      </c>
      <c r="AK596" t="n">
        <v>0.0</v>
      </c>
      <c r="AL596" t="n">
        <v>0.0</v>
      </c>
      <c r="AM596" t="n">
        <v>0.0</v>
      </c>
      <c r="AN596" t="n">
        <v>52.0</v>
      </c>
      <c r="AO596" t="n">
        <v>1.0</v>
      </c>
      <c r="AP596" t="n">
        <v>66.0</v>
      </c>
      <c r="AQ596" t="n">
        <v>0.0</v>
      </c>
      <c r="AR596" t="n">
        <v>0.0</v>
      </c>
      <c r="AS596" t="n">
        <v>0.0</v>
      </c>
      <c r="AT596" t="inlineStr">
        <is>
          <t>N/A</t>
        </is>
      </c>
      <c r="AU596" t="inlineStr">
        <is>
          <t>N/A</t>
        </is>
      </c>
      <c r="AV596" t="inlineStr">
        <is>
          <t>N/A</t>
        </is>
      </c>
      <c r="AW596" t="inlineStr">
        <is>
          <t>N/A</t>
        </is>
      </c>
      <c r="AX596" t="inlineStr">
        <is>
          <t>N/A</t>
        </is>
      </c>
      <c r="AY596" t="inlineStr">
        <is>
          <t>N/A</t>
        </is>
      </c>
      <c r="AZ596" t="inlineStr">
        <is>
          <t>N/A</t>
        </is>
      </c>
      <c r="BA596" t="inlineStr">
        <is>
          <t>N/A</t>
        </is>
      </c>
      <c r="BB596" t="inlineStr">
        <is>
          <t>N/A</t>
        </is>
      </c>
      <c r="BC596" t="inlineStr">
        <is>
          <t>N/A</t>
        </is>
      </c>
      <c r="BD596" t="inlineStr">
        <is>
          <t>N/A</t>
        </is>
      </c>
      <c r="BE596" t="inlineStr">
        <is>
          <t>N/A</t>
        </is>
      </c>
    </row>
    <row r="597">
      <c r="A597" t="inlineStr">
        <is>
          <t>WI220238772</t>
        </is>
      </c>
      <c r="B597" t="inlineStr">
        <is>
          <t>DATA_VALIDATION</t>
        </is>
      </c>
      <c r="C597" t="inlineStr">
        <is>
          <t>201340000571</t>
        </is>
      </c>
      <c r="D597" t="inlineStr">
        <is>
          <t>Folder</t>
        </is>
      </c>
      <c r="E597" s="2">
        <f>HYPERLINK("capsilon://?command=openfolder&amp;siteaddress=FAM.docvelocity-na8.net&amp;folderid=FX29D0902C-7D34-1BC0-01CF-7649C53A9B50","FX22021408")</f>
        <v>0.0</v>
      </c>
      <c r="F597" t="inlineStr">
        <is>
          <t/>
        </is>
      </c>
      <c r="G597" t="inlineStr">
        <is>
          <t/>
        </is>
      </c>
      <c r="H597" t="inlineStr">
        <is>
          <t>Mailitem</t>
        </is>
      </c>
      <c r="I597" t="inlineStr">
        <is>
          <t>MI2202400918</t>
        </is>
      </c>
      <c r="J597" t="n">
        <v>66.0</v>
      </c>
      <c r="K597" t="inlineStr">
        <is>
          <t>COMPLETED</t>
        </is>
      </c>
      <c r="L597" t="inlineStr">
        <is>
          <t>MARK_AS_COMPLETED</t>
        </is>
      </c>
      <c r="M597" t="inlineStr">
        <is>
          <t>Queue</t>
        </is>
      </c>
      <c r="N597" t="n">
        <v>2.0</v>
      </c>
      <c r="O597" s="1" t="n">
        <v>44606.68185185185</v>
      </c>
      <c r="P597" s="1" t="n">
        <v>44606.70521990741</v>
      </c>
      <c r="Q597" t="n">
        <v>1532.0</v>
      </c>
      <c r="R597" t="n">
        <v>487.0</v>
      </c>
      <c r="S597" t="b">
        <v>0</v>
      </c>
      <c r="T597" t="inlineStr">
        <is>
          <t>N/A</t>
        </is>
      </c>
      <c r="U597" t="b">
        <v>0</v>
      </c>
      <c r="V597" t="inlineStr">
        <is>
          <t>Amruta Erande</t>
        </is>
      </c>
      <c r="W597" s="1" t="n">
        <v>44606.68662037037</v>
      </c>
      <c r="X597" t="n">
        <v>399.0</v>
      </c>
      <c r="Y597" t="n">
        <v>52.0</v>
      </c>
      <c r="Z597" t="n">
        <v>0.0</v>
      </c>
      <c r="AA597" t="n">
        <v>52.0</v>
      </c>
      <c r="AB597" t="n">
        <v>0.0</v>
      </c>
      <c r="AC597" t="n">
        <v>26.0</v>
      </c>
      <c r="AD597" t="n">
        <v>14.0</v>
      </c>
      <c r="AE597" t="n">
        <v>0.0</v>
      </c>
      <c r="AF597" t="n">
        <v>0.0</v>
      </c>
      <c r="AG597" t="n">
        <v>0.0</v>
      </c>
      <c r="AH597" t="inlineStr">
        <is>
          <t>Mohini Shinde</t>
        </is>
      </c>
      <c r="AI597" s="1" t="n">
        <v>44606.70521990741</v>
      </c>
      <c r="AJ597" t="n">
        <v>88.0</v>
      </c>
      <c r="AK597" t="n">
        <v>0.0</v>
      </c>
      <c r="AL597" t="n">
        <v>0.0</v>
      </c>
      <c r="AM597" t="n">
        <v>0.0</v>
      </c>
      <c r="AN597" t="n">
        <v>0.0</v>
      </c>
      <c r="AO597" t="n">
        <v>0.0</v>
      </c>
      <c r="AP597" t="n">
        <v>14.0</v>
      </c>
      <c r="AQ597" t="n">
        <v>0.0</v>
      </c>
      <c r="AR597" t="n">
        <v>0.0</v>
      </c>
      <c r="AS597" t="n">
        <v>0.0</v>
      </c>
      <c r="AT597" t="inlineStr">
        <is>
          <t>N/A</t>
        </is>
      </c>
      <c r="AU597" t="inlineStr">
        <is>
          <t>N/A</t>
        </is>
      </c>
      <c r="AV597" t="inlineStr">
        <is>
          <t>N/A</t>
        </is>
      </c>
      <c r="AW597" t="inlineStr">
        <is>
          <t>N/A</t>
        </is>
      </c>
      <c r="AX597" t="inlineStr">
        <is>
          <t>N/A</t>
        </is>
      </c>
      <c r="AY597" t="inlineStr">
        <is>
          <t>N/A</t>
        </is>
      </c>
      <c r="AZ597" t="inlineStr">
        <is>
          <t>N/A</t>
        </is>
      </c>
      <c r="BA597" t="inlineStr">
        <is>
          <t>N/A</t>
        </is>
      </c>
      <c r="BB597" t="inlineStr">
        <is>
          <t>N/A</t>
        </is>
      </c>
      <c r="BC597" t="inlineStr">
        <is>
          <t>N/A</t>
        </is>
      </c>
      <c r="BD597" t="inlineStr">
        <is>
          <t>N/A</t>
        </is>
      </c>
      <c r="BE597" t="inlineStr">
        <is>
          <t>N/A</t>
        </is>
      </c>
    </row>
    <row r="598">
      <c r="A598" t="inlineStr">
        <is>
          <t>WI220238775</t>
        </is>
      </c>
      <c r="B598" t="inlineStr">
        <is>
          <t>DATA_VALIDATION</t>
        </is>
      </c>
      <c r="C598" t="inlineStr">
        <is>
          <t>201100014337</t>
        </is>
      </c>
      <c r="D598" t="inlineStr">
        <is>
          <t>Folder</t>
        </is>
      </c>
      <c r="E598" s="2">
        <f>HYPERLINK("capsilon://?command=openfolder&amp;siteaddress=FAM.docvelocity-na8.net&amp;folderid=FXA4E5F561-4A9C-2260-C163-395BC8537C29","FX21128088")</f>
        <v>0.0</v>
      </c>
      <c r="F598" t="inlineStr">
        <is>
          <t/>
        </is>
      </c>
      <c r="G598" t="inlineStr">
        <is>
          <t/>
        </is>
      </c>
      <c r="H598" t="inlineStr">
        <is>
          <t>Mailitem</t>
        </is>
      </c>
      <c r="I598" t="inlineStr">
        <is>
          <t>MI2202400934</t>
        </is>
      </c>
      <c r="J598" t="n">
        <v>44.0</v>
      </c>
      <c r="K598" t="inlineStr">
        <is>
          <t>COMPLETED</t>
        </is>
      </c>
      <c r="L598" t="inlineStr">
        <is>
          <t>MARK_AS_COMPLETED</t>
        </is>
      </c>
      <c r="M598" t="inlineStr">
        <is>
          <t>Queue</t>
        </is>
      </c>
      <c r="N598" t="n">
        <v>2.0</v>
      </c>
      <c r="O598" s="1" t="n">
        <v>44606.68251157407</v>
      </c>
      <c r="P598" s="1" t="n">
        <v>44606.70631944444</v>
      </c>
      <c r="Q598" t="n">
        <v>1705.0</v>
      </c>
      <c r="R598" t="n">
        <v>352.0</v>
      </c>
      <c r="S598" t="b">
        <v>0</v>
      </c>
      <c r="T598" t="inlineStr">
        <is>
          <t>N/A</t>
        </is>
      </c>
      <c r="U598" t="b">
        <v>0</v>
      </c>
      <c r="V598" t="inlineStr">
        <is>
          <t>Ujwala Ajabe</t>
        </is>
      </c>
      <c r="W598" s="1" t="n">
        <v>44606.68556712963</v>
      </c>
      <c r="X598" t="n">
        <v>258.0</v>
      </c>
      <c r="Y598" t="n">
        <v>39.0</v>
      </c>
      <c r="Z598" t="n">
        <v>0.0</v>
      </c>
      <c r="AA598" t="n">
        <v>39.0</v>
      </c>
      <c r="AB598" t="n">
        <v>0.0</v>
      </c>
      <c r="AC598" t="n">
        <v>13.0</v>
      </c>
      <c r="AD598" t="n">
        <v>5.0</v>
      </c>
      <c r="AE598" t="n">
        <v>0.0</v>
      </c>
      <c r="AF598" t="n">
        <v>0.0</v>
      </c>
      <c r="AG598" t="n">
        <v>0.0</v>
      </c>
      <c r="AH598" t="inlineStr">
        <is>
          <t>Mohini Shinde</t>
        </is>
      </c>
      <c r="AI598" s="1" t="n">
        <v>44606.70631944444</v>
      </c>
      <c r="AJ598" t="n">
        <v>94.0</v>
      </c>
      <c r="AK598" t="n">
        <v>3.0</v>
      </c>
      <c r="AL598" t="n">
        <v>0.0</v>
      </c>
      <c r="AM598" t="n">
        <v>3.0</v>
      </c>
      <c r="AN598" t="n">
        <v>0.0</v>
      </c>
      <c r="AO598" t="n">
        <v>2.0</v>
      </c>
      <c r="AP598" t="n">
        <v>2.0</v>
      </c>
      <c r="AQ598" t="n">
        <v>0.0</v>
      </c>
      <c r="AR598" t="n">
        <v>0.0</v>
      </c>
      <c r="AS598" t="n">
        <v>0.0</v>
      </c>
      <c r="AT598" t="inlineStr">
        <is>
          <t>N/A</t>
        </is>
      </c>
      <c r="AU598" t="inlineStr">
        <is>
          <t>N/A</t>
        </is>
      </c>
      <c r="AV598" t="inlineStr">
        <is>
          <t>N/A</t>
        </is>
      </c>
      <c r="AW598" t="inlineStr">
        <is>
          <t>N/A</t>
        </is>
      </c>
      <c r="AX598" t="inlineStr">
        <is>
          <t>N/A</t>
        </is>
      </c>
      <c r="AY598" t="inlineStr">
        <is>
          <t>N/A</t>
        </is>
      </c>
      <c r="AZ598" t="inlineStr">
        <is>
          <t>N/A</t>
        </is>
      </c>
      <c r="BA598" t="inlineStr">
        <is>
          <t>N/A</t>
        </is>
      </c>
      <c r="BB598" t="inlineStr">
        <is>
          <t>N/A</t>
        </is>
      </c>
      <c r="BC598" t="inlineStr">
        <is>
          <t>N/A</t>
        </is>
      </c>
      <c r="BD598" t="inlineStr">
        <is>
          <t>N/A</t>
        </is>
      </c>
      <c r="BE598" t="inlineStr">
        <is>
          <t>N/A</t>
        </is>
      </c>
    </row>
    <row r="599">
      <c r="A599" t="inlineStr">
        <is>
          <t>WI220238778</t>
        </is>
      </c>
      <c r="B599" t="inlineStr">
        <is>
          <t>DATA_VALIDATION</t>
        </is>
      </c>
      <c r="C599" t="inlineStr">
        <is>
          <t>201100014337</t>
        </is>
      </c>
      <c r="D599" t="inlineStr">
        <is>
          <t>Folder</t>
        </is>
      </c>
      <c r="E599" s="2">
        <f>HYPERLINK("capsilon://?command=openfolder&amp;siteaddress=FAM.docvelocity-na8.net&amp;folderid=FXA4E5F561-4A9C-2260-C163-395BC8537C29","FX21128088")</f>
        <v>0.0</v>
      </c>
      <c r="F599" t="inlineStr">
        <is>
          <t/>
        </is>
      </c>
      <c r="G599" t="inlineStr">
        <is>
          <t/>
        </is>
      </c>
      <c r="H599" t="inlineStr">
        <is>
          <t>Mailitem</t>
        </is>
      </c>
      <c r="I599" t="inlineStr">
        <is>
          <t>MI2202400976</t>
        </is>
      </c>
      <c r="J599" t="n">
        <v>44.0</v>
      </c>
      <c r="K599" t="inlineStr">
        <is>
          <t>COMPLETED</t>
        </is>
      </c>
      <c r="L599" t="inlineStr">
        <is>
          <t>MARK_AS_COMPLETED</t>
        </is>
      </c>
      <c r="M599" t="inlineStr">
        <is>
          <t>Queue</t>
        </is>
      </c>
      <c r="N599" t="n">
        <v>2.0</v>
      </c>
      <c r="O599" s="1" t="n">
        <v>44606.68318287037</v>
      </c>
      <c r="P599" s="1" t="n">
        <v>44606.70736111111</v>
      </c>
      <c r="Q599" t="n">
        <v>1554.0</v>
      </c>
      <c r="R599" t="n">
        <v>535.0</v>
      </c>
      <c r="S599" t="b">
        <v>0</v>
      </c>
      <c r="T599" t="inlineStr">
        <is>
          <t>N/A</t>
        </is>
      </c>
      <c r="U599" t="b">
        <v>0</v>
      </c>
      <c r="V599" t="inlineStr">
        <is>
          <t>Sanjana Uttekar</t>
        </is>
      </c>
      <c r="W599" s="1" t="n">
        <v>44606.688622685186</v>
      </c>
      <c r="X599" t="n">
        <v>446.0</v>
      </c>
      <c r="Y599" t="n">
        <v>39.0</v>
      </c>
      <c r="Z599" t="n">
        <v>0.0</v>
      </c>
      <c r="AA599" t="n">
        <v>39.0</v>
      </c>
      <c r="AB599" t="n">
        <v>0.0</v>
      </c>
      <c r="AC599" t="n">
        <v>15.0</v>
      </c>
      <c r="AD599" t="n">
        <v>5.0</v>
      </c>
      <c r="AE599" t="n">
        <v>0.0</v>
      </c>
      <c r="AF599" t="n">
        <v>0.0</v>
      </c>
      <c r="AG599" t="n">
        <v>0.0</v>
      </c>
      <c r="AH599" t="inlineStr">
        <is>
          <t>Mohini Shinde</t>
        </is>
      </c>
      <c r="AI599" s="1" t="n">
        <v>44606.70736111111</v>
      </c>
      <c r="AJ599" t="n">
        <v>89.0</v>
      </c>
      <c r="AK599" t="n">
        <v>3.0</v>
      </c>
      <c r="AL599" t="n">
        <v>0.0</v>
      </c>
      <c r="AM599" t="n">
        <v>3.0</v>
      </c>
      <c r="AN599" t="n">
        <v>0.0</v>
      </c>
      <c r="AO599" t="n">
        <v>2.0</v>
      </c>
      <c r="AP599" t="n">
        <v>2.0</v>
      </c>
      <c r="AQ599" t="n">
        <v>0.0</v>
      </c>
      <c r="AR599" t="n">
        <v>0.0</v>
      </c>
      <c r="AS599" t="n">
        <v>0.0</v>
      </c>
      <c r="AT599" t="inlineStr">
        <is>
          <t>N/A</t>
        </is>
      </c>
      <c r="AU599" t="inlineStr">
        <is>
          <t>N/A</t>
        </is>
      </c>
      <c r="AV599" t="inlineStr">
        <is>
          <t>N/A</t>
        </is>
      </c>
      <c r="AW599" t="inlineStr">
        <is>
          <t>N/A</t>
        </is>
      </c>
      <c r="AX599" t="inlineStr">
        <is>
          <t>N/A</t>
        </is>
      </c>
      <c r="AY599" t="inlineStr">
        <is>
          <t>N/A</t>
        </is>
      </c>
      <c r="AZ599" t="inlineStr">
        <is>
          <t>N/A</t>
        </is>
      </c>
      <c r="BA599" t="inlineStr">
        <is>
          <t>N/A</t>
        </is>
      </c>
      <c r="BB599" t="inlineStr">
        <is>
          <t>N/A</t>
        </is>
      </c>
      <c r="BC599" t="inlineStr">
        <is>
          <t>N/A</t>
        </is>
      </c>
      <c r="BD599" t="inlineStr">
        <is>
          <t>N/A</t>
        </is>
      </c>
      <c r="BE599" t="inlineStr">
        <is>
          <t>N/A</t>
        </is>
      </c>
    </row>
    <row r="600">
      <c r="A600" t="inlineStr">
        <is>
          <t>WI220238916</t>
        </is>
      </c>
      <c r="B600" t="inlineStr">
        <is>
          <t>DATA_VALIDATION</t>
        </is>
      </c>
      <c r="C600" t="inlineStr">
        <is>
          <t>201100014584</t>
        </is>
      </c>
      <c r="D600" t="inlineStr">
        <is>
          <t>Folder</t>
        </is>
      </c>
      <c r="E600" s="2">
        <f>HYPERLINK("capsilon://?command=openfolder&amp;siteaddress=FAM.docvelocity-na8.net&amp;folderid=FX017E0E57-F63B-EF65-F741-CD5AE6D1554F","FX2202402")</f>
        <v>0.0</v>
      </c>
      <c r="F600" t="inlineStr">
        <is>
          <t/>
        </is>
      </c>
      <c r="G600" t="inlineStr">
        <is>
          <t/>
        </is>
      </c>
      <c r="H600" t="inlineStr">
        <is>
          <t>Mailitem</t>
        </is>
      </c>
      <c r="I600" t="inlineStr">
        <is>
          <t>MI2202402383</t>
        </is>
      </c>
      <c r="J600" t="n">
        <v>28.0</v>
      </c>
      <c r="K600" t="inlineStr">
        <is>
          <t>COMPLETED</t>
        </is>
      </c>
      <c r="L600" t="inlineStr">
        <is>
          <t>MARK_AS_COMPLETED</t>
        </is>
      </c>
      <c r="M600" t="inlineStr">
        <is>
          <t>Queue</t>
        </is>
      </c>
      <c r="N600" t="n">
        <v>2.0</v>
      </c>
      <c r="O600" s="1" t="n">
        <v>44606.69802083333</v>
      </c>
      <c r="P600" s="1" t="n">
        <v>44606.708032407405</v>
      </c>
      <c r="Q600" t="n">
        <v>621.0</v>
      </c>
      <c r="R600" t="n">
        <v>244.0</v>
      </c>
      <c r="S600" t="b">
        <v>0</v>
      </c>
      <c r="T600" t="inlineStr">
        <is>
          <t>N/A</t>
        </is>
      </c>
      <c r="U600" t="b">
        <v>0</v>
      </c>
      <c r="V600" t="inlineStr">
        <is>
          <t>Ujwala Ajabe</t>
        </is>
      </c>
      <c r="W600" s="1" t="n">
        <v>44606.70025462963</v>
      </c>
      <c r="X600" t="n">
        <v>187.0</v>
      </c>
      <c r="Y600" t="n">
        <v>21.0</v>
      </c>
      <c r="Z600" t="n">
        <v>0.0</v>
      </c>
      <c r="AA600" t="n">
        <v>21.0</v>
      </c>
      <c r="AB600" t="n">
        <v>0.0</v>
      </c>
      <c r="AC600" t="n">
        <v>11.0</v>
      </c>
      <c r="AD600" t="n">
        <v>7.0</v>
      </c>
      <c r="AE600" t="n">
        <v>0.0</v>
      </c>
      <c r="AF600" t="n">
        <v>0.0</v>
      </c>
      <c r="AG600" t="n">
        <v>0.0</v>
      </c>
      <c r="AH600" t="inlineStr">
        <is>
          <t>Mohini Shinde</t>
        </is>
      </c>
      <c r="AI600" s="1" t="n">
        <v>44606.708032407405</v>
      </c>
      <c r="AJ600" t="n">
        <v>57.0</v>
      </c>
      <c r="AK600" t="n">
        <v>0.0</v>
      </c>
      <c r="AL600" t="n">
        <v>0.0</v>
      </c>
      <c r="AM600" t="n">
        <v>0.0</v>
      </c>
      <c r="AN600" t="n">
        <v>0.0</v>
      </c>
      <c r="AO600" t="n">
        <v>0.0</v>
      </c>
      <c r="AP600" t="n">
        <v>7.0</v>
      </c>
      <c r="AQ600" t="n">
        <v>0.0</v>
      </c>
      <c r="AR600" t="n">
        <v>0.0</v>
      </c>
      <c r="AS600" t="n">
        <v>0.0</v>
      </c>
      <c r="AT600" t="inlineStr">
        <is>
          <t>N/A</t>
        </is>
      </c>
      <c r="AU600" t="inlineStr">
        <is>
          <t>N/A</t>
        </is>
      </c>
      <c r="AV600" t="inlineStr">
        <is>
          <t>N/A</t>
        </is>
      </c>
      <c r="AW600" t="inlineStr">
        <is>
          <t>N/A</t>
        </is>
      </c>
      <c r="AX600" t="inlineStr">
        <is>
          <t>N/A</t>
        </is>
      </c>
      <c r="AY600" t="inlineStr">
        <is>
          <t>N/A</t>
        </is>
      </c>
      <c r="AZ600" t="inlineStr">
        <is>
          <t>N/A</t>
        </is>
      </c>
      <c r="BA600" t="inlineStr">
        <is>
          <t>N/A</t>
        </is>
      </c>
      <c r="BB600" t="inlineStr">
        <is>
          <t>N/A</t>
        </is>
      </c>
      <c r="BC600" t="inlineStr">
        <is>
          <t>N/A</t>
        </is>
      </c>
      <c r="BD600" t="inlineStr">
        <is>
          <t>N/A</t>
        </is>
      </c>
      <c r="BE600" t="inlineStr">
        <is>
          <t>N/A</t>
        </is>
      </c>
    </row>
    <row r="601">
      <c r="A601" t="inlineStr">
        <is>
          <t>WI220238917</t>
        </is>
      </c>
      <c r="B601" t="inlineStr">
        <is>
          <t>DATA_VALIDATION</t>
        </is>
      </c>
      <c r="C601" t="inlineStr">
        <is>
          <t>201100014584</t>
        </is>
      </c>
      <c r="D601" t="inlineStr">
        <is>
          <t>Folder</t>
        </is>
      </c>
      <c r="E601" s="2">
        <f>HYPERLINK("capsilon://?command=openfolder&amp;siteaddress=FAM.docvelocity-na8.net&amp;folderid=FX017E0E57-F63B-EF65-F741-CD5AE6D1554F","FX2202402")</f>
        <v>0.0</v>
      </c>
      <c r="F601" t="inlineStr">
        <is>
          <t/>
        </is>
      </c>
      <c r="G601" t="inlineStr">
        <is>
          <t/>
        </is>
      </c>
      <c r="H601" t="inlineStr">
        <is>
          <t>Mailitem</t>
        </is>
      </c>
      <c r="I601" t="inlineStr">
        <is>
          <t>MI2202402389</t>
        </is>
      </c>
      <c r="J601" t="n">
        <v>28.0</v>
      </c>
      <c r="K601" t="inlineStr">
        <is>
          <t>COMPLETED</t>
        </is>
      </c>
      <c r="L601" t="inlineStr">
        <is>
          <t>MARK_AS_COMPLETED</t>
        </is>
      </c>
      <c r="M601" t="inlineStr">
        <is>
          <t>Queue</t>
        </is>
      </c>
      <c r="N601" t="n">
        <v>2.0</v>
      </c>
      <c r="O601" s="1" t="n">
        <v>44606.698275462964</v>
      </c>
      <c r="P601" s="1" t="n">
        <v>44606.70891203704</v>
      </c>
      <c r="Q601" t="n">
        <v>344.0</v>
      </c>
      <c r="R601" t="n">
        <v>575.0</v>
      </c>
      <c r="S601" t="b">
        <v>0</v>
      </c>
      <c r="T601" t="inlineStr">
        <is>
          <t>N/A</t>
        </is>
      </c>
      <c r="U601" t="b">
        <v>0</v>
      </c>
      <c r="V601" t="inlineStr">
        <is>
          <t>Ketan Pathak</t>
        </is>
      </c>
      <c r="W601" s="1" t="n">
        <v>44606.70415509259</v>
      </c>
      <c r="X601" t="n">
        <v>500.0</v>
      </c>
      <c r="Y601" t="n">
        <v>21.0</v>
      </c>
      <c r="Z601" t="n">
        <v>0.0</v>
      </c>
      <c r="AA601" t="n">
        <v>21.0</v>
      </c>
      <c r="AB601" t="n">
        <v>0.0</v>
      </c>
      <c r="AC601" t="n">
        <v>17.0</v>
      </c>
      <c r="AD601" t="n">
        <v>7.0</v>
      </c>
      <c r="AE601" t="n">
        <v>0.0</v>
      </c>
      <c r="AF601" t="n">
        <v>0.0</v>
      </c>
      <c r="AG601" t="n">
        <v>0.0</v>
      </c>
      <c r="AH601" t="inlineStr">
        <is>
          <t>Mohini Shinde</t>
        </is>
      </c>
      <c r="AI601" s="1" t="n">
        <v>44606.70891203704</v>
      </c>
      <c r="AJ601" t="n">
        <v>75.0</v>
      </c>
      <c r="AK601" t="n">
        <v>0.0</v>
      </c>
      <c r="AL601" t="n">
        <v>0.0</v>
      </c>
      <c r="AM601" t="n">
        <v>0.0</v>
      </c>
      <c r="AN601" t="n">
        <v>0.0</v>
      </c>
      <c r="AO601" t="n">
        <v>0.0</v>
      </c>
      <c r="AP601" t="n">
        <v>7.0</v>
      </c>
      <c r="AQ601" t="n">
        <v>0.0</v>
      </c>
      <c r="AR601" t="n">
        <v>0.0</v>
      </c>
      <c r="AS601" t="n">
        <v>0.0</v>
      </c>
      <c r="AT601" t="inlineStr">
        <is>
          <t>N/A</t>
        </is>
      </c>
      <c r="AU601" t="inlineStr">
        <is>
          <t>N/A</t>
        </is>
      </c>
      <c r="AV601" t="inlineStr">
        <is>
          <t>N/A</t>
        </is>
      </c>
      <c r="AW601" t="inlineStr">
        <is>
          <t>N/A</t>
        </is>
      </c>
      <c r="AX601" t="inlineStr">
        <is>
          <t>N/A</t>
        </is>
      </c>
      <c r="AY601" t="inlineStr">
        <is>
          <t>N/A</t>
        </is>
      </c>
      <c r="AZ601" t="inlineStr">
        <is>
          <t>N/A</t>
        </is>
      </c>
      <c r="BA601" t="inlineStr">
        <is>
          <t>N/A</t>
        </is>
      </c>
      <c r="BB601" t="inlineStr">
        <is>
          <t>N/A</t>
        </is>
      </c>
      <c r="BC601" t="inlineStr">
        <is>
          <t>N/A</t>
        </is>
      </c>
      <c r="BD601" t="inlineStr">
        <is>
          <t>N/A</t>
        </is>
      </c>
      <c r="BE601" t="inlineStr">
        <is>
          <t>N/A</t>
        </is>
      </c>
    </row>
    <row r="602">
      <c r="A602" t="inlineStr">
        <is>
          <t>WI220239045</t>
        </is>
      </c>
      <c r="B602" t="inlineStr">
        <is>
          <t>DATA_VALIDATION</t>
        </is>
      </c>
      <c r="C602" t="inlineStr">
        <is>
          <t>201330004606</t>
        </is>
      </c>
      <c r="D602" t="inlineStr">
        <is>
          <t>Folder</t>
        </is>
      </c>
      <c r="E602" s="2">
        <f>HYPERLINK("capsilon://?command=openfolder&amp;siteaddress=FAM.docvelocity-na8.net&amp;folderid=FX1C4AD18C-14FA-2022-BB8B-C069285D0871","FX22014540")</f>
        <v>0.0</v>
      </c>
      <c r="F602" t="inlineStr">
        <is>
          <t/>
        </is>
      </c>
      <c r="G602" t="inlineStr">
        <is>
          <t/>
        </is>
      </c>
      <c r="H602" t="inlineStr">
        <is>
          <t>Mailitem</t>
        </is>
      </c>
      <c r="I602" t="inlineStr">
        <is>
          <t>MI2202403655</t>
        </is>
      </c>
      <c r="J602" t="n">
        <v>185.0</v>
      </c>
      <c r="K602" t="inlineStr">
        <is>
          <t>COMPLETED</t>
        </is>
      </c>
      <c r="L602" t="inlineStr">
        <is>
          <t>MARK_AS_COMPLETED</t>
        </is>
      </c>
      <c r="M602" t="inlineStr">
        <is>
          <t>Queue</t>
        </is>
      </c>
      <c r="N602" t="n">
        <v>1.0</v>
      </c>
      <c r="O602" s="1" t="n">
        <v>44606.71375</v>
      </c>
      <c r="P602" s="1" t="n">
        <v>44607.2096875</v>
      </c>
      <c r="Q602" t="n">
        <v>41766.0</v>
      </c>
      <c r="R602" t="n">
        <v>1083.0</v>
      </c>
      <c r="S602" t="b">
        <v>0</v>
      </c>
      <c r="T602" t="inlineStr">
        <is>
          <t>N/A</t>
        </is>
      </c>
      <c r="U602" t="b">
        <v>0</v>
      </c>
      <c r="V602" t="inlineStr">
        <is>
          <t>Hemanshi Deshlahara</t>
        </is>
      </c>
      <c r="W602" s="1" t="n">
        <v>44607.2096875</v>
      </c>
      <c r="X602" t="n">
        <v>174.0</v>
      </c>
      <c r="Y602" t="n">
        <v>0.0</v>
      </c>
      <c r="Z602" t="n">
        <v>0.0</v>
      </c>
      <c r="AA602" t="n">
        <v>0.0</v>
      </c>
      <c r="AB602" t="n">
        <v>0.0</v>
      </c>
      <c r="AC602" t="n">
        <v>0.0</v>
      </c>
      <c r="AD602" t="n">
        <v>185.0</v>
      </c>
      <c r="AE602" t="n">
        <v>170.0</v>
      </c>
      <c r="AF602" t="n">
        <v>0.0</v>
      </c>
      <c r="AG602" t="n">
        <v>4.0</v>
      </c>
      <c r="AH602" t="inlineStr">
        <is>
          <t>N/A</t>
        </is>
      </c>
      <c r="AI602" t="inlineStr">
        <is>
          <t>N/A</t>
        </is>
      </c>
      <c r="AJ602" t="inlineStr">
        <is>
          <t>N/A</t>
        </is>
      </c>
      <c r="AK602" t="inlineStr">
        <is>
          <t>N/A</t>
        </is>
      </c>
      <c r="AL602" t="inlineStr">
        <is>
          <t>N/A</t>
        </is>
      </c>
      <c r="AM602" t="inlineStr">
        <is>
          <t>N/A</t>
        </is>
      </c>
      <c r="AN602" t="inlineStr">
        <is>
          <t>N/A</t>
        </is>
      </c>
      <c r="AO602" t="inlineStr">
        <is>
          <t>N/A</t>
        </is>
      </c>
      <c r="AP602" t="inlineStr">
        <is>
          <t>N/A</t>
        </is>
      </c>
      <c r="AQ602" t="inlineStr">
        <is>
          <t>N/A</t>
        </is>
      </c>
      <c r="AR602" t="inlineStr">
        <is>
          <t>N/A</t>
        </is>
      </c>
      <c r="AS602" t="inlineStr">
        <is>
          <t>N/A</t>
        </is>
      </c>
      <c r="AT602" t="inlineStr">
        <is>
          <t>N/A</t>
        </is>
      </c>
      <c r="AU602" t="inlineStr">
        <is>
          <t>N/A</t>
        </is>
      </c>
      <c r="AV602" t="inlineStr">
        <is>
          <t>N/A</t>
        </is>
      </c>
      <c r="AW602" t="inlineStr">
        <is>
          <t>N/A</t>
        </is>
      </c>
      <c r="AX602" t="inlineStr">
        <is>
          <t>N/A</t>
        </is>
      </c>
      <c r="AY602" t="inlineStr">
        <is>
          <t>N/A</t>
        </is>
      </c>
      <c r="AZ602" t="inlineStr">
        <is>
          <t>N/A</t>
        </is>
      </c>
      <c r="BA602" t="inlineStr">
        <is>
          <t>N/A</t>
        </is>
      </c>
      <c r="BB602" t="inlineStr">
        <is>
          <t>N/A</t>
        </is>
      </c>
      <c r="BC602" t="inlineStr">
        <is>
          <t>N/A</t>
        </is>
      </c>
      <c r="BD602" t="inlineStr">
        <is>
          <t>N/A</t>
        </is>
      </c>
      <c r="BE602" t="inlineStr">
        <is>
          <t>N/A</t>
        </is>
      </c>
    </row>
    <row r="603">
      <c r="A603" t="inlineStr">
        <is>
          <t>WI220239083</t>
        </is>
      </c>
      <c r="B603" t="inlineStr">
        <is>
          <t>DATA_VALIDATION</t>
        </is>
      </c>
      <c r="C603" t="inlineStr">
        <is>
          <t>201330004606</t>
        </is>
      </c>
      <c r="D603" t="inlineStr">
        <is>
          <t>Folder</t>
        </is>
      </c>
      <c r="E603" s="2">
        <f>HYPERLINK("capsilon://?command=openfolder&amp;siteaddress=FAM.docvelocity-na8.net&amp;folderid=FX1C4AD18C-14FA-2022-BB8B-C069285D0871","FX22014540")</f>
        <v>0.0</v>
      </c>
      <c r="F603" t="inlineStr">
        <is>
          <t/>
        </is>
      </c>
      <c r="G603" t="inlineStr">
        <is>
          <t/>
        </is>
      </c>
      <c r="H603" t="inlineStr">
        <is>
          <t>Mailitem</t>
        </is>
      </c>
      <c r="I603" t="inlineStr">
        <is>
          <t>MI2202404043</t>
        </is>
      </c>
      <c r="J603" t="n">
        <v>28.0</v>
      </c>
      <c r="K603" t="inlineStr">
        <is>
          <t>COMPLETED</t>
        </is>
      </c>
      <c r="L603" t="inlineStr">
        <is>
          <t>MARK_AS_COMPLETED</t>
        </is>
      </c>
      <c r="M603" t="inlineStr">
        <is>
          <t>Queue</t>
        </is>
      </c>
      <c r="N603" t="n">
        <v>2.0</v>
      </c>
      <c r="O603" s="1" t="n">
        <v>44606.71665509259</v>
      </c>
      <c r="P603" s="1" t="n">
        <v>44606.74512731482</v>
      </c>
      <c r="Q603" t="n">
        <v>1949.0</v>
      </c>
      <c r="R603" t="n">
        <v>511.0</v>
      </c>
      <c r="S603" t="b">
        <v>0</v>
      </c>
      <c r="T603" t="inlineStr">
        <is>
          <t>N/A</t>
        </is>
      </c>
      <c r="U603" t="b">
        <v>0</v>
      </c>
      <c r="V603" t="inlineStr">
        <is>
          <t>Ujwala Ajabe</t>
        </is>
      </c>
      <c r="W603" s="1" t="n">
        <v>44606.72193287037</v>
      </c>
      <c r="X603" t="n">
        <v>449.0</v>
      </c>
      <c r="Y603" t="n">
        <v>21.0</v>
      </c>
      <c r="Z603" t="n">
        <v>0.0</v>
      </c>
      <c r="AA603" t="n">
        <v>21.0</v>
      </c>
      <c r="AB603" t="n">
        <v>0.0</v>
      </c>
      <c r="AC603" t="n">
        <v>15.0</v>
      </c>
      <c r="AD603" t="n">
        <v>7.0</v>
      </c>
      <c r="AE603" t="n">
        <v>0.0</v>
      </c>
      <c r="AF603" t="n">
        <v>0.0</v>
      </c>
      <c r="AG603" t="n">
        <v>0.0</v>
      </c>
      <c r="AH603" t="inlineStr">
        <is>
          <t>Mohini Shinde</t>
        </is>
      </c>
      <c r="AI603" s="1" t="n">
        <v>44606.74512731482</v>
      </c>
      <c r="AJ603" t="n">
        <v>62.0</v>
      </c>
      <c r="AK603" t="n">
        <v>0.0</v>
      </c>
      <c r="AL603" t="n">
        <v>0.0</v>
      </c>
      <c r="AM603" t="n">
        <v>0.0</v>
      </c>
      <c r="AN603" t="n">
        <v>0.0</v>
      </c>
      <c r="AO603" t="n">
        <v>0.0</v>
      </c>
      <c r="AP603" t="n">
        <v>7.0</v>
      </c>
      <c r="AQ603" t="n">
        <v>0.0</v>
      </c>
      <c r="AR603" t="n">
        <v>0.0</v>
      </c>
      <c r="AS603" t="n">
        <v>0.0</v>
      </c>
      <c r="AT603" t="inlineStr">
        <is>
          <t>N/A</t>
        </is>
      </c>
      <c r="AU603" t="inlineStr">
        <is>
          <t>N/A</t>
        </is>
      </c>
      <c r="AV603" t="inlineStr">
        <is>
          <t>N/A</t>
        </is>
      </c>
      <c r="AW603" t="inlineStr">
        <is>
          <t>N/A</t>
        </is>
      </c>
      <c r="AX603" t="inlineStr">
        <is>
          <t>N/A</t>
        </is>
      </c>
      <c r="AY603" t="inlineStr">
        <is>
          <t>N/A</t>
        </is>
      </c>
      <c r="AZ603" t="inlineStr">
        <is>
          <t>N/A</t>
        </is>
      </c>
      <c r="BA603" t="inlineStr">
        <is>
          <t>N/A</t>
        </is>
      </c>
      <c r="BB603" t="inlineStr">
        <is>
          <t>N/A</t>
        </is>
      </c>
      <c r="BC603" t="inlineStr">
        <is>
          <t>N/A</t>
        </is>
      </c>
      <c r="BD603" t="inlineStr">
        <is>
          <t>N/A</t>
        </is>
      </c>
      <c r="BE603" t="inlineStr">
        <is>
          <t>N/A</t>
        </is>
      </c>
    </row>
    <row r="604">
      <c r="A604" t="inlineStr">
        <is>
          <t>WI220239086</t>
        </is>
      </c>
      <c r="B604" t="inlineStr">
        <is>
          <t>DATA_VALIDATION</t>
        </is>
      </c>
      <c r="C604" t="inlineStr">
        <is>
          <t>201330004606</t>
        </is>
      </c>
      <c r="D604" t="inlineStr">
        <is>
          <t>Folder</t>
        </is>
      </c>
      <c r="E604" s="2">
        <f>HYPERLINK("capsilon://?command=openfolder&amp;siteaddress=FAM.docvelocity-na8.net&amp;folderid=FX1C4AD18C-14FA-2022-BB8B-C069285D0871","FX22014540")</f>
        <v>0.0</v>
      </c>
      <c r="F604" t="inlineStr">
        <is>
          <t/>
        </is>
      </c>
      <c r="G604" t="inlineStr">
        <is>
          <t/>
        </is>
      </c>
      <c r="H604" t="inlineStr">
        <is>
          <t>Mailitem</t>
        </is>
      </c>
      <c r="I604" t="inlineStr">
        <is>
          <t>MI2202404080</t>
        </is>
      </c>
      <c r="J604" t="n">
        <v>28.0</v>
      </c>
      <c r="K604" t="inlineStr">
        <is>
          <t>COMPLETED</t>
        </is>
      </c>
      <c r="L604" t="inlineStr">
        <is>
          <t>MARK_AS_COMPLETED</t>
        </is>
      </c>
      <c r="M604" t="inlineStr">
        <is>
          <t>Queue</t>
        </is>
      </c>
      <c r="N604" t="n">
        <v>2.0</v>
      </c>
      <c r="O604" s="1" t="n">
        <v>44606.71704861111</v>
      </c>
      <c r="P604" s="1" t="n">
        <v>44606.74579861111</v>
      </c>
      <c r="Q604" t="n">
        <v>1830.0</v>
      </c>
      <c r="R604" t="n">
        <v>654.0</v>
      </c>
      <c r="S604" t="b">
        <v>0</v>
      </c>
      <c r="T604" t="inlineStr">
        <is>
          <t>N/A</t>
        </is>
      </c>
      <c r="U604" t="b">
        <v>0</v>
      </c>
      <c r="V604" t="inlineStr">
        <is>
          <t>Amruta Erande</t>
        </is>
      </c>
      <c r="W604" s="1" t="n">
        <v>44606.72400462963</v>
      </c>
      <c r="X604" t="n">
        <v>597.0</v>
      </c>
      <c r="Y604" t="n">
        <v>21.0</v>
      </c>
      <c r="Z604" t="n">
        <v>0.0</v>
      </c>
      <c r="AA604" t="n">
        <v>21.0</v>
      </c>
      <c r="AB604" t="n">
        <v>0.0</v>
      </c>
      <c r="AC604" t="n">
        <v>3.0</v>
      </c>
      <c r="AD604" t="n">
        <v>7.0</v>
      </c>
      <c r="AE604" t="n">
        <v>0.0</v>
      </c>
      <c r="AF604" t="n">
        <v>0.0</v>
      </c>
      <c r="AG604" t="n">
        <v>0.0</v>
      </c>
      <c r="AH604" t="inlineStr">
        <is>
          <t>Mohini Shinde</t>
        </is>
      </c>
      <c r="AI604" s="1" t="n">
        <v>44606.74579861111</v>
      </c>
      <c r="AJ604" t="n">
        <v>57.0</v>
      </c>
      <c r="AK604" t="n">
        <v>0.0</v>
      </c>
      <c r="AL604" t="n">
        <v>0.0</v>
      </c>
      <c r="AM604" t="n">
        <v>0.0</v>
      </c>
      <c r="AN604" t="n">
        <v>0.0</v>
      </c>
      <c r="AO604" t="n">
        <v>0.0</v>
      </c>
      <c r="AP604" t="n">
        <v>7.0</v>
      </c>
      <c r="AQ604" t="n">
        <v>0.0</v>
      </c>
      <c r="AR604" t="n">
        <v>0.0</v>
      </c>
      <c r="AS604" t="n">
        <v>0.0</v>
      </c>
      <c r="AT604" t="inlineStr">
        <is>
          <t>N/A</t>
        </is>
      </c>
      <c r="AU604" t="inlineStr">
        <is>
          <t>N/A</t>
        </is>
      </c>
      <c r="AV604" t="inlineStr">
        <is>
          <t>N/A</t>
        </is>
      </c>
      <c r="AW604" t="inlineStr">
        <is>
          <t>N/A</t>
        </is>
      </c>
      <c r="AX604" t="inlineStr">
        <is>
          <t>N/A</t>
        </is>
      </c>
      <c r="AY604" t="inlineStr">
        <is>
          <t>N/A</t>
        </is>
      </c>
      <c r="AZ604" t="inlineStr">
        <is>
          <t>N/A</t>
        </is>
      </c>
      <c r="BA604" t="inlineStr">
        <is>
          <t>N/A</t>
        </is>
      </c>
      <c r="BB604" t="inlineStr">
        <is>
          <t>N/A</t>
        </is>
      </c>
      <c r="BC604" t="inlineStr">
        <is>
          <t>N/A</t>
        </is>
      </c>
      <c r="BD604" t="inlineStr">
        <is>
          <t>N/A</t>
        </is>
      </c>
      <c r="BE604" t="inlineStr">
        <is>
          <t>N/A</t>
        </is>
      </c>
    </row>
    <row r="605">
      <c r="A605" t="inlineStr">
        <is>
          <t>WI220239143</t>
        </is>
      </c>
      <c r="B605" t="inlineStr">
        <is>
          <t>DATA_VALIDATION</t>
        </is>
      </c>
      <c r="C605" t="inlineStr">
        <is>
          <t>201300020225</t>
        </is>
      </c>
      <c r="D605" t="inlineStr">
        <is>
          <t>Folder</t>
        </is>
      </c>
      <c r="E605" s="2">
        <f>HYPERLINK("capsilon://?command=openfolder&amp;siteaddress=FAM.docvelocity-na8.net&amp;folderid=FXC451AA00-EE66-E4C5-4E5E-8DADCAB9EE37","FX21126439")</f>
        <v>0.0</v>
      </c>
      <c r="F605" t="inlineStr">
        <is>
          <t/>
        </is>
      </c>
      <c r="G605" t="inlineStr">
        <is>
          <t/>
        </is>
      </c>
      <c r="H605" t="inlineStr">
        <is>
          <t>Mailitem</t>
        </is>
      </c>
      <c r="I605" t="inlineStr">
        <is>
          <t>MI2202404966</t>
        </is>
      </c>
      <c r="J605" t="n">
        <v>66.0</v>
      </c>
      <c r="K605" t="inlineStr">
        <is>
          <t>COMPLETED</t>
        </is>
      </c>
      <c r="L605" t="inlineStr">
        <is>
          <t>MARK_AS_COMPLETED</t>
        </is>
      </c>
      <c r="M605" t="inlineStr">
        <is>
          <t>Queue</t>
        </is>
      </c>
      <c r="N605" t="n">
        <v>2.0</v>
      </c>
      <c r="O605" s="1" t="n">
        <v>44606.72835648148</v>
      </c>
      <c r="P605" s="1" t="n">
        <v>44606.746932870374</v>
      </c>
      <c r="Q605" t="n">
        <v>1205.0</v>
      </c>
      <c r="R605" t="n">
        <v>400.0</v>
      </c>
      <c r="S605" t="b">
        <v>0</v>
      </c>
      <c r="T605" t="inlineStr">
        <is>
          <t>N/A</t>
        </is>
      </c>
      <c r="U605" t="b">
        <v>0</v>
      </c>
      <c r="V605" t="inlineStr">
        <is>
          <t>Ujwala Ajabe</t>
        </is>
      </c>
      <c r="W605" s="1" t="n">
        <v>44606.73206018518</v>
      </c>
      <c r="X605" t="n">
        <v>303.0</v>
      </c>
      <c r="Y605" t="n">
        <v>52.0</v>
      </c>
      <c r="Z605" t="n">
        <v>0.0</v>
      </c>
      <c r="AA605" t="n">
        <v>52.0</v>
      </c>
      <c r="AB605" t="n">
        <v>0.0</v>
      </c>
      <c r="AC605" t="n">
        <v>16.0</v>
      </c>
      <c r="AD605" t="n">
        <v>14.0</v>
      </c>
      <c r="AE605" t="n">
        <v>0.0</v>
      </c>
      <c r="AF605" t="n">
        <v>0.0</v>
      </c>
      <c r="AG605" t="n">
        <v>0.0</v>
      </c>
      <c r="AH605" t="inlineStr">
        <is>
          <t>Mohini Shinde</t>
        </is>
      </c>
      <c r="AI605" s="1" t="n">
        <v>44606.746932870374</v>
      </c>
      <c r="AJ605" t="n">
        <v>97.0</v>
      </c>
      <c r="AK605" t="n">
        <v>0.0</v>
      </c>
      <c r="AL605" t="n">
        <v>0.0</v>
      </c>
      <c r="AM605" t="n">
        <v>0.0</v>
      </c>
      <c r="AN605" t="n">
        <v>0.0</v>
      </c>
      <c r="AO605" t="n">
        <v>0.0</v>
      </c>
      <c r="AP605" t="n">
        <v>14.0</v>
      </c>
      <c r="AQ605" t="n">
        <v>0.0</v>
      </c>
      <c r="AR605" t="n">
        <v>0.0</v>
      </c>
      <c r="AS605" t="n">
        <v>0.0</v>
      </c>
      <c r="AT605" t="inlineStr">
        <is>
          <t>N/A</t>
        </is>
      </c>
      <c r="AU605" t="inlineStr">
        <is>
          <t>N/A</t>
        </is>
      </c>
      <c r="AV605" t="inlineStr">
        <is>
          <t>N/A</t>
        </is>
      </c>
      <c r="AW605" t="inlineStr">
        <is>
          <t>N/A</t>
        </is>
      </c>
      <c r="AX605" t="inlineStr">
        <is>
          <t>N/A</t>
        </is>
      </c>
      <c r="AY605" t="inlineStr">
        <is>
          <t>N/A</t>
        </is>
      </c>
      <c r="AZ605" t="inlineStr">
        <is>
          <t>N/A</t>
        </is>
      </c>
      <c r="BA605" t="inlineStr">
        <is>
          <t>N/A</t>
        </is>
      </c>
      <c r="BB605" t="inlineStr">
        <is>
          <t>N/A</t>
        </is>
      </c>
      <c r="BC605" t="inlineStr">
        <is>
          <t>N/A</t>
        </is>
      </c>
      <c r="BD605" t="inlineStr">
        <is>
          <t>N/A</t>
        </is>
      </c>
      <c r="BE605" t="inlineStr">
        <is>
          <t>N/A</t>
        </is>
      </c>
    </row>
    <row r="606">
      <c r="A606" t="inlineStr">
        <is>
          <t>WI220239218</t>
        </is>
      </c>
      <c r="B606" t="inlineStr">
        <is>
          <t>DATA_VALIDATION</t>
        </is>
      </c>
      <c r="C606" t="inlineStr">
        <is>
          <t>201130012874</t>
        </is>
      </c>
      <c r="D606" t="inlineStr">
        <is>
          <t>Folder</t>
        </is>
      </c>
      <c r="E606" s="2">
        <f>HYPERLINK("capsilon://?command=openfolder&amp;siteaddress=FAM.docvelocity-na8.net&amp;folderid=FX259A3DEE-9738-99DF-C516-9E627600AED0","FX21122506")</f>
        <v>0.0</v>
      </c>
      <c r="F606" t="inlineStr">
        <is>
          <t/>
        </is>
      </c>
      <c r="G606" t="inlineStr">
        <is>
          <t/>
        </is>
      </c>
      <c r="H606" t="inlineStr">
        <is>
          <t>Mailitem</t>
        </is>
      </c>
      <c r="I606" t="inlineStr">
        <is>
          <t>MI2202406152</t>
        </is>
      </c>
      <c r="J606" t="n">
        <v>28.0</v>
      </c>
      <c r="K606" t="inlineStr">
        <is>
          <t>COMPLETED</t>
        </is>
      </c>
      <c r="L606" t="inlineStr">
        <is>
          <t>MARK_AS_COMPLETED</t>
        </is>
      </c>
      <c r="M606" t="inlineStr">
        <is>
          <t>Queue</t>
        </is>
      </c>
      <c r="N606" t="n">
        <v>2.0</v>
      </c>
      <c r="O606" s="1" t="n">
        <v>44606.742743055554</v>
      </c>
      <c r="P606" s="1" t="n">
        <v>44606.75244212963</v>
      </c>
      <c r="Q606" t="n">
        <v>17.0</v>
      </c>
      <c r="R606" t="n">
        <v>821.0</v>
      </c>
      <c r="S606" t="b">
        <v>0</v>
      </c>
      <c r="T606" t="inlineStr">
        <is>
          <t>N/A</t>
        </is>
      </c>
      <c r="U606" t="b">
        <v>0</v>
      </c>
      <c r="V606" t="inlineStr">
        <is>
          <t>Aditya Tade</t>
        </is>
      </c>
      <c r="W606" s="1" t="n">
        <v>44606.75127314815</v>
      </c>
      <c r="X606" t="n">
        <v>731.0</v>
      </c>
      <c r="Y606" t="n">
        <v>21.0</v>
      </c>
      <c r="Z606" t="n">
        <v>0.0</v>
      </c>
      <c r="AA606" t="n">
        <v>21.0</v>
      </c>
      <c r="AB606" t="n">
        <v>0.0</v>
      </c>
      <c r="AC606" t="n">
        <v>6.0</v>
      </c>
      <c r="AD606" t="n">
        <v>7.0</v>
      </c>
      <c r="AE606" t="n">
        <v>0.0</v>
      </c>
      <c r="AF606" t="n">
        <v>0.0</v>
      </c>
      <c r="AG606" t="n">
        <v>0.0</v>
      </c>
      <c r="AH606" t="inlineStr">
        <is>
          <t>Mohini Shinde</t>
        </is>
      </c>
      <c r="AI606" s="1" t="n">
        <v>44606.75244212963</v>
      </c>
      <c r="AJ606" t="n">
        <v>90.0</v>
      </c>
      <c r="AK606" t="n">
        <v>0.0</v>
      </c>
      <c r="AL606" t="n">
        <v>0.0</v>
      </c>
      <c r="AM606" t="n">
        <v>0.0</v>
      </c>
      <c r="AN606" t="n">
        <v>0.0</v>
      </c>
      <c r="AO606" t="n">
        <v>0.0</v>
      </c>
      <c r="AP606" t="n">
        <v>7.0</v>
      </c>
      <c r="AQ606" t="n">
        <v>0.0</v>
      </c>
      <c r="AR606" t="n">
        <v>0.0</v>
      </c>
      <c r="AS606" t="n">
        <v>0.0</v>
      </c>
      <c r="AT606" t="inlineStr">
        <is>
          <t>N/A</t>
        </is>
      </c>
      <c r="AU606" t="inlineStr">
        <is>
          <t>N/A</t>
        </is>
      </c>
      <c r="AV606" t="inlineStr">
        <is>
          <t>N/A</t>
        </is>
      </c>
      <c r="AW606" t="inlineStr">
        <is>
          <t>N/A</t>
        </is>
      </c>
      <c r="AX606" t="inlineStr">
        <is>
          <t>N/A</t>
        </is>
      </c>
      <c r="AY606" t="inlineStr">
        <is>
          <t>N/A</t>
        </is>
      </c>
      <c r="AZ606" t="inlineStr">
        <is>
          <t>N/A</t>
        </is>
      </c>
      <c r="BA606" t="inlineStr">
        <is>
          <t>N/A</t>
        </is>
      </c>
      <c r="BB606" t="inlineStr">
        <is>
          <t>N/A</t>
        </is>
      </c>
      <c r="BC606" t="inlineStr">
        <is>
          <t>N/A</t>
        </is>
      </c>
      <c r="BD606" t="inlineStr">
        <is>
          <t>N/A</t>
        </is>
      </c>
      <c r="BE606" t="inlineStr">
        <is>
          <t>N/A</t>
        </is>
      </c>
    </row>
    <row r="607">
      <c r="A607" t="inlineStr">
        <is>
          <t>WI220239315</t>
        </is>
      </c>
      <c r="B607" t="inlineStr">
        <is>
          <t>DATA_VALIDATION</t>
        </is>
      </c>
      <c r="C607" t="inlineStr">
        <is>
          <t>201300020954</t>
        </is>
      </c>
      <c r="D607" t="inlineStr">
        <is>
          <t>Folder</t>
        </is>
      </c>
      <c r="E607" s="2">
        <f>HYPERLINK("capsilon://?command=openfolder&amp;siteaddress=FAM.docvelocity-na8.net&amp;folderid=FXB4C5361B-7BE5-E629-76BD-51349D1F1F3B","FX22018792")</f>
        <v>0.0</v>
      </c>
      <c r="F607" t="inlineStr">
        <is>
          <t/>
        </is>
      </c>
      <c r="G607" t="inlineStr">
        <is>
          <t/>
        </is>
      </c>
      <c r="H607" t="inlineStr">
        <is>
          <t>Mailitem</t>
        </is>
      </c>
      <c r="I607" t="inlineStr">
        <is>
          <t>MI2202407320</t>
        </is>
      </c>
      <c r="J607" t="n">
        <v>28.0</v>
      </c>
      <c r="K607" t="inlineStr">
        <is>
          <t>COMPLETED</t>
        </is>
      </c>
      <c r="L607" t="inlineStr">
        <is>
          <t>MARK_AS_COMPLETED</t>
        </is>
      </c>
      <c r="M607" t="inlineStr">
        <is>
          <t>Queue</t>
        </is>
      </c>
      <c r="N607" t="n">
        <v>2.0</v>
      </c>
      <c r="O607" s="1" t="n">
        <v>44606.75763888889</v>
      </c>
      <c r="P607" s="1" t="n">
        <v>44606.76679398148</v>
      </c>
      <c r="Q607" t="n">
        <v>537.0</v>
      </c>
      <c r="R607" t="n">
        <v>254.0</v>
      </c>
      <c r="S607" t="b">
        <v>0</v>
      </c>
      <c r="T607" t="inlineStr">
        <is>
          <t>N/A</t>
        </is>
      </c>
      <c r="U607" t="b">
        <v>0</v>
      </c>
      <c r="V607" t="inlineStr">
        <is>
          <t>Amruta Erande</t>
        </is>
      </c>
      <c r="W607" s="1" t="n">
        <v>44606.75991898148</v>
      </c>
      <c r="X607" t="n">
        <v>193.0</v>
      </c>
      <c r="Y607" t="n">
        <v>21.0</v>
      </c>
      <c r="Z607" t="n">
        <v>0.0</v>
      </c>
      <c r="AA607" t="n">
        <v>21.0</v>
      </c>
      <c r="AB607" t="n">
        <v>0.0</v>
      </c>
      <c r="AC607" t="n">
        <v>3.0</v>
      </c>
      <c r="AD607" t="n">
        <v>7.0</v>
      </c>
      <c r="AE607" t="n">
        <v>0.0</v>
      </c>
      <c r="AF607" t="n">
        <v>0.0</v>
      </c>
      <c r="AG607" t="n">
        <v>0.0</v>
      </c>
      <c r="AH607" t="inlineStr">
        <is>
          <t>Mohini Shinde</t>
        </is>
      </c>
      <c r="AI607" s="1" t="n">
        <v>44606.76679398148</v>
      </c>
      <c r="AJ607" t="n">
        <v>61.0</v>
      </c>
      <c r="AK607" t="n">
        <v>0.0</v>
      </c>
      <c r="AL607" t="n">
        <v>0.0</v>
      </c>
      <c r="AM607" t="n">
        <v>0.0</v>
      </c>
      <c r="AN607" t="n">
        <v>0.0</v>
      </c>
      <c r="AO607" t="n">
        <v>0.0</v>
      </c>
      <c r="AP607" t="n">
        <v>7.0</v>
      </c>
      <c r="AQ607" t="n">
        <v>0.0</v>
      </c>
      <c r="AR607" t="n">
        <v>0.0</v>
      </c>
      <c r="AS607" t="n">
        <v>0.0</v>
      </c>
      <c r="AT607" t="inlineStr">
        <is>
          <t>N/A</t>
        </is>
      </c>
      <c r="AU607" t="inlineStr">
        <is>
          <t>N/A</t>
        </is>
      </c>
      <c r="AV607" t="inlineStr">
        <is>
          <t>N/A</t>
        </is>
      </c>
      <c r="AW607" t="inlineStr">
        <is>
          <t>N/A</t>
        </is>
      </c>
      <c r="AX607" t="inlineStr">
        <is>
          <t>N/A</t>
        </is>
      </c>
      <c r="AY607" t="inlineStr">
        <is>
          <t>N/A</t>
        </is>
      </c>
      <c r="AZ607" t="inlineStr">
        <is>
          <t>N/A</t>
        </is>
      </c>
      <c r="BA607" t="inlineStr">
        <is>
          <t>N/A</t>
        </is>
      </c>
      <c r="BB607" t="inlineStr">
        <is>
          <t>N/A</t>
        </is>
      </c>
      <c r="BC607" t="inlineStr">
        <is>
          <t>N/A</t>
        </is>
      </c>
      <c r="BD607" t="inlineStr">
        <is>
          <t>N/A</t>
        </is>
      </c>
      <c r="BE607" t="inlineStr">
        <is>
          <t>N/A</t>
        </is>
      </c>
    </row>
    <row r="608">
      <c r="A608" t="inlineStr">
        <is>
          <t>WI220239318</t>
        </is>
      </c>
      <c r="B608" t="inlineStr">
        <is>
          <t>DATA_VALIDATION</t>
        </is>
      </c>
      <c r="C608" t="inlineStr">
        <is>
          <t>201300020954</t>
        </is>
      </c>
      <c r="D608" t="inlineStr">
        <is>
          <t>Folder</t>
        </is>
      </c>
      <c r="E608" s="2">
        <f>HYPERLINK("capsilon://?command=openfolder&amp;siteaddress=FAM.docvelocity-na8.net&amp;folderid=FXB4C5361B-7BE5-E629-76BD-51349D1F1F3B","FX22018792")</f>
        <v>0.0</v>
      </c>
      <c r="F608" t="inlineStr">
        <is>
          <t/>
        </is>
      </c>
      <c r="G608" t="inlineStr">
        <is>
          <t/>
        </is>
      </c>
      <c r="H608" t="inlineStr">
        <is>
          <t>Mailitem</t>
        </is>
      </c>
      <c r="I608" t="inlineStr">
        <is>
          <t>MI2202407352</t>
        </is>
      </c>
      <c r="J608" t="n">
        <v>28.0</v>
      </c>
      <c r="K608" t="inlineStr">
        <is>
          <t>COMPLETED</t>
        </is>
      </c>
      <c r="L608" t="inlineStr">
        <is>
          <t>MARK_AS_COMPLETED</t>
        </is>
      </c>
      <c r="M608" t="inlineStr">
        <is>
          <t>Queue</t>
        </is>
      </c>
      <c r="N608" t="n">
        <v>2.0</v>
      </c>
      <c r="O608" s="1" t="n">
        <v>44606.75800925926</v>
      </c>
      <c r="P608" s="1" t="n">
        <v>44606.767430555556</v>
      </c>
      <c r="Q608" t="n">
        <v>440.0</v>
      </c>
      <c r="R608" t="n">
        <v>374.0</v>
      </c>
      <c r="S608" t="b">
        <v>0</v>
      </c>
      <c r="T608" t="inlineStr">
        <is>
          <t>N/A</t>
        </is>
      </c>
      <c r="U608" t="b">
        <v>0</v>
      </c>
      <c r="V608" t="inlineStr">
        <is>
          <t>Aditya Tade</t>
        </is>
      </c>
      <c r="W608" s="1" t="n">
        <v>44606.76175925926</v>
      </c>
      <c r="X608" t="n">
        <v>320.0</v>
      </c>
      <c r="Y608" t="n">
        <v>21.0</v>
      </c>
      <c r="Z608" t="n">
        <v>0.0</v>
      </c>
      <c r="AA608" t="n">
        <v>21.0</v>
      </c>
      <c r="AB608" t="n">
        <v>0.0</v>
      </c>
      <c r="AC608" t="n">
        <v>8.0</v>
      </c>
      <c r="AD608" t="n">
        <v>7.0</v>
      </c>
      <c r="AE608" t="n">
        <v>0.0</v>
      </c>
      <c r="AF608" t="n">
        <v>0.0</v>
      </c>
      <c r="AG608" t="n">
        <v>0.0</v>
      </c>
      <c r="AH608" t="inlineStr">
        <is>
          <t>Mohini Shinde</t>
        </is>
      </c>
      <c r="AI608" s="1" t="n">
        <v>44606.767430555556</v>
      </c>
      <c r="AJ608" t="n">
        <v>54.0</v>
      </c>
      <c r="AK608" t="n">
        <v>0.0</v>
      </c>
      <c r="AL608" t="n">
        <v>0.0</v>
      </c>
      <c r="AM608" t="n">
        <v>0.0</v>
      </c>
      <c r="AN608" t="n">
        <v>0.0</v>
      </c>
      <c r="AO608" t="n">
        <v>0.0</v>
      </c>
      <c r="AP608" t="n">
        <v>7.0</v>
      </c>
      <c r="AQ608" t="n">
        <v>0.0</v>
      </c>
      <c r="AR608" t="n">
        <v>0.0</v>
      </c>
      <c r="AS608" t="n">
        <v>0.0</v>
      </c>
      <c r="AT608" t="inlineStr">
        <is>
          <t>N/A</t>
        </is>
      </c>
      <c r="AU608" t="inlineStr">
        <is>
          <t>N/A</t>
        </is>
      </c>
      <c r="AV608" t="inlineStr">
        <is>
          <t>N/A</t>
        </is>
      </c>
      <c r="AW608" t="inlineStr">
        <is>
          <t>N/A</t>
        </is>
      </c>
      <c r="AX608" t="inlineStr">
        <is>
          <t>N/A</t>
        </is>
      </c>
      <c r="AY608" t="inlineStr">
        <is>
          <t>N/A</t>
        </is>
      </c>
      <c r="AZ608" t="inlineStr">
        <is>
          <t>N/A</t>
        </is>
      </c>
      <c r="BA608" t="inlineStr">
        <is>
          <t>N/A</t>
        </is>
      </c>
      <c r="BB608" t="inlineStr">
        <is>
          <t>N/A</t>
        </is>
      </c>
      <c r="BC608" t="inlineStr">
        <is>
          <t>N/A</t>
        </is>
      </c>
      <c r="BD608" t="inlineStr">
        <is>
          <t>N/A</t>
        </is>
      </c>
      <c r="BE608" t="inlineStr">
        <is>
          <t>N/A</t>
        </is>
      </c>
    </row>
    <row r="609">
      <c r="A609" t="inlineStr">
        <is>
          <t>WI220239542</t>
        </is>
      </c>
      <c r="B609" t="inlineStr">
        <is>
          <t>DATA_VALIDATION</t>
        </is>
      </c>
      <c r="C609" t="inlineStr">
        <is>
          <t>201330004910</t>
        </is>
      </c>
      <c r="D609" t="inlineStr">
        <is>
          <t>Folder</t>
        </is>
      </c>
      <c r="E609" s="2">
        <f>HYPERLINK("capsilon://?command=openfolder&amp;siteaddress=FAM.docvelocity-na8.net&amp;folderid=FXF04EE884-418E-792F-D2F7-15C74396B2C6","FX220112743")</f>
        <v>0.0</v>
      </c>
      <c r="F609" t="inlineStr">
        <is>
          <t/>
        </is>
      </c>
      <c r="G609" t="inlineStr">
        <is>
          <t/>
        </is>
      </c>
      <c r="H609" t="inlineStr">
        <is>
          <t>Mailitem</t>
        </is>
      </c>
      <c r="I609" t="inlineStr">
        <is>
          <t>MI2202408740</t>
        </is>
      </c>
      <c r="J609" t="n">
        <v>78.0</v>
      </c>
      <c r="K609" t="inlineStr">
        <is>
          <t>COMPLETED</t>
        </is>
      </c>
      <c r="L609" t="inlineStr">
        <is>
          <t>MARK_AS_COMPLETED</t>
        </is>
      </c>
      <c r="M609" t="inlineStr">
        <is>
          <t>Queue</t>
        </is>
      </c>
      <c r="N609" t="n">
        <v>2.0</v>
      </c>
      <c r="O609" s="1" t="n">
        <v>44606.7784837963</v>
      </c>
      <c r="P609" s="1" t="n">
        <v>44606.81140046296</v>
      </c>
      <c r="Q609" t="n">
        <v>879.0</v>
      </c>
      <c r="R609" t="n">
        <v>1965.0</v>
      </c>
      <c r="S609" t="b">
        <v>0</v>
      </c>
      <c r="T609" t="inlineStr">
        <is>
          <t>N/A</t>
        </is>
      </c>
      <c r="U609" t="b">
        <v>0</v>
      </c>
      <c r="V609" t="inlineStr">
        <is>
          <t>Sanjana Uttekar</t>
        </is>
      </c>
      <c r="W609" s="1" t="n">
        <v>44606.796944444446</v>
      </c>
      <c r="X609" t="n">
        <v>1506.0</v>
      </c>
      <c r="Y609" t="n">
        <v>100.0</v>
      </c>
      <c r="Z609" t="n">
        <v>0.0</v>
      </c>
      <c r="AA609" t="n">
        <v>100.0</v>
      </c>
      <c r="AB609" t="n">
        <v>0.0</v>
      </c>
      <c r="AC609" t="n">
        <v>86.0</v>
      </c>
      <c r="AD609" t="n">
        <v>-22.0</v>
      </c>
      <c r="AE609" t="n">
        <v>0.0</v>
      </c>
      <c r="AF609" t="n">
        <v>0.0</v>
      </c>
      <c r="AG609" t="n">
        <v>0.0</v>
      </c>
      <c r="AH609" t="inlineStr">
        <is>
          <t>Mohini Shinde</t>
        </is>
      </c>
      <c r="AI609" s="1" t="n">
        <v>44606.81140046296</v>
      </c>
      <c r="AJ609" t="n">
        <v>385.0</v>
      </c>
      <c r="AK609" t="n">
        <v>15.0</v>
      </c>
      <c r="AL609" t="n">
        <v>0.0</v>
      </c>
      <c r="AM609" t="n">
        <v>15.0</v>
      </c>
      <c r="AN609" t="n">
        <v>0.0</v>
      </c>
      <c r="AO609" t="n">
        <v>14.0</v>
      </c>
      <c r="AP609" t="n">
        <v>-37.0</v>
      </c>
      <c r="AQ609" t="n">
        <v>0.0</v>
      </c>
      <c r="AR609" t="n">
        <v>0.0</v>
      </c>
      <c r="AS609" t="n">
        <v>0.0</v>
      </c>
      <c r="AT609" t="inlineStr">
        <is>
          <t>N/A</t>
        </is>
      </c>
      <c r="AU609" t="inlineStr">
        <is>
          <t>N/A</t>
        </is>
      </c>
      <c r="AV609" t="inlineStr">
        <is>
          <t>N/A</t>
        </is>
      </c>
      <c r="AW609" t="inlineStr">
        <is>
          <t>N/A</t>
        </is>
      </c>
      <c r="AX609" t="inlineStr">
        <is>
          <t>N/A</t>
        </is>
      </c>
      <c r="AY609" t="inlineStr">
        <is>
          <t>N/A</t>
        </is>
      </c>
      <c r="AZ609" t="inlineStr">
        <is>
          <t>N/A</t>
        </is>
      </c>
      <c r="BA609" t="inlineStr">
        <is>
          <t>N/A</t>
        </is>
      </c>
      <c r="BB609" t="inlineStr">
        <is>
          <t>N/A</t>
        </is>
      </c>
      <c r="BC609" t="inlineStr">
        <is>
          <t>N/A</t>
        </is>
      </c>
      <c r="BD609" t="inlineStr">
        <is>
          <t>N/A</t>
        </is>
      </c>
      <c r="BE609" t="inlineStr">
        <is>
          <t>N/A</t>
        </is>
      </c>
    </row>
    <row r="610">
      <c r="A610" t="inlineStr">
        <is>
          <t>WI220239584</t>
        </is>
      </c>
      <c r="B610" t="inlineStr">
        <is>
          <t>DATA_VALIDATION</t>
        </is>
      </c>
      <c r="C610" t="inlineStr">
        <is>
          <t>201300020913</t>
        </is>
      </c>
      <c r="D610" t="inlineStr">
        <is>
          <t>Folder</t>
        </is>
      </c>
      <c r="E610" s="2">
        <f>HYPERLINK("capsilon://?command=openfolder&amp;siteaddress=FAM.docvelocity-na8.net&amp;folderid=FX061F7B3F-E9D1-845E-A57E-651821C3C8B4","FX22017899")</f>
        <v>0.0</v>
      </c>
      <c r="F610" t="inlineStr">
        <is>
          <t/>
        </is>
      </c>
      <c r="G610" t="inlineStr">
        <is>
          <t/>
        </is>
      </c>
      <c r="H610" t="inlineStr">
        <is>
          <t>Mailitem</t>
        </is>
      </c>
      <c r="I610" t="inlineStr">
        <is>
          <t>MI2202409237</t>
        </is>
      </c>
      <c r="J610" t="n">
        <v>38.0</v>
      </c>
      <c r="K610" t="inlineStr">
        <is>
          <t>COMPLETED</t>
        </is>
      </c>
      <c r="L610" t="inlineStr">
        <is>
          <t>MARK_AS_COMPLETED</t>
        </is>
      </c>
      <c r="M610" t="inlineStr">
        <is>
          <t>Queue</t>
        </is>
      </c>
      <c r="N610" t="n">
        <v>2.0</v>
      </c>
      <c r="O610" s="1" t="n">
        <v>44606.78355324074</v>
      </c>
      <c r="P610" s="1" t="n">
        <v>44606.812476851854</v>
      </c>
      <c r="Q610" t="n">
        <v>1595.0</v>
      </c>
      <c r="R610" t="n">
        <v>904.0</v>
      </c>
      <c r="S610" t="b">
        <v>0</v>
      </c>
      <c r="T610" t="inlineStr">
        <is>
          <t>N/A</t>
        </is>
      </c>
      <c r="U610" t="b">
        <v>0</v>
      </c>
      <c r="V610" t="inlineStr">
        <is>
          <t>Raman Vaidya</t>
        </is>
      </c>
      <c r="W610" s="1" t="n">
        <v>44606.79452546296</v>
      </c>
      <c r="X610" t="n">
        <v>812.0</v>
      </c>
      <c r="Y610" t="n">
        <v>37.0</v>
      </c>
      <c r="Z610" t="n">
        <v>0.0</v>
      </c>
      <c r="AA610" t="n">
        <v>37.0</v>
      </c>
      <c r="AB610" t="n">
        <v>0.0</v>
      </c>
      <c r="AC610" t="n">
        <v>30.0</v>
      </c>
      <c r="AD610" t="n">
        <v>1.0</v>
      </c>
      <c r="AE610" t="n">
        <v>0.0</v>
      </c>
      <c r="AF610" t="n">
        <v>0.0</v>
      </c>
      <c r="AG610" t="n">
        <v>0.0</v>
      </c>
      <c r="AH610" t="inlineStr">
        <is>
          <t>Mohini Shinde</t>
        </is>
      </c>
      <c r="AI610" s="1" t="n">
        <v>44606.812476851854</v>
      </c>
      <c r="AJ610" t="n">
        <v>92.0</v>
      </c>
      <c r="AK610" t="n">
        <v>2.0</v>
      </c>
      <c r="AL610" t="n">
        <v>0.0</v>
      </c>
      <c r="AM610" t="n">
        <v>2.0</v>
      </c>
      <c r="AN610" t="n">
        <v>0.0</v>
      </c>
      <c r="AO610" t="n">
        <v>1.0</v>
      </c>
      <c r="AP610" t="n">
        <v>-1.0</v>
      </c>
      <c r="AQ610" t="n">
        <v>0.0</v>
      </c>
      <c r="AR610" t="n">
        <v>0.0</v>
      </c>
      <c r="AS610" t="n">
        <v>0.0</v>
      </c>
      <c r="AT610" t="inlineStr">
        <is>
          <t>N/A</t>
        </is>
      </c>
      <c r="AU610" t="inlineStr">
        <is>
          <t>N/A</t>
        </is>
      </c>
      <c r="AV610" t="inlineStr">
        <is>
          <t>N/A</t>
        </is>
      </c>
      <c r="AW610" t="inlineStr">
        <is>
          <t>N/A</t>
        </is>
      </c>
      <c r="AX610" t="inlineStr">
        <is>
          <t>N/A</t>
        </is>
      </c>
      <c r="AY610" t="inlineStr">
        <is>
          <t>N/A</t>
        </is>
      </c>
      <c r="AZ610" t="inlineStr">
        <is>
          <t>N/A</t>
        </is>
      </c>
      <c r="BA610" t="inlineStr">
        <is>
          <t>N/A</t>
        </is>
      </c>
      <c r="BB610" t="inlineStr">
        <is>
          <t>N/A</t>
        </is>
      </c>
      <c r="BC610" t="inlineStr">
        <is>
          <t>N/A</t>
        </is>
      </c>
      <c r="BD610" t="inlineStr">
        <is>
          <t>N/A</t>
        </is>
      </c>
      <c r="BE610" t="inlineStr">
        <is>
          <t>N/A</t>
        </is>
      </c>
    </row>
    <row r="611">
      <c r="A611" t="inlineStr">
        <is>
          <t>WI220240078</t>
        </is>
      </c>
      <c r="B611" t="inlineStr">
        <is>
          <t>DATA_VALIDATION</t>
        </is>
      </c>
      <c r="C611" t="inlineStr">
        <is>
          <t>201300020093</t>
        </is>
      </c>
      <c r="D611" t="inlineStr">
        <is>
          <t>Folder</t>
        </is>
      </c>
      <c r="E611" s="2">
        <f>HYPERLINK("capsilon://?command=openfolder&amp;siteaddress=FAM.docvelocity-na8.net&amp;folderid=FX87D7F245-44F1-9554-8087-3F77E991BF69","FX21124084")</f>
        <v>0.0</v>
      </c>
      <c r="F611" t="inlineStr">
        <is>
          <t/>
        </is>
      </c>
      <c r="G611" t="inlineStr">
        <is>
          <t/>
        </is>
      </c>
      <c r="H611" t="inlineStr">
        <is>
          <t>Mailitem</t>
        </is>
      </c>
      <c r="I611" t="inlineStr">
        <is>
          <t>MI2202414014</t>
        </is>
      </c>
      <c r="J611" t="n">
        <v>28.0</v>
      </c>
      <c r="K611" t="inlineStr">
        <is>
          <t>COMPLETED</t>
        </is>
      </c>
      <c r="L611" t="inlineStr">
        <is>
          <t>MARK_AS_COMPLETED</t>
        </is>
      </c>
      <c r="M611" t="inlineStr">
        <is>
          <t>Queue</t>
        </is>
      </c>
      <c r="N611" t="n">
        <v>2.0</v>
      </c>
      <c r="O611" s="1" t="n">
        <v>44606.89969907407</v>
      </c>
      <c r="P611" s="1" t="n">
        <v>44607.16849537037</v>
      </c>
      <c r="Q611" t="n">
        <v>22452.0</v>
      </c>
      <c r="R611" t="n">
        <v>772.0</v>
      </c>
      <c r="S611" t="b">
        <v>0</v>
      </c>
      <c r="T611" t="inlineStr">
        <is>
          <t>N/A</t>
        </is>
      </c>
      <c r="U611" t="b">
        <v>0</v>
      </c>
      <c r="V611" t="inlineStr">
        <is>
          <t>Sanjana Uttekar</t>
        </is>
      </c>
      <c r="W611" s="1" t="n">
        <v>44607.165821759256</v>
      </c>
      <c r="X611" t="n">
        <v>559.0</v>
      </c>
      <c r="Y611" t="n">
        <v>21.0</v>
      </c>
      <c r="Z611" t="n">
        <v>0.0</v>
      </c>
      <c r="AA611" t="n">
        <v>21.0</v>
      </c>
      <c r="AB611" t="n">
        <v>0.0</v>
      </c>
      <c r="AC611" t="n">
        <v>9.0</v>
      </c>
      <c r="AD611" t="n">
        <v>7.0</v>
      </c>
      <c r="AE611" t="n">
        <v>0.0</v>
      </c>
      <c r="AF611" t="n">
        <v>0.0</v>
      </c>
      <c r="AG611" t="n">
        <v>0.0</v>
      </c>
      <c r="AH611" t="inlineStr">
        <is>
          <t>Sangeeta Kumari</t>
        </is>
      </c>
      <c r="AI611" s="1" t="n">
        <v>44607.16849537037</v>
      </c>
      <c r="AJ611" t="n">
        <v>213.0</v>
      </c>
      <c r="AK611" t="n">
        <v>4.0</v>
      </c>
      <c r="AL611" t="n">
        <v>0.0</v>
      </c>
      <c r="AM611" t="n">
        <v>4.0</v>
      </c>
      <c r="AN611" t="n">
        <v>0.0</v>
      </c>
      <c r="AO611" t="n">
        <v>3.0</v>
      </c>
      <c r="AP611" t="n">
        <v>3.0</v>
      </c>
      <c r="AQ611" t="n">
        <v>0.0</v>
      </c>
      <c r="AR611" t="n">
        <v>0.0</v>
      </c>
      <c r="AS611" t="n">
        <v>0.0</v>
      </c>
      <c r="AT611" t="inlineStr">
        <is>
          <t>N/A</t>
        </is>
      </c>
      <c r="AU611" t="inlineStr">
        <is>
          <t>N/A</t>
        </is>
      </c>
      <c r="AV611" t="inlineStr">
        <is>
          <t>N/A</t>
        </is>
      </c>
      <c r="AW611" t="inlineStr">
        <is>
          <t>N/A</t>
        </is>
      </c>
      <c r="AX611" t="inlineStr">
        <is>
          <t>N/A</t>
        </is>
      </c>
      <c r="AY611" t="inlineStr">
        <is>
          <t>N/A</t>
        </is>
      </c>
      <c r="AZ611" t="inlineStr">
        <is>
          <t>N/A</t>
        </is>
      </c>
      <c r="BA611" t="inlineStr">
        <is>
          <t>N/A</t>
        </is>
      </c>
      <c r="BB611" t="inlineStr">
        <is>
          <t>N/A</t>
        </is>
      </c>
      <c r="BC611" t="inlineStr">
        <is>
          <t>N/A</t>
        </is>
      </c>
      <c r="BD611" t="inlineStr">
        <is>
          <t>N/A</t>
        </is>
      </c>
      <c r="BE611" t="inlineStr">
        <is>
          <t>N/A</t>
        </is>
      </c>
    </row>
    <row r="612">
      <c r="A612" t="inlineStr">
        <is>
          <t>WI220240079</t>
        </is>
      </c>
      <c r="B612" t="inlineStr">
        <is>
          <t>DATA_VALIDATION</t>
        </is>
      </c>
      <c r="C612" t="inlineStr">
        <is>
          <t>201300020093</t>
        </is>
      </c>
      <c r="D612" t="inlineStr">
        <is>
          <t>Folder</t>
        </is>
      </c>
      <c r="E612" s="2">
        <f>HYPERLINK("capsilon://?command=openfolder&amp;siteaddress=FAM.docvelocity-na8.net&amp;folderid=FX87D7F245-44F1-9554-8087-3F77E991BF69","FX21124084")</f>
        <v>0.0</v>
      </c>
      <c r="F612" t="inlineStr">
        <is>
          <t/>
        </is>
      </c>
      <c r="G612" t="inlineStr">
        <is>
          <t/>
        </is>
      </c>
      <c r="H612" t="inlineStr">
        <is>
          <t>Mailitem</t>
        </is>
      </c>
      <c r="I612" t="inlineStr">
        <is>
          <t>MI2202414032</t>
        </is>
      </c>
      <c r="J612" t="n">
        <v>28.0</v>
      </c>
      <c r="K612" t="inlineStr">
        <is>
          <t>COMPLETED</t>
        </is>
      </c>
      <c r="L612" t="inlineStr">
        <is>
          <t>MARK_AS_COMPLETED</t>
        </is>
      </c>
      <c r="M612" t="inlineStr">
        <is>
          <t>Queue</t>
        </is>
      </c>
      <c r="N612" t="n">
        <v>2.0</v>
      </c>
      <c r="O612" s="1" t="n">
        <v>44606.9002662037</v>
      </c>
      <c r="P612" s="1" t="n">
        <v>44607.215844907405</v>
      </c>
      <c r="Q612" t="n">
        <v>26595.0</v>
      </c>
      <c r="R612" t="n">
        <v>671.0</v>
      </c>
      <c r="S612" t="b">
        <v>0</v>
      </c>
      <c r="T612" t="inlineStr">
        <is>
          <t>N/A</t>
        </is>
      </c>
      <c r="U612" t="b">
        <v>0</v>
      </c>
      <c r="V612" t="inlineStr">
        <is>
          <t>Hemanshi Deshlahara</t>
        </is>
      </c>
      <c r="W612" s="1" t="n">
        <v>44607.21128472222</v>
      </c>
      <c r="X612" t="n">
        <v>123.0</v>
      </c>
      <c r="Y612" t="n">
        <v>0.0</v>
      </c>
      <c r="Z612" t="n">
        <v>0.0</v>
      </c>
      <c r="AA612" t="n">
        <v>0.0</v>
      </c>
      <c r="AB612" t="n">
        <v>21.0</v>
      </c>
      <c r="AC612" t="n">
        <v>0.0</v>
      </c>
      <c r="AD612" t="n">
        <v>28.0</v>
      </c>
      <c r="AE612" t="n">
        <v>0.0</v>
      </c>
      <c r="AF612" t="n">
        <v>0.0</v>
      </c>
      <c r="AG612" t="n">
        <v>0.0</v>
      </c>
      <c r="AH612" t="inlineStr">
        <is>
          <t>Ashish Sutar</t>
        </is>
      </c>
      <c r="AI612" s="1" t="n">
        <v>44607.215844907405</v>
      </c>
      <c r="AJ612" t="n">
        <v>199.0</v>
      </c>
      <c r="AK612" t="n">
        <v>0.0</v>
      </c>
      <c r="AL612" t="n">
        <v>0.0</v>
      </c>
      <c r="AM612" t="n">
        <v>0.0</v>
      </c>
      <c r="AN612" t="n">
        <v>21.0</v>
      </c>
      <c r="AO612" t="n">
        <v>0.0</v>
      </c>
      <c r="AP612" t="n">
        <v>28.0</v>
      </c>
      <c r="AQ612" t="n">
        <v>0.0</v>
      </c>
      <c r="AR612" t="n">
        <v>0.0</v>
      </c>
      <c r="AS612" t="n">
        <v>0.0</v>
      </c>
      <c r="AT612" t="inlineStr">
        <is>
          <t>N/A</t>
        </is>
      </c>
      <c r="AU612" t="inlineStr">
        <is>
          <t>N/A</t>
        </is>
      </c>
      <c r="AV612" t="inlineStr">
        <is>
          <t>N/A</t>
        </is>
      </c>
      <c r="AW612" t="inlineStr">
        <is>
          <t>N/A</t>
        </is>
      </c>
      <c r="AX612" t="inlineStr">
        <is>
          <t>N/A</t>
        </is>
      </c>
      <c r="AY612" t="inlineStr">
        <is>
          <t>N/A</t>
        </is>
      </c>
      <c r="AZ612" t="inlineStr">
        <is>
          <t>N/A</t>
        </is>
      </c>
      <c r="BA612" t="inlineStr">
        <is>
          <t>N/A</t>
        </is>
      </c>
      <c r="BB612" t="inlineStr">
        <is>
          <t>N/A</t>
        </is>
      </c>
      <c r="BC612" t="inlineStr">
        <is>
          <t>N/A</t>
        </is>
      </c>
      <c r="BD612" t="inlineStr">
        <is>
          <t>N/A</t>
        </is>
      </c>
      <c r="BE612" t="inlineStr">
        <is>
          <t>N/A</t>
        </is>
      </c>
    </row>
    <row r="613">
      <c r="A613" t="inlineStr">
        <is>
          <t>WI220240110</t>
        </is>
      </c>
      <c r="B613" t="inlineStr">
        <is>
          <t>DATA_VALIDATION</t>
        </is>
      </c>
      <c r="C613" t="inlineStr">
        <is>
          <t>201300020395</t>
        </is>
      </c>
      <c r="D613" t="inlineStr">
        <is>
          <t>Folder</t>
        </is>
      </c>
      <c r="E613" s="2">
        <f>HYPERLINK("capsilon://?command=openfolder&amp;siteaddress=FAM.docvelocity-na8.net&amp;folderid=FXFD383B80-1454-58B9-97F9-14F7727DE728","FX21129434")</f>
        <v>0.0</v>
      </c>
      <c r="F613" t="inlineStr">
        <is>
          <t/>
        </is>
      </c>
      <c r="G613" t="inlineStr">
        <is>
          <t/>
        </is>
      </c>
      <c r="H613" t="inlineStr">
        <is>
          <t>Mailitem</t>
        </is>
      </c>
      <c r="I613" t="inlineStr">
        <is>
          <t>MI2202414563</t>
        </is>
      </c>
      <c r="J613" t="n">
        <v>38.0</v>
      </c>
      <c r="K613" t="inlineStr">
        <is>
          <t>COMPLETED</t>
        </is>
      </c>
      <c r="L613" t="inlineStr">
        <is>
          <t>MARK_AS_COMPLETED</t>
        </is>
      </c>
      <c r="M613" t="inlineStr">
        <is>
          <t>Queue</t>
        </is>
      </c>
      <c r="N613" t="n">
        <v>1.0</v>
      </c>
      <c r="O613" s="1" t="n">
        <v>44606.93783564815</v>
      </c>
      <c r="P613" s="1" t="n">
        <v>44607.21888888889</v>
      </c>
      <c r="Q613" t="n">
        <v>23515.0</v>
      </c>
      <c r="R613" t="n">
        <v>768.0</v>
      </c>
      <c r="S613" t="b">
        <v>0</v>
      </c>
      <c r="T613" t="inlineStr">
        <is>
          <t>N/A</t>
        </is>
      </c>
      <c r="U613" t="b">
        <v>0</v>
      </c>
      <c r="V613" t="inlineStr">
        <is>
          <t>Hemanshi Deshlahara</t>
        </is>
      </c>
      <c r="W613" s="1" t="n">
        <v>44607.21888888889</v>
      </c>
      <c r="X613" t="n">
        <v>649.0</v>
      </c>
      <c r="Y613" t="n">
        <v>0.0</v>
      </c>
      <c r="Z613" t="n">
        <v>0.0</v>
      </c>
      <c r="AA613" t="n">
        <v>0.0</v>
      </c>
      <c r="AB613" t="n">
        <v>0.0</v>
      </c>
      <c r="AC613" t="n">
        <v>0.0</v>
      </c>
      <c r="AD613" t="n">
        <v>38.0</v>
      </c>
      <c r="AE613" t="n">
        <v>37.0</v>
      </c>
      <c r="AF613" t="n">
        <v>0.0</v>
      </c>
      <c r="AG613" t="n">
        <v>2.0</v>
      </c>
      <c r="AH613" t="inlineStr">
        <is>
          <t>N/A</t>
        </is>
      </c>
      <c r="AI613" t="inlineStr">
        <is>
          <t>N/A</t>
        </is>
      </c>
      <c r="AJ613" t="inlineStr">
        <is>
          <t>N/A</t>
        </is>
      </c>
      <c r="AK613" t="inlineStr">
        <is>
          <t>N/A</t>
        </is>
      </c>
      <c r="AL613" t="inlineStr">
        <is>
          <t>N/A</t>
        </is>
      </c>
      <c r="AM613" t="inlineStr">
        <is>
          <t>N/A</t>
        </is>
      </c>
      <c r="AN613" t="inlineStr">
        <is>
          <t>N/A</t>
        </is>
      </c>
      <c r="AO613" t="inlineStr">
        <is>
          <t>N/A</t>
        </is>
      </c>
      <c r="AP613" t="inlineStr">
        <is>
          <t>N/A</t>
        </is>
      </c>
      <c r="AQ613" t="inlineStr">
        <is>
          <t>N/A</t>
        </is>
      </c>
      <c r="AR613" t="inlineStr">
        <is>
          <t>N/A</t>
        </is>
      </c>
      <c r="AS613" t="inlineStr">
        <is>
          <t>N/A</t>
        </is>
      </c>
      <c r="AT613" t="inlineStr">
        <is>
          <t>N/A</t>
        </is>
      </c>
      <c r="AU613" t="inlineStr">
        <is>
          <t>N/A</t>
        </is>
      </c>
      <c r="AV613" t="inlineStr">
        <is>
          <t>N/A</t>
        </is>
      </c>
      <c r="AW613" t="inlineStr">
        <is>
          <t>N/A</t>
        </is>
      </c>
      <c r="AX613" t="inlineStr">
        <is>
          <t>N/A</t>
        </is>
      </c>
      <c r="AY613" t="inlineStr">
        <is>
          <t>N/A</t>
        </is>
      </c>
      <c r="AZ613" t="inlineStr">
        <is>
          <t>N/A</t>
        </is>
      </c>
      <c r="BA613" t="inlineStr">
        <is>
          <t>N/A</t>
        </is>
      </c>
      <c r="BB613" t="inlineStr">
        <is>
          <t>N/A</t>
        </is>
      </c>
      <c r="BC613" t="inlineStr">
        <is>
          <t>N/A</t>
        </is>
      </c>
      <c r="BD613" t="inlineStr">
        <is>
          <t>N/A</t>
        </is>
      </c>
      <c r="BE613" t="inlineStr">
        <is>
          <t>N/A</t>
        </is>
      </c>
    </row>
    <row r="614">
      <c r="A614" t="inlineStr">
        <is>
          <t>WI220240220</t>
        </is>
      </c>
      <c r="B614" t="inlineStr">
        <is>
          <t>DATA_VALIDATION</t>
        </is>
      </c>
      <c r="C614" t="inlineStr">
        <is>
          <t>201130013109</t>
        </is>
      </c>
      <c r="D614" t="inlineStr">
        <is>
          <t>Folder</t>
        </is>
      </c>
      <c r="E614" s="2">
        <f>HYPERLINK("capsilon://?command=openfolder&amp;siteaddress=FAM.docvelocity-na8.net&amp;folderid=FX7455EBBB-7F71-41D5-3F38-29D8CE228A27","FX22017433")</f>
        <v>0.0</v>
      </c>
      <c r="F614" t="inlineStr">
        <is>
          <t/>
        </is>
      </c>
      <c r="G614" t="inlineStr">
        <is>
          <t/>
        </is>
      </c>
      <c r="H614" t="inlineStr">
        <is>
          <t>Mailitem</t>
        </is>
      </c>
      <c r="I614" t="inlineStr">
        <is>
          <t>MI2202415714</t>
        </is>
      </c>
      <c r="J614" t="n">
        <v>21.0</v>
      </c>
      <c r="K614" t="inlineStr">
        <is>
          <t>COMPLETED</t>
        </is>
      </c>
      <c r="L614" t="inlineStr">
        <is>
          <t>MARK_AS_COMPLETED</t>
        </is>
      </c>
      <c r="M614" t="inlineStr">
        <is>
          <t>Queue</t>
        </is>
      </c>
      <c r="N614" t="n">
        <v>2.0</v>
      </c>
      <c r="O614" s="1" t="n">
        <v>44607.05335648148</v>
      </c>
      <c r="P614" s="1" t="n">
        <v>44607.17524305556</v>
      </c>
      <c r="Q614" t="n">
        <v>10382.0</v>
      </c>
      <c r="R614" t="n">
        <v>149.0</v>
      </c>
      <c r="S614" t="b">
        <v>0</v>
      </c>
      <c r="T614" t="inlineStr">
        <is>
          <t>N/A</t>
        </is>
      </c>
      <c r="U614" t="b">
        <v>0</v>
      </c>
      <c r="V614" t="inlineStr">
        <is>
          <t>Sanjana Uttekar</t>
        </is>
      </c>
      <c r="W614" s="1" t="n">
        <v>44607.172638888886</v>
      </c>
      <c r="X614" t="n">
        <v>119.0</v>
      </c>
      <c r="Y614" t="n">
        <v>0.0</v>
      </c>
      <c r="Z614" t="n">
        <v>0.0</v>
      </c>
      <c r="AA614" t="n">
        <v>0.0</v>
      </c>
      <c r="AB614" t="n">
        <v>9.0</v>
      </c>
      <c r="AC614" t="n">
        <v>0.0</v>
      </c>
      <c r="AD614" t="n">
        <v>21.0</v>
      </c>
      <c r="AE614" t="n">
        <v>0.0</v>
      </c>
      <c r="AF614" t="n">
        <v>0.0</v>
      </c>
      <c r="AG614" t="n">
        <v>0.0</v>
      </c>
      <c r="AH614" t="inlineStr">
        <is>
          <t>Sangeeta Kumari</t>
        </is>
      </c>
      <c r="AI614" s="1" t="n">
        <v>44607.17524305556</v>
      </c>
      <c r="AJ614" t="n">
        <v>30.0</v>
      </c>
      <c r="AK614" t="n">
        <v>0.0</v>
      </c>
      <c r="AL614" t="n">
        <v>0.0</v>
      </c>
      <c r="AM614" t="n">
        <v>0.0</v>
      </c>
      <c r="AN614" t="n">
        <v>9.0</v>
      </c>
      <c r="AO614" t="n">
        <v>0.0</v>
      </c>
      <c r="AP614" t="n">
        <v>21.0</v>
      </c>
      <c r="AQ614" t="n">
        <v>0.0</v>
      </c>
      <c r="AR614" t="n">
        <v>0.0</v>
      </c>
      <c r="AS614" t="n">
        <v>0.0</v>
      </c>
      <c r="AT614" t="inlineStr">
        <is>
          <t>N/A</t>
        </is>
      </c>
      <c r="AU614" t="inlineStr">
        <is>
          <t>N/A</t>
        </is>
      </c>
      <c r="AV614" t="inlineStr">
        <is>
          <t>N/A</t>
        </is>
      </c>
      <c r="AW614" t="inlineStr">
        <is>
          <t>N/A</t>
        </is>
      </c>
      <c r="AX614" t="inlineStr">
        <is>
          <t>N/A</t>
        </is>
      </c>
      <c r="AY614" t="inlineStr">
        <is>
          <t>N/A</t>
        </is>
      </c>
      <c r="AZ614" t="inlineStr">
        <is>
          <t>N/A</t>
        </is>
      </c>
      <c r="BA614" t="inlineStr">
        <is>
          <t>N/A</t>
        </is>
      </c>
      <c r="BB614" t="inlineStr">
        <is>
          <t>N/A</t>
        </is>
      </c>
      <c r="BC614" t="inlineStr">
        <is>
          <t>N/A</t>
        </is>
      </c>
      <c r="BD614" t="inlineStr">
        <is>
          <t>N/A</t>
        </is>
      </c>
      <c r="BE614" t="inlineStr">
        <is>
          <t>N/A</t>
        </is>
      </c>
    </row>
    <row r="615">
      <c r="A615" t="inlineStr">
        <is>
          <t>WI220240221</t>
        </is>
      </c>
      <c r="B615" t="inlineStr">
        <is>
          <t>DATA_VALIDATION</t>
        </is>
      </c>
      <c r="C615" t="inlineStr">
        <is>
          <t>201130013109</t>
        </is>
      </c>
      <c r="D615" t="inlineStr">
        <is>
          <t>Folder</t>
        </is>
      </c>
      <c r="E615" s="2">
        <f>HYPERLINK("capsilon://?command=openfolder&amp;siteaddress=FAM.docvelocity-na8.net&amp;folderid=FX7455EBBB-7F71-41D5-3F38-29D8CE228A27","FX22017433")</f>
        <v>0.0</v>
      </c>
      <c r="F615" t="inlineStr">
        <is>
          <t/>
        </is>
      </c>
      <c r="G615" t="inlineStr">
        <is>
          <t/>
        </is>
      </c>
      <c r="H615" t="inlineStr">
        <is>
          <t>Mailitem</t>
        </is>
      </c>
      <c r="I615" t="inlineStr">
        <is>
          <t>MI2202415701</t>
        </is>
      </c>
      <c r="J615" t="n">
        <v>109.0</v>
      </c>
      <c r="K615" t="inlineStr">
        <is>
          <t>COMPLETED</t>
        </is>
      </c>
      <c r="L615" t="inlineStr">
        <is>
          <t>MARK_AS_COMPLETED</t>
        </is>
      </c>
      <c r="M615" t="inlineStr">
        <is>
          <t>Queue</t>
        </is>
      </c>
      <c r="N615" t="n">
        <v>2.0</v>
      </c>
      <c r="O615" s="1" t="n">
        <v>44607.056226851855</v>
      </c>
      <c r="P615" s="1" t="n">
        <v>44607.35005787037</v>
      </c>
      <c r="Q615" t="n">
        <v>22510.0</v>
      </c>
      <c r="R615" t="n">
        <v>2877.0</v>
      </c>
      <c r="S615" t="b">
        <v>0</v>
      </c>
      <c r="T615" t="inlineStr">
        <is>
          <t>N/A</t>
        </is>
      </c>
      <c r="U615" t="b">
        <v>0</v>
      </c>
      <c r="V615" t="inlineStr">
        <is>
          <t>Aditya Tade</t>
        </is>
      </c>
      <c r="W615" s="1" t="n">
        <v>44607.2812037037</v>
      </c>
      <c r="X615" t="n">
        <v>1647.0</v>
      </c>
      <c r="Y615" t="n">
        <v>84.0</v>
      </c>
      <c r="Z615" t="n">
        <v>0.0</v>
      </c>
      <c r="AA615" t="n">
        <v>84.0</v>
      </c>
      <c r="AB615" t="n">
        <v>0.0</v>
      </c>
      <c r="AC615" t="n">
        <v>26.0</v>
      </c>
      <c r="AD615" t="n">
        <v>25.0</v>
      </c>
      <c r="AE615" t="n">
        <v>0.0</v>
      </c>
      <c r="AF615" t="n">
        <v>0.0</v>
      </c>
      <c r="AG615" t="n">
        <v>0.0</v>
      </c>
      <c r="AH615" t="inlineStr">
        <is>
          <t>Saloni Uttekar</t>
        </is>
      </c>
      <c r="AI615" s="1" t="n">
        <v>44607.35005787037</v>
      </c>
      <c r="AJ615" t="n">
        <v>1037.0</v>
      </c>
      <c r="AK615" t="n">
        <v>1.0</v>
      </c>
      <c r="AL615" t="n">
        <v>0.0</v>
      </c>
      <c r="AM615" t="n">
        <v>1.0</v>
      </c>
      <c r="AN615" t="n">
        <v>0.0</v>
      </c>
      <c r="AO615" t="n">
        <v>2.0</v>
      </c>
      <c r="AP615" t="n">
        <v>24.0</v>
      </c>
      <c r="AQ615" t="n">
        <v>0.0</v>
      </c>
      <c r="AR615" t="n">
        <v>0.0</v>
      </c>
      <c r="AS615" t="n">
        <v>0.0</v>
      </c>
      <c r="AT615" t="inlineStr">
        <is>
          <t>N/A</t>
        </is>
      </c>
      <c r="AU615" t="inlineStr">
        <is>
          <t>N/A</t>
        </is>
      </c>
      <c r="AV615" t="inlineStr">
        <is>
          <t>N/A</t>
        </is>
      </c>
      <c r="AW615" t="inlineStr">
        <is>
          <t>N/A</t>
        </is>
      </c>
      <c r="AX615" t="inlineStr">
        <is>
          <t>N/A</t>
        </is>
      </c>
      <c r="AY615" t="inlineStr">
        <is>
          <t>N/A</t>
        </is>
      </c>
      <c r="AZ615" t="inlineStr">
        <is>
          <t>N/A</t>
        </is>
      </c>
      <c r="BA615" t="inlineStr">
        <is>
          <t>N/A</t>
        </is>
      </c>
      <c r="BB615" t="inlineStr">
        <is>
          <t>N/A</t>
        </is>
      </c>
      <c r="BC615" t="inlineStr">
        <is>
          <t>N/A</t>
        </is>
      </c>
      <c r="BD615" t="inlineStr">
        <is>
          <t>N/A</t>
        </is>
      </c>
      <c r="BE615" t="inlineStr">
        <is>
          <t>N/A</t>
        </is>
      </c>
    </row>
    <row r="616">
      <c r="A616" t="inlineStr">
        <is>
          <t>WI220240245</t>
        </is>
      </c>
      <c r="B616" t="inlineStr">
        <is>
          <t>DATA_VALIDATION</t>
        </is>
      </c>
      <c r="C616" t="inlineStr">
        <is>
          <t>201330005078</t>
        </is>
      </c>
      <c r="D616" t="inlineStr">
        <is>
          <t>Folder</t>
        </is>
      </c>
      <c r="E616" s="2">
        <f>HYPERLINK("capsilon://?command=openfolder&amp;siteaddress=FAM.docvelocity-na8.net&amp;folderid=FXE5FD0FDC-20A2-726E-4A9E-BCD128CE368A","FX22022562")</f>
        <v>0.0</v>
      </c>
      <c r="F616" t="inlineStr">
        <is>
          <t/>
        </is>
      </c>
      <c r="G616" t="inlineStr">
        <is>
          <t/>
        </is>
      </c>
      <c r="H616" t="inlineStr">
        <is>
          <t>Mailitem</t>
        </is>
      </c>
      <c r="I616" t="inlineStr">
        <is>
          <t>MI2202416152</t>
        </is>
      </c>
      <c r="J616" t="n">
        <v>56.0</v>
      </c>
      <c r="K616" t="inlineStr">
        <is>
          <t>COMPLETED</t>
        </is>
      </c>
      <c r="L616" t="inlineStr">
        <is>
          <t>MARK_AS_COMPLETED</t>
        </is>
      </c>
      <c r="M616" t="inlineStr">
        <is>
          <t>Queue</t>
        </is>
      </c>
      <c r="N616" t="n">
        <v>1.0</v>
      </c>
      <c r="O616" s="1" t="n">
        <v>44607.16019675926</v>
      </c>
      <c r="P616" s="1" t="n">
        <v>44607.24313657408</v>
      </c>
      <c r="Q616" t="n">
        <v>6650.0</v>
      </c>
      <c r="R616" t="n">
        <v>516.0</v>
      </c>
      <c r="S616" t="b">
        <v>0</v>
      </c>
      <c r="T616" t="inlineStr">
        <is>
          <t>N/A</t>
        </is>
      </c>
      <c r="U616" t="b">
        <v>0</v>
      </c>
      <c r="V616" t="inlineStr">
        <is>
          <t>Hemanshi Deshlahara</t>
        </is>
      </c>
      <c r="W616" s="1" t="n">
        <v>44607.24313657408</v>
      </c>
      <c r="X616" t="n">
        <v>407.0</v>
      </c>
      <c r="Y616" t="n">
        <v>0.0</v>
      </c>
      <c r="Z616" t="n">
        <v>0.0</v>
      </c>
      <c r="AA616" t="n">
        <v>0.0</v>
      </c>
      <c r="AB616" t="n">
        <v>0.0</v>
      </c>
      <c r="AC616" t="n">
        <v>0.0</v>
      </c>
      <c r="AD616" t="n">
        <v>56.0</v>
      </c>
      <c r="AE616" t="n">
        <v>42.0</v>
      </c>
      <c r="AF616" t="n">
        <v>0.0</v>
      </c>
      <c r="AG616" t="n">
        <v>4.0</v>
      </c>
      <c r="AH616" t="inlineStr">
        <is>
          <t>N/A</t>
        </is>
      </c>
      <c r="AI616" t="inlineStr">
        <is>
          <t>N/A</t>
        </is>
      </c>
      <c r="AJ616" t="inlineStr">
        <is>
          <t>N/A</t>
        </is>
      </c>
      <c r="AK616" t="inlineStr">
        <is>
          <t>N/A</t>
        </is>
      </c>
      <c r="AL616" t="inlineStr">
        <is>
          <t>N/A</t>
        </is>
      </c>
      <c r="AM616" t="inlineStr">
        <is>
          <t>N/A</t>
        </is>
      </c>
      <c r="AN616" t="inlineStr">
        <is>
          <t>N/A</t>
        </is>
      </c>
      <c r="AO616" t="inlineStr">
        <is>
          <t>N/A</t>
        </is>
      </c>
      <c r="AP616" t="inlineStr">
        <is>
          <t>N/A</t>
        </is>
      </c>
      <c r="AQ616" t="inlineStr">
        <is>
          <t>N/A</t>
        </is>
      </c>
      <c r="AR616" t="inlineStr">
        <is>
          <t>N/A</t>
        </is>
      </c>
      <c r="AS616" t="inlineStr">
        <is>
          <t>N/A</t>
        </is>
      </c>
      <c r="AT616" t="inlineStr">
        <is>
          <t>N/A</t>
        </is>
      </c>
      <c r="AU616" t="inlineStr">
        <is>
          <t>N/A</t>
        </is>
      </c>
      <c r="AV616" t="inlineStr">
        <is>
          <t>N/A</t>
        </is>
      </c>
      <c r="AW616" t="inlineStr">
        <is>
          <t>N/A</t>
        </is>
      </c>
      <c r="AX616" t="inlineStr">
        <is>
          <t>N/A</t>
        </is>
      </c>
      <c r="AY616" t="inlineStr">
        <is>
          <t>N/A</t>
        </is>
      </c>
      <c r="AZ616" t="inlineStr">
        <is>
          <t>N/A</t>
        </is>
      </c>
      <c r="BA616" t="inlineStr">
        <is>
          <t>N/A</t>
        </is>
      </c>
      <c r="BB616" t="inlineStr">
        <is>
          <t>N/A</t>
        </is>
      </c>
      <c r="BC616" t="inlineStr">
        <is>
          <t>N/A</t>
        </is>
      </c>
      <c r="BD616" t="inlineStr">
        <is>
          <t>N/A</t>
        </is>
      </c>
      <c r="BE616" t="inlineStr">
        <is>
          <t>N/A</t>
        </is>
      </c>
    </row>
    <row r="617">
      <c r="A617" t="inlineStr">
        <is>
          <t>WI220240247</t>
        </is>
      </c>
      <c r="B617" t="inlineStr">
        <is>
          <t>DATA_VALIDATION</t>
        </is>
      </c>
      <c r="C617" t="inlineStr">
        <is>
          <t>201300020548</t>
        </is>
      </c>
      <c r="D617" t="inlineStr">
        <is>
          <t>Folder</t>
        </is>
      </c>
      <c r="E617" s="2">
        <f>HYPERLINK("capsilon://?command=openfolder&amp;siteaddress=FAM.docvelocity-na8.net&amp;folderid=FXC1BE0B54-7B6C-157E-2554-435E1514CB02","FX211212517")</f>
        <v>0.0</v>
      </c>
      <c r="F617" t="inlineStr">
        <is>
          <t/>
        </is>
      </c>
      <c r="G617" t="inlineStr">
        <is>
          <t/>
        </is>
      </c>
      <c r="H617" t="inlineStr">
        <is>
          <t>Mailitem</t>
        </is>
      </c>
      <c r="I617" t="inlineStr">
        <is>
          <t>MI2202386752</t>
        </is>
      </c>
      <c r="J617" t="n">
        <v>88.0</v>
      </c>
      <c r="K617" t="inlineStr">
        <is>
          <t>COMPLETED</t>
        </is>
      </c>
      <c r="L617" t="inlineStr">
        <is>
          <t>MARK_AS_COMPLETED</t>
        </is>
      </c>
      <c r="M617" t="inlineStr">
        <is>
          <t>Queue</t>
        </is>
      </c>
      <c r="N617" t="n">
        <v>2.0</v>
      </c>
      <c r="O617" s="1" t="n">
        <v>44607.16416666667</v>
      </c>
      <c r="P617" s="1" t="n">
        <v>44607.17625</v>
      </c>
      <c r="Q617" t="n">
        <v>55.0</v>
      </c>
      <c r="R617" t="n">
        <v>989.0</v>
      </c>
      <c r="S617" t="b">
        <v>0</v>
      </c>
      <c r="T617" t="inlineStr">
        <is>
          <t>N/A</t>
        </is>
      </c>
      <c r="U617" t="b">
        <v>1</v>
      </c>
      <c r="V617" t="inlineStr">
        <is>
          <t>Karnal Akhare</t>
        </is>
      </c>
      <c r="W617" s="1" t="n">
        <v>44607.16978009259</v>
      </c>
      <c r="X617" t="n">
        <v>481.0</v>
      </c>
      <c r="Y617" t="n">
        <v>78.0</v>
      </c>
      <c r="Z617" t="n">
        <v>0.0</v>
      </c>
      <c r="AA617" t="n">
        <v>78.0</v>
      </c>
      <c r="AB617" t="n">
        <v>0.0</v>
      </c>
      <c r="AC617" t="n">
        <v>19.0</v>
      </c>
      <c r="AD617" t="n">
        <v>10.0</v>
      </c>
      <c r="AE617" t="n">
        <v>0.0</v>
      </c>
      <c r="AF617" t="n">
        <v>0.0</v>
      </c>
      <c r="AG617" t="n">
        <v>0.0</v>
      </c>
      <c r="AH617" t="inlineStr">
        <is>
          <t>Saloni Uttekar</t>
        </is>
      </c>
      <c r="AI617" s="1" t="n">
        <v>44607.17625</v>
      </c>
      <c r="AJ617" t="n">
        <v>508.0</v>
      </c>
      <c r="AK617" t="n">
        <v>1.0</v>
      </c>
      <c r="AL617" t="n">
        <v>0.0</v>
      </c>
      <c r="AM617" t="n">
        <v>1.0</v>
      </c>
      <c r="AN617" t="n">
        <v>0.0</v>
      </c>
      <c r="AO617" t="n">
        <v>1.0</v>
      </c>
      <c r="AP617" t="n">
        <v>9.0</v>
      </c>
      <c r="AQ617" t="n">
        <v>0.0</v>
      </c>
      <c r="AR617" t="n">
        <v>0.0</v>
      </c>
      <c r="AS617" t="n">
        <v>0.0</v>
      </c>
      <c r="AT617" t="inlineStr">
        <is>
          <t>N/A</t>
        </is>
      </c>
      <c r="AU617" t="inlineStr">
        <is>
          <t>N/A</t>
        </is>
      </c>
      <c r="AV617" t="inlineStr">
        <is>
          <t>N/A</t>
        </is>
      </c>
      <c r="AW617" t="inlineStr">
        <is>
          <t>N/A</t>
        </is>
      </c>
      <c r="AX617" t="inlineStr">
        <is>
          <t>N/A</t>
        </is>
      </c>
      <c r="AY617" t="inlineStr">
        <is>
          <t>N/A</t>
        </is>
      </c>
      <c r="AZ617" t="inlineStr">
        <is>
          <t>N/A</t>
        </is>
      </c>
      <c r="BA617" t="inlineStr">
        <is>
          <t>N/A</t>
        </is>
      </c>
      <c r="BB617" t="inlineStr">
        <is>
          <t>N/A</t>
        </is>
      </c>
      <c r="BC617" t="inlineStr">
        <is>
          <t>N/A</t>
        </is>
      </c>
      <c r="BD617" t="inlineStr">
        <is>
          <t>N/A</t>
        </is>
      </c>
      <c r="BE617" t="inlineStr">
        <is>
          <t>N/A</t>
        </is>
      </c>
    </row>
    <row r="618">
      <c r="A618" t="inlineStr">
        <is>
          <t>WI22024025</t>
        </is>
      </c>
      <c r="B618" t="inlineStr">
        <is>
          <t>DATA_VALIDATION</t>
        </is>
      </c>
      <c r="C618" t="inlineStr">
        <is>
          <t>201110012390</t>
        </is>
      </c>
      <c r="D618" t="inlineStr">
        <is>
          <t>Folder</t>
        </is>
      </c>
      <c r="E618" s="2">
        <f>HYPERLINK("capsilon://?command=openfolder&amp;siteaddress=FAM.docvelocity-na8.net&amp;folderid=FX0DCA336F-76E2-7D86-18DC-F6885954F51A","FX22018164")</f>
        <v>0.0</v>
      </c>
      <c r="F618" t="inlineStr">
        <is>
          <t/>
        </is>
      </c>
      <c r="G618" t="inlineStr">
        <is>
          <t/>
        </is>
      </c>
      <c r="H618" t="inlineStr">
        <is>
          <t>Mailitem</t>
        </is>
      </c>
      <c r="I618" t="inlineStr">
        <is>
          <t>MI220240607</t>
        </is>
      </c>
      <c r="J618" t="n">
        <v>98.0</v>
      </c>
      <c r="K618" t="inlineStr">
        <is>
          <t>COMPLETED</t>
        </is>
      </c>
      <c r="L618" t="inlineStr">
        <is>
          <t>MARK_AS_COMPLETED</t>
        </is>
      </c>
      <c r="M618" t="inlineStr">
        <is>
          <t>Queue</t>
        </is>
      </c>
      <c r="N618" t="n">
        <v>2.0</v>
      </c>
      <c r="O618" s="1" t="n">
        <v>44593.79329861111</v>
      </c>
      <c r="P618" s="1" t="n">
        <v>44593.806967592594</v>
      </c>
      <c r="Q618" t="n">
        <v>166.0</v>
      </c>
      <c r="R618" t="n">
        <v>1015.0</v>
      </c>
      <c r="S618" t="b">
        <v>0</v>
      </c>
      <c r="T618" t="inlineStr">
        <is>
          <t>N/A</t>
        </is>
      </c>
      <c r="U618" t="b">
        <v>0</v>
      </c>
      <c r="V618" t="inlineStr">
        <is>
          <t>Amruta Erande</t>
        </is>
      </c>
      <c r="W618" s="1" t="n">
        <v>44593.80443287037</v>
      </c>
      <c r="X618" t="n">
        <v>846.0</v>
      </c>
      <c r="Y618" t="n">
        <v>52.0</v>
      </c>
      <c r="Z618" t="n">
        <v>0.0</v>
      </c>
      <c r="AA618" t="n">
        <v>52.0</v>
      </c>
      <c r="AB618" t="n">
        <v>27.0</v>
      </c>
      <c r="AC618" t="n">
        <v>40.0</v>
      </c>
      <c r="AD618" t="n">
        <v>46.0</v>
      </c>
      <c r="AE618" t="n">
        <v>0.0</v>
      </c>
      <c r="AF618" t="n">
        <v>0.0</v>
      </c>
      <c r="AG618" t="n">
        <v>0.0</v>
      </c>
      <c r="AH618" t="inlineStr">
        <is>
          <t>Vikash Suryakanth Parmar</t>
        </is>
      </c>
      <c r="AI618" s="1" t="n">
        <v>44593.806967592594</v>
      </c>
      <c r="AJ618" t="n">
        <v>143.0</v>
      </c>
      <c r="AK618" t="n">
        <v>1.0</v>
      </c>
      <c r="AL618" t="n">
        <v>0.0</v>
      </c>
      <c r="AM618" t="n">
        <v>1.0</v>
      </c>
      <c r="AN618" t="n">
        <v>27.0</v>
      </c>
      <c r="AO618" t="n">
        <v>1.0</v>
      </c>
      <c r="AP618" t="n">
        <v>45.0</v>
      </c>
      <c r="AQ618" t="n">
        <v>0.0</v>
      </c>
      <c r="AR618" t="n">
        <v>0.0</v>
      </c>
      <c r="AS618" t="n">
        <v>0.0</v>
      </c>
      <c r="AT618" t="inlineStr">
        <is>
          <t>N/A</t>
        </is>
      </c>
      <c r="AU618" t="inlineStr">
        <is>
          <t>N/A</t>
        </is>
      </c>
      <c r="AV618" t="inlineStr">
        <is>
          <t>N/A</t>
        </is>
      </c>
      <c r="AW618" t="inlineStr">
        <is>
          <t>N/A</t>
        </is>
      </c>
      <c r="AX618" t="inlineStr">
        <is>
          <t>N/A</t>
        </is>
      </c>
      <c r="AY618" t="inlineStr">
        <is>
          <t>N/A</t>
        </is>
      </c>
      <c r="AZ618" t="inlineStr">
        <is>
          <t>N/A</t>
        </is>
      </c>
      <c r="BA618" t="inlineStr">
        <is>
          <t>N/A</t>
        </is>
      </c>
      <c r="BB618" t="inlineStr">
        <is>
          <t>N/A</t>
        </is>
      </c>
      <c r="BC618" t="inlineStr">
        <is>
          <t>N/A</t>
        </is>
      </c>
      <c r="BD618" t="inlineStr">
        <is>
          <t>N/A</t>
        </is>
      </c>
      <c r="BE618" t="inlineStr">
        <is>
          <t>N/A</t>
        </is>
      </c>
    </row>
    <row r="619">
      <c r="A619" t="inlineStr">
        <is>
          <t>WI220240252</t>
        </is>
      </c>
      <c r="B619" t="inlineStr">
        <is>
          <t>DATA_VALIDATION</t>
        </is>
      </c>
      <c r="C619" t="inlineStr">
        <is>
          <t>201300021304</t>
        </is>
      </c>
      <c r="D619" t="inlineStr">
        <is>
          <t>Folder</t>
        </is>
      </c>
      <c r="E619" s="2">
        <f>HYPERLINK("capsilon://?command=openfolder&amp;siteaddress=FAM.docvelocity-na8.net&amp;folderid=FX84048246-D6EB-073E-1276-33C19EF2E3C7","FX22023375")</f>
        <v>0.0</v>
      </c>
      <c r="F619" t="inlineStr">
        <is>
          <t/>
        </is>
      </c>
      <c r="G619" t="inlineStr">
        <is>
          <t/>
        </is>
      </c>
      <c r="H619" t="inlineStr">
        <is>
          <t>Mailitem</t>
        </is>
      </c>
      <c r="I619" t="inlineStr">
        <is>
          <t>MI2202387174</t>
        </is>
      </c>
      <c r="J619" t="n">
        <v>76.0</v>
      </c>
      <c r="K619" t="inlineStr">
        <is>
          <t>COMPLETED</t>
        </is>
      </c>
      <c r="L619" t="inlineStr">
        <is>
          <t>MARK_AS_COMPLETED</t>
        </is>
      </c>
      <c r="M619" t="inlineStr">
        <is>
          <t>Queue</t>
        </is>
      </c>
      <c r="N619" t="n">
        <v>2.0</v>
      </c>
      <c r="O619" s="1" t="n">
        <v>44607.17560185185</v>
      </c>
      <c r="P619" s="1" t="n">
        <v>44607.19483796296</v>
      </c>
      <c r="Q619" t="n">
        <v>472.0</v>
      </c>
      <c r="R619" t="n">
        <v>1190.0</v>
      </c>
      <c r="S619" t="b">
        <v>0</v>
      </c>
      <c r="T619" t="inlineStr">
        <is>
          <t>N/A</t>
        </is>
      </c>
      <c r="U619" t="b">
        <v>1</v>
      </c>
      <c r="V619" t="inlineStr">
        <is>
          <t>Karnal Akhare</t>
        </is>
      </c>
      <c r="W619" s="1" t="n">
        <v>44607.18125</v>
      </c>
      <c r="X619" t="n">
        <v>475.0</v>
      </c>
      <c r="Y619" t="n">
        <v>74.0</v>
      </c>
      <c r="Z619" t="n">
        <v>0.0</v>
      </c>
      <c r="AA619" t="n">
        <v>74.0</v>
      </c>
      <c r="AB619" t="n">
        <v>0.0</v>
      </c>
      <c r="AC619" t="n">
        <v>29.0</v>
      </c>
      <c r="AD619" t="n">
        <v>2.0</v>
      </c>
      <c r="AE619" t="n">
        <v>0.0</v>
      </c>
      <c r="AF619" t="n">
        <v>0.0</v>
      </c>
      <c r="AG619" t="n">
        <v>0.0</v>
      </c>
      <c r="AH619" t="inlineStr">
        <is>
          <t>Aparna Chavan</t>
        </is>
      </c>
      <c r="AI619" s="1" t="n">
        <v>44607.19483796296</v>
      </c>
      <c r="AJ619" t="n">
        <v>715.0</v>
      </c>
      <c r="AK619" t="n">
        <v>0.0</v>
      </c>
      <c r="AL619" t="n">
        <v>0.0</v>
      </c>
      <c r="AM619" t="n">
        <v>0.0</v>
      </c>
      <c r="AN619" t="n">
        <v>0.0</v>
      </c>
      <c r="AO619" t="n">
        <v>0.0</v>
      </c>
      <c r="AP619" t="n">
        <v>2.0</v>
      </c>
      <c r="AQ619" t="n">
        <v>0.0</v>
      </c>
      <c r="AR619" t="n">
        <v>0.0</v>
      </c>
      <c r="AS619" t="n">
        <v>0.0</v>
      </c>
      <c r="AT619" t="inlineStr">
        <is>
          <t>N/A</t>
        </is>
      </c>
      <c r="AU619" t="inlineStr">
        <is>
          <t>N/A</t>
        </is>
      </c>
      <c r="AV619" t="inlineStr">
        <is>
          <t>N/A</t>
        </is>
      </c>
      <c r="AW619" t="inlineStr">
        <is>
          <t>N/A</t>
        </is>
      </c>
      <c r="AX619" t="inlineStr">
        <is>
          <t>N/A</t>
        </is>
      </c>
      <c r="AY619" t="inlineStr">
        <is>
          <t>N/A</t>
        </is>
      </c>
      <c r="AZ619" t="inlineStr">
        <is>
          <t>N/A</t>
        </is>
      </c>
      <c r="BA619" t="inlineStr">
        <is>
          <t>N/A</t>
        </is>
      </c>
      <c r="BB619" t="inlineStr">
        <is>
          <t>N/A</t>
        </is>
      </c>
      <c r="BC619" t="inlineStr">
        <is>
          <t>N/A</t>
        </is>
      </c>
      <c r="BD619" t="inlineStr">
        <is>
          <t>N/A</t>
        </is>
      </c>
      <c r="BE619" t="inlineStr">
        <is>
          <t>N/A</t>
        </is>
      </c>
    </row>
    <row r="620">
      <c r="A620" t="inlineStr">
        <is>
          <t>WI220240256</t>
        </is>
      </c>
      <c r="B620" t="inlineStr">
        <is>
          <t>DATA_VALIDATION</t>
        </is>
      </c>
      <c r="C620" t="inlineStr">
        <is>
          <t>201300020162</t>
        </is>
      </c>
      <c r="D620" t="inlineStr">
        <is>
          <t>Folder</t>
        </is>
      </c>
      <c r="E620" s="2">
        <f>HYPERLINK("capsilon://?command=openfolder&amp;siteaddress=FAM.docvelocity-na8.net&amp;folderid=FX07C26C74-19DC-177F-EF98-86C74FD172D8","FX21125578")</f>
        <v>0.0</v>
      </c>
      <c r="F620" t="inlineStr">
        <is>
          <t/>
        </is>
      </c>
      <c r="G620" t="inlineStr">
        <is>
          <t/>
        </is>
      </c>
      <c r="H620" t="inlineStr">
        <is>
          <t>Mailitem</t>
        </is>
      </c>
      <c r="I620" t="inlineStr">
        <is>
          <t>MI2202393589</t>
        </is>
      </c>
      <c r="J620" t="n">
        <v>81.0</v>
      </c>
      <c r="K620" t="inlineStr">
        <is>
          <t>COMPLETED</t>
        </is>
      </c>
      <c r="L620" t="inlineStr">
        <is>
          <t>MARK_AS_COMPLETED</t>
        </is>
      </c>
      <c r="M620" t="inlineStr">
        <is>
          <t>Queue</t>
        </is>
      </c>
      <c r="N620" t="n">
        <v>2.0</v>
      </c>
      <c r="O620" s="1" t="n">
        <v>44607.18502314815</v>
      </c>
      <c r="P620" s="1" t="n">
        <v>44607.31185185185</v>
      </c>
      <c r="Q620" t="n">
        <v>4898.0</v>
      </c>
      <c r="R620" t="n">
        <v>6060.0</v>
      </c>
      <c r="S620" t="b">
        <v>0</v>
      </c>
      <c r="T620" t="inlineStr">
        <is>
          <t>N/A</t>
        </is>
      </c>
      <c r="U620" t="b">
        <v>1</v>
      </c>
      <c r="V620" t="inlineStr">
        <is>
          <t>Aditya Tade</t>
        </is>
      </c>
      <c r="W620" s="1" t="n">
        <v>44607.25013888889</v>
      </c>
      <c r="X620" t="n">
        <v>4614.0</v>
      </c>
      <c r="Y620" t="n">
        <v>133.0</v>
      </c>
      <c r="Z620" t="n">
        <v>0.0</v>
      </c>
      <c r="AA620" t="n">
        <v>133.0</v>
      </c>
      <c r="AB620" t="n">
        <v>0.0</v>
      </c>
      <c r="AC620" t="n">
        <v>118.0</v>
      </c>
      <c r="AD620" t="n">
        <v>-52.0</v>
      </c>
      <c r="AE620" t="n">
        <v>0.0</v>
      </c>
      <c r="AF620" t="n">
        <v>0.0</v>
      </c>
      <c r="AG620" t="n">
        <v>0.0</v>
      </c>
      <c r="AH620" t="inlineStr">
        <is>
          <t>Saloni Uttekar</t>
        </is>
      </c>
      <c r="AI620" s="1" t="n">
        <v>44607.31185185185</v>
      </c>
      <c r="AJ620" t="n">
        <v>1273.0</v>
      </c>
      <c r="AK620" t="n">
        <v>9.0</v>
      </c>
      <c r="AL620" t="n">
        <v>0.0</v>
      </c>
      <c r="AM620" t="n">
        <v>9.0</v>
      </c>
      <c r="AN620" t="n">
        <v>0.0</v>
      </c>
      <c r="AO620" t="n">
        <v>9.0</v>
      </c>
      <c r="AP620" t="n">
        <v>-61.0</v>
      </c>
      <c r="AQ620" t="n">
        <v>0.0</v>
      </c>
      <c r="AR620" t="n">
        <v>0.0</v>
      </c>
      <c r="AS620" t="n">
        <v>0.0</v>
      </c>
      <c r="AT620" t="inlineStr">
        <is>
          <t>N/A</t>
        </is>
      </c>
      <c r="AU620" t="inlineStr">
        <is>
          <t>N/A</t>
        </is>
      </c>
      <c r="AV620" t="inlineStr">
        <is>
          <t>N/A</t>
        </is>
      </c>
      <c r="AW620" t="inlineStr">
        <is>
          <t>N/A</t>
        </is>
      </c>
      <c r="AX620" t="inlineStr">
        <is>
          <t>N/A</t>
        </is>
      </c>
      <c r="AY620" t="inlineStr">
        <is>
          <t>N/A</t>
        </is>
      </c>
      <c r="AZ620" t="inlineStr">
        <is>
          <t>N/A</t>
        </is>
      </c>
      <c r="BA620" t="inlineStr">
        <is>
          <t>N/A</t>
        </is>
      </c>
      <c r="BB620" t="inlineStr">
        <is>
          <t>N/A</t>
        </is>
      </c>
      <c r="BC620" t="inlineStr">
        <is>
          <t>N/A</t>
        </is>
      </c>
      <c r="BD620" t="inlineStr">
        <is>
          <t>N/A</t>
        </is>
      </c>
      <c r="BE620" t="inlineStr">
        <is>
          <t>N/A</t>
        </is>
      </c>
    </row>
    <row r="621">
      <c r="A621" t="inlineStr">
        <is>
          <t>WI220240259</t>
        </is>
      </c>
      <c r="B621" t="inlineStr">
        <is>
          <t>DATA_VALIDATION</t>
        </is>
      </c>
      <c r="C621" t="inlineStr">
        <is>
          <t>201300020162</t>
        </is>
      </c>
      <c r="D621" t="inlineStr">
        <is>
          <t>Folder</t>
        </is>
      </c>
      <c r="E621" s="2">
        <f>HYPERLINK("capsilon://?command=openfolder&amp;siteaddress=FAM.docvelocity-na8.net&amp;folderid=FX07C26C74-19DC-177F-EF98-86C74FD172D8","FX21125578")</f>
        <v>0.0</v>
      </c>
      <c r="F621" t="inlineStr">
        <is>
          <t/>
        </is>
      </c>
      <c r="G621" t="inlineStr">
        <is>
          <t/>
        </is>
      </c>
      <c r="H621" t="inlineStr">
        <is>
          <t>Mailitem</t>
        </is>
      </c>
      <c r="I621" t="inlineStr">
        <is>
          <t>MI2202393671</t>
        </is>
      </c>
      <c r="J621" t="n">
        <v>81.0</v>
      </c>
      <c r="K621" t="inlineStr">
        <is>
          <t>COMPLETED</t>
        </is>
      </c>
      <c r="L621" t="inlineStr">
        <is>
          <t>MARK_AS_COMPLETED</t>
        </is>
      </c>
      <c r="M621" t="inlineStr">
        <is>
          <t>Queue</t>
        </is>
      </c>
      <c r="N621" t="n">
        <v>2.0</v>
      </c>
      <c r="O621" s="1" t="n">
        <v>44607.186875</v>
      </c>
      <c r="P621" s="1" t="n">
        <v>44607.32429398148</v>
      </c>
      <c r="Q621" t="n">
        <v>7809.0</v>
      </c>
      <c r="R621" t="n">
        <v>4064.0</v>
      </c>
      <c r="S621" t="b">
        <v>0</v>
      </c>
      <c r="T621" t="inlineStr">
        <is>
          <t>N/A</t>
        </is>
      </c>
      <c r="U621" t="b">
        <v>1</v>
      </c>
      <c r="V621" t="inlineStr">
        <is>
          <t>Ujwala Ajabe</t>
        </is>
      </c>
      <c r="W621" s="1" t="n">
        <v>44607.232141203705</v>
      </c>
      <c r="X621" t="n">
        <v>2945.0</v>
      </c>
      <c r="Y621" t="n">
        <v>127.0</v>
      </c>
      <c r="Z621" t="n">
        <v>0.0</v>
      </c>
      <c r="AA621" t="n">
        <v>127.0</v>
      </c>
      <c r="AB621" t="n">
        <v>0.0</v>
      </c>
      <c r="AC621" t="n">
        <v>115.0</v>
      </c>
      <c r="AD621" t="n">
        <v>-46.0</v>
      </c>
      <c r="AE621" t="n">
        <v>0.0</v>
      </c>
      <c r="AF621" t="n">
        <v>0.0</v>
      </c>
      <c r="AG621" t="n">
        <v>0.0</v>
      </c>
      <c r="AH621" t="inlineStr">
        <is>
          <t>Saloni Uttekar</t>
        </is>
      </c>
      <c r="AI621" s="1" t="n">
        <v>44607.32429398148</v>
      </c>
      <c r="AJ621" t="n">
        <v>1074.0</v>
      </c>
      <c r="AK621" t="n">
        <v>1.0</v>
      </c>
      <c r="AL621" t="n">
        <v>0.0</v>
      </c>
      <c r="AM621" t="n">
        <v>1.0</v>
      </c>
      <c r="AN621" t="n">
        <v>0.0</v>
      </c>
      <c r="AO621" t="n">
        <v>2.0</v>
      </c>
      <c r="AP621" t="n">
        <v>-47.0</v>
      </c>
      <c r="AQ621" t="n">
        <v>0.0</v>
      </c>
      <c r="AR621" t="n">
        <v>0.0</v>
      </c>
      <c r="AS621" t="n">
        <v>0.0</v>
      </c>
      <c r="AT621" t="inlineStr">
        <is>
          <t>N/A</t>
        </is>
      </c>
      <c r="AU621" t="inlineStr">
        <is>
          <t>N/A</t>
        </is>
      </c>
      <c r="AV621" t="inlineStr">
        <is>
          <t>N/A</t>
        </is>
      </c>
      <c r="AW621" t="inlineStr">
        <is>
          <t>N/A</t>
        </is>
      </c>
      <c r="AX621" t="inlineStr">
        <is>
          <t>N/A</t>
        </is>
      </c>
      <c r="AY621" t="inlineStr">
        <is>
          <t>N/A</t>
        </is>
      </c>
      <c r="AZ621" t="inlineStr">
        <is>
          <t>N/A</t>
        </is>
      </c>
      <c r="BA621" t="inlineStr">
        <is>
          <t>N/A</t>
        </is>
      </c>
      <c r="BB621" t="inlineStr">
        <is>
          <t>N/A</t>
        </is>
      </c>
      <c r="BC621" t="inlineStr">
        <is>
          <t>N/A</t>
        </is>
      </c>
      <c r="BD621" t="inlineStr">
        <is>
          <t>N/A</t>
        </is>
      </c>
      <c r="BE621" t="inlineStr">
        <is>
          <t>N/A</t>
        </is>
      </c>
    </row>
    <row r="622">
      <c r="A622" t="inlineStr">
        <is>
          <t>WI220240261</t>
        </is>
      </c>
      <c r="B622" t="inlineStr">
        <is>
          <t>DATA_VALIDATION</t>
        </is>
      </c>
      <c r="C622" t="inlineStr">
        <is>
          <t>201300020162</t>
        </is>
      </c>
      <c r="D622" t="inlineStr">
        <is>
          <t>Folder</t>
        </is>
      </c>
      <c r="E622" s="2">
        <f>HYPERLINK("capsilon://?command=openfolder&amp;siteaddress=FAM.docvelocity-na8.net&amp;folderid=FX07C26C74-19DC-177F-EF98-86C74FD172D8","FX21125578")</f>
        <v>0.0</v>
      </c>
      <c r="F622" t="inlineStr">
        <is>
          <t/>
        </is>
      </c>
      <c r="G622" t="inlineStr">
        <is>
          <t/>
        </is>
      </c>
      <c r="H622" t="inlineStr">
        <is>
          <t>Mailitem</t>
        </is>
      </c>
      <c r="I622" t="inlineStr">
        <is>
          <t>MI2202394147</t>
        </is>
      </c>
      <c r="J622" t="n">
        <v>81.0</v>
      </c>
      <c r="K622" t="inlineStr">
        <is>
          <t>COMPLETED</t>
        </is>
      </c>
      <c r="L622" t="inlineStr">
        <is>
          <t>MARK_AS_COMPLETED</t>
        </is>
      </c>
      <c r="M622" t="inlineStr">
        <is>
          <t>Queue</t>
        </is>
      </c>
      <c r="N622" t="n">
        <v>2.0</v>
      </c>
      <c r="O622" s="1" t="n">
        <v>44607.20344907408</v>
      </c>
      <c r="P622" s="1" t="n">
        <v>44607.32957175926</v>
      </c>
      <c r="Q622" t="n">
        <v>6531.0</v>
      </c>
      <c r="R622" t="n">
        <v>4366.0</v>
      </c>
      <c r="S622" t="b">
        <v>0</v>
      </c>
      <c r="T622" t="inlineStr">
        <is>
          <t>N/A</t>
        </is>
      </c>
      <c r="U622" t="b">
        <v>1</v>
      </c>
      <c r="V622" t="inlineStr">
        <is>
          <t>Devendra Naidu</t>
        </is>
      </c>
      <c r="W622" s="1" t="n">
        <v>44607.26133101852</v>
      </c>
      <c r="X622" t="n">
        <v>3220.0</v>
      </c>
      <c r="Y622" t="n">
        <v>133.0</v>
      </c>
      <c r="Z622" t="n">
        <v>0.0</v>
      </c>
      <c r="AA622" t="n">
        <v>133.0</v>
      </c>
      <c r="AB622" t="n">
        <v>0.0</v>
      </c>
      <c r="AC622" t="n">
        <v>120.0</v>
      </c>
      <c r="AD622" t="n">
        <v>-52.0</v>
      </c>
      <c r="AE622" t="n">
        <v>0.0</v>
      </c>
      <c r="AF622" t="n">
        <v>0.0</v>
      </c>
      <c r="AG622" t="n">
        <v>0.0</v>
      </c>
      <c r="AH622" t="inlineStr">
        <is>
          <t>Ashish Sutar</t>
        </is>
      </c>
      <c r="AI622" s="1" t="n">
        <v>44607.32957175926</v>
      </c>
      <c r="AJ622" t="n">
        <v>1133.0</v>
      </c>
      <c r="AK622" t="n">
        <v>9.0</v>
      </c>
      <c r="AL622" t="n">
        <v>0.0</v>
      </c>
      <c r="AM622" t="n">
        <v>9.0</v>
      </c>
      <c r="AN622" t="n">
        <v>0.0</v>
      </c>
      <c r="AO622" t="n">
        <v>9.0</v>
      </c>
      <c r="AP622" t="n">
        <v>-61.0</v>
      </c>
      <c r="AQ622" t="n">
        <v>0.0</v>
      </c>
      <c r="AR622" t="n">
        <v>0.0</v>
      </c>
      <c r="AS622" t="n">
        <v>0.0</v>
      </c>
      <c r="AT622" t="inlineStr">
        <is>
          <t>N/A</t>
        </is>
      </c>
      <c r="AU622" t="inlineStr">
        <is>
          <t>N/A</t>
        </is>
      </c>
      <c r="AV622" t="inlineStr">
        <is>
          <t>N/A</t>
        </is>
      </c>
      <c r="AW622" t="inlineStr">
        <is>
          <t>N/A</t>
        </is>
      </c>
      <c r="AX622" t="inlineStr">
        <is>
          <t>N/A</t>
        </is>
      </c>
      <c r="AY622" t="inlineStr">
        <is>
          <t>N/A</t>
        </is>
      </c>
      <c r="AZ622" t="inlineStr">
        <is>
          <t>N/A</t>
        </is>
      </c>
      <c r="BA622" t="inlineStr">
        <is>
          <t>N/A</t>
        </is>
      </c>
      <c r="BB622" t="inlineStr">
        <is>
          <t>N/A</t>
        </is>
      </c>
      <c r="BC622" t="inlineStr">
        <is>
          <t>N/A</t>
        </is>
      </c>
      <c r="BD622" t="inlineStr">
        <is>
          <t>N/A</t>
        </is>
      </c>
      <c r="BE622" t="inlineStr">
        <is>
          <t>N/A</t>
        </is>
      </c>
    </row>
    <row r="623">
      <c r="A623" t="inlineStr">
        <is>
          <t>WI220240262</t>
        </is>
      </c>
      <c r="B623" t="inlineStr">
        <is>
          <t>DATA_VALIDATION</t>
        </is>
      </c>
      <c r="C623" t="inlineStr">
        <is>
          <t>201300021000</t>
        </is>
      </c>
      <c r="D623" t="inlineStr">
        <is>
          <t>Folder</t>
        </is>
      </c>
      <c r="E623" s="2">
        <f>HYPERLINK("capsilon://?command=openfolder&amp;siteaddress=FAM.docvelocity-na8.net&amp;folderid=FX6604C0C4-C6AB-48AA-0C5A-28452C36663A","FX22019660")</f>
        <v>0.0</v>
      </c>
      <c r="F623" t="inlineStr">
        <is>
          <t/>
        </is>
      </c>
      <c r="G623" t="inlineStr">
        <is>
          <t/>
        </is>
      </c>
      <c r="H623" t="inlineStr">
        <is>
          <t>Mailitem</t>
        </is>
      </c>
      <c r="I623" t="inlineStr">
        <is>
          <t>MI2202416318</t>
        </is>
      </c>
      <c r="J623" t="n">
        <v>50.0</v>
      </c>
      <c r="K623" t="inlineStr">
        <is>
          <t>COMPLETED</t>
        </is>
      </c>
      <c r="L623" t="inlineStr">
        <is>
          <t>MARK_AS_COMPLETED</t>
        </is>
      </c>
      <c r="M623" t="inlineStr">
        <is>
          <t>Queue</t>
        </is>
      </c>
      <c r="N623" t="n">
        <v>2.0</v>
      </c>
      <c r="O623" s="1" t="n">
        <v>44607.206828703704</v>
      </c>
      <c r="P623" s="1" t="n">
        <v>44607.358310185184</v>
      </c>
      <c r="Q623" t="n">
        <v>10210.0</v>
      </c>
      <c r="R623" t="n">
        <v>2878.0</v>
      </c>
      <c r="S623" t="b">
        <v>0</v>
      </c>
      <c r="T623" t="inlineStr">
        <is>
          <t>N/A</t>
        </is>
      </c>
      <c r="U623" t="b">
        <v>0</v>
      </c>
      <c r="V623" t="inlineStr">
        <is>
          <t>Devendra Naidu</t>
        </is>
      </c>
      <c r="W623" s="1" t="n">
        <v>44607.299363425926</v>
      </c>
      <c r="X623" t="n">
        <v>2145.0</v>
      </c>
      <c r="Y623" t="n">
        <v>90.0</v>
      </c>
      <c r="Z623" t="n">
        <v>0.0</v>
      </c>
      <c r="AA623" t="n">
        <v>90.0</v>
      </c>
      <c r="AB623" t="n">
        <v>0.0</v>
      </c>
      <c r="AC623" t="n">
        <v>85.0</v>
      </c>
      <c r="AD623" t="n">
        <v>-40.0</v>
      </c>
      <c r="AE623" t="n">
        <v>0.0</v>
      </c>
      <c r="AF623" t="n">
        <v>0.0</v>
      </c>
      <c r="AG623" t="n">
        <v>0.0</v>
      </c>
      <c r="AH623" t="inlineStr">
        <is>
          <t>Saloni Uttekar</t>
        </is>
      </c>
      <c r="AI623" s="1" t="n">
        <v>44607.358310185184</v>
      </c>
      <c r="AJ623" t="n">
        <v>712.0</v>
      </c>
      <c r="AK623" t="n">
        <v>3.0</v>
      </c>
      <c r="AL623" t="n">
        <v>0.0</v>
      </c>
      <c r="AM623" t="n">
        <v>3.0</v>
      </c>
      <c r="AN623" t="n">
        <v>0.0</v>
      </c>
      <c r="AO623" t="n">
        <v>4.0</v>
      </c>
      <c r="AP623" t="n">
        <v>-43.0</v>
      </c>
      <c r="AQ623" t="n">
        <v>0.0</v>
      </c>
      <c r="AR623" t="n">
        <v>0.0</v>
      </c>
      <c r="AS623" t="n">
        <v>0.0</v>
      </c>
      <c r="AT623" t="inlineStr">
        <is>
          <t>N/A</t>
        </is>
      </c>
      <c r="AU623" t="inlineStr">
        <is>
          <t>N/A</t>
        </is>
      </c>
      <c r="AV623" t="inlineStr">
        <is>
          <t>N/A</t>
        </is>
      </c>
      <c r="AW623" t="inlineStr">
        <is>
          <t>N/A</t>
        </is>
      </c>
      <c r="AX623" t="inlineStr">
        <is>
          <t>N/A</t>
        </is>
      </c>
      <c r="AY623" t="inlineStr">
        <is>
          <t>N/A</t>
        </is>
      </c>
      <c r="AZ623" t="inlineStr">
        <is>
          <t>N/A</t>
        </is>
      </c>
      <c r="BA623" t="inlineStr">
        <is>
          <t>N/A</t>
        </is>
      </c>
      <c r="BB623" t="inlineStr">
        <is>
          <t>N/A</t>
        </is>
      </c>
      <c r="BC623" t="inlineStr">
        <is>
          <t>N/A</t>
        </is>
      </c>
      <c r="BD623" t="inlineStr">
        <is>
          <t>N/A</t>
        </is>
      </c>
      <c r="BE623" t="inlineStr">
        <is>
          <t>N/A</t>
        </is>
      </c>
    </row>
    <row r="624">
      <c r="A624" t="inlineStr">
        <is>
          <t>WI220240263</t>
        </is>
      </c>
      <c r="B624" t="inlineStr">
        <is>
          <t>DATA_VALIDATION</t>
        </is>
      </c>
      <c r="C624" t="inlineStr">
        <is>
          <t>201300021000</t>
        </is>
      </c>
      <c r="D624" t="inlineStr">
        <is>
          <t>Folder</t>
        </is>
      </c>
      <c r="E624" s="2">
        <f>HYPERLINK("capsilon://?command=openfolder&amp;siteaddress=FAM.docvelocity-na8.net&amp;folderid=FX6604C0C4-C6AB-48AA-0C5A-28452C36663A","FX22019660")</f>
        <v>0.0</v>
      </c>
      <c r="F624" t="inlineStr">
        <is>
          <t/>
        </is>
      </c>
      <c r="G624" t="inlineStr">
        <is>
          <t/>
        </is>
      </c>
      <c r="H624" t="inlineStr">
        <is>
          <t>Mailitem</t>
        </is>
      </c>
      <c r="I624" t="inlineStr">
        <is>
          <t>MI2202416320</t>
        </is>
      </c>
      <c r="J624" t="n">
        <v>50.0</v>
      </c>
      <c r="K624" t="inlineStr">
        <is>
          <t>COMPLETED</t>
        </is>
      </c>
      <c r="L624" t="inlineStr">
        <is>
          <t>MARK_AS_COMPLETED</t>
        </is>
      </c>
      <c r="M624" t="inlineStr">
        <is>
          <t>Queue</t>
        </is>
      </c>
      <c r="N624" t="n">
        <v>2.0</v>
      </c>
      <c r="O624" s="1" t="n">
        <v>44607.20743055556</v>
      </c>
      <c r="P624" s="1" t="n">
        <v>44607.35603009259</v>
      </c>
      <c r="Q624" t="n">
        <v>10932.0</v>
      </c>
      <c r="R624" t="n">
        <v>1907.0</v>
      </c>
      <c r="S624" t="b">
        <v>0</v>
      </c>
      <c r="T624" t="inlineStr">
        <is>
          <t>N/A</t>
        </is>
      </c>
      <c r="U624" t="b">
        <v>0</v>
      </c>
      <c r="V624" t="inlineStr">
        <is>
          <t>Ujwala Ajabe</t>
        </is>
      </c>
      <c r="W624" s="1" t="n">
        <v>44607.29195601852</v>
      </c>
      <c r="X624" t="n">
        <v>1393.0</v>
      </c>
      <c r="Y624" t="n">
        <v>90.0</v>
      </c>
      <c r="Z624" t="n">
        <v>0.0</v>
      </c>
      <c r="AA624" t="n">
        <v>90.0</v>
      </c>
      <c r="AB624" t="n">
        <v>0.0</v>
      </c>
      <c r="AC624" t="n">
        <v>77.0</v>
      </c>
      <c r="AD624" t="n">
        <v>-40.0</v>
      </c>
      <c r="AE624" t="n">
        <v>0.0</v>
      </c>
      <c r="AF624" t="n">
        <v>0.0</v>
      </c>
      <c r="AG624" t="n">
        <v>0.0</v>
      </c>
      <c r="AH624" t="inlineStr">
        <is>
          <t>Ashish Sutar</t>
        </is>
      </c>
      <c r="AI624" s="1" t="n">
        <v>44607.35603009259</v>
      </c>
      <c r="AJ624" t="n">
        <v>514.0</v>
      </c>
      <c r="AK624" t="n">
        <v>2.0</v>
      </c>
      <c r="AL624" t="n">
        <v>0.0</v>
      </c>
      <c r="AM624" t="n">
        <v>2.0</v>
      </c>
      <c r="AN624" t="n">
        <v>0.0</v>
      </c>
      <c r="AO624" t="n">
        <v>2.0</v>
      </c>
      <c r="AP624" t="n">
        <v>-42.0</v>
      </c>
      <c r="AQ624" t="n">
        <v>0.0</v>
      </c>
      <c r="AR624" t="n">
        <v>0.0</v>
      </c>
      <c r="AS624" t="n">
        <v>0.0</v>
      </c>
      <c r="AT624" t="inlineStr">
        <is>
          <t>N/A</t>
        </is>
      </c>
      <c r="AU624" t="inlineStr">
        <is>
          <t>N/A</t>
        </is>
      </c>
      <c r="AV624" t="inlineStr">
        <is>
          <t>N/A</t>
        </is>
      </c>
      <c r="AW624" t="inlineStr">
        <is>
          <t>N/A</t>
        </is>
      </c>
      <c r="AX624" t="inlineStr">
        <is>
          <t>N/A</t>
        </is>
      </c>
      <c r="AY624" t="inlineStr">
        <is>
          <t>N/A</t>
        </is>
      </c>
      <c r="AZ624" t="inlineStr">
        <is>
          <t>N/A</t>
        </is>
      </c>
      <c r="BA624" t="inlineStr">
        <is>
          <t>N/A</t>
        </is>
      </c>
      <c r="BB624" t="inlineStr">
        <is>
          <t>N/A</t>
        </is>
      </c>
      <c r="BC624" t="inlineStr">
        <is>
          <t>N/A</t>
        </is>
      </c>
      <c r="BD624" t="inlineStr">
        <is>
          <t>N/A</t>
        </is>
      </c>
      <c r="BE624" t="inlineStr">
        <is>
          <t>N/A</t>
        </is>
      </c>
    </row>
    <row r="625">
      <c r="A625" t="inlineStr">
        <is>
          <t>WI220240265</t>
        </is>
      </c>
      <c r="B625" t="inlineStr">
        <is>
          <t>DATA_VALIDATION</t>
        </is>
      </c>
      <c r="C625" t="inlineStr">
        <is>
          <t>201300020648</t>
        </is>
      </c>
      <c r="D625" t="inlineStr">
        <is>
          <t>Folder</t>
        </is>
      </c>
      <c r="E625" s="2">
        <f>HYPERLINK("capsilon://?command=openfolder&amp;siteaddress=FAM.docvelocity-na8.net&amp;folderid=FX7E1BA9DB-DEB8-5918-4E01-D9DB05EA3A61","FX2201940")</f>
        <v>0.0</v>
      </c>
      <c r="F625" t="inlineStr">
        <is>
          <t/>
        </is>
      </c>
      <c r="G625" t="inlineStr">
        <is>
          <t/>
        </is>
      </c>
      <c r="H625" t="inlineStr">
        <is>
          <t>Mailitem</t>
        </is>
      </c>
      <c r="I625" t="inlineStr">
        <is>
          <t>MI2202387851</t>
        </is>
      </c>
      <c r="J625" t="n">
        <v>228.0</v>
      </c>
      <c r="K625" t="inlineStr">
        <is>
          <t>COMPLETED</t>
        </is>
      </c>
      <c r="L625" t="inlineStr">
        <is>
          <t>MARK_AS_COMPLETED</t>
        </is>
      </c>
      <c r="M625" t="inlineStr">
        <is>
          <t>Queue</t>
        </is>
      </c>
      <c r="N625" t="n">
        <v>2.0</v>
      </c>
      <c r="O625" s="1" t="n">
        <v>44607.208032407405</v>
      </c>
      <c r="P625" s="1" t="n">
        <v>44607.357627314814</v>
      </c>
      <c r="Q625" t="n">
        <v>6949.0</v>
      </c>
      <c r="R625" t="n">
        <v>5976.0</v>
      </c>
      <c r="S625" t="b">
        <v>0</v>
      </c>
      <c r="T625" t="inlineStr">
        <is>
          <t>N/A</t>
        </is>
      </c>
      <c r="U625" t="b">
        <v>1</v>
      </c>
      <c r="V625" t="inlineStr">
        <is>
          <t>Ujwala Ajabe</t>
        </is>
      </c>
      <c r="W625" s="1" t="n">
        <v>44607.265648148146</v>
      </c>
      <c r="X625" t="n">
        <v>2895.0</v>
      </c>
      <c r="Y625" t="n">
        <v>185.0</v>
      </c>
      <c r="Z625" t="n">
        <v>0.0</v>
      </c>
      <c r="AA625" t="n">
        <v>185.0</v>
      </c>
      <c r="AB625" t="n">
        <v>37.0</v>
      </c>
      <c r="AC625" t="n">
        <v>144.0</v>
      </c>
      <c r="AD625" t="n">
        <v>43.0</v>
      </c>
      <c r="AE625" t="n">
        <v>0.0</v>
      </c>
      <c r="AF625" t="n">
        <v>0.0</v>
      </c>
      <c r="AG625" t="n">
        <v>0.0</v>
      </c>
      <c r="AH625" t="inlineStr">
        <is>
          <t>Aparna Chavan</t>
        </is>
      </c>
      <c r="AI625" s="1" t="n">
        <v>44607.357627314814</v>
      </c>
      <c r="AJ625" t="n">
        <v>2920.0</v>
      </c>
      <c r="AK625" t="n">
        <v>33.0</v>
      </c>
      <c r="AL625" t="n">
        <v>0.0</v>
      </c>
      <c r="AM625" t="n">
        <v>33.0</v>
      </c>
      <c r="AN625" t="n">
        <v>37.0</v>
      </c>
      <c r="AO625" t="n">
        <v>33.0</v>
      </c>
      <c r="AP625" t="n">
        <v>10.0</v>
      </c>
      <c r="AQ625" t="n">
        <v>0.0</v>
      </c>
      <c r="AR625" t="n">
        <v>0.0</v>
      </c>
      <c r="AS625" t="n">
        <v>0.0</v>
      </c>
      <c r="AT625" t="inlineStr">
        <is>
          <t>N/A</t>
        </is>
      </c>
      <c r="AU625" t="inlineStr">
        <is>
          <t>N/A</t>
        </is>
      </c>
      <c r="AV625" t="inlineStr">
        <is>
          <t>N/A</t>
        </is>
      </c>
      <c r="AW625" t="inlineStr">
        <is>
          <t>N/A</t>
        </is>
      </c>
      <c r="AX625" t="inlineStr">
        <is>
          <t>N/A</t>
        </is>
      </c>
      <c r="AY625" t="inlineStr">
        <is>
          <t>N/A</t>
        </is>
      </c>
      <c r="AZ625" t="inlineStr">
        <is>
          <t>N/A</t>
        </is>
      </c>
      <c r="BA625" t="inlineStr">
        <is>
          <t>N/A</t>
        </is>
      </c>
      <c r="BB625" t="inlineStr">
        <is>
          <t>N/A</t>
        </is>
      </c>
      <c r="BC625" t="inlineStr">
        <is>
          <t>N/A</t>
        </is>
      </c>
      <c r="BD625" t="inlineStr">
        <is>
          <t>N/A</t>
        </is>
      </c>
      <c r="BE625" t="inlineStr">
        <is>
          <t>N/A</t>
        </is>
      </c>
    </row>
    <row r="626">
      <c r="A626" t="inlineStr">
        <is>
          <t>WI220240266</t>
        </is>
      </c>
      <c r="B626" t="inlineStr">
        <is>
          <t>DATA_VALIDATION</t>
        </is>
      </c>
      <c r="C626" t="inlineStr">
        <is>
          <t>201330004606</t>
        </is>
      </c>
      <c r="D626" t="inlineStr">
        <is>
          <t>Folder</t>
        </is>
      </c>
      <c r="E626" s="2">
        <f>HYPERLINK("capsilon://?command=openfolder&amp;siteaddress=FAM.docvelocity-na8.net&amp;folderid=FX1C4AD18C-14FA-2022-BB8B-C069285D0871","FX22014540")</f>
        <v>0.0</v>
      </c>
      <c r="F626" t="inlineStr">
        <is>
          <t/>
        </is>
      </c>
      <c r="G626" t="inlineStr">
        <is>
          <t/>
        </is>
      </c>
      <c r="H626" t="inlineStr">
        <is>
          <t>Mailitem</t>
        </is>
      </c>
      <c r="I626" t="inlineStr">
        <is>
          <t>MI2202403655</t>
        </is>
      </c>
      <c r="J626" t="n">
        <v>217.0</v>
      </c>
      <c r="K626" t="inlineStr">
        <is>
          <t>COMPLETED</t>
        </is>
      </c>
      <c r="L626" t="inlineStr">
        <is>
          <t>MARK_AS_COMPLETED</t>
        </is>
      </c>
      <c r="M626" t="inlineStr">
        <is>
          <t>Queue</t>
        </is>
      </c>
      <c r="N626" t="n">
        <v>2.0</v>
      </c>
      <c r="O626" s="1" t="n">
        <v>44607.21094907408</v>
      </c>
      <c r="P626" s="1" t="n">
        <v>44607.3396875</v>
      </c>
      <c r="Q626" t="n">
        <v>8266.0</v>
      </c>
      <c r="R626" t="n">
        <v>2857.0</v>
      </c>
      <c r="S626" t="b">
        <v>0</v>
      </c>
      <c r="T626" t="inlineStr">
        <is>
          <t>N/A</t>
        </is>
      </c>
      <c r="U626" t="b">
        <v>1</v>
      </c>
      <c r="V626" t="inlineStr">
        <is>
          <t>Karnal Akhare</t>
        </is>
      </c>
      <c r="W626" s="1" t="n">
        <v>44607.27707175926</v>
      </c>
      <c r="X626" t="n">
        <v>1897.0</v>
      </c>
      <c r="Y626" t="n">
        <v>221.0</v>
      </c>
      <c r="Z626" t="n">
        <v>0.0</v>
      </c>
      <c r="AA626" t="n">
        <v>221.0</v>
      </c>
      <c r="AB626" t="n">
        <v>0.0</v>
      </c>
      <c r="AC626" t="n">
        <v>133.0</v>
      </c>
      <c r="AD626" t="n">
        <v>-4.0</v>
      </c>
      <c r="AE626" t="n">
        <v>0.0</v>
      </c>
      <c r="AF626" t="n">
        <v>0.0</v>
      </c>
      <c r="AG626" t="n">
        <v>0.0</v>
      </c>
      <c r="AH626" t="inlineStr">
        <is>
          <t>Sangeeta Kumari</t>
        </is>
      </c>
      <c r="AI626" s="1" t="n">
        <v>44607.3396875</v>
      </c>
      <c r="AJ626" t="n">
        <v>910.0</v>
      </c>
      <c r="AK626" t="n">
        <v>4.0</v>
      </c>
      <c r="AL626" t="n">
        <v>0.0</v>
      </c>
      <c r="AM626" t="n">
        <v>4.0</v>
      </c>
      <c r="AN626" t="n">
        <v>0.0</v>
      </c>
      <c r="AO626" t="n">
        <v>3.0</v>
      </c>
      <c r="AP626" t="n">
        <v>-8.0</v>
      </c>
      <c r="AQ626" t="n">
        <v>0.0</v>
      </c>
      <c r="AR626" t="n">
        <v>0.0</v>
      </c>
      <c r="AS626" t="n">
        <v>0.0</v>
      </c>
      <c r="AT626" t="inlineStr">
        <is>
          <t>N/A</t>
        </is>
      </c>
      <c r="AU626" t="inlineStr">
        <is>
          <t>N/A</t>
        </is>
      </c>
      <c r="AV626" t="inlineStr">
        <is>
          <t>N/A</t>
        </is>
      </c>
      <c r="AW626" t="inlineStr">
        <is>
          <t>N/A</t>
        </is>
      </c>
      <c r="AX626" t="inlineStr">
        <is>
          <t>N/A</t>
        </is>
      </c>
      <c r="AY626" t="inlineStr">
        <is>
          <t>N/A</t>
        </is>
      </c>
      <c r="AZ626" t="inlineStr">
        <is>
          <t>N/A</t>
        </is>
      </c>
      <c r="BA626" t="inlineStr">
        <is>
          <t>N/A</t>
        </is>
      </c>
      <c r="BB626" t="inlineStr">
        <is>
          <t>N/A</t>
        </is>
      </c>
      <c r="BC626" t="inlineStr">
        <is>
          <t>N/A</t>
        </is>
      </c>
      <c r="BD626" t="inlineStr">
        <is>
          <t>N/A</t>
        </is>
      </c>
      <c r="BE626" t="inlineStr">
        <is>
          <t>N/A</t>
        </is>
      </c>
    </row>
    <row r="627">
      <c r="A627" t="inlineStr">
        <is>
          <t>WI220240269</t>
        </is>
      </c>
      <c r="B627" t="inlineStr">
        <is>
          <t>DATA_VALIDATION</t>
        </is>
      </c>
      <c r="C627" t="inlineStr">
        <is>
          <t>201300020395</t>
        </is>
      </c>
      <c r="D627" t="inlineStr">
        <is>
          <t>Folder</t>
        </is>
      </c>
      <c r="E627" s="2">
        <f>HYPERLINK("capsilon://?command=openfolder&amp;siteaddress=FAM.docvelocity-na8.net&amp;folderid=FXFD383B80-1454-58B9-97F9-14F7727DE728","FX21129434")</f>
        <v>0.0</v>
      </c>
      <c r="F627" t="inlineStr">
        <is>
          <t/>
        </is>
      </c>
      <c r="G627" t="inlineStr">
        <is>
          <t/>
        </is>
      </c>
      <c r="H627" t="inlineStr">
        <is>
          <t>Mailitem</t>
        </is>
      </c>
      <c r="I627" t="inlineStr">
        <is>
          <t>MI2202414563</t>
        </is>
      </c>
      <c r="J627" t="n">
        <v>76.0</v>
      </c>
      <c r="K627" t="inlineStr">
        <is>
          <t>COMPLETED</t>
        </is>
      </c>
      <c r="L627" t="inlineStr">
        <is>
          <t>MARK_AS_COMPLETED</t>
        </is>
      </c>
      <c r="M627" t="inlineStr">
        <is>
          <t>Queue</t>
        </is>
      </c>
      <c r="N627" t="n">
        <v>2.0</v>
      </c>
      <c r="O627" s="1" t="n">
        <v>44607.21925925926</v>
      </c>
      <c r="P627" s="1" t="n">
        <v>44607.335</v>
      </c>
      <c r="Q627" t="n">
        <v>8230.0</v>
      </c>
      <c r="R627" t="n">
        <v>1770.0</v>
      </c>
      <c r="S627" t="b">
        <v>0</v>
      </c>
      <c r="T627" t="inlineStr">
        <is>
          <t>N/A</t>
        </is>
      </c>
      <c r="U627" t="b">
        <v>1</v>
      </c>
      <c r="V627" t="inlineStr">
        <is>
          <t>Ujwala Ajabe</t>
        </is>
      </c>
      <c r="W627" s="1" t="n">
        <v>44607.275821759256</v>
      </c>
      <c r="X627" t="n">
        <v>1297.0</v>
      </c>
      <c r="Y627" t="n">
        <v>80.0</v>
      </c>
      <c r="Z627" t="n">
        <v>0.0</v>
      </c>
      <c r="AA627" t="n">
        <v>80.0</v>
      </c>
      <c r="AB627" t="n">
        <v>0.0</v>
      </c>
      <c r="AC627" t="n">
        <v>60.0</v>
      </c>
      <c r="AD627" t="n">
        <v>-4.0</v>
      </c>
      <c r="AE627" t="n">
        <v>0.0</v>
      </c>
      <c r="AF627" t="n">
        <v>0.0</v>
      </c>
      <c r="AG627" t="n">
        <v>0.0</v>
      </c>
      <c r="AH627" t="inlineStr">
        <is>
          <t>Ashish Sutar</t>
        </is>
      </c>
      <c r="AI627" s="1" t="n">
        <v>44607.335</v>
      </c>
      <c r="AJ627" t="n">
        <v>468.0</v>
      </c>
      <c r="AK627" t="n">
        <v>0.0</v>
      </c>
      <c r="AL627" t="n">
        <v>0.0</v>
      </c>
      <c r="AM627" t="n">
        <v>0.0</v>
      </c>
      <c r="AN627" t="n">
        <v>0.0</v>
      </c>
      <c r="AO627" t="n">
        <v>0.0</v>
      </c>
      <c r="AP627" t="n">
        <v>-4.0</v>
      </c>
      <c r="AQ627" t="n">
        <v>0.0</v>
      </c>
      <c r="AR627" t="n">
        <v>0.0</v>
      </c>
      <c r="AS627" t="n">
        <v>0.0</v>
      </c>
      <c r="AT627" t="inlineStr">
        <is>
          <t>N/A</t>
        </is>
      </c>
      <c r="AU627" t="inlineStr">
        <is>
          <t>N/A</t>
        </is>
      </c>
      <c r="AV627" t="inlineStr">
        <is>
          <t>N/A</t>
        </is>
      </c>
      <c r="AW627" t="inlineStr">
        <is>
          <t>N/A</t>
        </is>
      </c>
      <c r="AX627" t="inlineStr">
        <is>
          <t>N/A</t>
        </is>
      </c>
      <c r="AY627" t="inlineStr">
        <is>
          <t>N/A</t>
        </is>
      </c>
      <c r="AZ627" t="inlineStr">
        <is>
          <t>N/A</t>
        </is>
      </c>
      <c r="BA627" t="inlineStr">
        <is>
          <t>N/A</t>
        </is>
      </c>
      <c r="BB627" t="inlineStr">
        <is>
          <t>N/A</t>
        </is>
      </c>
      <c r="BC627" t="inlineStr">
        <is>
          <t>N/A</t>
        </is>
      </c>
      <c r="BD627" t="inlineStr">
        <is>
          <t>N/A</t>
        </is>
      </c>
      <c r="BE627" t="inlineStr">
        <is>
          <t>N/A</t>
        </is>
      </c>
    </row>
    <row r="628">
      <c r="A628" t="inlineStr">
        <is>
          <t>WI220240274</t>
        </is>
      </c>
      <c r="B628" t="inlineStr">
        <is>
          <t>DATA_VALIDATION</t>
        </is>
      </c>
      <c r="C628" t="inlineStr">
        <is>
          <t>201100014596</t>
        </is>
      </c>
      <c r="D628" t="inlineStr">
        <is>
          <t>Folder</t>
        </is>
      </c>
      <c r="E628" s="2">
        <f>HYPERLINK("capsilon://?command=openfolder&amp;siteaddress=FAM.docvelocity-na8.net&amp;folderid=FX7AD8A8D9-E1CF-D8C1-9549-78DDD6C3E1ED","FX22021031")</f>
        <v>0.0</v>
      </c>
      <c r="F628" t="inlineStr">
        <is>
          <t/>
        </is>
      </c>
      <c r="G628" t="inlineStr">
        <is>
          <t/>
        </is>
      </c>
      <c r="H628" t="inlineStr">
        <is>
          <t>Mailitem</t>
        </is>
      </c>
      <c r="I628" t="inlineStr">
        <is>
          <t>MI2202416425</t>
        </is>
      </c>
      <c r="J628" t="n">
        <v>66.0</v>
      </c>
      <c r="K628" t="inlineStr">
        <is>
          <t>COMPLETED</t>
        </is>
      </c>
      <c r="L628" t="inlineStr">
        <is>
          <t>MARK_AS_COMPLETED</t>
        </is>
      </c>
      <c r="M628" t="inlineStr">
        <is>
          <t>Queue</t>
        </is>
      </c>
      <c r="N628" t="n">
        <v>2.0</v>
      </c>
      <c r="O628" s="1" t="n">
        <v>44607.227800925924</v>
      </c>
      <c r="P628" s="1" t="n">
        <v>44607.67849537037</v>
      </c>
      <c r="Q628" t="n">
        <v>33970.0</v>
      </c>
      <c r="R628" t="n">
        <v>4970.0</v>
      </c>
      <c r="S628" t="b">
        <v>0</v>
      </c>
      <c r="T628" t="inlineStr">
        <is>
          <t>N/A</t>
        </is>
      </c>
      <c r="U628" t="b">
        <v>0</v>
      </c>
      <c r="V628" t="inlineStr">
        <is>
          <t>Sanjana Uttekar</t>
        </is>
      </c>
      <c r="W628" s="1" t="n">
        <v>44607.500069444446</v>
      </c>
      <c r="X628" t="n">
        <v>4043.0</v>
      </c>
      <c r="Y628" t="n">
        <v>54.0</v>
      </c>
      <c r="Z628" t="n">
        <v>0.0</v>
      </c>
      <c r="AA628" t="n">
        <v>54.0</v>
      </c>
      <c r="AB628" t="n">
        <v>0.0</v>
      </c>
      <c r="AC628" t="n">
        <v>22.0</v>
      </c>
      <c r="AD628" t="n">
        <v>12.0</v>
      </c>
      <c r="AE628" t="n">
        <v>0.0</v>
      </c>
      <c r="AF628" t="n">
        <v>0.0</v>
      </c>
      <c r="AG628" t="n">
        <v>0.0</v>
      </c>
      <c r="AH628" t="inlineStr">
        <is>
          <t>Vikash Suryakanth Parmar</t>
        </is>
      </c>
      <c r="AI628" s="1" t="n">
        <v>44607.67849537037</v>
      </c>
      <c r="AJ628" t="n">
        <v>387.0</v>
      </c>
      <c r="AK628" t="n">
        <v>2.0</v>
      </c>
      <c r="AL628" t="n">
        <v>0.0</v>
      </c>
      <c r="AM628" t="n">
        <v>2.0</v>
      </c>
      <c r="AN628" t="n">
        <v>0.0</v>
      </c>
      <c r="AO628" t="n">
        <v>2.0</v>
      </c>
      <c r="AP628" t="n">
        <v>10.0</v>
      </c>
      <c r="AQ628" t="n">
        <v>0.0</v>
      </c>
      <c r="AR628" t="n">
        <v>0.0</v>
      </c>
      <c r="AS628" t="n">
        <v>0.0</v>
      </c>
      <c r="AT628" t="inlineStr">
        <is>
          <t>N/A</t>
        </is>
      </c>
      <c r="AU628" t="inlineStr">
        <is>
          <t>N/A</t>
        </is>
      </c>
      <c r="AV628" t="inlineStr">
        <is>
          <t>N/A</t>
        </is>
      </c>
      <c r="AW628" t="inlineStr">
        <is>
          <t>N/A</t>
        </is>
      </c>
      <c r="AX628" t="inlineStr">
        <is>
          <t>N/A</t>
        </is>
      </c>
      <c r="AY628" t="inlineStr">
        <is>
          <t>N/A</t>
        </is>
      </c>
      <c r="AZ628" t="inlineStr">
        <is>
          <t>N/A</t>
        </is>
      </c>
      <c r="BA628" t="inlineStr">
        <is>
          <t>N/A</t>
        </is>
      </c>
      <c r="BB628" t="inlineStr">
        <is>
          <t>N/A</t>
        </is>
      </c>
      <c r="BC628" t="inlineStr">
        <is>
          <t>N/A</t>
        </is>
      </c>
      <c r="BD628" t="inlineStr">
        <is>
          <t>N/A</t>
        </is>
      </c>
      <c r="BE628" t="inlineStr">
        <is>
          <t>N/A</t>
        </is>
      </c>
    </row>
    <row r="629">
      <c r="A629" t="inlineStr">
        <is>
          <t>WI220240275</t>
        </is>
      </c>
      <c r="B629" t="inlineStr">
        <is>
          <t>DATA_VALIDATION</t>
        </is>
      </c>
      <c r="C629" t="inlineStr">
        <is>
          <t>201100014596</t>
        </is>
      </c>
      <c r="D629" t="inlineStr">
        <is>
          <t>Folder</t>
        </is>
      </c>
      <c r="E629" s="2">
        <f>HYPERLINK("capsilon://?command=openfolder&amp;siteaddress=FAM.docvelocity-na8.net&amp;folderid=FX7AD8A8D9-E1CF-D8C1-9549-78DDD6C3E1ED","FX22021031")</f>
        <v>0.0</v>
      </c>
      <c r="F629" t="inlineStr">
        <is>
          <t/>
        </is>
      </c>
      <c r="G629" t="inlineStr">
        <is>
          <t/>
        </is>
      </c>
      <c r="H629" t="inlineStr">
        <is>
          <t>Mailitem</t>
        </is>
      </c>
      <c r="I629" t="inlineStr">
        <is>
          <t>MI2202416428</t>
        </is>
      </c>
      <c r="J629" t="n">
        <v>66.0</v>
      </c>
      <c r="K629" t="inlineStr">
        <is>
          <t>COMPLETED</t>
        </is>
      </c>
      <c r="L629" t="inlineStr">
        <is>
          <t>MARK_AS_COMPLETED</t>
        </is>
      </c>
      <c r="M629" t="inlineStr">
        <is>
          <t>Queue</t>
        </is>
      </c>
      <c r="N629" t="n">
        <v>2.0</v>
      </c>
      <c r="O629" s="1" t="n">
        <v>44607.22834490741</v>
      </c>
      <c r="P629" s="1" t="n">
        <v>44607.36042824074</v>
      </c>
      <c r="Q629" t="n">
        <v>10572.0</v>
      </c>
      <c r="R629" t="n">
        <v>840.0</v>
      </c>
      <c r="S629" t="b">
        <v>0</v>
      </c>
      <c r="T629" t="inlineStr">
        <is>
          <t>N/A</t>
        </is>
      </c>
      <c r="U629" t="b">
        <v>0</v>
      </c>
      <c r="V629" t="inlineStr">
        <is>
          <t>Sanjana Uttekar</t>
        </is>
      </c>
      <c r="W629" s="1" t="n">
        <v>44607.28686342593</v>
      </c>
      <c r="X629" t="n">
        <v>461.0</v>
      </c>
      <c r="Y629" t="n">
        <v>52.0</v>
      </c>
      <c r="Z629" t="n">
        <v>0.0</v>
      </c>
      <c r="AA629" t="n">
        <v>52.0</v>
      </c>
      <c r="AB629" t="n">
        <v>0.0</v>
      </c>
      <c r="AC629" t="n">
        <v>30.0</v>
      </c>
      <c r="AD629" t="n">
        <v>14.0</v>
      </c>
      <c r="AE629" t="n">
        <v>0.0</v>
      </c>
      <c r="AF629" t="n">
        <v>0.0</v>
      </c>
      <c r="AG629" t="n">
        <v>0.0</v>
      </c>
      <c r="AH629" t="inlineStr">
        <is>
          <t>Ashish Sutar</t>
        </is>
      </c>
      <c r="AI629" s="1" t="n">
        <v>44607.36042824074</v>
      </c>
      <c r="AJ629" t="n">
        <v>379.0</v>
      </c>
      <c r="AK629" t="n">
        <v>2.0</v>
      </c>
      <c r="AL629" t="n">
        <v>0.0</v>
      </c>
      <c r="AM629" t="n">
        <v>2.0</v>
      </c>
      <c r="AN629" t="n">
        <v>0.0</v>
      </c>
      <c r="AO629" t="n">
        <v>2.0</v>
      </c>
      <c r="AP629" t="n">
        <v>12.0</v>
      </c>
      <c r="AQ629" t="n">
        <v>0.0</v>
      </c>
      <c r="AR629" t="n">
        <v>0.0</v>
      </c>
      <c r="AS629" t="n">
        <v>0.0</v>
      </c>
      <c r="AT629" t="inlineStr">
        <is>
          <t>N/A</t>
        </is>
      </c>
      <c r="AU629" t="inlineStr">
        <is>
          <t>N/A</t>
        </is>
      </c>
      <c r="AV629" t="inlineStr">
        <is>
          <t>N/A</t>
        </is>
      </c>
      <c r="AW629" t="inlineStr">
        <is>
          <t>N/A</t>
        </is>
      </c>
      <c r="AX629" t="inlineStr">
        <is>
          <t>N/A</t>
        </is>
      </c>
      <c r="AY629" t="inlineStr">
        <is>
          <t>N/A</t>
        </is>
      </c>
      <c r="AZ629" t="inlineStr">
        <is>
          <t>N/A</t>
        </is>
      </c>
      <c r="BA629" t="inlineStr">
        <is>
          <t>N/A</t>
        </is>
      </c>
      <c r="BB629" t="inlineStr">
        <is>
          <t>N/A</t>
        </is>
      </c>
      <c r="BC629" t="inlineStr">
        <is>
          <t>N/A</t>
        </is>
      </c>
      <c r="BD629" t="inlineStr">
        <is>
          <t>N/A</t>
        </is>
      </c>
      <c r="BE629" t="inlineStr">
        <is>
          <t>N/A</t>
        </is>
      </c>
    </row>
    <row r="630">
      <c r="A630" t="inlineStr">
        <is>
          <t>WI220240276</t>
        </is>
      </c>
      <c r="B630" t="inlineStr">
        <is>
          <t>DATA_VALIDATION</t>
        </is>
      </c>
      <c r="C630" t="inlineStr">
        <is>
          <t>201100014596</t>
        </is>
      </c>
      <c r="D630" t="inlineStr">
        <is>
          <t>Folder</t>
        </is>
      </c>
      <c r="E630" s="2">
        <f>HYPERLINK("capsilon://?command=openfolder&amp;siteaddress=FAM.docvelocity-na8.net&amp;folderid=FX7AD8A8D9-E1CF-D8C1-9549-78DDD6C3E1ED","FX22021031")</f>
        <v>0.0</v>
      </c>
      <c r="F630" t="inlineStr">
        <is>
          <t/>
        </is>
      </c>
      <c r="G630" t="inlineStr">
        <is>
          <t/>
        </is>
      </c>
      <c r="H630" t="inlineStr">
        <is>
          <t>Mailitem</t>
        </is>
      </c>
      <c r="I630" t="inlineStr">
        <is>
          <t>MI2202416430</t>
        </is>
      </c>
      <c r="J630" t="n">
        <v>66.0</v>
      </c>
      <c r="K630" t="inlineStr">
        <is>
          <t>COMPLETED</t>
        </is>
      </c>
      <c r="L630" t="inlineStr">
        <is>
          <t>MARK_AS_COMPLETED</t>
        </is>
      </c>
      <c r="M630" t="inlineStr">
        <is>
          <t>Queue</t>
        </is>
      </c>
      <c r="N630" t="n">
        <v>2.0</v>
      </c>
      <c r="O630" s="1" t="n">
        <v>44607.228842592594</v>
      </c>
      <c r="P630" s="1" t="n">
        <v>44607.366261574076</v>
      </c>
      <c r="Q630" t="n">
        <v>10488.0</v>
      </c>
      <c r="R630" t="n">
        <v>1385.0</v>
      </c>
      <c r="S630" t="b">
        <v>0</v>
      </c>
      <c r="T630" t="inlineStr">
        <is>
          <t>N/A</t>
        </is>
      </c>
      <c r="U630" t="b">
        <v>0</v>
      </c>
      <c r="V630" t="inlineStr">
        <is>
          <t>Sanjana Uttekar</t>
        </is>
      </c>
      <c r="W630" s="1" t="n">
        <v>44607.29450231481</v>
      </c>
      <c r="X630" t="n">
        <v>659.0</v>
      </c>
      <c r="Y630" t="n">
        <v>52.0</v>
      </c>
      <c r="Z630" t="n">
        <v>0.0</v>
      </c>
      <c r="AA630" t="n">
        <v>52.0</v>
      </c>
      <c r="AB630" t="n">
        <v>0.0</v>
      </c>
      <c r="AC630" t="n">
        <v>44.0</v>
      </c>
      <c r="AD630" t="n">
        <v>14.0</v>
      </c>
      <c r="AE630" t="n">
        <v>0.0</v>
      </c>
      <c r="AF630" t="n">
        <v>0.0</v>
      </c>
      <c r="AG630" t="n">
        <v>0.0</v>
      </c>
      <c r="AH630" t="inlineStr">
        <is>
          <t>Aparna Chavan</t>
        </is>
      </c>
      <c r="AI630" s="1" t="n">
        <v>44607.366261574076</v>
      </c>
      <c r="AJ630" t="n">
        <v>720.0</v>
      </c>
      <c r="AK630" t="n">
        <v>0.0</v>
      </c>
      <c r="AL630" t="n">
        <v>0.0</v>
      </c>
      <c r="AM630" t="n">
        <v>0.0</v>
      </c>
      <c r="AN630" t="n">
        <v>0.0</v>
      </c>
      <c r="AO630" t="n">
        <v>0.0</v>
      </c>
      <c r="AP630" t="n">
        <v>14.0</v>
      </c>
      <c r="AQ630" t="n">
        <v>0.0</v>
      </c>
      <c r="AR630" t="n">
        <v>0.0</v>
      </c>
      <c r="AS630" t="n">
        <v>0.0</v>
      </c>
      <c r="AT630" t="inlineStr">
        <is>
          <t>N/A</t>
        </is>
      </c>
      <c r="AU630" t="inlineStr">
        <is>
          <t>N/A</t>
        </is>
      </c>
      <c r="AV630" t="inlineStr">
        <is>
          <t>N/A</t>
        </is>
      </c>
      <c r="AW630" t="inlineStr">
        <is>
          <t>N/A</t>
        </is>
      </c>
      <c r="AX630" t="inlineStr">
        <is>
          <t>N/A</t>
        </is>
      </c>
      <c r="AY630" t="inlineStr">
        <is>
          <t>N/A</t>
        </is>
      </c>
      <c r="AZ630" t="inlineStr">
        <is>
          <t>N/A</t>
        </is>
      </c>
      <c r="BA630" t="inlineStr">
        <is>
          <t>N/A</t>
        </is>
      </c>
      <c r="BB630" t="inlineStr">
        <is>
          <t>N/A</t>
        </is>
      </c>
      <c r="BC630" t="inlineStr">
        <is>
          <t>N/A</t>
        </is>
      </c>
      <c r="BD630" t="inlineStr">
        <is>
          <t>N/A</t>
        </is>
      </c>
      <c r="BE630" t="inlineStr">
        <is>
          <t>N/A</t>
        </is>
      </c>
    </row>
    <row r="631">
      <c r="A631" t="inlineStr">
        <is>
          <t>WI220240279</t>
        </is>
      </c>
      <c r="B631" t="inlineStr">
        <is>
          <t>DATA_VALIDATION</t>
        </is>
      </c>
      <c r="C631" t="inlineStr">
        <is>
          <t>201330005078</t>
        </is>
      </c>
      <c r="D631" t="inlineStr">
        <is>
          <t>Folder</t>
        </is>
      </c>
      <c r="E631" s="2">
        <f>HYPERLINK("capsilon://?command=openfolder&amp;siteaddress=FAM.docvelocity-na8.net&amp;folderid=FXE5FD0FDC-20A2-726E-4A9E-BCD128CE368A","FX22022562")</f>
        <v>0.0</v>
      </c>
      <c r="F631" t="inlineStr">
        <is>
          <t/>
        </is>
      </c>
      <c r="G631" t="inlineStr">
        <is>
          <t/>
        </is>
      </c>
      <c r="H631" t="inlineStr">
        <is>
          <t>Mailitem</t>
        </is>
      </c>
      <c r="I631" t="inlineStr">
        <is>
          <t>MI2202416152</t>
        </is>
      </c>
      <c r="J631" t="n">
        <v>112.0</v>
      </c>
      <c r="K631" t="inlineStr">
        <is>
          <t>COMPLETED</t>
        </is>
      </c>
      <c r="L631" t="inlineStr">
        <is>
          <t>MARK_AS_COMPLETED</t>
        </is>
      </c>
      <c r="M631" t="inlineStr">
        <is>
          <t>Queue</t>
        </is>
      </c>
      <c r="N631" t="n">
        <v>2.0</v>
      </c>
      <c r="O631" s="1" t="n">
        <v>44607.24351851852</v>
      </c>
      <c r="P631" s="1" t="n">
        <v>44607.34142361111</v>
      </c>
      <c r="Q631" t="n">
        <v>6766.0</v>
      </c>
      <c r="R631" t="n">
        <v>1693.0</v>
      </c>
      <c r="S631" t="b">
        <v>0</v>
      </c>
      <c r="T631" t="inlineStr">
        <is>
          <t>N/A</t>
        </is>
      </c>
      <c r="U631" t="b">
        <v>1</v>
      </c>
      <c r="V631" t="inlineStr">
        <is>
          <t>Devendra Naidu</t>
        </is>
      </c>
      <c r="W631" s="1" t="n">
        <v>44607.27452546296</v>
      </c>
      <c r="X631" t="n">
        <v>1139.0</v>
      </c>
      <c r="Y631" t="n">
        <v>84.0</v>
      </c>
      <c r="Z631" t="n">
        <v>0.0</v>
      </c>
      <c r="AA631" t="n">
        <v>84.0</v>
      </c>
      <c r="AB631" t="n">
        <v>0.0</v>
      </c>
      <c r="AC631" t="n">
        <v>11.0</v>
      </c>
      <c r="AD631" t="n">
        <v>28.0</v>
      </c>
      <c r="AE631" t="n">
        <v>0.0</v>
      </c>
      <c r="AF631" t="n">
        <v>0.0</v>
      </c>
      <c r="AG631" t="n">
        <v>0.0</v>
      </c>
      <c r="AH631" t="inlineStr">
        <is>
          <t>Ashish Sutar</t>
        </is>
      </c>
      <c r="AI631" s="1" t="n">
        <v>44607.34142361111</v>
      </c>
      <c r="AJ631" t="n">
        <v>554.0</v>
      </c>
      <c r="AK631" t="n">
        <v>2.0</v>
      </c>
      <c r="AL631" t="n">
        <v>0.0</v>
      </c>
      <c r="AM631" t="n">
        <v>2.0</v>
      </c>
      <c r="AN631" t="n">
        <v>0.0</v>
      </c>
      <c r="AO631" t="n">
        <v>2.0</v>
      </c>
      <c r="AP631" t="n">
        <v>26.0</v>
      </c>
      <c r="AQ631" t="n">
        <v>0.0</v>
      </c>
      <c r="AR631" t="n">
        <v>0.0</v>
      </c>
      <c r="AS631" t="n">
        <v>0.0</v>
      </c>
      <c r="AT631" t="inlineStr">
        <is>
          <t>N/A</t>
        </is>
      </c>
      <c r="AU631" t="inlineStr">
        <is>
          <t>N/A</t>
        </is>
      </c>
      <c r="AV631" t="inlineStr">
        <is>
          <t>N/A</t>
        </is>
      </c>
      <c r="AW631" t="inlineStr">
        <is>
          <t>N/A</t>
        </is>
      </c>
      <c r="AX631" t="inlineStr">
        <is>
          <t>N/A</t>
        </is>
      </c>
      <c r="AY631" t="inlineStr">
        <is>
          <t>N/A</t>
        </is>
      </c>
      <c r="AZ631" t="inlineStr">
        <is>
          <t>N/A</t>
        </is>
      </c>
      <c r="BA631" t="inlineStr">
        <is>
          <t>N/A</t>
        </is>
      </c>
      <c r="BB631" t="inlineStr">
        <is>
          <t>N/A</t>
        </is>
      </c>
      <c r="BC631" t="inlineStr">
        <is>
          <t>N/A</t>
        </is>
      </c>
      <c r="BD631" t="inlineStr">
        <is>
          <t>N/A</t>
        </is>
      </c>
      <c r="BE631" t="inlineStr">
        <is>
          <t>N/A</t>
        </is>
      </c>
    </row>
    <row r="632">
      <c r="A632" t="inlineStr">
        <is>
          <t>WI220240376</t>
        </is>
      </c>
      <c r="B632" t="inlineStr">
        <is>
          <t>DATA_VALIDATION</t>
        </is>
      </c>
      <c r="C632" t="inlineStr">
        <is>
          <t>201300020790</t>
        </is>
      </c>
      <c r="D632" t="inlineStr">
        <is>
          <t>Folder</t>
        </is>
      </c>
      <c r="E632" s="2">
        <f>HYPERLINK("capsilon://?command=openfolder&amp;siteaddress=FAM.docvelocity-na8.net&amp;folderid=FX606D4D65-B1E0-C960-C813-1CAA73F5C9FA","FX22014614")</f>
        <v>0.0</v>
      </c>
      <c r="F632" t="inlineStr">
        <is>
          <t/>
        </is>
      </c>
      <c r="G632" t="inlineStr">
        <is>
          <t/>
        </is>
      </c>
      <c r="H632" t="inlineStr">
        <is>
          <t>Mailitem</t>
        </is>
      </c>
      <c r="I632" t="inlineStr">
        <is>
          <t>MI2202417911</t>
        </is>
      </c>
      <c r="J632" t="n">
        <v>28.0</v>
      </c>
      <c r="K632" t="inlineStr">
        <is>
          <t>COMPLETED</t>
        </is>
      </c>
      <c r="L632" t="inlineStr">
        <is>
          <t>MARK_AS_COMPLETED</t>
        </is>
      </c>
      <c r="M632" t="inlineStr">
        <is>
          <t>Queue</t>
        </is>
      </c>
      <c r="N632" t="n">
        <v>1.0</v>
      </c>
      <c r="O632" s="1" t="n">
        <v>44607.38966435185</v>
      </c>
      <c r="P632" s="1" t="n">
        <v>44607.47393518518</v>
      </c>
      <c r="Q632" t="n">
        <v>7084.0</v>
      </c>
      <c r="R632" t="n">
        <v>197.0</v>
      </c>
      <c r="S632" t="b">
        <v>0</v>
      </c>
      <c r="T632" t="inlineStr">
        <is>
          <t>N/A</t>
        </is>
      </c>
      <c r="U632" t="b">
        <v>0</v>
      </c>
      <c r="V632" t="inlineStr">
        <is>
          <t>Hemanshi Deshlahara</t>
        </is>
      </c>
      <c r="W632" s="1" t="n">
        <v>44607.47393518518</v>
      </c>
      <c r="X632" t="n">
        <v>197.0</v>
      </c>
      <c r="Y632" t="n">
        <v>0.0</v>
      </c>
      <c r="Z632" t="n">
        <v>0.0</v>
      </c>
      <c r="AA632" t="n">
        <v>0.0</v>
      </c>
      <c r="AB632" t="n">
        <v>0.0</v>
      </c>
      <c r="AC632" t="n">
        <v>0.0</v>
      </c>
      <c r="AD632" t="n">
        <v>28.0</v>
      </c>
      <c r="AE632" t="n">
        <v>21.0</v>
      </c>
      <c r="AF632" t="n">
        <v>0.0</v>
      </c>
      <c r="AG632" t="n">
        <v>2.0</v>
      </c>
      <c r="AH632" t="inlineStr">
        <is>
          <t>N/A</t>
        </is>
      </c>
      <c r="AI632" t="inlineStr">
        <is>
          <t>N/A</t>
        </is>
      </c>
      <c r="AJ632" t="inlineStr">
        <is>
          <t>N/A</t>
        </is>
      </c>
      <c r="AK632" t="inlineStr">
        <is>
          <t>N/A</t>
        </is>
      </c>
      <c r="AL632" t="inlineStr">
        <is>
          <t>N/A</t>
        </is>
      </c>
      <c r="AM632" t="inlineStr">
        <is>
          <t>N/A</t>
        </is>
      </c>
      <c r="AN632" t="inlineStr">
        <is>
          <t>N/A</t>
        </is>
      </c>
      <c r="AO632" t="inlineStr">
        <is>
          <t>N/A</t>
        </is>
      </c>
      <c r="AP632" t="inlineStr">
        <is>
          <t>N/A</t>
        </is>
      </c>
      <c r="AQ632" t="inlineStr">
        <is>
          <t>N/A</t>
        </is>
      </c>
      <c r="AR632" t="inlineStr">
        <is>
          <t>N/A</t>
        </is>
      </c>
      <c r="AS632" t="inlineStr">
        <is>
          <t>N/A</t>
        </is>
      </c>
      <c r="AT632" t="inlineStr">
        <is>
          <t>N/A</t>
        </is>
      </c>
      <c r="AU632" t="inlineStr">
        <is>
          <t>N/A</t>
        </is>
      </c>
      <c r="AV632" t="inlineStr">
        <is>
          <t>N/A</t>
        </is>
      </c>
      <c r="AW632" t="inlineStr">
        <is>
          <t>N/A</t>
        </is>
      </c>
      <c r="AX632" t="inlineStr">
        <is>
          <t>N/A</t>
        </is>
      </c>
      <c r="AY632" t="inlineStr">
        <is>
          <t>N/A</t>
        </is>
      </c>
      <c r="AZ632" t="inlineStr">
        <is>
          <t>N/A</t>
        </is>
      </c>
      <c r="BA632" t="inlineStr">
        <is>
          <t>N/A</t>
        </is>
      </c>
      <c r="BB632" t="inlineStr">
        <is>
          <t>N/A</t>
        </is>
      </c>
      <c r="BC632" t="inlineStr">
        <is>
          <t>N/A</t>
        </is>
      </c>
      <c r="BD632" t="inlineStr">
        <is>
          <t>N/A</t>
        </is>
      </c>
      <c r="BE632" t="inlineStr">
        <is>
          <t>N/A</t>
        </is>
      </c>
    </row>
    <row r="633">
      <c r="A633" t="inlineStr">
        <is>
          <t>WI220240390</t>
        </is>
      </c>
      <c r="B633" t="inlineStr">
        <is>
          <t>DATA_VALIDATION</t>
        </is>
      </c>
      <c r="C633" t="inlineStr">
        <is>
          <t>201300021230</t>
        </is>
      </c>
      <c r="D633" t="inlineStr">
        <is>
          <t>Folder</t>
        </is>
      </c>
      <c r="E633" s="2">
        <f>HYPERLINK("capsilon://?command=openfolder&amp;siteaddress=FAM.docvelocity-na8.net&amp;folderid=FX7BBD703F-F866-7E9E-7711-1F6147D0DAD5","FX22021280")</f>
        <v>0.0</v>
      </c>
      <c r="F633" t="inlineStr">
        <is>
          <t/>
        </is>
      </c>
      <c r="G633" t="inlineStr">
        <is>
          <t/>
        </is>
      </c>
      <c r="H633" t="inlineStr">
        <is>
          <t>Mailitem</t>
        </is>
      </c>
      <c r="I633" t="inlineStr">
        <is>
          <t>MI2202418003</t>
        </is>
      </c>
      <c r="J633" t="n">
        <v>32.0</v>
      </c>
      <c r="K633" t="inlineStr">
        <is>
          <t>COMPLETED</t>
        </is>
      </c>
      <c r="L633" t="inlineStr">
        <is>
          <t>MARK_AS_COMPLETED</t>
        </is>
      </c>
      <c r="M633" t="inlineStr">
        <is>
          <t>Queue</t>
        </is>
      </c>
      <c r="N633" t="n">
        <v>2.0</v>
      </c>
      <c r="O633" s="1" t="n">
        <v>44607.392476851855</v>
      </c>
      <c r="P633" s="1" t="n">
        <v>44607.67954861111</v>
      </c>
      <c r="Q633" t="n">
        <v>24234.0</v>
      </c>
      <c r="R633" t="n">
        <v>569.0</v>
      </c>
      <c r="S633" t="b">
        <v>0</v>
      </c>
      <c r="T633" t="inlineStr">
        <is>
          <t>N/A</t>
        </is>
      </c>
      <c r="U633" t="b">
        <v>0</v>
      </c>
      <c r="V633" t="inlineStr">
        <is>
          <t>Sanjay Kharade</t>
        </is>
      </c>
      <c r="W633" s="1" t="n">
        <v>44607.49265046296</v>
      </c>
      <c r="X633" t="n">
        <v>280.0</v>
      </c>
      <c r="Y633" t="n">
        <v>49.0</v>
      </c>
      <c r="Z633" t="n">
        <v>0.0</v>
      </c>
      <c r="AA633" t="n">
        <v>49.0</v>
      </c>
      <c r="AB633" t="n">
        <v>0.0</v>
      </c>
      <c r="AC633" t="n">
        <v>40.0</v>
      </c>
      <c r="AD633" t="n">
        <v>-17.0</v>
      </c>
      <c r="AE633" t="n">
        <v>0.0</v>
      </c>
      <c r="AF633" t="n">
        <v>0.0</v>
      </c>
      <c r="AG633" t="n">
        <v>0.0</v>
      </c>
      <c r="AH633" t="inlineStr">
        <is>
          <t>Mohini Shinde</t>
        </is>
      </c>
      <c r="AI633" s="1" t="n">
        <v>44607.67954861111</v>
      </c>
      <c r="AJ633" t="n">
        <v>281.0</v>
      </c>
      <c r="AK633" t="n">
        <v>0.0</v>
      </c>
      <c r="AL633" t="n">
        <v>0.0</v>
      </c>
      <c r="AM633" t="n">
        <v>0.0</v>
      </c>
      <c r="AN633" t="n">
        <v>0.0</v>
      </c>
      <c r="AO633" t="n">
        <v>0.0</v>
      </c>
      <c r="AP633" t="n">
        <v>-17.0</v>
      </c>
      <c r="AQ633" t="n">
        <v>0.0</v>
      </c>
      <c r="AR633" t="n">
        <v>0.0</v>
      </c>
      <c r="AS633" t="n">
        <v>0.0</v>
      </c>
      <c r="AT633" t="inlineStr">
        <is>
          <t>N/A</t>
        </is>
      </c>
      <c r="AU633" t="inlineStr">
        <is>
          <t>N/A</t>
        </is>
      </c>
      <c r="AV633" t="inlineStr">
        <is>
          <t>N/A</t>
        </is>
      </c>
      <c r="AW633" t="inlineStr">
        <is>
          <t>N/A</t>
        </is>
      </c>
      <c r="AX633" t="inlineStr">
        <is>
          <t>N/A</t>
        </is>
      </c>
      <c r="AY633" t="inlineStr">
        <is>
          <t>N/A</t>
        </is>
      </c>
      <c r="AZ633" t="inlineStr">
        <is>
          <t>N/A</t>
        </is>
      </c>
      <c r="BA633" t="inlineStr">
        <is>
          <t>N/A</t>
        </is>
      </c>
      <c r="BB633" t="inlineStr">
        <is>
          <t>N/A</t>
        </is>
      </c>
      <c r="BC633" t="inlineStr">
        <is>
          <t>N/A</t>
        </is>
      </c>
      <c r="BD633" t="inlineStr">
        <is>
          <t>N/A</t>
        </is>
      </c>
      <c r="BE633" t="inlineStr">
        <is>
          <t>N/A</t>
        </is>
      </c>
    </row>
    <row r="634">
      <c r="A634" t="inlineStr">
        <is>
          <t>WI220240399</t>
        </is>
      </c>
      <c r="B634" t="inlineStr">
        <is>
          <t>DATA_VALIDATION</t>
        </is>
      </c>
      <c r="C634" t="inlineStr">
        <is>
          <t>201100014598</t>
        </is>
      </c>
      <c r="D634" t="inlineStr">
        <is>
          <t>Folder</t>
        </is>
      </c>
      <c r="E634" s="2">
        <f>HYPERLINK("capsilon://?command=openfolder&amp;siteaddress=FAM.docvelocity-na8.net&amp;folderid=FXE00AA40C-2305-7AE8-8207-92C6058AE46F","FX22021035")</f>
        <v>0.0</v>
      </c>
      <c r="F634" t="inlineStr">
        <is>
          <t/>
        </is>
      </c>
      <c r="G634" t="inlineStr">
        <is>
          <t/>
        </is>
      </c>
      <c r="H634" t="inlineStr">
        <is>
          <t>Mailitem</t>
        </is>
      </c>
      <c r="I634" t="inlineStr">
        <is>
          <t>MI2202418030</t>
        </is>
      </c>
      <c r="J634" t="n">
        <v>28.0</v>
      </c>
      <c r="K634" t="inlineStr">
        <is>
          <t>COMPLETED</t>
        </is>
      </c>
      <c r="L634" t="inlineStr">
        <is>
          <t>MARK_AS_COMPLETED</t>
        </is>
      </c>
      <c r="M634" t="inlineStr">
        <is>
          <t>Queue</t>
        </is>
      </c>
      <c r="N634" t="n">
        <v>2.0</v>
      </c>
      <c r="O634" s="1" t="n">
        <v>44607.392905092594</v>
      </c>
      <c r="P634" s="1" t="n">
        <v>44607.68046296296</v>
      </c>
      <c r="Q634" t="n">
        <v>24259.0</v>
      </c>
      <c r="R634" t="n">
        <v>586.0</v>
      </c>
      <c r="S634" t="b">
        <v>0</v>
      </c>
      <c r="T634" t="inlineStr">
        <is>
          <t>N/A</t>
        </is>
      </c>
      <c r="U634" t="b">
        <v>0</v>
      </c>
      <c r="V634" t="inlineStr">
        <is>
          <t>Archana Bhujbal</t>
        </is>
      </c>
      <c r="W634" s="1" t="n">
        <v>44607.49569444444</v>
      </c>
      <c r="X634" t="n">
        <v>416.0</v>
      </c>
      <c r="Y634" t="n">
        <v>21.0</v>
      </c>
      <c r="Z634" t="n">
        <v>0.0</v>
      </c>
      <c r="AA634" t="n">
        <v>21.0</v>
      </c>
      <c r="AB634" t="n">
        <v>0.0</v>
      </c>
      <c r="AC634" t="n">
        <v>4.0</v>
      </c>
      <c r="AD634" t="n">
        <v>7.0</v>
      </c>
      <c r="AE634" t="n">
        <v>0.0</v>
      </c>
      <c r="AF634" t="n">
        <v>0.0</v>
      </c>
      <c r="AG634" t="n">
        <v>0.0</v>
      </c>
      <c r="AH634" t="inlineStr">
        <is>
          <t>Vikash Suryakanth Parmar</t>
        </is>
      </c>
      <c r="AI634" s="1" t="n">
        <v>44607.68046296296</v>
      </c>
      <c r="AJ634" t="n">
        <v>170.0</v>
      </c>
      <c r="AK634" t="n">
        <v>0.0</v>
      </c>
      <c r="AL634" t="n">
        <v>0.0</v>
      </c>
      <c r="AM634" t="n">
        <v>0.0</v>
      </c>
      <c r="AN634" t="n">
        <v>0.0</v>
      </c>
      <c r="AO634" t="n">
        <v>0.0</v>
      </c>
      <c r="AP634" t="n">
        <v>7.0</v>
      </c>
      <c r="AQ634" t="n">
        <v>0.0</v>
      </c>
      <c r="AR634" t="n">
        <v>0.0</v>
      </c>
      <c r="AS634" t="n">
        <v>0.0</v>
      </c>
      <c r="AT634" t="inlineStr">
        <is>
          <t>N/A</t>
        </is>
      </c>
      <c r="AU634" t="inlineStr">
        <is>
          <t>N/A</t>
        </is>
      </c>
      <c r="AV634" t="inlineStr">
        <is>
          <t>N/A</t>
        </is>
      </c>
      <c r="AW634" t="inlineStr">
        <is>
          <t>N/A</t>
        </is>
      </c>
      <c r="AX634" t="inlineStr">
        <is>
          <t>N/A</t>
        </is>
      </c>
      <c r="AY634" t="inlineStr">
        <is>
          <t>N/A</t>
        </is>
      </c>
      <c r="AZ634" t="inlineStr">
        <is>
          <t>N/A</t>
        </is>
      </c>
      <c r="BA634" t="inlineStr">
        <is>
          <t>N/A</t>
        </is>
      </c>
      <c r="BB634" t="inlineStr">
        <is>
          <t>N/A</t>
        </is>
      </c>
      <c r="BC634" t="inlineStr">
        <is>
          <t>N/A</t>
        </is>
      </c>
      <c r="BD634" t="inlineStr">
        <is>
          <t>N/A</t>
        </is>
      </c>
      <c r="BE634" t="inlineStr">
        <is>
          <t>N/A</t>
        </is>
      </c>
    </row>
    <row r="635">
      <c r="A635" t="inlineStr">
        <is>
          <t>WI220240400</t>
        </is>
      </c>
      <c r="B635" t="inlineStr">
        <is>
          <t>DATA_VALIDATION</t>
        </is>
      </c>
      <c r="C635" t="inlineStr">
        <is>
          <t>201100014598</t>
        </is>
      </c>
      <c r="D635" t="inlineStr">
        <is>
          <t>Folder</t>
        </is>
      </c>
      <c r="E635" s="2">
        <f>HYPERLINK("capsilon://?command=openfolder&amp;siteaddress=FAM.docvelocity-na8.net&amp;folderid=FXE00AA40C-2305-7AE8-8207-92C6058AE46F","FX22021035")</f>
        <v>0.0</v>
      </c>
      <c r="F635" t="inlineStr">
        <is>
          <t/>
        </is>
      </c>
      <c r="G635" t="inlineStr">
        <is>
          <t/>
        </is>
      </c>
      <c r="H635" t="inlineStr">
        <is>
          <t>Mailitem</t>
        </is>
      </c>
      <c r="I635" t="inlineStr">
        <is>
          <t>MI2202418058</t>
        </is>
      </c>
      <c r="J635" t="n">
        <v>38.0</v>
      </c>
      <c r="K635" t="inlineStr">
        <is>
          <t>COMPLETED</t>
        </is>
      </c>
      <c r="L635" t="inlineStr">
        <is>
          <t>MARK_AS_COMPLETED</t>
        </is>
      </c>
      <c r="M635" t="inlineStr">
        <is>
          <t>Queue</t>
        </is>
      </c>
      <c r="N635" t="n">
        <v>2.0</v>
      </c>
      <c r="O635" s="1" t="n">
        <v>44607.39302083333</v>
      </c>
      <c r="P635" s="1" t="n">
        <v>44607.68040509259</v>
      </c>
      <c r="Q635" t="n">
        <v>24101.0</v>
      </c>
      <c r="R635" t="n">
        <v>729.0</v>
      </c>
      <c r="S635" t="b">
        <v>0</v>
      </c>
      <c r="T635" t="inlineStr">
        <is>
          <t>N/A</t>
        </is>
      </c>
      <c r="U635" t="b">
        <v>0</v>
      </c>
      <c r="V635" t="inlineStr">
        <is>
          <t>Supriya Khape</t>
        </is>
      </c>
      <c r="W635" s="1" t="n">
        <v>44607.499074074076</v>
      </c>
      <c r="X635" t="n">
        <v>656.0</v>
      </c>
      <c r="Y635" t="n">
        <v>37.0</v>
      </c>
      <c r="Z635" t="n">
        <v>0.0</v>
      </c>
      <c r="AA635" t="n">
        <v>37.0</v>
      </c>
      <c r="AB635" t="n">
        <v>0.0</v>
      </c>
      <c r="AC635" t="n">
        <v>30.0</v>
      </c>
      <c r="AD635" t="n">
        <v>1.0</v>
      </c>
      <c r="AE635" t="n">
        <v>0.0</v>
      </c>
      <c r="AF635" t="n">
        <v>0.0</v>
      </c>
      <c r="AG635" t="n">
        <v>0.0</v>
      </c>
      <c r="AH635" t="inlineStr">
        <is>
          <t>Mohini Shinde</t>
        </is>
      </c>
      <c r="AI635" s="1" t="n">
        <v>44607.68040509259</v>
      </c>
      <c r="AJ635" t="n">
        <v>73.0</v>
      </c>
      <c r="AK635" t="n">
        <v>0.0</v>
      </c>
      <c r="AL635" t="n">
        <v>0.0</v>
      </c>
      <c r="AM635" t="n">
        <v>0.0</v>
      </c>
      <c r="AN635" t="n">
        <v>0.0</v>
      </c>
      <c r="AO635" t="n">
        <v>0.0</v>
      </c>
      <c r="AP635" t="n">
        <v>1.0</v>
      </c>
      <c r="AQ635" t="n">
        <v>0.0</v>
      </c>
      <c r="AR635" t="n">
        <v>0.0</v>
      </c>
      <c r="AS635" t="n">
        <v>0.0</v>
      </c>
      <c r="AT635" t="inlineStr">
        <is>
          <t>N/A</t>
        </is>
      </c>
      <c r="AU635" t="inlineStr">
        <is>
          <t>N/A</t>
        </is>
      </c>
      <c r="AV635" t="inlineStr">
        <is>
          <t>N/A</t>
        </is>
      </c>
      <c r="AW635" t="inlineStr">
        <is>
          <t>N/A</t>
        </is>
      </c>
      <c r="AX635" t="inlineStr">
        <is>
          <t>N/A</t>
        </is>
      </c>
      <c r="AY635" t="inlineStr">
        <is>
          <t>N/A</t>
        </is>
      </c>
      <c r="AZ635" t="inlineStr">
        <is>
          <t>N/A</t>
        </is>
      </c>
      <c r="BA635" t="inlineStr">
        <is>
          <t>N/A</t>
        </is>
      </c>
      <c r="BB635" t="inlineStr">
        <is>
          <t>N/A</t>
        </is>
      </c>
      <c r="BC635" t="inlineStr">
        <is>
          <t>N/A</t>
        </is>
      </c>
      <c r="BD635" t="inlineStr">
        <is>
          <t>N/A</t>
        </is>
      </c>
      <c r="BE635" t="inlineStr">
        <is>
          <t>N/A</t>
        </is>
      </c>
    </row>
    <row r="636">
      <c r="A636" t="inlineStr">
        <is>
          <t>WI220240478</t>
        </is>
      </c>
      <c r="B636" t="inlineStr">
        <is>
          <t>DATA_VALIDATION</t>
        </is>
      </c>
      <c r="C636" t="inlineStr">
        <is>
          <t>201330004826</t>
        </is>
      </c>
      <c r="D636" t="inlineStr">
        <is>
          <t>Folder</t>
        </is>
      </c>
      <c r="E636" s="2">
        <f>HYPERLINK("capsilon://?command=openfolder&amp;siteaddress=FAM.docvelocity-na8.net&amp;folderid=FXAB3BC4F2-7185-6E5D-D96B-87BCF04C8401","FX220111129")</f>
        <v>0.0</v>
      </c>
      <c r="F636" t="inlineStr">
        <is>
          <t/>
        </is>
      </c>
      <c r="G636" t="inlineStr">
        <is>
          <t/>
        </is>
      </c>
      <c r="H636" t="inlineStr">
        <is>
          <t>Mailitem</t>
        </is>
      </c>
      <c r="I636" t="inlineStr">
        <is>
          <t>MI2202418925</t>
        </is>
      </c>
      <c r="J636" t="n">
        <v>21.0</v>
      </c>
      <c r="K636" t="inlineStr">
        <is>
          <t>COMPLETED</t>
        </is>
      </c>
      <c r="L636" t="inlineStr">
        <is>
          <t>MARK_AS_COMPLETED</t>
        </is>
      </c>
      <c r="M636" t="inlineStr">
        <is>
          <t>Queue</t>
        </is>
      </c>
      <c r="N636" t="n">
        <v>2.0</v>
      </c>
      <c r="O636" s="1" t="n">
        <v>44607.4140625</v>
      </c>
      <c r="P636" s="1" t="n">
        <v>44607.680972222224</v>
      </c>
      <c r="Q636" t="n">
        <v>22949.0</v>
      </c>
      <c r="R636" t="n">
        <v>112.0</v>
      </c>
      <c r="S636" t="b">
        <v>0</v>
      </c>
      <c r="T636" t="inlineStr">
        <is>
          <t>N/A</t>
        </is>
      </c>
      <c r="U636" t="b">
        <v>0</v>
      </c>
      <c r="V636" t="inlineStr">
        <is>
          <t>Sanjay Kharade</t>
        </is>
      </c>
      <c r="W636" s="1" t="n">
        <v>44607.49327546296</v>
      </c>
      <c r="X636" t="n">
        <v>53.0</v>
      </c>
      <c r="Y636" t="n">
        <v>0.0</v>
      </c>
      <c r="Z636" t="n">
        <v>0.0</v>
      </c>
      <c r="AA636" t="n">
        <v>0.0</v>
      </c>
      <c r="AB636" t="n">
        <v>9.0</v>
      </c>
      <c r="AC636" t="n">
        <v>0.0</v>
      </c>
      <c r="AD636" t="n">
        <v>21.0</v>
      </c>
      <c r="AE636" t="n">
        <v>0.0</v>
      </c>
      <c r="AF636" t="n">
        <v>0.0</v>
      </c>
      <c r="AG636" t="n">
        <v>0.0</v>
      </c>
      <c r="AH636" t="inlineStr">
        <is>
          <t>Mohini Shinde</t>
        </is>
      </c>
      <c r="AI636" s="1" t="n">
        <v>44607.680972222224</v>
      </c>
      <c r="AJ636" t="n">
        <v>48.0</v>
      </c>
      <c r="AK636" t="n">
        <v>0.0</v>
      </c>
      <c r="AL636" t="n">
        <v>0.0</v>
      </c>
      <c r="AM636" t="n">
        <v>0.0</v>
      </c>
      <c r="AN636" t="n">
        <v>9.0</v>
      </c>
      <c r="AO636" t="n">
        <v>0.0</v>
      </c>
      <c r="AP636" t="n">
        <v>21.0</v>
      </c>
      <c r="AQ636" t="n">
        <v>0.0</v>
      </c>
      <c r="AR636" t="n">
        <v>0.0</v>
      </c>
      <c r="AS636" t="n">
        <v>0.0</v>
      </c>
      <c r="AT636" t="inlineStr">
        <is>
          <t>N/A</t>
        </is>
      </c>
      <c r="AU636" t="inlineStr">
        <is>
          <t>N/A</t>
        </is>
      </c>
      <c r="AV636" t="inlineStr">
        <is>
          <t>N/A</t>
        </is>
      </c>
      <c r="AW636" t="inlineStr">
        <is>
          <t>N/A</t>
        </is>
      </c>
      <c r="AX636" t="inlineStr">
        <is>
          <t>N/A</t>
        </is>
      </c>
      <c r="AY636" t="inlineStr">
        <is>
          <t>N/A</t>
        </is>
      </c>
      <c r="AZ636" t="inlineStr">
        <is>
          <t>N/A</t>
        </is>
      </c>
      <c r="BA636" t="inlineStr">
        <is>
          <t>N/A</t>
        </is>
      </c>
      <c r="BB636" t="inlineStr">
        <is>
          <t>N/A</t>
        </is>
      </c>
      <c r="BC636" t="inlineStr">
        <is>
          <t>N/A</t>
        </is>
      </c>
      <c r="BD636" t="inlineStr">
        <is>
          <t>N/A</t>
        </is>
      </c>
      <c r="BE636" t="inlineStr">
        <is>
          <t>N/A</t>
        </is>
      </c>
    </row>
    <row r="637">
      <c r="A637" t="inlineStr">
        <is>
          <t>WI220240539</t>
        </is>
      </c>
      <c r="B637" t="inlineStr">
        <is>
          <t>DATA_VALIDATION</t>
        </is>
      </c>
      <c r="C637" t="inlineStr">
        <is>
          <t>201330005171</t>
        </is>
      </c>
      <c r="D637" t="inlineStr">
        <is>
          <t>Folder</t>
        </is>
      </c>
      <c r="E637" s="2">
        <f>HYPERLINK("capsilon://?command=openfolder&amp;siteaddress=FAM.docvelocity-na8.net&amp;folderid=FXD070FAC7-9996-5C39-A7E5-BC23B0E33BD0","FX22024467")</f>
        <v>0.0</v>
      </c>
      <c r="F637" t="inlineStr">
        <is>
          <t/>
        </is>
      </c>
      <c r="G637" t="inlineStr">
        <is>
          <t/>
        </is>
      </c>
      <c r="H637" t="inlineStr">
        <is>
          <t>Mailitem</t>
        </is>
      </c>
      <c r="I637" t="inlineStr">
        <is>
          <t>MI2202419641</t>
        </is>
      </c>
      <c r="J637" t="n">
        <v>66.0</v>
      </c>
      <c r="K637" t="inlineStr">
        <is>
          <t>COMPLETED</t>
        </is>
      </c>
      <c r="L637" t="inlineStr">
        <is>
          <t>MARK_AS_COMPLETED</t>
        </is>
      </c>
      <c r="M637" t="inlineStr">
        <is>
          <t>Queue</t>
        </is>
      </c>
      <c r="N637" t="n">
        <v>2.0</v>
      </c>
      <c r="O637" s="1" t="n">
        <v>44607.429143518515</v>
      </c>
      <c r="P637" s="1" t="n">
        <v>44607.686574074076</v>
      </c>
      <c r="Q637" t="n">
        <v>21979.0</v>
      </c>
      <c r="R637" t="n">
        <v>263.0</v>
      </c>
      <c r="S637" t="b">
        <v>0</v>
      </c>
      <c r="T637" t="inlineStr">
        <is>
          <t>N/A</t>
        </is>
      </c>
      <c r="U637" t="b">
        <v>0</v>
      </c>
      <c r="V637" t="inlineStr">
        <is>
          <t>Sanjana Uttekar</t>
        </is>
      </c>
      <c r="W637" s="1" t="n">
        <v>44607.50115740741</v>
      </c>
      <c r="X637" t="n">
        <v>93.0</v>
      </c>
      <c r="Y637" t="n">
        <v>0.0</v>
      </c>
      <c r="Z637" t="n">
        <v>0.0</v>
      </c>
      <c r="AA637" t="n">
        <v>0.0</v>
      </c>
      <c r="AB637" t="n">
        <v>52.0</v>
      </c>
      <c r="AC637" t="n">
        <v>0.0</v>
      </c>
      <c r="AD637" t="n">
        <v>66.0</v>
      </c>
      <c r="AE637" t="n">
        <v>0.0</v>
      </c>
      <c r="AF637" t="n">
        <v>0.0</v>
      </c>
      <c r="AG637" t="n">
        <v>0.0</v>
      </c>
      <c r="AH637" t="inlineStr">
        <is>
          <t>Mohini Shinde</t>
        </is>
      </c>
      <c r="AI637" s="1" t="n">
        <v>44607.686574074076</v>
      </c>
      <c r="AJ637" t="n">
        <v>15.0</v>
      </c>
      <c r="AK637" t="n">
        <v>0.0</v>
      </c>
      <c r="AL637" t="n">
        <v>0.0</v>
      </c>
      <c r="AM637" t="n">
        <v>0.0</v>
      </c>
      <c r="AN637" t="n">
        <v>52.0</v>
      </c>
      <c r="AO637" t="n">
        <v>0.0</v>
      </c>
      <c r="AP637" t="n">
        <v>66.0</v>
      </c>
      <c r="AQ637" t="n">
        <v>0.0</v>
      </c>
      <c r="AR637" t="n">
        <v>0.0</v>
      </c>
      <c r="AS637" t="n">
        <v>0.0</v>
      </c>
      <c r="AT637" t="inlineStr">
        <is>
          <t>N/A</t>
        </is>
      </c>
      <c r="AU637" t="inlineStr">
        <is>
          <t>N/A</t>
        </is>
      </c>
      <c r="AV637" t="inlineStr">
        <is>
          <t>N/A</t>
        </is>
      </c>
      <c r="AW637" t="inlineStr">
        <is>
          <t>N/A</t>
        </is>
      </c>
      <c r="AX637" t="inlineStr">
        <is>
          <t>N/A</t>
        </is>
      </c>
      <c r="AY637" t="inlineStr">
        <is>
          <t>N/A</t>
        </is>
      </c>
      <c r="AZ637" t="inlineStr">
        <is>
          <t>N/A</t>
        </is>
      </c>
      <c r="BA637" t="inlineStr">
        <is>
          <t>N/A</t>
        </is>
      </c>
      <c r="BB637" t="inlineStr">
        <is>
          <t>N/A</t>
        </is>
      </c>
      <c r="BC637" t="inlineStr">
        <is>
          <t>N/A</t>
        </is>
      </c>
      <c r="BD637" t="inlineStr">
        <is>
          <t>N/A</t>
        </is>
      </c>
      <c r="BE637" t="inlineStr">
        <is>
          <t>N/A</t>
        </is>
      </c>
    </row>
    <row r="638">
      <c r="A638" t="inlineStr">
        <is>
          <t>WI220240707</t>
        </is>
      </c>
      <c r="B638" t="inlineStr">
        <is>
          <t>DATA_VALIDATION</t>
        </is>
      </c>
      <c r="C638" t="inlineStr">
        <is>
          <t>201300020093</t>
        </is>
      </c>
      <c r="D638" t="inlineStr">
        <is>
          <t>Folder</t>
        </is>
      </c>
      <c r="E638" s="2">
        <f>HYPERLINK("capsilon://?command=openfolder&amp;siteaddress=FAM.docvelocity-na8.net&amp;folderid=FX87D7F245-44F1-9554-8087-3F77E991BF69","FX21124084")</f>
        <v>0.0</v>
      </c>
      <c r="F638" t="inlineStr">
        <is>
          <t/>
        </is>
      </c>
      <c r="G638" t="inlineStr">
        <is>
          <t/>
        </is>
      </c>
      <c r="H638" t="inlineStr">
        <is>
          <t>Mailitem</t>
        </is>
      </c>
      <c r="I638" t="inlineStr">
        <is>
          <t>MI2202421624</t>
        </is>
      </c>
      <c r="J638" t="n">
        <v>66.0</v>
      </c>
      <c r="K638" t="inlineStr">
        <is>
          <t>COMPLETED</t>
        </is>
      </c>
      <c r="L638" t="inlineStr">
        <is>
          <t>MARK_AS_COMPLETED</t>
        </is>
      </c>
      <c r="M638" t="inlineStr">
        <is>
          <t>Queue</t>
        </is>
      </c>
      <c r="N638" t="n">
        <v>2.0</v>
      </c>
      <c r="O638" s="1" t="n">
        <v>44607.459814814814</v>
      </c>
      <c r="P638" s="1" t="n">
        <v>44607.6896875</v>
      </c>
      <c r="Q638" t="n">
        <v>18809.0</v>
      </c>
      <c r="R638" t="n">
        <v>1052.0</v>
      </c>
      <c r="S638" t="b">
        <v>0</v>
      </c>
      <c r="T638" t="inlineStr">
        <is>
          <t>N/A</t>
        </is>
      </c>
      <c r="U638" t="b">
        <v>0</v>
      </c>
      <c r="V638" t="inlineStr">
        <is>
          <t>Sanjana Uttekar</t>
        </is>
      </c>
      <c r="W638" s="1" t="n">
        <v>44607.509722222225</v>
      </c>
      <c r="X638" t="n">
        <v>739.0</v>
      </c>
      <c r="Y638" t="n">
        <v>52.0</v>
      </c>
      <c r="Z638" t="n">
        <v>0.0</v>
      </c>
      <c r="AA638" t="n">
        <v>52.0</v>
      </c>
      <c r="AB638" t="n">
        <v>0.0</v>
      </c>
      <c r="AC638" t="n">
        <v>37.0</v>
      </c>
      <c r="AD638" t="n">
        <v>14.0</v>
      </c>
      <c r="AE638" t="n">
        <v>0.0</v>
      </c>
      <c r="AF638" t="n">
        <v>0.0</v>
      </c>
      <c r="AG638" t="n">
        <v>0.0</v>
      </c>
      <c r="AH638" t="inlineStr">
        <is>
          <t>Mohini Shinde</t>
        </is>
      </c>
      <c r="AI638" s="1" t="n">
        <v>44607.6896875</v>
      </c>
      <c r="AJ638" t="n">
        <v>268.0</v>
      </c>
      <c r="AK638" t="n">
        <v>0.0</v>
      </c>
      <c r="AL638" t="n">
        <v>0.0</v>
      </c>
      <c r="AM638" t="n">
        <v>0.0</v>
      </c>
      <c r="AN638" t="n">
        <v>0.0</v>
      </c>
      <c r="AO638" t="n">
        <v>0.0</v>
      </c>
      <c r="AP638" t="n">
        <v>14.0</v>
      </c>
      <c r="AQ638" t="n">
        <v>0.0</v>
      </c>
      <c r="AR638" t="n">
        <v>0.0</v>
      </c>
      <c r="AS638" t="n">
        <v>0.0</v>
      </c>
      <c r="AT638" t="inlineStr">
        <is>
          <t>N/A</t>
        </is>
      </c>
      <c r="AU638" t="inlineStr">
        <is>
          <t>N/A</t>
        </is>
      </c>
      <c r="AV638" t="inlineStr">
        <is>
          <t>N/A</t>
        </is>
      </c>
      <c r="AW638" t="inlineStr">
        <is>
          <t>N/A</t>
        </is>
      </c>
      <c r="AX638" t="inlineStr">
        <is>
          <t>N/A</t>
        </is>
      </c>
      <c r="AY638" t="inlineStr">
        <is>
          <t>N/A</t>
        </is>
      </c>
      <c r="AZ638" t="inlineStr">
        <is>
          <t>N/A</t>
        </is>
      </c>
      <c r="BA638" t="inlineStr">
        <is>
          <t>N/A</t>
        </is>
      </c>
      <c r="BB638" t="inlineStr">
        <is>
          <t>N/A</t>
        </is>
      </c>
      <c r="BC638" t="inlineStr">
        <is>
          <t>N/A</t>
        </is>
      </c>
      <c r="BD638" t="inlineStr">
        <is>
          <t>N/A</t>
        </is>
      </c>
      <c r="BE638" t="inlineStr">
        <is>
          <t>N/A</t>
        </is>
      </c>
    </row>
    <row r="639">
      <c r="A639" t="inlineStr">
        <is>
          <t>WI220240824</t>
        </is>
      </c>
      <c r="B639" t="inlineStr">
        <is>
          <t>DATA_VALIDATION</t>
        </is>
      </c>
      <c r="C639" t="inlineStr">
        <is>
          <t>201300020395</t>
        </is>
      </c>
      <c r="D639" t="inlineStr">
        <is>
          <t>Folder</t>
        </is>
      </c>
      <c r="E639" s="2">
        <f>HYPERLINK("capsilon://?command=openfolder&amp;siteaddress=FAM.docvelocity-na8.net&amp;folderid=FXFD383B80-1454-58B9-97F9-14F7727DE728","FX21129434")</f>
        <v>0.0</v>
      </c>
      <c r="F639" t="inlineStr">
        <is>
          <t/>
        </is>
      </c>
      <c r="G639" t="inlineStr">
        <is>
          <t/>
        </is>
      </c>
      <c r="H639" t="inlineStr">
        <is>
          <t>Mailitem</t>
        </is>
      </c>
      <c r="I639" t="inlineStr">
        <is>
          <t>MI2202422340</t>
        </is>
      </c>
      <c r="J639" t="n">
        <v>56.0</v>
      </c>
      <c r="K639" t="inlineStr">
        <is>
          <t>COMPLETED</t>
        </is>
      </c>
      <c r="L639" t="inlineStr">
        <is>
          <t>MARK_AS_COMPLETED</t>
        </is>
      </c>
      <c r="M639" t="inlineStr">
        <is>
          <t>Queue</t>
        </is>
      </c>
      <c r="N639" t="n">
        <v>2.0</v>
      </c>
      <c r="O639" s="1" t="n">
        <v>44607.4684837963</v>
      </c>
      <c r="P639" s="1" t="n">
        <v>44607.69081018519</v>
      </c>
      <c r="Q639" t="n">
        <v>18761.0</v>
      </c>
      <c r="R639" t="n">
        <v>448.0</v>
      </c>
      <c r="S639" t="b">
        <v>0</v>
      </c>
      <c r="T639" t="inlineStr">
        <is>
          <t>N/A</t>
        </is>
      </c>
      <c r="U639" t="b">
        <v>0</v>
      </c>
      <c r="V639" t="inlineStr">
        <is>
          <t>Nisha Verma</t>
        </is>
      </c>
      <c r="W639" s="1" t="n">
        <v>44607.51152777778</v>
      </c>
      <c r="X639" t="n">
        <v>352.0</v>
      </c>
      <c r="Y639" t="n">
        <v>32.0</v>
      </c>
      <c r="Z639" t="n">
        <v>0.0</v>
      </c>
      <c r="AA639" t="n">
        <v>32.0</v>
      </c>
      <c r="AB639" t="n">
        <v>21.0</v>
      </c>
      <c r="AC639" t="n">
        <v>19.0</v>
      </c>
      <c r="AD639" t="n">
        <v>24.0</v>
      </c>
      <c r="AE639" t="n">
        <v>0.0</v>
      </c>
      <c r="AF639" t="n">
        <v>0.0</v>
      </c>
      <c r="AG639" t="n">
        <v>0.0</v>
      </c>
      <c r="AH639" t="inlineStr">
        <is>
          <t>Mohini Shinde</t>
        </is>
      </c>
      <c r="AI639" s="1" t="n">
        <v>44607.69081018519</v>
      </c>
      <c r="AJ639" t="n">
        <v>96.0</v>
      </c>
      <c r="AK639" t="n">
        <v>0.0</v>
      </c>
      <c r="AL639" t="n">
        <v>0.0</v>
      </c>
      <c r="AM639" t="n">
        <v>0.0</v>
      </c>
      <c r="AN639" t="n">
        <v>21.0</v>
      </c>
      <c r="AO639" t="n">
        <v>0.0</v>
      </c>
      <c r="AP639" t="n">
        <v>24.0</v>
      </c>
      <c r="AQ639" t="n">
        <v>0.0</v>
      </c>
      <c r="AR639" t="n">
        <v>0.0</v>
      </c>
      <c r="AS639" t="n">
        <v>0.0</v>
      </c>
      <c r="AT639" t="inlineStr">
        <is>
          <t>N/A</t>
        </is>
      </c>
      <c r="AU639" t="inlineStr">
        <is>
          <t>N/A</t>
        </is>
      </c>
      <c r="AV639" t="inlineStr">
        <is>
          <t>N/A</t>
        </is>
      </c>
      <c r="AW639" t="inlineStr">
        <is>
          <t>N/A</t>
        </is>
      </c>
      <c r="AX639" t="inlineStr">
        <is>
          <t>N/A</t>
        </is>
      </c>
      <c r="AY639" t="inlineStr">
        <is>
          <t>N/A</t>
        </is>
      </c>
      <c r="AZ639" t="inlineStr">
        <is>
          <t>N/A</t>
        </is>
      </c>
      <c r="BA639" t="inlineStr">
        <is>
          <t>N/A</t>
        </is>
      </c>
      <c r="BB639" t="inlineStr">
        <is>
          <t>N/A</t>
        </is>
      </c>
      <c r="BC639" t="inlineStr">
        <is>
          <t>N/A</t>
        </is>
      </c>
      <c r="BD639" t="inlineStr">
        <is>
          <t>N/A</t>
        </is>
      </c>
      <c r="BE639" t="inlineStr">
        <is>
          <t>N/A</t>
        </is>
      </c>
    </row>
    <row r="640">
      <c r="A640" t="inlineStr">
        <is>
          <t>WI220240828</t>
        </is>
      </c>
      <c r="B640" t="inlineStr">
        <is>
          <t>DATA_VALIDATION</t>
        </is>
      </c>
      <c r="C640" t="inlineStr">
        <is>
          <t>201340000571</t>
        </is>
      </c>
      <c r="D640" t="inlineStr">
        <is>
          <t>Folder</t>
        </is>
      </c>
      <c r="E640" s="2">
        <f>HYPERLINK("capsilon://?command=openfolder&amp;siteaddress=FAM.docvelocity-na8.net&amp;folderid=FX29D0902C-7D34-1BC0-01CF-7649C53A9B50","FX22021408")</f>
        <v>0.0</v>
      </c>
      <c r="F640" t="inlineStr">
        <is>
          <t/>
        </is>
      </c>
      <c r="G640" t="inlineStr">
        <is>
          <t/>
        </is>
      </c>
      <c r="H640" t="inlineStr">
        <is>
          <t>Mailitem</t>
        </is>
      </c>
      <c r="I640" t="inlineStr">
        <is>
          <t>MI2202422483</t>
        </is>
      </c>
      <c r="J640" t="n">
        <v>30.0</v>
      </c>
      <c r="K640" t="inlineStr">
        <is>
          <t>COMPLETED</t>
        </is>
      </c>
      <c r="L640" t="inlineStr">
        <is>
          <t>MARK_AS_COMPLETED</t>
        </is>
      </c>
      <c r="M640" t="inlineStr">
        <is>
          <t>Queue</t>
        </is>
      </c>
      <c r="N640" t="n">
        <v>2.0</v>
      </c>
      <c r="O640" s="1" t="n">
        <v>44607.47025462963</v>
      </c>
      <c r="P640" s="1" t="n">
        <v>44607.69055555556</v>
      </c>
      <c r="Q640" t="n">
        <v>18918.0</v>
      </c>
      <c r="R640" t="n">
        <v>116.0</v>
      </c>
      <c r="S640" t="b">
        <v>0</v>
      </c>
      <c r="T640" t="inlineStr">
        <is>
          <t>N/A</t>
        </is>
      </c>
      <c r="U640" t="b">
        <v>0</v>
      </c>
      <c r="V640" t="inlineStr">
        <is>
          <t>Hemanshi Deshlahara</t>
        </is>
      </c>
      <c r="W640" s="1" t="n">
        <v>44607.509305555555</v>
      </c>
      <c r="X640" t="n">
        <v>61.0</v>
      </c>
      <c r="Y640" t="n">
        <v>9.0</v>
      </c>
      <c r="Z640" t="n">
        <v>0.0</v>
      </c>
      <c r="AA640" t="n">
        <v>9.0</v>
      </c>
      <c r="AB640" t="n">
        <v>0.0</v>
      </c>
      <c r="AC640" t="n">
        <v>3.0</v>
      </c>
      <c r="AD640" t="n">
        <v>21.0</v>
      </c>
      <c r="AE640" t="n">
        <v>0.0</v>
      </c>
      <c r="AF640" t="n">
        <v>0.0</v>
      </c>
      <c r="AG640" t="n">
        <v>0.0</v>
      </c>
      <c r="AH640" t="inlineStr">
        <is>
          <t>Vikash Suryakanth Parmar</t>
        </is>
      </c>
      <c r="AI640" s="1" t="n">
        <v>44607.69055555556</v>
      </c>
      <c r="AJ640" t="n">
        <v>55.0</v>
      </c>
      <c r="AK640" t="n">
        <v>0.0</v>
      </c>
      <c r="AL640" t="n">
        <v>0.0</v>
      </c>
      <c r="AM640" t="n">
        <v>0.0</v>
      </c>
      <c r="AN640" t="n">
        <v>0.0</v>
      </c>
      <c r="AO640" t="n">
        <v>0.0</v>
      </c>
      <c r="AP640" t="n">
        <v>21.0</v>
      </c>
      <c r="AQ640" t="n">
        <v>0.0</v>
      </c>
      <c r="AR640" t="n">
        <v>0.0</v>
      </c>
      <c r="AS640" t="n">
        <v>0.0</v>
      </c>
      <c r="AT640" t="inlineStr">
        <is>
          <t>N/A</t>
        </is>
      </c>
      <c r="AU640" t="inlineStr">
        <is>
          <t>N/A</t>
        </is>
      </c>
      <c r="AV640" t="inlineStr">
        <is>
          <t>N/A</t>
        </is>
      </c>
      <c r="AW640" t="inlineStr">
        <is>
          <t>N/A</t>
        </is>
      </c>
      <c r="AX640" t="inlineStr">
        <is>
          <t>N/A</t>
        </is>
      </c>
      <c r="AY640" t="inlineStr">
        <is>
          <t>N/A</t>
        </is>
      </c>
      <c r="AZ640" t="inlineStr">
        <is>
          <t>N/A</t>
        </is>
      </c>
      <c r="BA640" t="inlineStr">
        <is>
          <t>N/A</t>
        </is>
      </c>
      <c r="BB640" t="inlineStr">
        <is>
          <t>N/A</t>
        </is>
      </c>
      <c r="BC640" t="inlineStr">
        <is>
          <t>N/A</t>
        </is>
      </c>
      <c r="BD640" t="inlineStr">
        <is>
          <t>N/A</t>
        </is>
      </c>
      <c r="BE640" t="inlineStr">
        <is>
          <t>N/A</t>
        </is>
      </c>
    </row>
    <row r="641">
      <c r="A641" t="inlineStr">
        <is>
          <t>WI220240848</t>
        </is>
      </c>
      <c r="B641" t="inlineStr">
        <is>
          <t>DATA_VALIDATION</t>
        </is>
      </c>
      <c r="C641" t="inlineStr">
        <is>
          <t>201300020790</t>
        </is>
      </c>
      <c r="D641" t="inlineStr">
        <is>
          <t>Folder</t>
        </is>
      </c>
      <c r="E641" s="2">
        <f>HYPERLINK("capsilon://?command=openfolder&amp;siteaddress=FAM.docvelocity-na8.net&amp;folderid=FX606D4D65-B1E0-C960-C813-1CAA73F5C9FA","FX22014614")</f>
        <v>0.0</v>
      </c>
      <c r="F641" t="inlineStr">
        <is>
          <t/>
        </is>
      </c>
      <c r="G641" t="inlineStr">
        <is>
          <t/>
        </is>
      </c>
      <c r="H641" t="inlineStr">
        <is>
          <t>Mailitem</t>
        </is>
      </c>
      <c r="I641" t="inlineStr">
        <is>
          <t>MI2202417911</t>
        </is>
      </c>
      <c r="J641" t="n">
        <v>56.0</v>
      </c>
      <c r="K641" t="inlineStr">
        <is>
          <t>COMPLETED</t>
        </is>
      </c>
      <c r="L641" t="inlineStr">
        <is>
          <t>MARK_AS_COMPLETED</t>
        </is>
      </c>
      <c r="M641" t="inlineStr">
        <is>
          <t>Queue</t>
        </is>
      </c>
      <c r="N641" t="n">
        <v>2.0</v>
      </c>
      <c r="O641" s="1" t="n">
        <v>44607.474386574075</v>
      </c>
      <c r="P641" s="1" t="n">
        <v>44607.50337962963</v>
      </c>
      <c r="Q641" t="n">
        <v>1656.0</v>
      </c>
      <c r="R641" t="n">
        <v>849.0</v>
      </c>
      <c r="S641" t="b">
        <v>0</v>
      </c>
      <c r="T641" t="inlineStr">
        <is>
          <t>N/A</t>
        </is>
      </c>
      <c r="U641" t="b">
        <v>1</v>
      </c>
      <c r="V641" t="inlineStr">
        <is>
          <t>Sanjana Uttekar</t>
        </is>
      </c>
      <c r="W641" s="1" t="n">
        <v>44607.48621527778</v>
      </c>
      <c r="X641" t="n">
        <v>544.0</v>
      </c>
      <c r="Y641" t="n">
        <v>42.0</v>
      </c>
      <c r="Z641" t="n">
        <v>0.0</v>
      </c>
      <c r="AA641" t="n">
        <v>42.0</v>
      </c>
      <c r="AB641" t="n">
        <v>0.0</v>
      </c>
      <c r="AC641" t="n">
        <v>14.0</v>
      </c>
      <c r="AD641" t="n">
        <v>14.0</v>
      </c>
      <c r="AE641" t="n">
        <v>0.0</v>
      </c>
      <c r="AF641" t="n">
        <v>0.0</v>
      </c>
      <c r="AG641" t="n">
        <v>0.0</v>
      </c>
      <c r="AH641" t="inlineStr">
        <is>
          <t>Ashish Sutar</t>
        </is>
      </c>
      <c r="AI641" s="1" t="n">
        <v>44607.50337962963</v>
      </c>
      <c r="AJ641" t="n">
        <v>305.0</v>
      </c>
      <c r="AK641" t="n">
        <v>0.0</v>
      </c>
      <c r="AL641" t="n">
        <v>0.0</v>
      </c>
      <c r="AM641" t="n">
        <v>0.0</v>
      </c>
      <c r="AN641" t="n">
        <v>0.0</v>
      </c>
      <c r="AO641" t="n">
        <v>0.0</v>
      </c>
      <c r="AP641" t="n">
        <v>14.0</v>
      </c>
      <c r="AQ641" t="n">
        <v>0.0</v>
      </c>
      <c r="AR641" t="n">
        <v>0.0</v>
      </c>
      <c r="AS641" t="n">
        <v>0.0</v>
      </c>
      <c r="AT641" t="inlineStr">
        <is>
          <t>N/A</t>
        </is>
      </c>
      <c r="AU641" t="inlineStr">
        <is>
          <t>N/A</t>
        </is>
      </c>
      <c r="AV641" t="inlineStr">
        <is>
          <t>N/A</t>
        </is>
      </c>
      <c r="AW641" t="inlineStr">
        <is>
          <t>N/A</t>
        </is>
      </c>
      <c r="AX641" t="inlineStr">
        <is>
          <t>N/A</t>
        </is>
      </c>
      <c r="AY641" t="inlineStr">
        <is>
          <t>N/A</t>
        </is>
      </c>
      <c r="AZ641" t="inlineStr">
        <is>
          <t>N/A</t>
        </is>
      </c>
      <c r="BA641" t="inlineStr">
        <is>
          <t>N/A</t>
        </is>
      </c>
      <c r="BB641" t="inlineStr">
        <is>
          <t>N/A</t>
        </is>
      </c>
      <c r="BC641" t="inlineStr">
        <is>
          <t>N/A</t>
        </is>
      </c>
      <c r="BD641" t="inlineStr">
        <is>
          <t>N/A</t>
        </is>
      </c>
      <c r="BE641" t="inlineStr">
        <is>
          <t>N/A</t>
        </is>
      </c>
    </row>
    <row r="642">
      <c r="A642" t="inlineStr">
        <is>
          <t>WI220240980</t>
        </is>
      </c>
      <c r="B642" t="inlineStr">
        <is>
          <t>DATA_VALIDATION</t>
        </is>
      </c>
      <c r="C642" t="inlineStr">
        <is>
          <t>201130013129</t>
        </is>
      </c>
      <c r="D642" t="inlineStr">
        <is>
          <t>Folder</t>
        </is>
      </c>
      <c r="E642" s="2">
        <f>HYPERLINK("capsilon://?command=openfolder&amp;siteaddress=FAM.docvelocity-na8.net&amp;folderid=FXD11833E7-6FF0-02C8-48C3-7F52910C6065","FX22018822")</f>
        <v>0.0</v>
      </c>
      <c r="F642" t="inlineStr">
        <is>
          <t/>
        </is>
      </c>
      <c r="G642" t="inlineStr">
        <is>
          <t/>
        </is>
      </c>
      <c r="H642" t="inlineStr">
        <is>
          <t>Mailitem</t>
        </is>
      </c>
      <c r="I642" t="inlineStr">
        <is>
          <t>MI2202423836</t>
        </is>
      </c>
      <c r="J642" t="n">
        <v>56.0</v>
      </c>
      <c r="K642" t="inlineStr">
        <is>
          <t>COMPLETED</t>
        </is>
      </c>
      <c r="L642" t="inlineStr">
        <is>
          <t>MARK_AS_COMPLETED</t>
        </is>
      </c>
      <c r="M642" t="inlineStr">
        <is>
          <t>Queue</t>
        </is>
      </c>
      <c r="N642" t="n">
        <v>2.0</v>
      </c>
      <c r="O642" s="1" t="n">
        <v>44607.48792824074</v>
      </c>
      <c r="P642" s="1" t="n">
        <v>44607.6928125</v>
      </c>
      <c r="Q642" t="n">
        <v>17193.0</v>
      </c>
      <c r="R642" t="n">
        <v>509.0</v>
      </c>
      <c r="S642" t="b">
        <v>0</v>
      </c>
      <c r="T642" t="inlineStr">
        <is>
          <t>N/A</t>
        </is>
      </c>
      <c r="U642" t="b">
        <v>0</v>
      </c>
      <c r="V642" t="inlineStr">
        <is>
          <t>Sanjana Uttekar</t>
        </is>
      </c>
      <c r="W642" s="1" t="n">
        <v>44607.51318287037</v>
      </c>
      <c r="X642" t="n">
        <v>298.0</v>
      </c>
      <c r="Y642" t="n">
        <v>42.0</v>
      </c>
      <c r="Z642" t="n">
        <v>0.0</v>
      </c>
      <c r="AA642" t="n">
        <v>42.0</v>
      </c>
      <c r="AB642" t="n">
        <v>0.0</v>
      </c>
      <c r="AC642" t="n">
        <v>8.0</v>
      </c>
      <c r="AD642" t="n">
        <v>14.0</v>
      </c>
      <c r="AE642" t="n">
        <v>0.0</v>
      </c>
      <c r="AF642" t="n">
        <v>0.0</v>
      </c>
      <c r="AG642" t="n">
        <v>0.0</v>
      </c>
      <c r="AH642" t="inlineStr">
        <is>
          <t>Vikash Suryakanth Parmar</t>
        </is>
      </c>
      <c r="AI642" s="1" t="n">
        <v>44607.6928125</v>
      </c>
      <c r="AJ642" t="n">
        <v>194.0</v>
      </c>
      <c r="AK642" t="n">
        <v>0.0</v>
      </c>
      <c r="AL642" t="n">
        <v>0.0</v>
      </c>
      <c r="AM642" t="n">
        <v>0.0</v>
      </c>
      <c r="AN642" t="n">
        <v>0.0</v>
      </c>
      <c r="AO642" t="n">
        <v>0.0</v>
      </c>
      <c r="AP642" t="n">
        <v>14.0</v>
      </c>
      <c r="AQ642" t="n">
        <v>0.0</v>
      </c>
      <c r="AR642" t="n">
        <v>0.0</v>
      </c>
      <c r="AS642" t="n">
        <v>0.0</v>
      </c>
      <c r="AT642" t="inlineStr">
        <is>
          <t>N/A</t>
        </is>
      </c>
      <c r="AU642" t="inlineStr">
        <is>
          <t>N/A</t>
        </is>
      </c>
      <c r="AV642" t="inlineStr">
        <is>
          <t>N/A</t>
        </is>
      </c>
      <c r="AW642" t="inlineStr">
        <is>
          <t>N/A</t>
        </is>
      </c>
      <c r="AX642" t="inlineStr">
        <is>
          <t>N/A</t>
        </is>
      </c>
      <c r="AY642" t="inlineStr">
        <is>
          <t>N/A</t>
        </is>
      </c>
      <c r="AZ642" t="inlineStr">
        <is>
          <t>N/A</t>
        </is>
      </c>
      <c r="BA642" t="inlineStr">
        <is>
          <t>N/A</t>
        </is>
      </c>
      <c r="BB642" t="inlineStr">
        <is>
          <t>N/A</t>
        </is>
      </c>
      <c r="BC642" t="inlineStr">
        <is>
          <t>N/A</t>
        </is>
      </c>
      <c r="BD642" t="inlineStr">
        <is>
          <t>N/A</t>
        </is>
      </c>
      <c r="BE642" t="inlineStr">
        <is>
          <t>N/A</t>
        </is>
      </c>
    </row>
    <row r="643">
      <c r="A643" t="inlineStr">
        <is>
          <t>WI220241011</t>
        </is>
      </c>
      <c r="B643" t="inlineStr">
        <is>
          <t>DATA_VALIDATION</t>
        </is>
      </c>
      <c r="C643" t="inlineStr">
        <is>
          <t>201340000546</t>
        </is>
      </c>
      <c r="D643" t="inlineStr">
        <is>
          <t>Folder</t>
        </is>
      </c>
      <c r="E643" s="2">
        <f>HYPERLINK("capsilon://?command=openfolder&amp;siteaddress=FAM.docvelocity-na8.net&amp;folderid=FX8273F98D-B880-8727-BAEF-B55825818E0D","FX22019388")</f>
        <v>0.0</v>
      </c>
      <c r="F643" t="inlineStr">
        <is>
          <t/>
        </is>
      </c>
      <c r="G643" t="inlineStr">
        <is>
          <t/>
        </is>
      </c>
      <c r="H643" t="inlineStr">
        <is>
          <t>Mailitem</t>
        </is>
      </c>
      <c r="I643" t="inlineStr">
        <is>
          <t>MI2202424307</t>
        </is>
      </c>
      <c r="J643" t="n">
        <v>30.0</v>
      </c>
      <c r="K643" t="inlineStr">
        <is>
          <t>COMPLETED</t>
        </is>
      </c>
      <c r="L643" t="inlineStr">
        <is>
          <t>MARK_AS_COMPLETED</t>
        </is>
      </c>
      <c r="M643" t="inlineStr">
        <is>
          <t>Queue</t>
        </is>
      </c>
      <c r="N643" t="n">
        <v>2.0</v>
      </c>
      <c r="O643" s="1" t="n">
        <v>44607.493414351855</v>
      </c>
      <c r="P643" s="1" t="n">
        <v>44607.691458333335</v>
      </c>
      <c r="Q643" t="n">
        <v>16929.0</v>
      </c>
      <c r="R643" t="n">
        <v>182.0</v>
      </c>
      <c r="S643" t="b">
        <v>0</v>
      </c>
      <c r="T643" t="inlineStr">
        <is>
          <t>N/A</t>
        </is>
      </c>
      <c r="U643" t="b">
        <v>0</v>
      </c>
      <c r="V643" t="inlineStr">
        <is>
          <t>Supriya Khape</t>
        </is>
      </c>
      <c r="W643" s="1" t="n">
        <v>44607.51288194444</v>
      </c>
      <c r="X643" t="n">
        <v>127.0</v>
      </c>
      <c r="Y643" t="n">
        <v>9.0</v>
      </c>
      <c r="Z643" t="n">
        <v>0.0</v>
      </c>
      <c r="AA643" t="n">
        <v>9.0</v>
      </c>
      <c r="AB643" t="n">
        <v>0.0</v>
      </c>
      <c r="AC643" t="n">
        <v>7.0</v>
      </c>
      <c r="AD643" t="n">
        <v>21.0</v>
      </c>
      <c r="AE643" t="n">
        <v>0.0</v>
      </c>
      <c r="AF643" t="n">
        <v>0.0</v>
      </c>
      <c r="AG643" t="n">
        <v>0.0</v>
      </c>
      <c r="AH643" t="inlineStr">
        <is>
          <t>Mohini Shinde</t>
        </is>
      </c>
      <c r="AI643" s="1" t="n">
        <v>44607.691458333335</v>
      </c>
      <c r="AJ643" t="n">
        <v>55.0</v>
      </c>
      <c r="AK643" t="n">
        <v>0.0</v>
      </c>
      <c r="AL643" t="n">
        <v>0.0</v>
      </c>
      <c r="AM643" t="n">
        <v>0.0</v>
      </c>
      <c r="AN643" t="n">
        <v>0.0</v>
      </c>
      <c r="AO643" t="n">
        <v>0.0</v>
      </c>
      <c r="AP643" t="n">
        <v>21.0</v>
      </c>
      <c r="AQ643" t="n">
        <v>0.0</v>
      </c>
      <c r="AR643" t="n">
        <v>0.0</v>
      </c>
      <c r="AS643" t="n">
        <v>0.0</v>
      </c>
      <c r="AT643" t="inlineStr">
        <is>
          <t>N/A</t>
        </is>
      </c>
      <c r="AU643" t="inlineStr">
        <is>
          <t>N/A</t>
        </is>
      </c>
      <c r="AV643" t="inlineStr">
        <is>
          <t>N/A</t>
        </is>
      </c>
      <c r="AW643" t="inlineStr">
        <is>
          <t>N/A</t>
        </is>
      </c>
      <c r="AX643" t="inlineStr">
        <is>
          <t>N/A</t>
        </is>
      </c>
      <c r="AY643" t="inlineStr">
        <is>
          <t>N/A</t>
        </is>
      </c>
      <c r="AZ643" t="inlineStr">
        <is>
          <t>N/A</t>
        </is>
      </c>
      <c r="BA643" t="inlineStr">
        <is>
          <t>N/A</t>
        </is>
      </c>
      <c r="BB643" t="inlineStr">
        <is>
          <t>N/A</t>
        </is>
      </c>
      <c r="BC643" t="inlineStr">
        <is>
          <t>N/A</t>
        </is>
      </c>
      <c r="BD643" t="inlineStr">
        <is>
          <t>N/A</t>
        </is>
      </c>
      <c r="BE643" t="inlineStr">
        <is>
          <t>N/A</t>
        </is>
      </c>
    </row>
    <row r="644">
      <c r="A644" t="inlineStr">
        <is>
          <t>WI220241015</t>
        </is>
      </c>
      <c r="B644" t="inlineStr">
        <is>
          <t>DATA_VALIDATION</t>
        </is>
      </c>
      <c r="C644" t="inlineStr">
        <is>
          <t>201340000546</t>
        </is>
      </c>
      <c r="D644" t="inlineStr">
        <is>
          <t>Folder</t>
        </is>
      </c>
      <c r="E644" s="2">
        <f>HYPERLINK("capsilon://?command=openfolder&amp;siteaddress=FAM.docvelocity-na8.net&amp;folderid=FX8273F98D-B880-8727-BAEF-B55825818E0D","FX22019388")</f>
        <v>0.0</v>
      </c>
      <c r="F644" t="inlineStr">
        <is>
          <t/>
        </is>
      </c>
      <c r="G644" t="inlineStr">
        <is>
          <t/>
        </is>
      </c>
      <c r="H644" t="inlineStr">
        <is>
          <t>Mailitem</t>
        </is>
      </c>
      <c r="I644" t="inlineStr">
        <is>
          <t>MI2202424315</t>
        </is>
      </c>
      <c r="J644" t="n">
        <v>30.0</v>
      </c>
      <c r="K644" t="inlineStr">
        <is>
          <t>COMPLETED</t>
        </is>
      </c>
      <c r="L644" t="inlineStr">
        <is>
          <t>MARK_AS_COMPLETED</t>
        </is>
      </c>
      <c r="M644" t="inlineStr">
        <is>
          <t>Queue</t>
        </is>
      </c>
      <c r="N644" t="n">
        <v>2.0</v>
      </c>
      <c r="O644" s="1" t="n">
        <v>44607.49361111111</v>
      </c>
      <c r="P644" s="1" t="n">
        <v>44607.69190972222</v>
      </c>
      <c r="Q644" t="n">
        <v>16973.0</v>
      </c>
      <c r="R644" t="n">
        <v>160.0</v>
      </c>
      <c r="S644" t="b">
        <v>0</v>
      </c>
      <c r="T644" t="inlineStr">
        <is>
          <t>N/A</t>
        </is>
      </c>
      <c r="U644" t="b">
        <v>0</v>
      </c>
      <c r="V644" t="inlineStr">
        <is>
          <t>Nisha Verma</t>
        </is>
      </c>
      <c r="W644" s="1" t="n">
        <v>44607.51295138889</v>
      </c>
      <c r="X644" t="n">
        <v>122.0</v>
      </c>
      <c r="Y644" t="n">
        <v>9.0</v>
      </c>
      <c r="Z644" t="n">
        <v>0.0</v>
      </c>
      <c r="AA644" t="n">
        <v>9.0</v>
      </c>
      <c r="AB644" t="n">
        <v>0.0</v>
      </c>
      <c r="AC644" t="n">
        <v>4.0</v>
      </c>
      <c r="AD644" t="n">
        <v>21.0</v>
      </c>
      <c r="AE644" t="n">
        <v>0.0</v>
      </c>
      <c r="AF644" t="n">
        <v>0.0</v>
      </c>
      <c r="AG644" t="n">
        <v>0.0</v>
      </c>
      <c r="AH644" t="inlineStr">
        <is>
          <t>Mohini Shinde</t>
        </is>
      </c>
      <c r="AI644" s="1" t="n">
        <v>44607.69190972222</v>
      </c>
      <c r="AJ644" t="n">
        <v>38.0</v>
      </c>
      <c r="AK644" t="n">
        <v>0.0</v>
      </c>
      <c r="AL644" t="n">
        <v>0.0</v>
      </c>
      <c r="AM644" t="n">
        <v>0.0</v>
      </c>
      <c r="AN644" t="n">
        <v>0.0</v>
      </c>
      <c r="AO644" t="n">
        <v>0.0</v>
      </c>
      <c r="AP644" t="n">
        <v>21.0</v>
      </c>
      <c r="AQ644" t="n">
        <v>0.0</v>
      </c>
      <c r="AR644" t="n">
        <v>0.0</v>
      </c>
      <c r="AS644" t="n">
        <v>0.0</v>
      </c>
      <c r="AT644" t="inlineStr">
        <is>
          <t>N/A</t>
        </is>
      </c>
      <c r="AU644" t="inlineStr">
        <is>
          <t>N/A</t>
        </is>
      </c>
      <c r="AV644" t="inlineStr">
        <is>
          <t>N/A</t>
        </is>
      </c>
      <c r="AW644" t="inlineStr">
        <is>
          <t>N/A</t>
        </is>
      </c>
      <c r="AX644" t="inlineStr">
        <is>
          <t>N/A</t>
        </is>
      </c>
      <c r="AY644" t="inlineStr">
        <is>
          <t>N/A</t>
        </is>
      </c>
      <c r="AZ644" t="inlineStr">
        <is>
          <t>N/A</t>
        </is>
      </c>
      <c r="BA644" t="inlineStr">
        <is>
          <t>N/A</t>
        </is>
      </c>
      <c r="BB644" t="inlineStr">
        <is>
          <t>N/A</t>
        </is>
      </c>
      <c r="BC644" t="inlineStr">
        <is>
          <t>N/A</t>
        </is>
      </c>
      <c r="BD644" t="inlineStr">
        <is>
          <t>N/A</t>
        </is>
      </c>
      <c r="BE644" t="inlineStr">
        <is>
          <t>N/A</t>
        </is>
      </c>
    </row>
    <row r="645">
      <c r="A645" t="inlineStr">
        <is>
          <t>WI220241032</t>
        </is>
      </c>
      <c r="B645" t="inlineStr">
        <is>
          <t>DATA_VALIDATION</t>
        </is>
      </c>
      <c r="C645" t="inlineStr">
        <is>
          <t>201340000537</t>
        </is>
      </c>
      <c r="D645" t="inlineStr">
        <is>
          <t>Folder</t>
        </is>
      </c>
      <c r="E645" s="2">
        <f>HYPERLINK("capsilon://?command=openfolder&amp;siteaddress=FAM.docvelocity-na8.net&amp;folderid=FXF4E8A965-151B-92F1-2A6D-99EF767B165D","FX22017112")</f>
        <v>0.0</v>
      </c>
      <c r="F645" t="inlineStr">
        <is>
          <t/>
        </is>
      </c>
      <c r="G645" t="inlineStr">
        <is>
          <t/>
        </is>
      </c>
      <c r="H645" t="inlineStr">
        <is>
          <t>Mailitem</t>
        </is>
      </c>
      <c r="I645" t="inlineStr">
        <is>
          <t>MI2202424506</t>
        </is>
      </c>
      <c r="J645" t="n">
        <v>38.0</v>
      </c>
      <c r="K645" t="inlineStr">
        <is>
          <t>COMPLETED</t>
        </is>
      </c>
      <c r="L645" t="inlineStr">
        <is>
          <t>MARK_AS_COMPLETED</t>
        </is>
      </c>
      <c r="M645" t="inlineStr">
        <is>
          <t>Queue</t>
        </is>
      </c>
      <c r="N645" t="n">
        <v>1.0</v>
      </c>
      <c r="O645" s="1" t="n">
        <v>44607.49519675926</v>
      </c>
      <c r="P645" s="1" t="n">
        <v>44607.824166666665</v>
      </c>
      <c r="Q645" t="n">
        <v>26362.0</v>
      </c>
      <c r="R645" t="n">
        <v>2061.0</v>
      </c>
      <c r="S645" t="b">
        <v>0</v>
      </c>
      <c r="T645" t="inlineStr">
        <is>
          <t>N/A</t>
        </is>
      </c>
      <c r="U645" t="b">
        <v>0</v>
      </c>
      <c r="V645" t="inlineStr">
        <is>
          <t>Sumit Jarhad</t>
        </is>
      </c>
      <c r="W645" s="1" t="n">
        <v>44607.824166666665</v>
      </c>
      <c r="X645" t="n">
        <v>110.0</v>
      </c>
      <c r="Y645" t="n">
        <v>0.0</v>
      </c>
      <c r="Z645" t="n">
        <v>0.0</v>
      </c>
      <c r="AA645" t="n">
        <v>0.0</v>
      </c>
      <c r="AB645" t="n">
        <v>0.0</v>
      </c>
      <c r="AC645" t="n">
        <v>0.0</v>
      </c>
      <c r="AD645" t="n">
        <v>38.0</v>
      </c>
      <c r="AE645" t="n">
        <v>37.0</v>
      </c>
      <c r="AF645" t="n">
        <v>0.0</v>
      </c>
      <c r="AG645" t="n">
        <v>1.0</v>
      </c>
      <c r="AH645" t="inlineStr">
        <is>
          <t>N/A</t>
        </is>
      </c>
      <c r="AI645" t="inlineStr">
        <is>
          <t>N/A</t>
        </is>
      </c>
      <c r="AJ645" t="inlineStr">
        <is>
          <t>N/A</t>
        </is>
      </c>
      <c r="AK645" t="inlineStr">
        <is>
          <t>N/A</t>
        </is>
      </c>
      <c r="AL645" t="inlineStr">
        <is>
          <t>N/A</t>
        </is>
      </c>
      <c r="AM645" t="inlineStr">
        <is>
          <t>N/A</t>
        </is>
      </c>
      <c r="AN645" t="inlineStr">
        <is>
          <t>N/A</t>
        </is>
      </c>
      <c r="AO645" t="inlineStr">
        <is>
          <t>N/A</t>
        </is>
      </c>
      <c r="AP645" t="inlineStr">
        <is>
          <t>N/A</t>
        </is>
      </c>
      <c r="AQ645" t="inlineStr">
        <is>
          <t>N/A</t>
        </is>
      </c>
      <c r="AR645" t="inlineStr">
        <is>
          <t>N/A</t>
        </is>
      </c>
      <c r="AS645" t="inlineStr">
        <is>
          <t>N/A</t>
        </is>
      </c>
      <c r="AT645" t="inlineStr">
        <is>
          <t>N/A</t>
        </is>
      </c>
      <c r="AU645" t="inlineStr">
        <is>
          <t>N/A</t>
        </is>
      </c>
      <c r="AV645" t="inlineStr">
        <is>
          <t>N/A</t>
        </is>
      </c>
      <c r="AW645" t="inlineStr">
        <is>
          <t>N/A</t>
        </is>
      </c>
      <c r="AX645" t="inlineStr">
        <is>
          <t>N/A</t>
        </is>
      </c>
      <c r="AY645" t="inlineStr">
        <is>
          <t>N/A</t>
        </is>
      </c>
      <c r="AZ645" t="inlineStr">
        <is>
          <t>N/A</t>
        </is>
      </c>
      <c r="BA645" t="inlineStr">
        <is>
          <t>N/A</t>
        </is>
      </c>
      <c r="BB645" t="inlineStr">
        <is>
          <t>N/A</t>
        </is>
      </c>
      <c r="BC645" t="inlineStr">
        <is>
          <t>N/A</t>
        </is>
      </c>
      <c r="BD645" t="inlineStr">
        <is>
          <t>N/A</t>
        </is>
      </c>
      <c r="BE645" t="inlineStr">
        <is>
          <t>N/A</t>
        </is>
      </c>
    </row>
    <row r="646">
      <c r="A646" t="inlineStr">
        <is>
          <t>WI220241119</t>
        </is>
      </c>
      <c r="B646" t="inlineStr">
        <is>
          <t>DATA_VALIDATION</t>
        </is>
      </c>
      <c r="C646" t="inlineStr">
        <is>
          <t>201300021245</t>
        </is>
      </c>
      <c r="D646" t="inlineStr">
        <is>
          <t>Folder</t>
        </is>
      </c>
      <c r="E646" s="2">
        <f>HYPERLINK("capsilon://?command=openfolder&amp;siteaddress=FAM.docvelocity-na8.net&amp;folderid=FXC688A191-D63D-3D84-50ED-3D891DACEC43","FX22021778")</f>
        <v>0.0</v>
      </c>
      <c r="F646" t="inlineStr">
        <is>
          <t/>
        </is>
      </c>
      <c r="G646" t="inlineStr">
        <is>
          <t/>
        </is>
      </c>
      <c r="H646" t="inlineStr">
        <is>
          <t>Mailitem</t>
        </is>
      </c>
      <c r="I646" t="inlineStr">
        <is>
          <t>MI2202425454</t>
        </is>
      </c>
      <c r="J646" t="n">
        <v>80.0</v>
      </c>
      <c r="K646" t="inlineStr">
        <is>
          <t>COMPLETED</t>
        </is>
      </c>
      <c r="L646" t="inlineStr">
        <is>
          <t>MARK_AS_COMPLETED</t>
        </is>
      </c>
      <c r="M646" t="inlineStr">
        <is>
          <t>Queue</t>
        </is>
      </c>
      <c r="N646" t="n">
        <v>2.0</v>
      </c>
      <c r="O646" s="1" t="n">
        <v>44607.50556712963</v>
      </c>
      <c r="P646" s="1" t="n">
        <v>44607.69315972222</v>
      </c>
      <c r="Q646" t="n">
        <v>15894.0</v>
      </c>
      <c r="R646" t="n">
        <v>314.0</v>
      </c>
      <c r="S646" t="b">
        <v>0</v>
      </c>
      <c r="T646" t="inlineStr">
        <is>
          <t>N/A</t>
        </is>
      </c>
      <c r="U646" t="b">
        <v>0</v>
      </c>
      <c r="V646" t="inlineStr">
        <is>
          <t>Nisha Verma</t>
        </is>
      </c>
      <c r="W646" s="1" t="n">
        <v>44607.5153587963</v>
      </c>
      <c r="X646" t="n">
        <v>207.0</v>
      </c>
      <c r="Y646" t="n">
        <v>75.0</v>
      </c>
      <c r="Z646" t="n">
        <v>0.0</v>
      </c>
      <c r="AA646" t="n">
        <v>75.0</v>
      </c>
      <c r="AB646" t="n">
        <v>0.0</v>
      </c>
      <c r="AC646" t="n">
        <v>12.0</v>
      </c>
      <c r="AD646" t="n">
        <v>5.0</v>
      </c>
      <c r="AE646" t="n">
        <v>0.0</v>
      </c>
      <c r="AF646" t="n">
        <v>0.0</v>
      </c>
      <c r="AG646" t="n">
        <v>0.0</v>
      </c>
      <c r="AH646" t="inlineStr">
        <is>
          <t>Mohini Shinde</t>
        </is>
      </c>
      <c r="AI646" s="1" t="n">
        <v>44607.69315972222</v>
      </c>
      <c r="AJ646" t="n">
        <v>107.0</v>
      </c>
      <c r="AK646" t="n">
        <v>0.0</v>
      </c>
      <c r="AL646" t="n">
        <v>0.0</v>
      </c>
      <c r="AM646" t="n">
        <v>0.0</v>
      </c>
      <c r="AN646" t="n">
        <v>0.0</v>
      </c>
      <c r="AO646" t="n">
        <v>0.0</v>
      </c>
      <c r="AP646" t="n">
        <v>5.0</v>
      </c>
      <c r="AQ646" t="n">
        <v>0.0</v>
      </c>
      <c r="AR646" t="n">
        <v>0.0</v>
      </c>
      <c r="AS646" t="n">
        <v>0.0</v>
      </c>
      <c r="AT646" t="inlineStr">
        <is>
          <t>N/A</t>
        </is>
      </c>
      <c r="AU646" t="inlineStr">
        <is>
          <t>N/A</t>
        </is>
      </c>
      <c r="AV646" t="inlineStr">
        <is>
          <t>N/A</t>
        </is>
      </c>
      <c r="AW646" t="inlineStr">
        <is>
          <t>N/A</t>
        </is>
      </c>
      <c r="AX646" t="inlineStr">
        <is>
          <t>N/A</t>
        </is>
      </c>
      <c r="AY646" t="inlineStr">
        <is>
          <t>N/A</t>
        </is>
      </c>
      <c r="AZ646" t="inlineStr">
        <is>
          <t>N/A</t>
        </is>
      </c>
      <c r="BA646" t="inlineStr">
        <is>
          <t>N/A</t>
        </is>
      </c>
      <c r="BB646" t="inlineStr">
        <is>
          <t>N/A</t>
        </is>
      </c>
      <c r="BC646" t="inlineStr">
        <is>
          <t>N/A</t>
        </is>
      </c>
      <c r="BD646" t="inlineStr">
        <is>
          <t>N/A</t>
        </is>
      </c>
      <c r="BE646" t="inlineStr">
        <is>
          <t>N/A</t>
        </is>
      </c>
    </row>
    <row r="647">
      <c r="A647" t="inlineStr">
        <is>
          <t>WI220241121</t>
        </is>
      </c>
      <c r="B647" t="inlineStr">
        <is>
          <t>DATA_VALIDATION</t>
        </is>
      </c>
      <c r="C647" t="inlineStr">
        <is>
          <t>201300021245</t>
        </is>
      </c>
      <c r="D647" t="inlineStr">
        <is>
          <t>Folder</t>
        </is>
      </c>
      <c r="E647" s="2">
        <f>HYPERLINK("capsilon://?command=openfolder&amp;siteaddress=FAM.docvelocity-na8.net&amp;folderid=FXC688A191-D63D-3D84-50ED-3D891DACEC43","FX22021778")</f>
        <v>0.0</v>
      </c>
      <c r="F647" t="inlineStr">
        <is>
          <t/>
        </is>
      </c>
      <c r="G647" t="inlineStr">
        <is>
          <t/>
        </is>
      </c>
      <c r="H647" t="inlineStr">
        <is>
          <t>Mailitem</t>
        </is>
      </c>
      <c r="I647" t="inlineStr">
        <is>
          <t>MI2202425489</t>
        </is>
      </c>
      <c r="J647" t="n">
        <v>85.0</v>
      </c>
      <c r="K647" t="inlineStr">
        <is>
          <t>COMPLETED</t>
        </is>
      </c>
      <c r="L647" t="inlineStr">
        <is>
          <t>MARK_AS_COMPLETED</t>
        </is>
      </c>
      <c r="M647" t="inlineStr">
        <is>
          <t>Queue</t>
        </is>
      </c>
      <c r="N647" t="n">
        <v>2.0</v>
      </c>
      <c r="O647" s="1" t="n">
        <v>44607.5056712963</v>
      </c>
      <c r="P647" s="1" t="n">
        <v>44607.69635416667</v>
      </c>
      <c r="Q647" t="n">
        <v>15775.0</v>
      </c>
      <c r="R647" t="n">
        <v>700.0</v>
      </c>
      <c r="S647" t="b">
        <v>0</v>
      </c>
      <c r="T647" t="inlineStr">
        <is>
          <t>N/A</t>
        </is>
      </c>
      <c r="U647" t="b">
        <v>0</v>
      </c>
      <c r="V647" t="inlineStr">
        <is>
          <t>Sanjana Uttekar</t>
        </is>
      </c>
      <c r="W647" s="1" t="n">
        <v>44607.5177662037</v>
      </c>
      <c r="X647" t="n">
        <v>395.0</v>
      </c>
      <c r="Y647" t="n">
        <v>80.0</v>
      </c>
      <c r="Z647" t="n">
        <v>0.0</v>
      </c>
      <c r="AA647" t="n">
        <v>80.0</v>
      </c>
      <c r="AB647" t="n">
        <v>0.0</v>
      </c>
      <c r="AC647" t="n">
        <v>15.0</v>
      </c>
      <c r="AD647" t="n">
        <v>5.0</v>
      </c>
      <c r="AE647" t="n">
        <v>0.0</v>
      </c>
      <c r="AF647" t="n">
        <v>0.0</v>
      </c>
      <c r="AG647" t="n">
        <v>0.0</v>
      </c>
      <c r="AH647" t="inlineStr">
        <is>
          <t>Vikash Suryakanth Parmar</t>
        </is>
      </c>
      <c r="AI647" s="1" t="n">
        <v>44607.69635416667</v>
      </c>
      <c r="AJ647" t="n">
        <v>305.0</v>
      </c>
      <c r="AK647" t="n">
        <v>0.0</v>
      </c>
      <c r="AL647" t="n">
        <v>0.0</v>
      </c>
      <c r="AM647" t="n">
        <v>0.0</v>
      </c>
      <c r="AN647" t="n">
        <v>0.0</v>
      </c>
      <c r="AO647" t="n">
        <v>0.0</v>
      </c>
      <c r="AP647" t="n">
        <v>5.0</v>
      </c>
      <c r="AQ647" t="n">
        <v>0.0</v>
      </c>
      <c r="AR647" t="n">
        <v>0.0</v>
      </c>
      <c r="AS647" t="n">
        <v>0.0</v>
      </c>
      <c r="AT647" t="inlineStr">
        <is>
          <t>N/A</t>
        </is>
      </c>
      <c r="AU647" t="inlineStr">
        <is>
          <t>N/A</t>
        </is>
      </c>
      <c r="AV647" t="inlineStr">
        <is>
          <t>N/A</t>
        </is>
      </c>
      <c r="AW647" t="inlineStr">
        <is>
          <t>N/A</t>
        </is>
      </c>
      <c r="AX647" t="inlineStr">
        <is>
          <t>N/A</t>
        </is>
      </c>
      <c r="AY647" t="inlineStr">
        <is>
          <t>N/A</t>
        </is>
      </c>
      <c r="AZ647" t="inlineStr">
        <is>
          <t>N/A</t>
        </is>
      </c>
      <c r="BA647" t="inlineStr">
        <is>
          <t>N/A</t>
        </is>
      </c>
      <c r="BB647" t="inlineStr">
        <is>
          <t>N/A</t>
        </is>
      </c>
      <c r="BC647" t="inlineStr">
        <is>
          <t>N/A</t>
        </is>
      </c>
      <c r="BD647" t="inlineStr">
        <is>
          <t>N/A</t>
        </is>
      </c>
      <c r="BE647" t="inlineStr">
        <is>
          <t>N/A</t>
        </is>
      </c>
    </row>
    <row r="648">
      <c r="A648" t="inlineStr">
        <is>
          <t>WI220241125</t>
        </is>
      </c>
      <c r="B648" t="inlineStr">
        <is>
          <t>DATA_VALIDATION</t>
        </is>
      </c>
      <c r="C648" t="inlineStr">
        <is>
          <t>201300021245</t>
        </is>
      </c>
      <c r="D648" t="inlineStr">
        <is>
          <t>Folder</t>
        </is>
      </c>
      <c r="E648" s="2">
        <f>HYPERLINK("capsilon://?command=openfolder&amp;siteaddress=FAM.docvelocity-na8.net&amp;folderid=FXC688A191-D63D-3D84-50ED-3D891DACEC43","FX22021778")</f>
        <v>0.0</v>
      </c>
      <c r="F648" t="inlineStr">
        <is>
          <t/>
        </is>
      </c>
      <c r="G648" t="inlineStr">
        <is>
          <t/>
        </is>
      </c>
      <c r="H648" t="inlineStr">
        <is>
          <t>Mailitem</t>
        </is>
      </c>
      <c r="I648" t="inlineStr">
        <is>
          <t>MI2202425523</t>
        </is>
      </c>
      <c r="J648" t="n">
        <v>49.0</v>
      </c>
      <c r="K648" t="inlineStr">
        <is>
          <t>COMPLETED</t>
        </is>
      </c>
      <c r="L648" t="inlineStr">
        <is>
          <t>MARK_AS_COMPLETED</t>
        </is>
      </c>
      <c r="M648" t="inlineStr">
        <is>
          <t>Queue</t>
        </is>
      </c>
      <c r="N648" t="n">
        <v>2.0</v>
      </c>
      <c r="O648" s="1" t="n">
        <v>44607.50650462963</v>
      </c>
      <c r="P648" s="1" t="n">
        <v>44607.69400462963</v>
      </c>
      <c r="Q648" t="n">
        <v>15705.0</v>
      </c>
      <c r="R648" t="n">
        <v>495.0</v>
      </c>
      <c r="S648" t="b">
        <v>0</v>
      </c>
      <c r="T648" t="inlineStr">
        <is>
          <t>N/A</t>
        </is>
      </c>
      <c r="U648" t="b">
        <v>0</v>
      </c>
      <c r="V648" t="inlineStr">
        <is>
          <t>Supriya Khape</t>
        </is>
      </c>
      <c r="W648" s="1" t="n">
        <v>44607.518113425926</v>
      </c>
      <c r="X648" t="n">
        <v>423.0</v>
      </c>
      <c r="Y648" t="n">
        <v>41.0</v>
      </c>
      <c r="Z648" t="n">
        <v>0.0</v>
      </c>
      <c r="AA648" t="n">
        <v>41.0</v>
      </c>
      <c r="AB648" t="n">
        <v>0.0</v>
      </c>
      <c r="AC648" t="n">
        <v>14.0</v>
      </c>
      <c r="AD648" t="n">
        <v>8.0</v>
      </c>
      <c r="AE648" t="n">
        <v>0.0</v>
      </c>
      <c r="AF648" t="n">
        <v>0.0</v>
      </c>
      <c r="AG648" t="n">
        <v>0.0</v>
      </c>
      <c r="AH648" t="inlineStr">
        <is>
          <t>Mohini Shinde</t>
        </is>
      </c>
      <c r="AI648" s="1" t="n">
        <v>44607.69400462963</v>
      </c>
      <c r="AJ648" t="n">
        <v>72.0</v>
      </c>
      <c r="AK648" t="n">
        <v>0.0</v>
      </c>
      <c r="AL648" t="n">
        <v>0.0</v>
      </c>
      <c r="AM648" t="n">
        <v>0.0</v>
      </c>
      <c r="AN648" t="n">
        <v>0.0</v>
      </c>
      <c r="AO648" t="n">
        <v>0.0</v>
      </c>
      <c r="AP648" t="n">
        <v>8.0</v>
      </c>
      <c r="AQ648" t="n">
        <v>0.0</v>
      </c>
      <c r="AR648" t="n">
        <v>0.0</v>
      </c>
      <c r="AS648" t="n">
        <v>0.0</v>
      </c>
      <c r="AT648" t="inlineStr">
        <is>
          <t>N/A</t>
        </is>
      </c>
      <c r="AU648" t="inlineStr">
        <is>
          <t>N/A</t>
        </is>
      </c>
      <c r="AV648" t="inlineStr">
        <is>
          <t>N/A</t>
        </is>
      </c>
      <c r="AW648" t="inlineStr">
        <is>
          <t>N/A</t>
        </is>
      </c>
      <c r="AX648" t="inlineStr">
        <is>
          <t>N/A</t>
        </is>
      </c>
      <c r="AY648" t="inlineStr">
        <is>
          <t>N/A</t>
        </is>
      </c>
      <c r="AZ648" t="inlineStr">
        <is>
          <t>N/A</t>
        </is>
      </c>
      <c r="BA648" t="inlineStr">
        <is>
          <t>N/A</t>
        </is>
      </c>
      <c r="BB648" t="inlineStr">
        <is>
          <t>N/A</t>
        </is>
      </c>
      <c r="BC648" t="inlineStr">
        <is>
          <t>N/A</t>
        </is>
      </c>
      <c r="BD648" t="inlineStr">
        <is>
          <t>N/A</t>
        </is>
      </c>
      <c r="BE648" t="inlineStr">
        <is>
          <t>N/A</t>
        </is>
      </c>
    </row>
    <row r="649">
      <c r="A649" t="inlineStr">
        <is>
          <t>WI220241137</t>
        </is>
      </c>
      <c r="B649" t="inlineStr">
        <is>
          <t>DATA_VALIDATION</t>
        </is>
      </c>
      <c r="C649" t="inlineStr">
        <is>
          <t>201300021245</t>
        </is>
      </c>
      <c r="D649" t="inlineStr">
        <is>
          <t>Folder</t>
        </is>
      </c>
      <c r="E649" s="2">
        <f>HYPERLINK("capsilon://?command=openfolder&amp;siteaddress=FAM.docvelocity-na8.net&amp;folderid=FXC688A191-D63D-3D84-50ED-3D891DACEC43","FX22021778")</f>
        <v>0.0</v>
      </c>
      <c r="F649" t="inlineStr">
        <is>
          <t/>
        </is>
      </c>
      <c r="G649" t="inlineStr">
        <is>
          <t/>
        </is>
      </c>
      <c r="H649" t="inlineStr">
        <is>
          <t>Mailitem</t>
        </is>
      </c>
      <c r="I649" t="inlineStr">
        <is>
          <t>MI2202425649</t>
        </is>
      </c>
      <c r="J649" t="n">
        <v>49.0</v>
      </c>
      <c r="K649" t="inlineStr">
        <is>
          <t>COMPLETED</t>
        </is>
      </c>
      <c r="L649" t="inlineStr">
        <is>
          <t>MARK_AS_COMPLETED</t>
        </is>
      </c>
      <c r="M649" t="inlineStr">
        <is>
          <t>Queue</t>
        </is>
      </c>
      <c r="N649" t="n">
        <v>2.0</v>
      </c>
      <c r="O649" s="1" t="n">
        <v>44607.50763888889</v>
      </c>
      <c r="P649" s="1" t="n">
        <v>44607.69513888889</v>
      </c>
      <c r="Q649" t="n">
        <v>15848.0</v>
      </c>
      <c r="R649" t="n">
        <v>352.0</v>
      </c>
      <c r="S649" t="b">
        <v>0</v>
      </c>
      <c r="T649" t="inlineStr">
        <is>
          <t>N/A</t>
        </is>
      </c>
      <c r="U649" t="b">
        <v>0</v>
      </c>
      <c r="V649" t="inlineStr">
        <is>
          <t>Suraj Toradmal</t>
        </is>
      </c>
      <c r="W649" s="1" t="n">
        <v>44607.51943287037</v>
      </c>
      <c r="X649" t="n">
        <v>255.0</v>
      </c>
      <c r="Y649" t="n">
        <v>41.0</v>
      </c>
      <c r="Z649" t="n">
        <v>0.0</v>
      </c>
      <c r="AA649" t="n">
        <v>41.0</v>
      </c>
      <c r="AB649" t="n">
        <v>0.0</v>
      </c>
      <c r="AC649" t="n">
        <v>14.0</v>
      </c>
      <c r="AD649" t="n">
        <v>8.0</v>
      </c>
      <c r="AE649" t="n">
        <v>0.0</v>
      </c>
      <c r="AF649" t="n">
        <v>0.0</v>
      </c>
      <c r="AG649" t="n">
        <v>0.0</v>
      </c>
      <c r="AH649" t="inlineStr">
        <is>
          <t>Mohini Shinde</t>
        </is>
      </c>
      <c r="AI649" s="1" t="n">
        <v>44607.69513888889</v>
      </c>
      <c r="AJ649" t="n">
        <v>97.0</v>
      </c>
      <c r="AK649" t="n">
        <v>2.0</v>
      </c>
      <c r="AL649" t="n">
        <v>0.0</v>
      </c>
      <c r="AM649" t="n">
        <v>2.0</v>
      </c>
      <c r="AN649" t="n">
        <v>0.0</v>
      </c>
      <c r="AO649" t="n">
        <v>1.0</v>
      </c>
      <c r="AP649" t="n">
        <v>6.0</v>
      </c>
      <c r="AQ649" t="n">
        <v>0.0</v>
      </c>
      <c r="AR649" t="n">
        <v>0.0</v>
      </c>
      <c r="AS649" t="n">
        <v>0.0</v>
      </c>
      <c r="AT649" t="inlineStr">
        <is>
          <t>N/A</t>
        </is>
      </c>
      <c r="AU649" t="inlineStr">
        <is>
          <t>N/A</t>
        </is>
      </c>
      <c r="AV649" t="inlineStr">
        <is>
          <t>N/A</t>
        </is>
      </c>
      <c r="AW649" t="inlineStr">
        <is>
          <t>N/A</t>
        </is>
      </c>
      <c r="AX649" t="inlineStr">
        <is>
          <t>N/A</t>
        </is>
      </c>
      <c r="AY649" t="inlineStr">
        <is>
          <t>N/A</t>
        </is>
      </c>
      <c r="AZ649" t="inlineStr">
        <is>
          <t>N/A</t>
        </is>
      </c>
      <c r="BA649" t="inlineStr">
        <is>
          <t>N/A</t>
        </is>
      </c>
      <c r="BB649" t="inlineStr">
        <is>
          <t>N/A</t>
        </is>
      </c>
      <c r="BC649" t="inlineStr">
        <is>
          <t>N/A</t>
        </is>
      </c>
      <c r="BD649" t="inlineStr">
        <is>
          <t>N/A</t>
        </is>
      </c>
      <c r="BE649" t="inlineStr">
        <is>
          <t>N/A</t>
        </is>
      </c>
    </row>
    <row r="650">
      <c r="A650" t="inlineStr">
        <is>
          <t>WI220241144</t>
        </is>
      </c>
      <c r="B650" t="inlineStr">
        <is>
          <t>DATA_VALIDATION</t>
        </is>
      </c>
      <c r="C650" t="inlineStr">
        <is>
          <t>201300021245</t>
        </is>
      </c>
      <c r="D650" t="inlineStr">
        <is>
          <t>Folder</t>
        </is>
      </c>
      <c r="E650" s="2">
        <f>HYPERLINK("capsilon://?command=openfolder&amp;siteaddress=FAM.docvelocity-na8.net&amp;folderid=FXC688A191-D63D-3D84-50ED-3D891DACEC43","FX22021778")</f>
        <v>0.0</v>
      </c>
      <c r="F650" t="inlineStr">
        <is>
          <t/>
        </is>
      </c>
      <c r="G650" t="inlineStr">
        <is>
          <t/>
        </is>
      </c>
      <c r="H650" t="inlineStr">
        <is>
          <t>Mailitem</t>
        </is>
      </c>
      <c r="I650" t="inlineStr">
        <is>
          <t>MI2202425659</t>
        </is>
      </c>
      <c r="J650" t="n">
        <v>49.0</v>
      </c>
      <c r="K650" t="inlineStr">
        <is>
          <t>COMPLETED</t>
        </is>
      </c>
      <c r="L650" t="inlineStr">
        <is>
          <t>MARK_AS_COMPLETED</t>
        </is>
      </c>
      <c r="M650" t="inlineStr">
        <is>
          <t>Queue</t>
        </is>
      </c>
      <c r="N650" t="n">
        <v>2.0</v>
      </c>
      <c r="O650" s="1" t="n">
        <v>44607.50827546296</v>
      </c>
      <c r="P650" s="1" t="n">
        <v>44607.69587962963</v>
      </c>
      <c r="Q650" t="n">
        <v>15848.0</v>
      </c>
      <c r="R650" t="n">
        <v>361.0</v>
      </c>
      <c r="S650" t="b">
        <v>0</v>
      </c>
      <c r="T650" t="inlineStr">
        <is>
          <t>N/A</t>
        </is>
      </c>
      <c r="U650" t="b">
        <v>0</v>
      </c>
      <c r="V650" t="inlineStr">
        <is>
          <t>Supriya Khape</t>
        </is>
      </c>
      <c r="W650" s="1" t="n">
        <v>44607.5215625</v>
      </c>
      <c r="X650" t="n">
        <v>297.0</v>
      </c>
      <c r="Y650" t="n">
        <v>41.0</v>
      </c>
      <c r="Z650" t="n">
        <v>0.0</v>
      </c>
      <c r="AA650" t="n">
        <v>41.0</v>
      </c>
      <c r="AB650" t="n">
        <v>0.0</v>
      </c>
      <c r="AC650" t="n">
        <v>14.0</v>
      </c>
      <c r="AD650" t="n">
        <v>8.0</v>
      </c>
      <c r="AE650" t="n">
        <v>0.0</v>
      </c>
      <c r="AF650" t="n">
        <v>0.0</v>
      </c>
      <c r="AG650" t="n">
        <v>0.0</v>
      </c>
      <c r="AH650" t="inlineStr">
        <is>
          <t>Mohini Shinde</t>
        </is>
      </c>
      <c r="AI650" s="1" t="n">
        <v>44607.69587962963</v>
      </c>
      <c r="AJ650" t="n">
        <v>64.0</v>
      </c>
      <c r="AK650" t="n">
        <v>0.0</v>
      </c>
      <c r="AL650" t="n">
        <v>0.0</v>
      </c>
      <c r="AM650" t="n">
        <v>0.0</v>
      </c>
      <c r="AN650" t="n">
        <v>0.0</v>
      </c>
      <c r="AO650" t="n">
        <v>0.0</v>
      </c>
      <c r="AP650" t="n">
        <v>8.0</v>
      </c>
      <c r="AQ650" t="n">
        <v>0.0</v>
      </c>
      <c r="AR650" t="n">
        <v>0.0</v>
      </c>
      <c r="AS650" t="n">
        <v>0.0</v>
      </c>
      <c r="AT650" t="inlineStr">
        <is>
          <t>N/A</t>
        </is>
      </c>
      <c r="AU650" t="inlineStr">
        <is>
          <t>N/A</t>
        </is>
      </c>
      <c r="AV650" t="inlineStr">
        <is>
          <t>N/A</t>
        </is>
      </c>
      <c r="AW650" t="inlineStr">
        <is>
          <t>N/A</t>
        </is>
      </c>
      <c r="AX650" t="inlineStr">
        <is>
          <t>N/A</t>
        </is>
      </c>
      <c r="AY650" t="inlineStr">
        <is>
          <t>N/A</t>
        </is>
      </c>
      <c r="AZ650" t="inlineStr">
        <is>
          <t>N/A</t>
        </is>
      </c>
      <c r="BA650" t="inlineStr">
        <is>
          <t>N/A</t>
        </is>
      </c>
      <c r="BB650" t="inlineStr">
        <is>
          <t>N/A</t>
        </is>
      </c>
      <c r="BC650" t="inlineStr">
        <is>
          <t>N/A</t>
        </is>
      </c>
      <c r="BD650" t="inlineStr">
        <is>
          <t>N/A</t>
        </is>
      </c>
      <c r="BE650" t="inlineStr">
        <is>
          <t>N/A</t>
        </is>
      </c>
    </row>
    <row r="651">
      <c r="A651" t="inlineStr">
        <is>
          <t>WI220241188</t>
        </is>
      </c>
      <c r="B651" t="inlineStr">
        <is>
          <t>DATA_VALIDATION</t>
        </is>
      </c>
      <c r="C651" t="inlineStr">
        <is>
          <t>201330005088</t>
        </is>
      </c>
      <c r="D651" t="inlineStr">
        <is>
          <t>Folder</t>
        </is>
      </c>
      <c r="E651" s="2">
        <f>HYPERLINK("capsilon://?command=openfolder&amp;siteaddress=FAM.docvelocity-na8.net&amp;folderid=FX2C913907-9771-CA16-1955-FEF240277BBC","FX22023006")</f>
        <v>0.0</v>
      </c>
      <c r="F651" t="inlineStr">
        <is>
          <t/>
        </is>
      </c>
      <c r="G651" t="inlineStr">
        <is>
          <t/>
        </is>
      </c>
      <c r="H651" t="inlineStr">
        <is>
          <t>Mailitem</t>
        </is>
      </c>
      <c r="I651" t="inlineStr">
        <is>
          <t>MI2202426036</t>
        </is>
      </c>
      <c r="J651" t="n">
        <v>56.0</v>
      </c>
      <c r="K651" t="inlineStr">
        <is>
          <t>COMPLETED</t>
        </is>
      </c>
      <c r="L651" t="inlineStr">
        <is>
          <t>MARK_AS_COMPLETED</t>
        </is>
      </c>
      <c r="M651" t="inlineStr">
        <is>
          <t>Queue</t>
        </is>
      </c>
      <c r="N651" t="n">
        <v>2.0</v>
      </c>
      <c r="O651" s="1" t="n">
        <v>44607.511099537034</v>
      </c>
      <c r="P651" s="1" t="n">
        <v>44607.69699074074</v>
      </c>
      <c r="Q651" t="n">
        <v>15633.0</v>
      </c>
      <c r="R651" t="n">
        <v>428.0</v>
      </c>
      <c r="S651" t="b">
        <v>0</v>
      </c>
      <c r="T651" t="inlineStr">
        <is>
          <t>N/A</t>
        </is>
      </c>
      <c r="U651" t="b">
        <v>0</v>
      </c>
      <c r="V651" t="inlineStr">
        <is>
          <t>Nisha Verma</t>
        </is>
      </c>
      <c r="W651" s="1" t="n">
        <v>44607.522210648145</v>
      </c>
      <c r="X651" t="n">
        <v>332.0</v>
      </c>
      <c r="Y651" t="n">
        <v>51.0</v>
      </c>
      <c r="Z651" t="n">
        <v>0.0</v>
      </c>
      <c r="AA651" t="n">
        <v>51.0</v>
      </c>
      <c r="AB651" t="n">
        <v>0.0</v>
      </c>
      <c r="AC651" t="n">
        <v>11.0</v>
      </c>
      <c r="AD651" t="n">
        <v>5.0</v>
      </c>
      <c r="AE651" t="n">
        <v>0.0</v>
      </c>
      <c r="AF651" t="n">
        <v>0.0</v>
      </c>
      <c r="AG651" t="n">
        <v>0.0</v>
      </c>
      <c r="AH651" t="inlineStr">
        <is>
          <t>Mohini Shinde</t>
        </is>
      </c>
      <c r="AI651" s="1" t="n">
        <v>44607.69699074074</v>
      </c>
      <c r="AJ651" t="n">
        <v>96.0</v>
      </c>
      <c r="AK651" t="n">
        <v>0.0</v>
      </c>
      <c r="AL651" t="n">
        <v>0.0</v>
      </c>
      <c r="AM651" t="n">
        <v>0.0</v>
      </c>
      <c r="AN651" t="n">
        <v>0.0</v>
      </c>
      <c r="AO651" t="n">
        <v>0.0</v>
      </c>
      <c r="AP651" t="n">
        <v>5.0</v>
      </c>
      <c r="AQ651" t="n">
        <v>0.0</v>
      </c>
      <c r="AR651" t="n">
        <v>0.0</v>
      </c>
      <c r="AS651" t="n">
        <v>0.0</v>
      </c>
      <c r="AT651" t="inlineStr">
        <is>
          <t>N/A</t>
        </is>
      </c>
      <c r="AU651" t="inlineStr">
        <is>
          <t>N/A</t>
        </is>
      </c>
      <c r="AV651" t="inlineStr">
        <is>
          <t>N/A</t>
        </is>
      </c>
      <c r="AW651" t="inlineStr">
        <is>
          <t>N/A</t>
        </is>
      </c>
      <c r="AX651" t="inlineStr">
        <is>
          <t>N/A</t>
        </is>
      </c>
      <c r="AY651" t="inlineStr">
        <is>
          <t>N/A</t>
        </is>
      </c>
      <c r="AZ651" t="inlineStr">
        <is>
          <t>N/A</t>
        </is>
      </c>
      <c r="BA651" t="inlineStr">
        <is>
          <t>N/A</t>
        </is>
      </c>
      <c r="BB651" t="inlineStr">
        <is>
          <t>N/A</t>
        </is>
      </c>
      <c r="BC651" t="inlineStr">
        <is>
          <t>N/A</t>
        </is>
      </c>
      <c r="BD651" t="inlineStr">
        <is>
          <t>N/A</t>
        </is>
      </c>
      <c r="BE651" t="inlineStr">
        <is>
          <t>N/A</t>
        </is>
      </c>
    </row>
    <row r="652">
      <c r="A652" t="inlineStr">
        <is>
          <t>WI220241246</t>
        </is>
      </c>
      <c r="B652" t="inlineStr">
        <is>
          <t>DATA_VALIDATION</t>
        </is>
      </c>
      <c r="C652" t="inlineStr">
        <is>
          <t>201300021304</t>
        </is>
      </c>
      <c r="D652" t="inlineStr">
        <is>
          <t>Folder</t>
        </is>
      </c>
      <c r="E652" s="2">
        <f>HYPERLINK("capsilon://?command=openfolder&amp;siteaddress=FAM.docvelocity-na8.net&amp;folderid=FX84048246-D6EB-073E-1276-33C19EF2E3C7","FX22023375")</f>
        <v>0.0</v>
      </c>
      <c r="F652" t="inlineStr">
        <is>
          <t/>
        </is>
      </c>
      <c r="G652" t="inlineStr">
        <is>
          <t/>
        </is>
      </c>
      <c r="H652" t="inlineStr">
        <is>
          <t>Mailitem</t>
        </is>
      </c>
      <c r="I652" t="inlineStr">
        <is>
          <t>MI2202426638</t>
        </is>
      </c>
      <c r="J652" t="n">
        <v>77.0</v>
      </c>
      <c r="K652" t="inlineStr">
        <is>
          <t>COMPLETED</t>
        </is>
      </c>
      <c r="L652" t="inlineStr">
        <is>
          <t>MARK_AS_COMPLETED</t>
        </is>
      </c>
      <c r="M652" t="inlineStr">
        <is>
          <t>Queue</t>
        </is>
      </c>
      <c r="N652" t="n">
        <v>2.0</v>
      </c>
      <c r="O652" s="1" t="n">
        <v>44607.51712962963</v>
      </c>
      <c r="P652" s="1" t="n">
        <v>44607.69872685185</v>
      </c>
      <c r="Q652" t="n">
        <v>15022.0</v>
      </c>
      <c r="R652" t="n">
        <v>668.0</v>
      </c>
      <c r="S652" t="b">
        <v>0</v>
      </c>
      <c r="T652" t="inlineStr">
        <is>
          <t>N/A</t>
        </is>
      </c>
      <c r="U652" t="b">
        <v>0</v>
      </c>
      <c r="V652" t="inlineStr">
        <is>
          <t>Ujwala Ajabe</t>
        </is>
      </c>
      <c r="W652" s="1" t="n">
        <v>44607.524675925924</v>
      </c>
      <c r="X652" t="n">
        <v>464.0</v>
      </c>
      <c r="Y652" t="n">
        <v>66.0</v>
      </c>
      <c r="Z652" t="n">
        <v>0.0</v>
      </c>
      <c r="AA652" t="n">
        <v>66.0</v>
      </c>
      <c r="AB652" t="n">
        <v>0.0</v>
      </c>
      <c r="AC652" t="n">
        <v>12.0</v>
      </c>
      <c r="AD652" t="n">
        <v>11.0</v>
      </c>
      <c r="AE652" t="n">
        <v>0.0</v>
      </c>
      <c r="AF652" t="n">
        <v>0.0</v>
      </c>
      <c r="AG652" t="n">
        <v>0.0</v>
      </c>
      <c r="AH652" t="inlineStr">
        <is>
          <t>Vikash Suryakanth Parmar</t>
        </is>
      </c>
      <c r="AI652" s="1" t="n">
        <v>44607.69872685185</v>
      </c>
      <c r="AJ652" t="n">
        <v>204.0</v>
      </c>
      <c r="AK652" t="n">
        <v>0.0</v>
      </c>
      <c r="AL652" t="n">
        <v>0.0</v>
      </c>
      <c r="AM652" t="n">
        <v>0.0</v>
      </c>
      <c r="AN652" t="n">
        <v>0.0</v>
      </c>
      <c r="AO652" t="n">
        <v>0.0</v>
      </c>
      <c r="AP652" t="n">
        <v>11.0</v>
      </c>
      <c r="AQ652" t="n">
        <v>0.0</v>
      </c>
      <c r="AR652" t="n">
        <v>0.0</v>
      </c>
      <c r="AS652" t="n">
        <v>0.0</v>
      </c>
      <c r="AT652" t="inlineStr">
        <is>
          <t>N/A</t>
        </is>
      </c>
      <c r="AU652" t="inlineStr">
        <is>
          <t>N/A</t>
        </is>
      </c>
      <c r="AV652" t="inlineStr">
        <is>
          <t>N/A</t>
        </is>
      </c>
      <c r="AW652" t="inlineStr">
        <is>
          <t>N/A</t>
        </is>
      </c>
      <c r="AX652" t="inlineStr">
        <is>
          <t>N/A</t>
        </is>
      </c>
      <c r="AY652" t="inlineStr">
        <is>
          <t>N/A</t>
        </is>
      </c>
      <c r="AZ652" t="inlineStr">
        <is>
          <t>N/A</t>
        </is>
      </c>
      <c r="BA652" t="inlineStr">
        <is>
          <t>N/A</t>
        </is>
      </c>
      <c r="BB652" t="inlineStr">
        <is>
          <t>N/A</t>
        </is>
      </c>
      <c r="BC652" t="inlineStr">
        <is>
          <t>N/A</t>
        </is>
      </c>
      <c r="BD652" t="inlineStr">
        <is>
          <t>N/A</t>
        </is>
      </c>
      <c r="BE652" t="inlineStr">
        <is>
          <t>N/A</t>
        </is>
      </c>
    </row>
    <row r="653">
      <c r="A653" t="inlineStr">
        <is>
          <t>WI220241313</t>
        </is>
      </c>
      <c r="B653" t="inlineStr">
        <is>
          <t>DATA_VALIDATION</t>
        </is>
      </c>
      <c r="C653" t="inlineStr">
        <is>
          <t>201130013129</t>
        </is>
      </c>
      <c r="D653" t="inlineStr">
        <is>
          <t>Folder</t>
        </is>
      </c>
      <c r="E653" s="2">
        <f>HYPERLINK("capsilon://?command=openfolder&amp;siteaddress=FAM.docvelocity-na8.net&amp;folderid=FXD11833E7-6FF0-02C8-48C3-7F52910C6065","FX22018822")</f>
        <v>0.0</v>
      </c>
      <c r="F653" t="inlineStr">
        <is>
          <t/>
        </is>
      </c>
      <c r="G653" t="inlineStr">
        <is>
          <t/>
        </is>
      </c>
      <c r="H653" t="inlineStr">
        <is>
          <t>Mailitem</t>
        </is>
      </c>
      <c r="I653" t="inlineStr">
        <is>
          <t>MI2202427081</t>
        </is>
      </c>
      <c r="J653" t="n">
        <v>28.0</v>
      </c>
      <c r="K653" t="inlineStr">
        <is>
          <t>COMPLETED</t>
        </is>
      </c>
      <c r="L653" t="inlineStr">
        <is>
          <t>MARK_AS_COMPLETED</t>
        </is>
      </c>
      <c r="M653" t="inlineStr">
        <is>
          <t>Queue</t>
        </is>
      </c>
      <c r="N653" t="n">
        <v>2.0</v>
      </c>
      <c r="O653" s="1" t="n">
        <v>44607.52245370371</v>
      </c>
      <c r="P653" s="1" t="n">
        <v>44607.69892361111</v>
      </c>
      <c r="Q653" t="n">
        <v>14927.0</v>
      </c>
      <c r="R653" t="n">
        <v>320.0</v>
      </c>
      <c r="S653" t="b">
        <v>0</v>
      </c>
      <c r="T653" t="inlineStr">
        <is>
          <t>N/A</t>
        </is>
      </c>
      <c r="U653" t="b">
        <v>0</v>
      </c>
      <c r="V653" t="inlineStr">
        <is>
          <t>Ujwala Ajabe</t>
        </is>
      </c>
      <c r="W653" s="1" t="n">
        <v>44607.524513888886</v>
      </c>
      <c r="X653" t="n">
        <v>154.0</v>
      </c>
      <c r="Y653" t="n">
        <v>21.0</v>
      </c>
      <c r="Z653" t="n">
        <v>0.0</v>
      </c>
      <c r="AA653" t="n">
        <v>21.0</v>
      </c>
      <c r="AB653" t="n">
        <v>0.0</v>
      </c>
      <c r="AC653" t="n">
        <v>5.0</v>
      </c>
      <c r="AD653" t="n">
        <v>7.0</v>
      </c>
      <c r="AE653" t="n">
        <v>0.0</v>
      </c>
      <c r="AF653" t="n">
        <v>0.0</v>
      </c>
      <c r="AG653" t="n">
        <v>0.0</v>
      </c>
      <c r="AH653" t="inlineStr">
        <is>
          <t>Mohini Shinde</t>
        </is>
      </c>
      <c r="AI653" s="1" t="n">
        <v>44607.69892361111</v>
      </c>
      <c r="AJ653" t="n">
        <v>166.0</v>
      </c>
      <c r="AK653" t="n">
        <v>3.0</v>
      </c>
      <c r="AL653" t="n">
        <v>0.0</v>
      </c>
      <c r="AM653" t="n">
        <v>3.0</v>
      </c>
      <c r="AN653" t="n">
        <v>0.0</v>
      </c>
      <c r="AO653" t="n">
        <v>2.0</v>
      </c>
      <c r="AP653" t="n">
        <v>4.0</v>
      </c>
      <c r="AQ653" t="n">
        <v>0.0</v>
      </c>
      <c r="AR653" t="n">
        <v>0.0</v>
      </c>
      <c r="AS653" t="n">
        <v>0.0</v>
      </c>
      <c r="AT653" t="inlineStr">
        <is>
          <t>N/A</t>
        </is>
      </c>
      <c r="AU653" t="inlineStr">
        <is>
          <t>N/A</t>
        </is>
      </c>
      <c r="AV653" t="inlineStr">
        <is>
          <t>N/A</t>
        </is>
      </c>
      <c r="AW653" t="inlineStr">
        <is>
          <t>N/A</t>
        </is>
      </c>
      <c r="AX653" t="inlineStr">
        <is>
          <t>N/A</t>
        </is>
      </c>
      <c r="AY653" t="inlineStr">
        <is>
          <t>N/A</t>
        </is>
      </c>
      <c r="AZ653" t="inlineStr">
        <is>
          <t>N/A</t>
        </is>
      </c>
      <c r="BA653" t="inlineStr">
        <is>
          <t>N/A</t>
        </is>
      </c>
      <c r="BB653" t="inlineStr">
        <is>
          <t>N/A</t>
        </is>
      </c>
      <c r="BC653" t="inlineStr">
        <is>
          <t>N/A</t>
        </is>
      </c>
      <c r="BD653" t="inlineStr">
        <is>
          <t>N/A</t>
        </is>
      </c>
      <c r="BE653" t="inlineStr">
        <is>
          <t>N/A</t>
        </is>
      </c>
    </row>
    <row r="654">
      <c r="A654" t="inlineStr">
        <is>
          <t>WI220241315</t>
        </is>
      </c>
      <c r="B654" t="inlineStr">
        <is>
          <t>DATA_VALIDATION</t>
        </is>
      </c>
      <c r="C654" t="inlineStr">
        <is>
          <t>201130013129</t>
        </is>
      </c>
      <c r="D654" t="inlineStr">
        <is>
          <t>Folder</t>
        </is>
      </c>
      <c r="E654" s="2">
        <f>HYPERLINK("capsilon://?command=openfolder&amp;siteaddress=FAM.docvelocity-na8.net&amp;folderid=FXD11833E7-6FF0-02C8-48C3-7F52910C6065","FX22018822")</f>
        <v>0.0</v>
      </c>
      <c r="F654" t="inlineStr">
        <is>
          <t/>
        </is>
      </c>
      <c r="G654" t="inlineStr">
        <is>
          <t/>
        </is>
      </c>
      <c r="H654" t="inlineStr">
        <is>
          <t>Mailitem</t>
        </is>
      </c>
      <c r="I654" t="inlineStr">
        <is>
          <t>MI2202427115</t>
        </is>
      </c>
      <c r="J654" t="n">
        <v>28.0</v>
      </c>
      <c r="K654" t="inlineStr">
        <is>
          <t>COMPLETED</t>
        </is>
      </c>
      <c r="L654" t="inlineStr">
        <is>
          <t>MARK_AS_COMPLETED</t>
        </is>
      </c>
      <c r="M654" t="inlineStr">
        <is>
          <t>Queue</t>
        </is>
      </c>
      <c r="N654" t="n">
        <v>2.0</v>
      </c>
      <c r="O654" s="1" t="n">
        <v>44607.52266203704</v>
      </c>
      <c r="P654" s="1" t="n">
        <v>44607.69974537037</v>
      </c>
      <c r="Q654" t="n">
        <v>15031.0</v>
      </c>
      <c r="R654" t="n">
        <v>269.0</v>
      </c>
      <c r="S654" t="b">
        <v>0</v>
      </c>
      <c r="T654" t="inlineStr">
        <is>
          <t>N/A</t>
        </is>
      </c>
      <c r="U654" t="b">
        <v>0</v>
      </c>
      <c r="V654" t="inlineStr">
        <is>
          <t>Supriya Khape</t>
        </is>
      </c>
      <c r="W654" s="1" t="n">
        <v>44607.52525462963</v>
      </c>
      <c r="X654" t="n">
        <v>182.0</v>
      </c>
      <c r="Y654" t="n">
        <v>21.0</v>
      </c>
      <c r="Z654" t="n">
        <v>0.0</v>
      </c>
      <c r="AA654" t="n">
        <v>21.0</v>
      </c>
      <c r="AB654" t="n">
        <v>0.0</v>
      </c>
      <c r="AC654" t="n">
        <v>13.0</v>
      </c>
      <c r="AD654" t="n">
        <v>7.0</v>
      </c>
      <c r="AE654" t="n">
        <v>0.0</v>
      </c>
      <c r="AF654" t="n">
        <v>0.0</v>
      </c>
      <c r="AG654" t="n">
        <v>0.0</v>
      </c>
      <c r="AH654" t="inlineStr">
        <is>
          <t>Vikash Suryakanth Parmar</t>
        </is>
      </c>
      <c r="AI654" s="1" t="n">
        <v>44607.69974537037</v>
      </c>
      <c r="AJ654" t="n">
        <v>87.0</v>
      </c>
      <c r="AK654" t="n">
        <v>0.0</v>
      </c>
      <c r="AL654" t="n">
        <v>0.0</v>
      </c>
      <c r="AM654" t="n">
        <v>0.0</v>
      </c>
      <c r="AN654" t="n">
        <v>0.0</v>
      </c>
      <c r="AO654" t="n">
        <v>0.0</v>
      </c>
      <c r="AP654" t="n">
        <v>7.0</v>
      </c>
      <c r="AQ654" t="n">
        <v>0.0</v>
      </c>
      <c r="AR654" t="n">
        <v>0.0</v>
      </c>
      <c r="AS654" t="n">
        <v>0.0</v>
      </c>
      <c r="AT654" t="inlineStr">
        <is>
          <t>N/A</t>
        </is>
      </c>
      <c r="AU654" t="inlineStr">
        <is>
          <t>N/A</t>
        </is>
      </c>
      <c r="AV654" t="inlineStr">
        <is>
          <t>N/A</t>
        </is>
      </c>
      <c r="AW654" t="inlineStr">
        <is>
          <t>N/A</t>
        </is>
      </c>
      <c r="AX654" t="inlineStr">
        <is>
          <t>N/A</t>
        </is>
      </c>
      <c r="AY654" t="inlineStr">
        <is>
          <t>N/A</t>
        </is>
      </c>
      <c r="AZ654" t="inlineStr">
        <is>
          <t>N/A</t>
        </is>
      </c>
      <c r="BA654" t="inlineStr">
        <is>
          <t>N/A</t>
        </is>
      </c>
      <c r="BB654" t="inlineStr">
        <is>
          <t>N/A</t>
        </is>
      </c>
      <c r="BC654" t="inlineStr">
        <is>
          <t>N/A</t>
        </is>
      </c>
      <c r="BD654" t="inlineStr">
        <is>
          <t>N/A</t>
        </is>
      </c>
      <c r="BE654" t="inlineStr">
        <is>
          <t>N/A</t>
        </is>
      </c>
    </row>
    <row r="655">
      <c r="A655" t="inlineStr">
        <is>
          <t>WI220241337</t>
        </is>
      </c>
      <c r="B655" t="inlineStr">
        <is>
          <t>DATA_VALIDATION</t>
        </is>
      </c>
      <c r="C655" t="inlineStr">
        <is>
          <t>201330004813</t>
        </is>
      </c>
      <c r="D655" t="inlineStr">
        <is>
          <t>Folder</t>
        </is>
      </c>
      <c r="E655" s="2">
        <f>HYPERLINK("capsilon://?command=openfolder&amp;siteaddress=FAM.docvelocity-na8.net&amp;folderid=FX8940D718-FF4F-42A3-8B02-2CFFD744E844","FX220110748")</f>
        <v>0.0</v>
      </c>
      <c r="F655" t="inlineStr">
        <is>
          <t/>
        </is>
      </c>
      <c r="G655" t="inlineStr">
        <is>
          <t/>
        </is>
      </c>
      <c r="H655" t="inlineStr">
        <is>
          <t>Mailitem</t>
        </is>
      </c>
      <c r="I655" t="inlineStr">
        <is>
          <t>MI2202427249</t>
        </is>
      </c>
      <c r="J655" t="n">
        <v>28.0</v>
      </c>
      <c r="K655" t="inlineStr">
        <is>
          <t>COMPLETED</t>
        </is>
      </c>
      <c r="L655" t="inlineStr">
        <is>
          <t>MARK_AS_COMPLETED</t>
        </is>
      </c>
      <c r="M655" t="inlineStr">
        <is>
          <t>Queue</t>
        </is>
      </c>
      <c r="N655" t="n">
        <v>2.0</v>
      </c>
      <c r="O655" s="1" t="n">
        <v>44607.52395833333</v>
      </c>
      <c r="P655" s="1" t="n">
        <v>44607.70061342593</v>
      </c>
      <c r="Q655" t="n">
        <v>14693.0</v>
      </c>
      <c r="R655" t="n">
        <v>570.0</v>
      </c>
      <c r="S655" t="b">
        <v>0</v>
      </c>
      <c r="T655" t="inlineStr">
        <is>
          <t>N/A</t>
        </is>
      </c>
      <c r="U655" t="b">
        <v>0</v>
      </c>
      <c r="V655" t="inlineStr">
        <is>
          <t>Ujwala Ajabe</t>
        </is>
      </c>
      <c r="W655" s="1" t="n">
        <v>44607.529444444444</v>
      </c>
      <c r="X655" t="n">
        <v>425.0</v>
      </c>
      <c r="Y655" t="n">
        <v>21.0</v>
      </c>
      <c r="Z655" t="n">
        <v>0.0</v>
      </c>
      <c r="AA655" t="n">
        <v>21.0</v>
      </c>
      <c r="AB655" t="n">
        <v>0.0</v>
      </c>
      <c r="AC655" t="n">
        <v>15.0</v>
      </c>
      <c r="AD655" t="n">
        <v>7.0</v>
      </c>
      <c r="AE655" t="n">
        <v>0.0</v>
      </c>
      <c r="AF655" t="n">
        <v>0.0</v>
      </c>
      <c r="AG655" t="n">
        <v>0.0</v>
      </c>
      <c r="AH655" t="inlineStr">
        <is>
          <t>Mohini Shinde</t>
        </is>
      </c>
      <c r="AI655" s="1" t="n">
        <v>44607.70061342593</v>
      </c>
      <c r="AJ655" t="n">
        <v>145.0</v>
      </c>
      <c r="AK655" t="n">
        <v>3.0</v>
      </c>
      <c r="AL655" t="n">
        <v>0.0</v>
      </c>
      <c r="AM655" t="n">
        <v>3.0</v>
      </c>
      <c r="AN655" t="n">
        <v>0.0</v>
      </c>
      <c r="AO655" t="n">
        <v>2.0</v>
      </c>
      <c r="AP655" t="n">
        <v>4.0</v>
      </c>
      <c r="AQ655" t="n">
        <v>0.0</v>
      </c>
      <c r="AR655" t="n">
        <v>0.0</v>
      </c>
      <c r="AS655" t="n">
        <v>0.0</v>
      </c>
      <c r="AT655" t="inlineStr">
        <is>
          <t>N/A</t>
        </is>
      </c>
      <c r="AU655" t="inlineStr">
        <is>
          <t>N/A</t>
        </is>
      </c>
      <c r="AV655" t="inlineStr">
        <is>
          <t>N/A</t>
        </is>
      </c>
      <c r="AW655" t="inlineStr">
        <is>
          <t>N/A</t>
        </is>
      </c>
      <c r="AX655" t="inlineStr">
        <is>
          <t>N/A</t>
        </is>
      </c>
      <c r="AY655" t="inlineStr">
        <is>
          <t>N/A</t>
        </is>
      </c>
      <c r="AZ655" t="inlineStr">
        <is>
          <t>N/A</t>
        </is>
      </c>
      <c r="BA655" t="inlineStr">
        <is>
          <t>N/A</t>
        </is>
      </c>
      <c r="BB655" t="inlineStr">
        <is>
          <t>N/A</t>
        </is>
      </c>
      <c r="BC655" t="inlineStr">
        <is>
          <t>N/A</t>
        </is>
      </c>
      <c r="BD655" t="inlineStr">
        <is>
          <t>N/A</t>
        </is>
      </c>
      <c r="BE655" t="inlineStr">
        <is>
          <t>N/A</t>
        </is>
      </c>
    </row>
    <row r="656">
      <c r="A656" t="inlineStr">
        <is>
          <t>WI220241343</t>
        </is>
      </c>
      <c r="B656" t="inlineStr">
        <is>
          <t>DATA_VALIDATION</t>
        </is>
      </c>
      <c r="C656" t="inlineStr">
        <is>
          <t>201330004866</t>
        </is>
      </c>
      <c r="D656" t="inlineStr">
        <is>
          <t>Folder</t>
        </is>
      </c>
      <c r="E656" s="2">
        <f>HYPERLINK("capsilon://?command=openfolder&amp;siteaddress=FAM.docvelocity-na8.net&amp;folderid=FX6EEACD38-7AE1-802A-FC21-85B3181B1692","FX220111858")</f>
        <v>0.0</v>
      </c>
      <c r="F656" t="inlineStr">
        <is>
          <t/>
        </is>
      </c>
      <c r="G656" t="inlineStr">
        <is>
          <t/>
        </is>
      </c>
      <c r="H656" t="inlineStr">
        <is>
          <t>Mailitem</t>
        </is>
      </c>
      <c r="I656" t="inlineStr">
        <is>
          <t>MI2202427310</t>
        </is>
      </c>
      <c r="J656" t="n">
        <v>28.0</v>
      </c>
      <c r="K656" t="inlineStr">
        <is>
          <t>COMPLETED</t>
        </is>
      </c>
      <c r="L656" t="inlineStr">
        <is>
          <t>MARK_AS_COMPLETED</t>
        </is>
      </c>
      <c r="M656" t="inlineStr">
        <is>
          <t>Queue</t>
        </is>
      </c>
      <c r="N656" t="n">
        <v>2.0</v>
      </c>
      <c r="O656" s="1" t="n">
        <v>44607.52453703704</v>
      </c>
      <c r="P656" s="1" t="n">
        <v>44607.70133101852</v>
      </c>
      <c r="Q656" t="n">
        <v>14979.0</v>
      </c>
      <c r="R656" t="n">
        <v>296.0</v>
      </c>
      <c r="S656" t="b">
        <v>0</v>
      </c>
      <c r="T656" t="inlineStr">
        <is>
          <t>N/A</t>
        </is>
      </c>
      <c r="U656" t="b">
        <v>0</v>
      </c>
      <c r="V656" t="inlineStr">
        <is>
          <t>Ujwala Ajabe</t>
        </is>
      </c>
      <c r="W656" s="1" t="n">
        <v>44607.52653935185</v>
      </c>
      <c r="X656" t="n">
        <v>160.0</v>
      </c>
      <c r="Y656" t="n">
        <v>21.0</v>
      </c>
      <c r="Z656" t="n">
        <v>0.0</v>
      </c>
      <c r="AA656" t="n">
        <v>21.0</v>
      </c>
      <c r="AB656" t="n">
        <v>0.0</v>
      </c>
      <c r="AC656" t="n">
        <v>2.0</v>
      </c>
      <c r="AD656" t="n">
        <v>7.0</v>
      </c>
      <c r="AE656" t="n">
        <v>0.0</v>
      </c>
      <c r="AF656" t="n">
        <v>0.0</v>
      </c>
      <c r="AG656" t="n">
        <v>0.0</v>
      </c>
      <c r="AH656" t="inlineStr">
        <is>
          <t>Vikash Suryakanth Parmar</t>
        </is>
      </c>
      <c r="AI656" s="1" t="n">
        <v>44607.70133101852</v>
      </c>
      <c r="AJ656" t="n">
        <v>136.0</v>
      </c>
      <c r="AK656" t="n">
        <v>0.0</v>
      </c>
      <c r="AL656" t="n">
        <v>0.0</v>
      </c>
      <c r="AM656" t="n">
        <v>0.0</v>
      </c>
      <c r="AN656" t="n">
        <v>0.0</v>
      </c>
      <c r="AO656" t="n">
        <v>0.0</v>
      </c>
      <c r="AP656" t="n">
        <v>7.0</v>
      </c>
      <c r="AQ656" t="n">
        <v>0.0</v>
      </c>
      <c r="AR656" t="n">
        <v>0.0</v>
      </c>
      <c r="AS656" t="n">
        <v>0.0</v>
      </c>
      <c r="AT656" t="inlineStr">
        <is>
          <t>N/A</t>
        </is>
      </c>
      <c r="AU656" t="inlineStr">
        <is>
          <t>N/A</t>
        </is>
      </c>
      <c r="AV656" t="inlineStr">
        <is>
          <t>N/A</t>
        </is>
      </c>
      <c r="AW656" t="inlineStr">
        <is>
          <t>N/A</t>
        </is>
      </c>
      <c r="AX656" t="inlineStr">
        <is>
          <t>N/A</t>
        </is>
      </c>
      <c r="AY656" t="inlineStr">
        <is>
          <t>N/A</t>
        </is>
      </c>
      <c r="AZ656" t="inlineStr">
        <is>
          <t>N/A</t>
        </is>
      </c>
      <c r="BA656" t="inlineStr">
        <is>
          <t>N/A</t>
        </is>
      </c>
      <c r="BB656" t="inlineStr">
        <is>
          <t>N/A</t>
        </is>
      </c>
      <c r="BC656" t="inlineStr">
        <is>
          <t>N/A</t>
        </is>
      </c>
      <c r="BD656" t="inlineStr">
        <is>
          <t>N/A</t>
        </is>
      </c>
      <c r="BE656" t="inlineStr">
        <is>
          <t>N/A</t>
        </is>
      </c>
    </row>
    <row r="657">
      <c r="A657" t="inlineStr">
        <is>
          <t>WI220241345</t>
        </is>
      </c>
      <c r="B657" t="inlineStr">
        <is>
          <t>DATA_VALIDATION</t>
        </is>
      </c>
      <c r="C657" t="inlineStr">
        <is>
          <t>201330004866</t>
        </is>
      </c>
      <c r="D657" t="inlineStr">
        <is>
          <t>Folder</t>
        </is>
      </c>
      <c r="E657" s="2">
        <f>HYPERLINK("capsilon://?command=openfolder&amp;siteaddress=FAM.docvelocity-na8.net&amp;folderid=FX6EEACD38-7AE1-802A-FC21-85B3181B1692","FX220111858")</f>
        <v>0.0</v>
      </c>
      <c r="F657" t="inlineStr">
        <is>
          <t/>
        </is>
      </c>
      <c r="G657" t="inlineStr">
        <is>
          <t/>
        </is>
      </c>
      <c r="H657" t="inlineStr">
        <is>
          <t>Mailitem</t>
        </is>
      </c>
      <c r="I657" t="inlineStr">
        <is>
          <t>MI2202427329</t>
        </is>
      </c>
      <c r="J657" t="n">
        <v>28.0</v>
      </c>
      <c r="K657" t="inlineStr">
        <is>
          <t>COMPLETED</t>
        </is>
      </c>
      <c r="L657" t="inlineStr">
        <is>
          <t>MARK_AS_COMPLETED</t>
        </is>
      </c>
      <c r="M657" t="inlineStr">
        <is>
          <t>Queue</t>
        </is>
      </c>
      <c r="N657" t="n">
        <v>2.0</v>
      </c>
      <c r="O657" s="1" t="n">
        <v>44607.52459490741</v>
      </c>
      <c r="P657" s="1" t="n">
        <v>44607.701377314814</v>
      </c>
      <c r="Q657" t="n">
        <v>15099.0</v>
      </c>
      <c r="R657" t="n">
        <v>175.0</v>
      </c>
      <c r="S657" t="b">
        <v>0</v>
      </c>
      <c r="T657" t="inlineStr">
        <is>
          <t>N/A</t>
        </is>
      </c>
      <c r="U657" t="b">
        <v>0</v>
      </c>
      <c r="V657" t="inlineStr">
        <is>
          <t>Supriya Khape</t>
        </is>
      </c>
      <c r="W657" s="1" t="n">
        <v>44607.52653935185</v>
      </c>
      <c r="X657" t="n">
        <v>110.0</v>
      </c>
      <c r="Y657" t="n">
        <v>21.0</v>
      </c>
      <c r="Z657" t="n">
        <v>0.0</v>
      </c>
      <c r="AA657" t="n">
        <v>21.0</v>
      </c>
      <c r="AB657" t="n">
        <v>0.0</v>
      </c>
      <c r="AC657" t="n">
        <v>1.0</v>
      </c>
      <c r="AD657" t="n">
        <v>7.0</v>
      </c>
      <c r="AE657" t="n">
        <v>0.0</v>
      </c>
      <c r="AF657" t="n">
        <v>0.0</v>
      </c>
      <c r="AG657" t="n">
        <v>0.0</v>
      </c>
      <c r="AH657" t="inlineStr">
        <is>
          <t>Mohini Shinde</t>
        </is>
      </c>
      <c r="AI657" s="1" t="n">
        <v>44607.701377314814</v>
      </c>
      <c r="AJ657" t="n">
        <v>65.0</v>
      </c>
      <c r="AK657" t="n">
        <v>0.0</v>
      </c>
      <c r="AL657" t="n">
        <v>0.0</v>
      </c>
      <c r="AM657" t="n">
        <v>0.0</v>
      </c>
      <c r="AN657" t="n">
        <v>0.0</v>
      </c>
      <c r="AO657" t="n">
        <v>0.0</v>
      </c>
      <c r="AP657" t="n">
        <v>7.0</v>
      </c>
      <c r="AQ657" t="n">
        <v>0.0</v>
      </c>
      <c r="AR657" t="n">
        <v>0.0</v>
      </c>
      <c r="AS657" t="n">
        <v>0.0</v>
      </c>
      <c r="AT657" t="inlineStr">
        <is>
          <t>N/A</t>
        </is>
      </c>
      <c r="AU657" t="inlineStr">
        <is>
          <t>N/A</t>
        </is>
      </c>
      <c r="AV657" t="inlineStr">
        <is>
          <t>N/A</t>
        </is>
      </c>
      <c r="AW657" t="inlineStr">
        <is>
          <t>N/A</t>
        </is>
      </c>
      <c r="AX657" t="inlineStr">
        <is>
          <t>N/A</t>
        </is>
      </c>
      <c r="AY657" t="inlineStr">
        <is>
          <t>N/A</t>
        </is>
      </c>
      <c r="AZ657" t="inlineStr">
        <is>
          <t>N/A</t>
        </is>
      </c>
      <c r="BA657" t="inlineStr">
        <is>
          <t>N/A</t>
        </is>
      </c>
      <c r="BB657" t="inlineStr">
        <is>
          <t>N/A</t>
        </is>
      </c>
      <c r="BC657" t="inlineStr">
        <is>
          <t>N/A</t>
        </is>
      </c>
      <c r="BD657" t="inlineStr">
        <is>
          <t>N/A</t>
        </is>
      </c>
      <c r="BE657" t="inlineStr">
        <is>
          <t>N/A</t>
        </is>
      </c>
    </row>
    <row r="658">
      <c r="A658" t="inlineStr">
        <is>
          <t>WI220241351</t>
        </is>
      </c>
      <c r="B658" t="inlineStr">
        <is>
          <t>DATA_VALIDATION</t>
        </is>
      </c>
      <c r="C658" t="inlineStr">
        <is>
          <t>201330004813</t>
        </is>
      </c>
      <c r="D658" t="inlineStr">
        <is>
          <t>Folder</t>
        </is>
      </c>
      <c r="E658" s="2">
        <f>HYPERLINK("capsilon://?command=openfolder&amp;siteaddress=FAM.docvelocity-na8.net&amp;folderid=FX8940D718-FF4F-42A3-8B02-2CFFD744E844","FX220110748")</f>
        <v>0.0</v>
      </c>
      <c r="F658" t="inlineStr">
        <is>
          <t/>
        </is>
      </c>
      <c r="G658" t="inlineStr">
        <is>
          <t/>
        </is>
      </c>
      <c r="H658" t="inlineStr">
        <is>
          <t>Mailitem</t>
        </is>
      </c>
      <c r="I658" t="inlineStr">
        <is>
          <t>MI2202427396</t>
        </is>
      </c>
      <c r="J658" t="n">
        <v>38.0</v>
      </c>
      <c r="K658" t="inlineStr">
        <is>
          <t>COMPLETED</t>
        </is>
      </c>
      <c r="L658" t="inlineStr">
        <is>
          <t>MARK_AS_COMPLETED</t>
        </is>
      </c>
      <c r="M658" t="inlineStr">
        <is>
          <t>Queue</t>
        </is>
      </c>
      <c r="N658" t="n">
        <v>2.0</v>
      </c>
      <c r="O658" s="1" t="n">
        <v>44607.524826388886</v>
      </c>
      <c r="P658" s="1" t="n">
        <v>44607.70302083333</v>
      </c>
      <c r="Q658" t="n">
        <v>13332.0</v>
      </c>
      <c r="R658" t="n">
        <v>2064.0</v>
      </c>
      <c r="S658" t="b">
        <v>0</v>
      </c>
      <c r="T658" t="inlineStr">
        <is>
          <t>N/A</t>
        </is>
      </c>
      <c r="U658" t="b">
        <v>0</v>
      </c>
      <c r="V658" t="inlineStr">
        <is>
          <t>Aditya Tade</t>
        </is>
      </c>
      <c r="W658" s="1" t="n">
        <v>44607.550046296295</v>
      </c>
      <c r="X658" t="n">
        <v>1904.0</v>
      </c>
      <c r="Y658" t="n">
        <v>37.0</v>
      </c>
      <c r="Z658" t="n">
        <v>0.0</v>
      </c>
      <c r="AA658" t="n">
        <v>37.0</v>
      </c>
      <c r="AB658" t="n">
        <v>0.0</v>
      </c>
      <c r="AC658" t="n">
        <v>34.0</v>
      </c>
      <c r="AD658" t="n">
        <v>1.0</v>
      </c>
      <c r="AE658" t="n">
        <v>0.0</v>
      </c>
      <c r="AF658" t="n">
        <v>0.0</v>
      </c>
      <c r="AG658" t="n">
        <v>0.0</v>
      </c>
      <c r="AH658" t="inlineStr">
        <is>
          <t>Vikash Suryakanth Parmar</t>
        </is>
      </c>
      <c r="AI658" s="1" t="n">
        <v>44607.70302083333</v>
      </c>
      <c r="AJ658" t="n">
        <v>145.0</v>
      </c>
      <c r="AK658" t="n">
        <v>0.0</v>
      </c>
      <c r="AL658" t="n">
        <v>0.0</v>
      </c>
      <c r="AM658" t="n">
        <v>0.0</v>
      </c>
      <c r="AN658" t="n">
        <v>0.0</v>
      </c>
      <c r="AO658" t="n">
        <v>0.0</v>
      </c>
      <c r="AP658" t="n">
        <v>1.0</v>
      </c>
      <c r="AQ658" t="n">
        <v>0.0</v>
      </c>
      <c r="AR658" t="n">
        <v>0.0</v>
      </c>
      <c r="AS658" t="n">
        <v>0.0</v>
      </c>
      <c r="AT658" t="inlineStr">
        <is>
          <t>N/A</t>
        </is>
      </c>
      <c r="AU658" t="inlineStr">
        <is>
          <t>N/A</t>
        </is>
      </c>
      <c r="AV658" t="inlineStr">
        <is>
          <t>N/A</t>
        </is>
      </c>
      <c r="AW658" t="inlineStr">
        <is>
          <t>N/A</t>
        </is>
      </c>
      <c r="AX658" t="inlineStr">
        <is>
          <t>N/A</t>
        </is>
      </c>
      <c r="AY658" t="inlineStr">
        <is>
          <t>N/A</t>
        </is>
      </c>
      <c r="AZ658" t="inlineStr">
        <is>
          <t>N/A</t>
        </is>
      </c>
      <c r="BA658" t="inlineStr">
        <is>
          <t>N/A</t>
        </is>
      </c>
      <c r="BB658" t="inlineStr">
        <is>
          <t>N/A</t>
        </is>
      </c>
      <c r="BC658" t="inlineStr">
        <is>
          <t>N/A</t>
        </is>
      </c>
      <c r="BD658" t="inlineStr">
        <is>
          <t>N/A</t>
        </is>
      </c>
      <c r="BE658" t="inlineStr">
        <is>
          <t>N/A</t>
        </is>
      </c>
    </row>
    <row r="659">
      <c r="A659" t="inlineStr">
        <is>
          <t>WI220241380</t>
        </is>
      </c>
      <c r="B659" t="inlineStr">
        <is>
          <t>DATA_VALIDATION</t>
        </is>
      </c>
      <c r="C659" t="inlineStr">
        <is>
          <t>201300020648</t>
        </is>
      </c>
      <c r="D659" t="inlineStr">
        <is>
          <t>Folder</t>
        </is>
      </c>
      <c r="E659" s="2">
        <f>HYPERLINK("capsilon://?command=openfolder&amp;siteaddress=FAM.docvelocity-na8.net&amp;folderid=FX7E1BA9DB-DEB8-5918-4E01-D9DB05EA3A61","FX2201940")</f>
        <v>0.0</v>
      </c>
      <c r="F659" t="inlineStr">
        <is>
          <t/>
        </is>
      </c>
      <c r="G659" t="inlineStr">
        <is>
          <t/>
        </is>
      </c>
      <c r="H659" t="inlineStr">
        <is>
          <t>Mailitem</t>
        </is>
      </c>
      <c r="I659" t="inlineStr">
        <is>
          <t>MI2202427614</t>
        </is>
      </c>
      <c r="J659" t="n">
        <v>35.0</v>
      </c>
      <c r="K659" t="inlineStr">
        <is>
          <t>COMPLETED</t>
        </is>
      </c>
      <c r="L659" t="inlineStr">
        <is>
          <t>MARK_AS_COMPLETED</t>
        </is>
      </c>
      <c r="M659" t="inlineStr">
        <is>
          <t>Queue</t>
        </is>
      </c>
      <c r="N659" t="n">
        <v>2.0</v>
      </c>
      <c r="O659" s="1" t="n">
        <v>44607.52694444444</v>
      </c>
      <c r="P659" s="1" t="n">
        <v>44607.70224537037</v>
      </c>
      <c r="Q659" t="n">
        <v>14765.0</v>
      </c>
      <c r="R659" t="n">
        <v>381.0</v>
      </c>
      <c r="S659" t="b">
        <v>0</v>
      </c>
      <c r="T659" t="inlineStr">
        <is>
          <t>N/A</t>
        </is>
      </c>
      <c r="U659" t="b">
        <v>0</v>
      </c>
      <c r="V659" t="inlineStr">
        <is>
          <t>Supriya Khape</t>
        </is>
      </c>
      <c r="W659" s="1" t="n">
        <v>44607.532314814816</v>
      </c>
      <c r="X659" t="n">
        <v>307.0</v>
      </c>
      <c r="Y659" t="n">
        <v>39.0</v>
      </c>
      <c r="Z659" t="n">
        <v>0.0</v>
      </c>
      <c r="AA659" t="n">
        <v>39.0</v>
      </c>
      <c r="AB659" t="n">
        <v>0.0</v>
      </c>
      <c r="AC659" t="n">
        <v>24.0</v>
      </c>
      <c r="AD659" t="n">
        <v>-4.0</v>
      </c>
      <c r="AE659" t="n">
        <v>0.0</v>
      </c>
      <c r="AF659" t="n">
        <v>0.0</v>
      </c>
      <c r="AG659" t="n">
        <v>0.0</v>
      </c>
      <c r="AH659" t="inlineStr">
        <is>
          <t>Mohini Shinde</t>
        </is>
      </c>
      <c r="AI659" s="1" t="n">
        <v>44607.70224537037</v>
      </c>
      <c r="AJ659" t="n">
        <v>74.0</v>
      </c>
      <c r="AK659" t="n">
        <v>0.0</v>
      </c>
      <c r="AL659" t="n">
        <v>0.0</v>
      </c>
      <c r="AM659" t="n">
        <v>0.0</v>
      </c>
      <c r="AN659" t="n">
        <v>0.0</v>
      </c>
      <c r="AO659" t="n">
        <v>0.0</v>
      </c>
      <c r="AP659" t="n">
        <v>-4.0</v>
      </c>
      <c r="AQ659" t="n">
        <v>0.0</v>
      </c>
      <c r="AR659" t="n">
        <v>0.0</v>
      </c>
      <c r="AS659" t="n">
        <v>0.0</v>
      </c>
      <c r="AT659" t="inlineStr">
        <is>
          <t>N/A</t>
        </is>
      </c>
      <c r="AU659" t="inlineStr">
        <is>
          <t>N/A</t>
        </is>
      </c>
      <c r="AV659" t="inlineStr">
        <is>
          <t>N/A</t>
        </is>
      </c>
      <c r="AW659" t="inlineStr">
        <is>
          <t>N/A</t>
        </is>
      </c>
      <c r="AX659" t="inlineStr">
        <is>
          <t>N/A</t>
        </is>
      </c>
      <c r="AY659" t="inlineStr">
        <is>
          <t>N/A</t>
        </is>
      </c>
      <c r="AZ659" t="inlineStr">
        <is>
          <t>N/A</t>
        </is>
      </c>
      <c r="BA659" t="inlineStr">
        <is>
          <t>N/A</t>
        </is>
      </c>
      <c r="BB659" t="inlineStr">
        <is>
          <t>N/A</t>
        </is>
      </c>
      <c r="BC659" t="inlineStr">
        <is>
          <t>N/A</t>
        </is>
      </c>
      <c r="BD659" t="inlineStr">
        <is>
          <t>N/A</t>
        </is>
      </c>
      <c r="BE659" t="inlineStr">
        <is>
          <t>N/A</t>
        </is>
      </c>
    </row>
    <row r="660">
      <c r="A660" t="inlineStr">
        <is>
          <t>WI220241381</t>
        </is>
      </c>
      <c r="B660" t="inlineStr">
        <is>
          <t>DATA_VALIDATION</t>
        </is>
      </c>
      <c r="C660" t="inlineStr">
        <is>
          <t>201300020648</t>
        </is>
      </c>
      <c r="D660" t="inlineStr">
        <is>
          <t>Folder</t>
        </is>
      </c>
      <c r="E660" s="2">
        <f>HYPERLINK("capsilon://?command=openfolder&amp;siteaddress=FAM.docvelocity-na8.net&amp;folderid=FX7E1BA9DB-DEB8-5918-4E01-D9DB05EA3A61","FX2201940")</f>
        <v>0.0</v>
      </c>
      <c r="F660" t="inlineStr">
        <is>
          <t/>
        </is>
      </c>
      <c r="G660" t="inlineStr">
        <is>
          <t/>
        </is>
      </c>
      <c r="H660" t="inlineStr">
        <is>
          <t>Mailitem</t>
        </is>
      </c>
      <c r="I660" t="inlineStr">
        <is>
          <t>MI2202427685</t>
        </is>
      </c>
      <c r="J660" t="n">
        <v>44.0</v>
      </c>
      <c r="K660" t="inlineStr">
        <is>
          <t>COMPLETED</t>
        </is>
      </c>
      <c r="L660" t="inlineStr">
        <is>
          <t>MARK_AS_COMPLETED</t>
        </is>
      </c>
      <c r="M660" t="inlineStr">
        <is>
          <t>Queue</t>
        </is>
      </c>
      <c r="N660" t="n">
        <v>2.0</v>
      </c>
      <c r="O660" s="1" t="n">
        <v>44607.526979166665</v>
      </c>
      <c r="P660" s="1" t="n">
        <v>44607.705</v>
      </c>
      <c r="Q660" t="n">
        <v>14917.0</v>
      </c>
      <c r="R660" t="n">
        <v>464.0</v>
      </c>
      <c r="S660" t="b">
        <v>0</v>
      </c>
      <c r="T660" t="inlineStr">
        <is>
          <t>N/A</t>
        </is>
      </c>
      <c r="U660" t="b">
        <v>0</v>
      </c>
      <c r="V660" t="inlineStr">
        <is>
          <t>Ujwala Ajabe</t>
        </is>
      </c>
      <c r="W660" s="1" t="n">
        <v>44607.53208333333</v>
      </c>
      <c r="X660" t="n">
        <v>227.0</v>
      </c>
      <c r="Y660" t="n">
        <v>39.0</v>
      </c>
      <c r="Z660" t="n">
        <v>0.0</v>
      </c>
      <c r="AA660" t="n">
        <v>39.0</v>
      </c>
      <c r="AB660" t="n">
        <v>0.0</v>
      </c>
      <c r="AC660" t="n">
        <v>21.0</v>
      </c>
      <c r="AD660" t="n">
        <v>5.0</v>
      </c>
      <c r="AE660" t="n">
        <v>0.0</v>
      </c>
      <c r="AF660" t="n">
        <v>0.0</v>
      </c>
      <c r="AG660" t="n">
        <v>0.0</v>
      </c>
      <c r="AH660" t="inlineStr">
        <is>
          <t>Mohini Shinde</t>
        </is>
      </c>
      <c r="AI660" s="1" t="n">
        <v>44607.705</v>
      </c>
      <c r="AJ660" t="n">
        <v>237.0</v>
      </c>
      <c r="AK660" t="n">
        <v>3.0</v>
      </c>
      <c r="AL660" t="n">
        <v>0.0</v>
      </c>
      <c r="AM660" t="n">
        <v>3.0</v>
      </c>
      <c r="AN660" t="n">
        <v>0.0</v>
      </c>
      <c r="AO660" t="n">
        <v>2.0</v>
      </c>
      <c r="AP660" t="n">
        <v>2.0</v>
      </c>
      <c r="AQ660" t="n">
        <v>0.0</v>
      </c>
      <c r="AR660" t="n">
        <v>0.0</v>
      </c>
      <c r="AS660" t="n">
        <v>0.0</v>
      </c>
      <c r="AT660" t="inlineStr">
        <is>
          <t>N/A</t>
        </is>
      </c>
      <c r="AU660" t="inlineStr">
        <is>
          <t>N/A</t>
        </is>
      </c>
      <c r="AV660" t="inlineStr">
        <is>
          <t>N/A</t>
        </is>
      </c>
      <c r="AW660" t="inlineStr">
        <is>
          <t>N/A</t>
        </is>
      </c>
      <c r="AX660" t="inlineStr">
        <is>
          <t>N/A</t>
        </is>
      </c>
      <c r="AY660" t="inlineStr">
        <is>
          <t>N/A</t>
        </is>
      </c>
      <c r="AZ660" t="inlineStr">
        <is>
          <t>N/A</t>
        </is>
      </c>
      <c r="BA660" t="inlineStr">
        <is>
          <t>N/A</t>
        </is>
      </c>
      <c r="BB660" t="inlineStr">
        <is>
          <t>N/A</t>
        </is>
      </c>
      <c r="BC660" t="inlineStr">
        <is>
          <t>N/A</t>
        </is>
      </c>
      <c r="BD660" t="inlineStr">
        <is>
          <t>N/A</t>
        </is>
      </c>
      <c r="BE660" t="inlineStr">
        <is>
          <t>N/A</t>
        </is>
      </c>
    </row>
    <row r="661">
      <c r="A661" t="inlineStr">
        <is>
          <t>WI220241387</t>
        </is>
      </c>
      <c r="B661" t="inlineStr">
        <is>
          <t>DATA_VALIDATION</t>
        </is>
      </c>
      <c r="C661" t="inlineStr">
        <is>
          <t>201300020648</t>
        </is>
      </c>
      <c r="D661" t="inlineStr">
        <is>
          <t>Folder</t>
        </is>
      </c>
      <c r="E661" s="2">
        <f>HYPERLINK("capsilon://?command=openfolder&amp;siteaddress=FAM.docvelocity-na8.net&amp;folderid=FX7E1BA9DB-DEB8-5918-4E01-D9DB05EA3A61","FX2201940")</f>
        <v>0.0</v>
      </c>
      <c r="F661" t="inlineStr">
        <is>
          <t/>
        </is>
      </c>
      <c r="G661" t="inlineStr">
        <is>
          <t/>
        </is>
      </c>
      <c r="H661" t="inlineStr">
        <is>
          <t>Mailitem</t>
        </is>
      </c>
      <c r="I661" t="inlineStr">
        <is>
          <t>MI2202427711</t>
        </is>
      </c>
      <c r="J661" t="n">
        <v>44.0</v>
      </c>
      <c r="K661" t="inlineStr">
        <is>
          <t>COMPLETED</t>
        </is>
      </c>
      <c r="L661" t="inlineStr">
        <is>
          <t>MARK_AS_COMPLETED</t>
        </is>
      </c>
      <c r="M661" t="inlineStr">
        <is>
          <t>Queue</t>
        </is>
      </c>
      <c r="N661" t="n">
        <v>2.0</v>
      </c>
      <c r="O661" s="1" t="n">
        <v>44607.5278125</v>
      </c>
      <c r="P661" s="1" t="n">
        <v>44607.70444444445</v>
      </c>
      <c r="Q661" t="n">
        <v>14978.0</v>
      </c>
      <c r="R661" t="n">
        <v>283.0</v>
      </c>
      <c r="S661" t="b">
        <v>0</v>
      </c>
      <c r="T661" t="inlineStr">
        <is>
          <t>N/A</t>
        </is>
      </c>
      <c r="U661" t="b">
        <v>0</v>
      </c>
      <c r="V661" t="inlineStr">
        <is>
          <t>Ujwala Ajabe</t>
        </is>
      </c>
      <c r="W661" s="1" t="n">
        <v>44607.53395833333</v>
      </c>
      <c r="X661" t="n">
        <v>161.0</v>
      </c>
      <c r="Y661" t="n">
        <v>39.0</v>
      </c>
      <c r="Z661" t="n">
        <v>0.0</v>
      </c>
      <c r="AA661" t="n">
        <v>39.0</v>
      </c>
      <c r="AB661" t="n">
        <v>0.0</v>
      </c>
      <c r="AC661" t="n">
        <v>20.0</v>
      </c>
      <c r="AD661" t="n">
        <v>5.0</v>
      </c>
      <c r="AE661" t="n">
        <v>0.0</v>
      </c>
      <c r="AF661" t="n">
        <v>0.0</v>
      </c>
      <c r="AG661" t="n">
        <v>0.0</v>
      </c>
      <c r="AH661" t="inlineStr">
        <is>
          <t>Vikash Suryakanth Parmar</t>
        </is>
      </c>
      <c r="AI661" s="1" t="n">
        <v>44607.70444444445</v>
      </c>
      <c r="AJ661" t="n">
        <v>122.0</v>
      </c>
      <c r="AK661" t="n">
        <v>2.0</v>
      </c>
      <c r="AL661" t="n">
        <v>0.0</v>
      </c>
      <c r="AM661" t="n">
        <v>2.0</v>
      </c>
      <c r="AN661" t="n">
        <v>0.0</v>
      </c>
      <c r="AO661" t="n">
        <v>2.0</v>
      </c>
      <c r="AP661" t="n">
        <v>3.0</v>
      </c>
      <c r="AQ661" t="n">
        <v>0.0</v>
      </c>
      <c r="AR661" t="n">
        <v>0.0</v>
      </c>
      <c r="AS661" t="n">
        <v>0.0</v>
      </c>
      <c r="AT661" t="inlineStr">
        <is>
          <t>N/A</t>
        </is>
      </c>
      <c r="AU661" t="inlineStr">
        <is>
          <t>N/A</t>
        </is>
      </c>
      <c r="AV661" t="inlineStr">
        <is>
          <t>N/A</t>
        </is>
      </c>
      <c r="AW661" t="inlineStr">
        <is>
          <t>N/A</t>
        </is>
      </c>
      <c r="AX661" t="inlineStr">
        <is>
          <t>N/A</t>
        </is>
      </c>
      <c r="AY661" t="inlineStr">
        <is>
          <t>N/A</t>
        </is>
      </c>
      <c r="AZ661" t="inlineStr">
        <is>
          <t>N/A</t>
        </is>
      </c>
      <c r="BA661" t="inlineStr">
        <is>
          <t>N/A</t>
        </is>
      </c>
      <c r="BB661" t="inlineStr">
        <is>
          <t>N/A</t>
        </is>
      </c>
      <c r="BC661" t="inlineStr">
        <is>
          <t>N/A</t>
        </is>
      </c>
      <c r="BD661" t="inlineStr">
        <is>
          <t>N/A</t>
        </is>
      </c>
      <c r="BE661" t="inlineStr">
        <is>
          <t>N/A</t>
        </is>
      </c>
    </row>
    <row r="662">
      <c r="A662" t="inlineStr">
        <is>
          <t>WI220241388</t>
        </is>
      </c>
      <c r="B662" t="inlineStr">
        <is>
          <t>DATA_VALIDATION</t>
        </is>
      </c>
      <c r="C662" t="inlineStr">
        <is>
          <t>201300020648</t>
        </is>
      </c>
      <c r="D662" t="inlineStr">
        <is>
          <t>Folder</t>
        </is>
      </c>
      <c r="E662" s="2">
        <f>HYPERLINK("capsilon://?command=openfolder&amp;siteaddress=FAM.docvelocity-na8.net&amp;folderid=FX7E1BA9DB-DEB8-5918-4E01-D9DB05EA3A61","FX2201940")</f>
        <v>0.0</v>
      </c>
      <c r="F662" t="inlineStr">
        <is>
          <t/>
        </is>
      </c>
      <c r="G662" t="inlineStr">
        <is>
          <t/>
        </is>
      </c>
      <c r="H662" t="inlineStr">
        <is>
          <t>Mailitem</t>
        </is>
      </c>
      <c r="I662" t="inlineStr">
        <is>
          <t>MI2202427756</t>
        </is>
      </c>
      <c r="J662" t="n">
        <v>44.0</v>
      </c>
      <c r="K662" t="inlineStr">
        <is>
          <t>COMPLETED</t>
        </is>
      </c>
      <c r="L662" t="inlineStr">
        <is>
          <t>MARK_AS_COMPLETED</t>
        </is>
      </c>
      <c r="M662" t="inlineStr">
        <is>
          <t>Queue</t>
        </is>
      </c>
      <c r="N662" t="n">
        <v>2.0</v>
      </c>
      <c r="O662" s="1" t="n">
        <v>44607.5278125</v>
      </c>
      <c r="P662" s="1" t="n">
        <v>44607.70616898148</v>
      </c>
      <c r="Q662" t="n">
        <v>14988.0</v>
      </c>
      <c r="R662" t="n">
        <v>422.0</v>
      </c>
      <c r="S662" t="b">
        <v>0</v>
      </c>
      <c r="T662" t="inlineStr">
        <is>
          <t>N/A</t>
        </is>
      </c>
      <c r="U662" t="b">
        <v>0</v>
      </c>
      <c r="V662" t="inlineStr">
        <is>
          <t>Supriya Khape</t>
        </is>
      </c>
      <c r="W662" s="1" t="n">
        <v>44607.53549768519</v>
      </c>
      <c r="X662" t="n">
        <v>274.0</v>
      </c>
      <c r="Y662" t="n">
        <v>39.0</v>
      </c>
      <c r="Z662" t="n">
        <v>0.0</v>
      </c>
      <c r="AA662" t="n">
        <v>39.0</v>
      </c>
      <c r="AB662" t="n">
        <v>0.0</v>
      </c>
      <c r="AC662" t="n">
        <v>21.0</v>
      </c>
      <c r="AD662" t="n">
        <v>5.0</v>
      </c>
      <c r="AE662" t="n">
        <v>0.0</v>
      </c>
      <c r="AF662" t="n">
        <v>0.0</v>
      </c>
      <c r="AG662" t="n">
        <v>0.0</v>
      </c>
      <c r="AH662" t="inlineStr">
        <is>
          <t>Vikash Suryakanth Parmar</t>
        </is>
      </c>
      <c r="AI662" s="1" t="n">
        <v>44607.70616898148</v>
      </c>
      <c r="AJ662" t="n">
        <v>148.0</v>
      </c>
      <c r="AK662" t="n">
        <v>0.0</v>
      </c>
      <c r="AL662" t="n">
        <v>0.0</v>
      </c>
      <c r="AM662" t="n">
        <v>0.0</v>
      </c>
      <c r="AN662" t="n">
        <v>0.0</v>
      </c>
      <c r="AO662" t="n">
        <v>0.0</v>
      </c>
      <c r="AP662" t="n">
        <v>5.0</v>
      </c>
      <c r="AQ662" t="n">
        <v>0.0</v>
      </c>
      <c r="AR662" t="n">
        <v>0.0</v>
      </c>
      <c r="AS662" t="n">
        <v>0.0</v>
      </c>
      <c r="AT662" t="inlineStr">
        <is>
          <t>N/A</t>
        </is>
      </c>
      <c r="AU662" t="inlineStr">
        <is>
          <t>N/A</t>
        </is>
      </c>
      <c r="AV662" t="inlineStr">
        <is>
          <t>N/A</t>
        </is>
      </c>
      <c r="AW662" t="inlineStr">
        <is>
          <t>N/A</t>
        </is>
      </c>
      <c r="AX662" t="inlineStr">
        <is>
          <t>N/A</t>
        </is>
      </c>
      <c r="AY662" t="inlineStr">
        <is>
          <t>N/A</t>
        </is>
      </c>
      <c r="AZ662" t="inlineStr">
        <is>
          <t>N/A</t>
        </is>
      </c>
      <c r="BA662" t="inlineStr">
        <is>
          <t>N/A</t>
        </is>
      </c>
      <c r="BB662" t="inlineStr">
        <is>
          <t>N/A</t>
        </is>
      </c>
      <c r="BC662" t="inlineStr">
        <is>
          <t>N/A</t>
        </is>
      </c>
      <c r="BD662" t="inlineStr">
        <is>
          <t>N/A</t>
        </is>
      </c>
      <c r="BE662" t="inlineStr">
        <is>
          <t>N/A</t>
        </is>
      </c>
    </row>
    <row r="663">
      <c r="A663" t="inlineStr">
        <is>
          <t>WI22024139</t>
        </is>
      </c>
      <c r="B663" t="inlineStr">
        <is>
          <t>DATA_VALIDATION</t>
        </is>
      </c>
      <c r="C663" t="inlineStr">
        <is>
          <t>201300019507</t>
        </is>
      </c>
      <c r="D663" t="inlineStr">
        <is>
          <t>Folder</t>
        </is>
      </c>
      <c r="E663" s="2">
        <f>HYPERLINK("capsilon://?command=openfolder&amp;siteaddress=FAM.docvelocity-na8.net&amp;folderid=FXEF5A5892-A2C0-8F6B-0804-9623FA598B6B","FX21115238")</f>
        <v>0.0</v>
      </c>
      <c r="F663" t="inlineStr">
        <is>
          <t/>
        </is>
      </c>
      <c r="G663" t="inlineStr">
        <is>
          <t/>
        </is>
      </c>
      <c r="H663" t="inlineStr">
        <is>
          <t>Mailitem</t>
        </is>
      </c>
      <c r="I663" t="inlineStr">
        <is>
          <t>MI220242115</t>
        </is>
      </c>
      <c r="J663" t="n">
        <v>28.0</v>
      </c>
      <c r="K663" t="inlineStr">
        <is>
          <t>COMPLETED</t>
        </is>
      </c>
      <c r="L663" t="inlineStr">
        <is>
          <t>MARK_AS_COMPLETED</t>
        </is>
      </c>
      <c r="M663" t="inlineStr">
        <is>
          <t>Queue</t>
        </is>
      </c>
      <c r="N663" t="n">
        <v>2.0</v>
      </c>
      <c r="O663" s="1" t="n">
        <v>44593.817557870374</v>
      </c>
      <c r="P663" s="1" t="n">
        <v>44594.15237268519</v>
      </c>
      <c r="Q663" t="n">
        <v>28006.0</v>
      </c>
      <c r="R663" t="n">
        <v>922.0</v>
      </c>
      <c r="S663" t="b">
        <v>0</v>
      </c>
      <c r="T663" t="inlineStr">
        <is>
          <t>N/A</t>
        </is>
      </c>
      <c r="U663" t="b">
        <v>0</v>
      </c>
      <c r="V663" t="inlineStr">
        <is>
          <t>Nisha Verma</t>
        </is>
      </c>
      <c r="W663" s="1" t="n">
        <v>44593.828368055554</v>
      </c>
      <c r="X663" t="n">
        <v>636.0</v>
      </c>
      <c r="Y663" t="n">
        <v>21.0</v>
      </c>
      <c r="Z663" t="n">
        <v>0.0</v>
      </c>
      <c r="AA663" t="n">
        <v>21.0</v>
      </c>
      <c r="AB663" t="n">
        <v>0.0</v>
      </c>
      <c r="AC663" t="n">
        <v>14.0</v>
      </c>
      <c r="AD663" t="n">
        <v>7.0</v>
      </c>
      <c r="AE663" t="n">
        <v>0.0</v>
      </c>
      <c r="AF663" t="n">
        <v>0.0</v>
      </c>
      <c r="AG663" t="n">
        <v>0.0</v>
      </c>
      <c r="AH663" t="inlineStr">
        <is>
          <t>Poonam Patil</t>
        </is>
      </c>
      <c r="AI663" s="1" t="n">
        <v>44594.15237268519</v>
      </c>
      <c r="AJ663" t="n">
        <v>257.0</v>
      </c>
      <c r="AK663" t="n">
        <v>2.0</v>
      </c>
      <c r="AL663" t="n">
        <v>0.0</v>
      </c>
      <c r="AM663" t="n">
        <v>2.0</v>
      </c>
      <c r="AN663" t="n">
        <v>0.0</v>
      </c>
      <c r="AO663" t="n">
        <v>1.0</v>
      </c>
      <c r="AP663" t="n">
        <v>5.0</v>
      </c>
      <c r="AQ663" t="n">
        <v>0.0</v>
      </c>
      <c r="AR663" t="n">
        <v>0.0</v>
      </c>
      <c r="AS663" t="n">
        <v>0.0</v>
      </c>
      <c r="AT663" t="inlineStr">
        <is>
          <t>N/A</t>
        </is>
      </c>
      <c r="AU663" t="inlineStr">
        <is>
          <t>N/A</t>
        </is>
      </c>
      <c r="AV663" t="inlineStr">
        <is>
          <t>N/A</t>
        </is>
      </c>
      <c r="AW663" t="inlineStr">
        <is>
          <t>N/A</t>
        </is>
      </c>
      <c r="AX663" t="inlineStr">
        <is>
          <t>N/A</t>
        </is>
      </c>
      <c r="AY663" t="inlineStr">
        <is>
          <t>N/A</t>
        </is>
      </c>
      <c r="AZ663" t="inlineStr">
        <is>
          <t>N/A</t>
        </is>
      </c>
      <c r="BA663" t="inlineStr">
        <is>
          <t>N/A</t>
        </is>
      </c>
      <c r="BB663" t="inlineStr">
        <is>
          <t>N/A</t>
        </is>
      </c>
      <c r="BC663" t="inlineStr">
        <is>
          <t>N/A</t>
        </is>
      </c>
      <c r="BD663" t="inlineStr">
        <is>
          <t>N/A</t>
        </is>
      </c>
      <c r="BE663" t="inlineStr">
        <is>
          <t>N/A</t>
        </is>
      </c>
    </row>
    <row r="664">
      <c r="A664" t="inlineStr">
        <is>
          <t>WI220241394</t>
        </is>
      </c>
      <c r="B664" t="inlineStr">
        <is>
          <t>DATA_VALIDATION</t>
        </is>
      </c>
      <c r="C664" t="inlineStr">
        <is>
          <t>201300020648</t>
        </is>
      </c>
      <c r="D664" t="inlineStr">
        <is>
          <t>Folder</t>
        </is>
      </c>
      <c r="E664" s="2">
        <f>HYPERLINK("capsilon://?command=openfolder&amp;siteaddress=FAM.docvelocity-na8.net&amp;folderid=FX7E1BA9DB-DEB8-5918-4E01-D9DB05EA3A61","FX2201940")</f>
        <v>0.0</v>
      </c>
      <c r="F664" t="inlineStr">
        <is>
          <t/>
        </is>
      </c>
      <c r="G664" t="inlineStr">
        <is>
          <t/>
        </is>
      </c>
      <c r="H664" t="inlineStr">
        <is>
          <t>Mailitem</t>
        </is>
      </c>
      <c r="I664" t="inlineStr">
        <is>
          <t>MI2202427779</t>
        </is>
      </c>
      <c r="J664" t="n">
        <v>44.0</v>
      </c>
      <c r="K664" t="inlineStr">
        <is>
          <t>COMPLETED</t>
        </is>
      </c>
      <c r="L664" t="inlineStr">
        <is>
          <t>MARK_AS_COMPLETED</t>
        </is>
      </c>
      <c r="M664" t="inlineStr">
        <is>
          <t>Queue</t>
        </is>
      </c>
      <c r="N664" t="n">
        <v>2.0</v>
      </c>
      <c r="O664" s="1" t="n">
        <v>44607.52842592593</v>
      </c>
      <c r="P664" s="1" t="n">
        <v>44607.70857638889</v>
      </c>
      <c r="Q664" t="n">
        <v>15105.0</v>
      </c>
      <c r="R664" t="n">
        <v>460.0</v>
      </c>
      <c r="S664" t="b">
        <v>0</v>
      </c>
      <c r="T664" t="inlineStr">
        <is>
          <t>N/A</t>
        </is>
      </c>
      <c r="U664" t="b">
        <v>0</v>
      </c>
      <c r="V664" t="inlineStr">
        <is>
          <t>Ujwala Ajabe</t>
        </is>
      </c>
      <c r="W664" s="1" t="n">
        <v>44607.535729166666</v>
      </c>
      <c r="X664" t="n">
        <v>152.0</v>
      </c>
      <c r="Y664" t="n">
        <v>39.0</v>
      </c>
      <c r="Z664" t="n">
        <v>0.0</v>
      </c>
      <c r="AA664" t="n">
        <v>39.0</v>
      </c>
      <c r="AB664" t="n">
        <v>0.0</v>
      </c>
      <c r="AC664" t="n">
        <v>20.0</v>
      </c>
      <c r="AD664" t="n">
        <v>5.0</v>
      </c>
      <c r="AE664" t="n">
        <v>0.0</v>
      </c>
      <c r="AF664" t="n">
        <v>0.0</v>
      </c>
      <c r="AG664" t="n">
        <v>0.0</v>
      </c>
      <c r="AH664" t="inlineStr">
        <is>
          <t>Mohini Shinde</t>
        </is>
      </c>
      <c r="AI664" s="1" t="n">
        <v>44607.70857638889</v>
      </c>
      <c r="AJ664" t="n">
        <v>308.0</v>
      </c>
      <c r="AK664" t="n">
        <v>2.0</v>
      </c>
      <c r="AL664" t="n">
        <v>0.0</v>
      </c>
      <c r="AM664" t="n">
        <v>2.0</v>
      </c>
      <c r="AN664" t="n">
        <v>0.0</v>
      </c>
      <c r="AO664" t="n">
        <v>2.0</v>
      </c>
      <c r="AP664" t="n">
        <v>3.0</v>
      </c>
      <c r="AQ664" t="n">
        <v>0.0</v>
      </c>
      <c r="AR664" t="n">
        <v>0.0</v>
      </c>
      <c r="AS664" t="n">
        <v>0.0</v>
      </c>
      <c r="AT664" t="inlineStr">
        <is>
          <t>N/A</t>
        </is>
      </c>
      <c r="AU664" t="inlineStr">
        <is>
          <t>N/A</t>
        </is>
      </c>
      <c r="AV664" t="inlineStr">
        <is>
          <t>N/A</t>
        </is>
      </c>
      <c r="AW664" t="inlineStr">
        <is>
          <t>N/A</t>
        </is>
      </c>
      <c r="AX664" t="inlineStr">
        <is>
          <t>N/A</t>
        </is>
      </c>
      <c r="AY664" t="inlineStr">
        <is>
          <t>N/A</t>
        </is>
      </c>
      <c r="AZ664" t="inlineStr">
        <is>
          <t>N/A</t>
        </is>
      </c>
      <c r="BA664" t="inlineStr">
        <is>
          <t>N/A</t>
        </is>
      </c>
      <c r="BB664" t="inlineStr">
        <is>
          <t>N/A</t>
        </is>
      </c>
      <c r="BC664" t="inlineStr">
        <is>
          <t>N/A</t>
        </is>
      </c>
      <c r="BD664" t="inlineStr">
        <is>
          <t>N/A</t>
        </is>
      </c>
      <c r="BE664" t="inlineStr">
        <is>
          <t>N/A</t>
        </is>
      </c>
    </row>
    <row r="665">
      <c r="A665" t="inlineStr">
        <is>
          <t>WI220241427</t>
        </is>
      </c>
      <c r="B665" t="inlineStr">
        <is>
          <t>DATA_VALIDATION</t>
        </is>
      </c>
      <c r="C665" t="inlineStr">
        <is>
          <t>201330004934</t>
        </is>
      </c>
      <c r="D665" t="inlineStr">
        <is>
          <t>Folder</t>
        </is>
      </c>
      <c r="E665" s="2">
        <f>HYPERLINK("capsilon://?command=openfolder&amp;siteaddress=FAM.docvelocity-na8.net&amp;folderid=FX745A2B6F-9904-3C6F-E5C6-BE3CF0043C69","FX220113548")</f>
        <v>0.0</v>
      </c>
      <c r="F665" t="inlineStr">
        <is>
          <t/>
        </is>
      </c>
      <c r="G665" t="inlineStr">
        <is>
          <t/>
        </is>
      </c>
      <c r="H665" t="inlineStr">
        <is>
          <t>Mailitem</t>
        </is>
      </c>
      <c r="I665" t="inlineStr">
        <is>
          <t>MI2202428093</t>
        </is>
      </c>
      <c r="J665" t="n">
        <v>66.0</v>
      </c>
      <c r="K665" t="inlineStr">
        <is>
          <t>COMPLETED</t>
        </is>
      </c>
      <c r="L665" t="inlineStr">
        <is>
          <t>MARK_AS_COMPLETED</t>
        </is>
      </c>
      <c r="M665" t="inlineStr">
        <is>
          <t>Queue</t>
        </is>
      </c>
      <c r="N665" t="n">
        <v>2.0</v>
      </c>
      <c r="O665" s="1" t="n">
        <v>44607.530694444446</v>
      </c>
      <c r="P665" s="1" t="n">
        <v>44607.71363425926</v>
      </c>
      <c r="Q665" t="n">
        <v>14241.0</v>
      </c>
      <c r="R665" t="n">
        <v>1565.0</v>
      </c>
      <c r="S665" t="b">
        <v>0</v>
      </c>
      <c r="T665" t="inlineStr">
        <is>
          <t>N/A</t>
        </is>
      </c>
      <c r="U665" t="b">
        <v>0</v>
      </c>
      <c r="V665" t="inlineStr">
        <is>
          <t>Sanjana Uttekar</t>
        </is>
      </c>
      <c r="W665" s="1" t="n">
        <v>44607.550578703704</v>
      </c>
      <c r="X665" t="n">
        <v>878.0</v>
      </c>
      <c r="Y665" t="n">
        <v>52.0</v>
      </c>
      <c r="Z665" t="n">
        <v>0.0</v>
      </c>
      <c r="AA665" t="n">
        <v>52.0</v>
      </c>
      <c r="AB665" t="n">
        <v>0.0</v>
      </c>
      <c r="AC665" t="n">
        <v>39.0</v>
      </c>
      <c r="AD665" t="n">
        <v>14.0</v>
      </c>
      <c r="AE665" t="n">
        <v>0.0</v>
      </c>
      <c r="AF665" t="n">
        <v>0.0</v>
      </c>
      <c r="AG665" t="n">
        <v>0.0</v>
      </c>
      <c r="AH665" t="inlineStr">
        <is>
          <t>Vikash Suryakanth Parmar</t>
        </is>
      </c>
      <c r="AI665" s="1" t="n">
        <v>44607.71363425926</v>
      </c>
      <c r="AJ665" t="n">
        <v>644.0</v>
      </c>
      <c r="AK665" t="n">
        <v>2.0</v>
      </c>
      <c r="AL665" t="n">
        <v>0.0</v>
      </c>
      <c r="AM665" t="n">
        <v>2.0</v>
      </c>
      <c r="AN665" t="n">
        <v>0.0</v>
      </c>
      <c r="AO665" t="n">
        <v>2.0</v>
      </c>
      <c r="AP665" t="n">
        <v>12.0</v>
      </c>
      <c r="AQ665" t="n">
        <v>0.0</v>
      </c>
      <c r="AR665" t="n">
        <v>0.0</v>
      </c>
      <c r="AS665" t="n">
        <v>0.0</v>
      </c>
      <c r="AT665" t="inlineStr">
        <is>
          <t>N/A</t>
        </is>
      </c>
      <c r="AU665" t="inlineStr">
        <is>
          <t>N/A</t>
        </is>
      </c>
      <c r="AV665" t="inlineStr">
        <is>
          <t>N/A</t>
        </is>
      </c>
      <c r="AW665" t="inlineStr">
        <is>
          <t>N/A</t>
        </is>
      </c>
      <c r="AX665" t="inlineStr">
        <is>
          <t>N/A</t>
        </is>
      </c>
      <c r="AY665" t="inlineStr">
        <is>
          <t>N/A</t>
        </is>
      </c>
      <c r="AZ665" t="inlineStr">
        <is>
          <t>N/A</t>
        </is>
      </c>
      <c r="BA665" t="inlineStr">
        <is>
          <t>N/A</t>
        </is>
      </c>
      <c r="BB665" t="inlineStr">
        <is>
          <t>N/A</t>
        </is>
      </c>
      <c r="BC665" t="inlineStr">
        <is>
          <t>N/A</t>
        </is>
      </c>
      <c r="BD665" t="inlineStr">
        <is>
          <t>N/A</t>
        </is>
      </c>
      <c r="BE665" t="inlineStr">
        <is>
          <t>N/A</t>
        </is>
      </c>
    </row>
    <row r="666">
      <c r="A666" t="inlineStr">
        <is>
          <t>WI220241432</t>
        </is>
      </c>
      <c r="B666" t="inlineStr">
        <is>
          <t>DATA_VALIDATION</t>
        </is>
      </c>
      <c r="C666" t="inlineStr">
        <is>
          <t>201330004934</t>
        </is>
      </c>
      <c r="D666" t="inlineStr">
        <is>
          <t>Folder</t>
        </is>
      </c>
      <c r="E666" s="2">
        <f>HYPERLINK("capsilon://?command=openfolder&amp;siteaddress=FAM.docvelocity-na8.net&amp;folderid=FX745A2B6F-9904-3C6F-E5C6-BE3CF0043C69","FX220113548")</f>
        <v>0.0</v>
      </c>
      <c r="F666" t="inlineStr">
        <is>
          <t/>
        </is>
      </c>
      <c r="G666" t="inlineStr">
        <is>
          <t/>
        </is>
      </c>
      <c r="H666" t="inlineStr">
        <is>
          <t>Mailitem</t>
        </is>
      </c>
      <c r="I666" t="inlineStr">
        <is>
          <t>MI2202428115</t>
        </is>
      </c>
      <c r="J666" t="n">
        <v>66.0</v>
      </c>
      <c r="K666" t="inlineStr">
        <is>
          <t>COMPLETED</t>
        </is>
      </c>
      <c r="L666" t="inlineStr">
        <is>
          <t>MARK_AS_COMPLETED</t>
        </is>
      </c>
      <c r="M666" t="inlineStr">
        <is>
          <t>Queue</t>
        </is>
      </c>
      <c r="N666" t="n">
        <v>2.0</v>
      </c>
      <c r="O666" s="1" t="n">
        <v>44607.531018518515</v>
      </c>
      <c r="P666" s="1" t="n">
        <v>44607.71545138889</v>
      </c>
      <c r="Q666" t="n">
        <v>15470.0</v>
      </c>
      <c r="R666" t="n">
        <v>465.0</v>
      </c>
      <c r="S666" t="b">
        <v>0</v>
      </c>
      <c r="T666" t="inlineStr">
        <is>
          <t>N/A</t>
        </is>
      </c>
      <c r="U666" t="b">
        <v>0</v>
      </c>
      <c r="V666" t="inlineStr">
        <is>
          <t>Supriya Khape</t>
        </is>
      </c>
      <c r="W666" s="1" t="n">
        <v>44607.539039351854</v>
      </c>
      <c r="X666" t="n">
        <v>289.0</v>
      </c>
      <c r="Y666" t="n">
        <v>52.0</v>
      </c>
      <c r="Z666" t="n">
        <v>0.0</v>
      </c>
      <c r="AA666" t="n">
        <v>52.0</v>
      </c>
      <c r="AB666" t="n">
        <v>0.0</v>
      </c>
      <c r="AC666" t="n">
        <v>31.0</v>
      </c>
      <c r="AD666" t="n">
        <v>14.0</v>
      </c>
      <c r="AE666" t="n">
        <v>0.0</v>
      </c>
      <c r="AF666" t="n">
        <v>0.0</v>
      </c>
      <c r="AG666" t="n">
        <v>0.0</v>
      </c>
      <c r="AH666" t="inlineStr">
        <is>
          <t>Vikash Suryakanth Parmar</t>
        </is>
      </c>
      <c r="AI666" s="1" t="n">
        <v>44607.71545138889</v>
      </c>
      <c r="AJ666" t="n">
        <v>156.0</v>
      </c>
      <c r="AK666" t="n">
        <v>0.0</v>
      </c>
      <c r="AL666" t="n">
        <v>0.0</v>
      </c>
      <c r="AM666" t="n">
        <v>0.0</v>
      </c>
      <c r="AN666" t="n">
        <v>0.0</v>
      </c>
      <c r="AO666" t="n">
        <v>0.0</v>
      </c>
      <c r="AP666" t="n">
        <v>14.0</v>
      </c>
      <c r="AQ666" t="n">
        <v>0.0</v>
      </c>
      <c r="AR666" t="n">
        <v>0.0</v>
      </c>
      <c r="AS666" t="n">
        <v>0.0</v>
      </c>
      <c r="AT666" t="inlineStr">
        <is>
          <t>N/A</t>
        </is>
      </c>
      <c r="AU666" t="inlineStr">
        <is>
          <t>N/A</t>
        </is>
      </c>
      <c r="AV666" t="inlineStr">
        <is>
          <t>N/A</t>
        </is>
      </c>
      <c r="AW666" t="inlineStr">
        <is>
          <t>N/A</t>
        </is>
      </c>
      <c r="AX666" t="inlineStr">
        <is>
          <t>N/A</t>
        </is>
      </c>
      <c r="AY666" t="inlineStr">
        <is>
          <t>N/A</t>
        </is>
      </c>
      <c r="AZ666" t="inlineStr">
        <is>
          <t>N/A</t>
        </is>
      </c>
      <c r="BA666" t="inlineStr">
        <is>
          <t>N/A</t>
        </is>
      </c>
      <c r="BB666" t="inlineStr">
        <is>
          <t>N/A</t>
        </is>
      </c>
      <c r="BC666" t="inlineStr">
        <is>
          <t>N/A</t>
        </is>
      </c>
      <c r="BD666" t="inlineStr">
        <is>
          <t>N/A</t>
        </is>
      </c>
      <c r="BE666" t="inlineStr">
        <is>
          <t>N/A</t>
        </is>
      </c>
    </row>
    <row r="667">
      <c r="A667" t="inlineStr">
        <is>
          <t>WI220241435</t>
        </is>
      </c>
      <c r="B667" t="inlineStr">
        <is>
          <t>DATA_VALIDATION</t>
        </is>
      </c>
      <c r="C667" t="inlineStr">
        <is>
          <t>201330004934</t>
        </is>
      </c>
      <c r="D667" t="inlineStr">
        <is>
          <t>Folder</t>
        </is>
      </c>
      <c r="E667" s="2">
        <f>HYPERLINK("capsilon://?command=openfolder&amp;siteaddress=FAM.docvelocity-na8.net&amp;folderid=FX745A2B6F-9904-3C6F-E5C6-BE3CF0043C69","FX220113548")</f>
        <v>0.0</v>
      </c>
      <c r="F667" t="inlineStr">
        <is>
          <t/>
        </is>
      </c>
      <c r="G667" t="inlineStr">
        <is>
          <t/>
        </is>
      </c>
      <c r="H667" t="inlineStr">
        <is>
          <t>Mailitem</t>
        </is>
      </c>
      <c r="I667" t="inlineStr">
        <is>
          <t>MI2202428133</t>
        </is>
      </c>
      <c r="J667" t="n">
        <v>66.0</v>
      </c>
      <c r="K667" t="inlineStr">
        <is>
          <t>COMPLETED</t>
        </is>
      </c>
      <c r="L667" t="inlineStr">
        <is>
          <t>MARK_AS_COMPLETED</t>
        </is>
      </c>
      <c r="M667" t="inlineStr">
        <is>
          <t>Queue</t>
        </is>
      </c>
      <c r="N667" t="n">
        <v>2.0</v>
      </c>
      <c r="O667" s="1" t="n">
        <v>44607.53115740741</v>
      </c>
      <c r="P667" s="1" t="n">
        <v>44607.71730324074</v>
      </c>
      <c r="Q667" t="n">
        <v>15518.0</v>
      </c>
      <c r="R667" t="n">
        <v>565.0</v>
      </c>
      <c r="S667" t="b">
        <v>0</v>
      </c>
      <c r="T667" t="inlineStr">
        <is>
          <t>N/A</t>
        </is>
      </c>
      <c r="U667" t="b">
        <v>0</v>
      </c>
      <c r="V667" t="inlineStr">
        <is>
          <t>Supriya Khape</t>
        </is>
      </c>
      <c r="W667" s="1" t="n">
        <v>44607.54366898148</v>
      </c>
      <c r="X667" t="n">
        <v>400.0</v>
      </c>
      <c r="Y667" t="n">
        <v>52.0</v>
      </c>
      <c r="Z667" t="n">
        <v>0.0</v>
      </c>
      <c r="AA667" t="n">
        <v>52.0</v>
      </c>
      <c r="AB667" t="n">
        <v>0.0</v>
      </c>
      <c r="AC667" t="n">
        <v>41.0</v>
      </c>
      <c r="AD667" t="n">
        <v>14.0</v>
      </c>
      <c r="AE667" t="n">
        <v>0.0</v>
      </c>
      <c r="AF667" t="n">
        <v>0.0</v>
      </c>
      <c r="AG667" t="n">
        <v>0.0</v>
      </c>
      <c r="AH667" t="inlineStr">
        <is>
          <t>Vikash Suryakanth Parmar</t>
        </is>
      </c>
      <c r="AI667" s="1" t="n">
        <v>44607.71730324074</v>
      </c>
      <c r="AJ667" t="n">
        <v>159.0</v>
      </c>
      <c r="AK667" t="n">
        <v>1.0</v>
      </c>
      <c r="AL667" t="n">
        <v>0.0</v>
      </c>
      <c r="AM667" t="n">
        <v>1.0</v>
      </c>
      <c r="AN667" t="n">
        <v>0.0</v>
      </c>
      <c r="AO667" t="n">
        <v>1.0</v>
      </c>
      <c r="AP667" t="n">
        <v>13.0</v>
      </c>
      <c r="AQ667" t="n">
        <v>0.0</v>
      </c>
      <c r="AR667" t="n">
        <v>0.0</v>
      </c>
      <c r="AS667" t="n">
        <v>0.0</v>
      </c>
      <c r="AT667" t="inlineStr">
        <is>
          <t>N/A</t>
        </is>
      </c>
      <c r="AU667" t="inlineStr">
        <is>
          <t>N/A</t>
        </is>
      </c>
      <c r="AV667" t="inlineStr">
        <is>
          <t>N/A</t>
        </is>
      </c>
      <c r="AW667" t="inlineStr">
        <is>
          <t>N/A</t>
        </is>
      </c>
      <c r="AX667" t="inlineStr">
        <is>
          <t>N/A</t>
        </is>
      </c>
      <c r="AY667" t="inlineStr">
        <is>
          <t>N/A</t>
        </is>
      </c>
      <c r="AZ667" t="inlineStr">
        <is>
          <t>N/A</t>
        </is>
      </c>
      <c r="BA667" t="inlineStr">
        <is>
          <t>N/A</t>
        </is>
      </c>
      <c r="BB667" t="inlineStr">
        <is>
          <t>N/A</t>
        </is>
      </c>
      <c r="BC667" t="inlineStr">
        <is>
          <t>N/A</t>
        </is>
      </c>
      <c r="BD667" t="inlineStr">
        <is>
          <t>N/A</t>
        </is>
      </c>
      <c r="BE667" t="inlineStr">
        <is>
          <t>N/A</t>
        </is>
      </c>
    </row>
    <row r="668">
      <c r="A668" t="inlineStr">
        <is>
          <t>WI220241557</t>
        </is>
      </c>
      <c r="B668" t="inlineStr">
        <is>
          <t>DATA_VALIDATION</t>
        </is>
      </c>
      <c r="C668" t="inlineStr">
        <is>
          <t>201300020997</t>
        </is>
      </c>
      <c r="D668" t="inlineStr">
        <is>
          <t>Folder</t>
        </is>
      </c>
      <c r="E668" s="2">
        <f>HYPERLINK("capsilon://?command=openfolder&amp;siteaddress=FAM.docvelocity-na8.net&amp;folderid=FX58076D62-4FDD-310B-94A8-E7C95889BF34","FX22019622")</f>
        <v>0.0</v>
      </c>
      <c r="F668" t="inlineStr">
        <is>
          <t/>
        </is>
      </c>
      <c r="G668" t="inlineStr">
        <is>
          <t/>
        </is>
      </c>
      <c r="H668" t="inlineStr">
        <is>
          <t>Mailitem</t>
        </is>
      </c>
      <c r="I668" t="inlineStr">
        <is>
          <t>MI2202429086</t>
        </is>
      </c>
      <c r="J668" t="n">
        <v>66.0</v>
      </c>
      <c r="K668" t="inlineStr">
        <is>
          <t>COMPLETED</t>
        </is>
      </c>
      <c r="L668" t="inlineStr">
        <is>
          <t>MARK_AS_COMPLETED</t>
        </is>
      </c>
      <c r="M668" t="inlineStr">
        <is>
          <t>Queue</t>
        </is>
      </c>
      <c r="N668" t="n">
        <v>2.0</v>
      </c>
      <c r="O668" s="1" t="n">
        <v>44607.540717592594</v>
      </c>
      <c r="P668" s="1" t="n">
        <v>44607.72070601852</v>
      </c>
      <c r="Q668" t="n">
        <v>14716.0</v>
      </c>
      <c r="R668" t="n">
        <v>835.0</v>
      </c>
      <c r="S668" t="b">
        <v>0</v>
      </c>
      <c r="T668" t="inlineStr">
        <is>
          <t>N/A</t>
        </is>
      </c>
      <c r="U668" t="b">
        <v>0</v>
      </c>
      <c r="V668" t="inlineStr">
        <is>
          <t>Supriya Khape</t>
        </is>
      </c>
      <c r="W668" s="1" t="n">
        <v>44607.549780092595</v>
      </c>
      <c r="X668" t="n">
        <v>527.0</v>
      </c>
      <c r="Y668" t="n">
        <v>52.0</v>
      </c>
      <c r="Z668" t="n">
        <v>0.0</v>
      </c>
      <c r="AA668" t="n">
        <v>52.0</v>
      </c>
      <c r="AB668" t="n">
        <v>0.0</v>
      </c>
      <c r="AC668" t="n">
        <v>21.0</v>
      </c>
      <c r="AD668" t="n">
        <v>14.0</v>
      </c>
      <c r="AE668" t="n">
        <v>0.0</v>
      </c>
      <c r="AF668" t="n">
        <v>0.0</v>
      </c>
      <c r="AG668" t="n">
        <v>0.0</v>
      </c>
      <c r="AH668" t="inlineStr">
        <is>
          <t>Vikash Suryakanth Parmar</t>
        </is>
      </c>
      <c r="AI668" s="1" t="n">
        <v>44607.72070601852</v>
      </c>
      <c r="AJ668" t="n">
        <v>293.0</v>
      </c>
      <c r="AK668" t="n">
        <v>1.0</v>
      </c>
      <c r="AL668" t="n">
        <v>0.0</v>
      </c>
      <c r="AM668" t="n">
        <v>1.0</v>
      </c>
      <c r="AN668" t="n">
        <v>0.0</v>
      </c>
      <c r="AO668" t="n">
        <v>1.0</v>
      </c>
      <c r="AP668" t="n">
        <v>13.0</v>
      </c>
      <c r="AQ668" t="n">
        <v>0.0</v>
      </c>
      <c r="AR668" t="n">
        <v>0.0</v>
      </c>
      <c r="AS668" t="n">
        <v>0.0</v>
      </c>
      <c r="AT668" t="inlineStr">
        <is>
          <t>N/A</t>
        </is>
      </c>
      <c r="AU668" t="inlineStr">
        <is>
          <t>N/A</t>
        </is>
      </c>
      <c r="AV668" t="inlineStr">
        <is>
          <t>N/A</t>
        </is>
      </c>
      <c r="AW668" t="inlineStr">
        <is>
          <t>N/A</t>
        </is>
      </c>
      <c r="AX668" t="inlineStr">
        <is>
          <t>N/A</t>
        </is>
      </c>
      <c r="AY668" t="inlineStr">
        <is>
          <t>N/A</t>
        </is>
      </c>
      <c r="AZ668" t="inlineStr">
        <is>
          <t>N/A</t>
        </is>
      </c>
      <c r="BA668" t="inlineStr">
        <is>
          <t>N/A</t>
        </is>
      </c>
      <c r="BB668" t="inlineStr">
        <is>
          <t>N/A</t>
        </is>
      </c>
      <c r="BC668" t="inlineStr">
        <is>
          <t>N/A</t>
        </is>
      </c>
      <c r="BD668" t="inlineStr">
        <is>
          <t>N/A</t>
        </is>
      </c>
      <c r="BE668" t="inlineStr">
        <is>
          <t>N/A</t>
        </is>
      </c>
    </row>
    <row r="669">
      <c r="A669" t="inlineStr">
        <is>
          <t>WI220241815</t>
        </is>
      </c>
      <c r="B669" t="inlineStr">
        <is>
          <t>DATA_VALIDATION</t>
        </is>
      </c>
      <c r="C669" t="inlineStr">
        <is>
          <t>201300021064</t>
        </is>
      </c>
      <c r="D669" t="inlineStr">
        <is>
          <t>Folder</t>
        </is>
      </c>
      <c r="E669" s="2">
        <f>HYPERLINK("capsilon://?command=openfolder&amp;siteaddress=FAM.docvelocity-na8.net&amp;folderid=FXE1DD8E53-7026-4889-1DED-047CF18A8499","FX220111538")</f>
        <v>0.0</v>
      </c>
      <c r="F669" t="inlineStr">
        <is>
          <t/>
        </is>
      </c>
      <c r="G669" t="inlineStr">
        <is>
          <t/>
        </is>
      </c>
      <c r="H669" t="inlineStr">
        <is>
          <t>Mailitem</t>
        </is>
      </c>
      <c r="I669" t="inlineStr">
        <is>
          <t>MI2202432107</t>
        </is>
      </c>
      <c r="J669" t="n">
        <v>64.0</v>
      </c>
      <c r="K669" t="inlineStr">
        <is>
          <t>COMPLETED</t>
        </is>
      </c>
      <c r="L669" t="inlineStr">
        <is>
          <t>MARK_AS_COMPLETED</t>
        </is>
      </c>
      <c r="M669" t="inlineStr">
        <is>
          <t>Queue</t>
        </is>
      </c>
      <c r="N669" t="n">
        <v>2.0</v>
      </c>
      <c r="O669" s="1" t="n">
        <v>44607.568923611114</v>
      </c>
      <c r="P669" s="1" t="n">
        <v>44607.71356481482</v>
      </c>
      <c r="Q669" t="n">
        <v>11653.0</v>
      </c>
      <c r="R669" t="n">
        <v>844.0</v>
      </c>
      <c r="S669" t="b">
        <v>0</v>
      </c>
      <c r="T669" t="inlineStr">
        <is>
          <t>N/A</t>
        </is>
      </c>
      <c r="U669" t="b">
        <v>0</v>
      </c>
      <c r="V669" t="inlineStr">
        <is>
          <t>Amruta Erande</t>
        </is>
      </c>
      <c r="W669" s="1" t="n">
        <v>44607.57633101852</v>
      </c>
      <c r="X669" t="n">
        <v>561.0</v>
      </c>
      <c r="Y669" t="n">
        <v>77.0</v>
      </c>
      <c r="Z669" t="n">
        <v>0.0</v>
      </c>
      <c r="AA669" t="n">
        <v>77.0</v>
      </c>
      <c r="AB669" t="n">
        <v>0.0</v>
      </c>
      <c r="AC669" t="n">
        <v>46.0</v>
      </c>
      <c r="AD669" t="n">
        <v>-13.0</v>
      </c>
      <c r="AE669" t="n">
        <v>0.0</v>
      </c>
      <c r="AF669" t="n">
        <v>0.0</v>
      </c>
      <c r="AG669" t="n">
        <v>0.0</v>
      </c>
      <c r="AH669" t="inlineStr">
        <is>
          <t>Mohini Shinde</t>
        </is>
      </c>
      <c r="AI669" s="1" t="n">
        <v>44607.71356481482</v>
      </c>
      <c r="AJ669" t="n">
        <v>248.0</v>
      </c>
      <c r="AK669" t="n">
        <v>5.0</v>
      </c>
      <c r="AL669" t="n">
        <v>0.0</v>
      </c>
      <c r="AM669" t="n">
        <v>5.0</v>
      </c>
      <c r="AN669" t="n">
        <v>0.0</v>
      </c>
      <c r="AO669" t="n">
        <v>4.0</v>
      </c>
      <c r="AP669" t="n">
        <v>-18.0</v>
      </c>
      <c r="AQ669" t="n">
        <v>0.0</v>
      </c>
      <c r="AR669" t="n">
        <v>0.0</v>
      </c>
      <c r="AS669" t="n">
        <v>0.0</v>
      </c>
      <c r="AT669" t="inlineStr">
        <is>
          <t>N/A</t>
        </is>
      </c>
      <c r="AU669" t="inlineStr">
        <is>
          <t>N/A</t>
        </is>
      </c>
      <c r="AV669" t="inlineStr">
        <is>
          <t>N/A</t>
        </is>
      </c>
      <c r="AW669" t="inlineStr">
        <is>
          <t>N/A</t>
        </is>
      </c>
      <c r="AX669" t="inlineStr">
        <is>
          <t>N/A</t>
        </is>
      </c>
      <c r="AY669" t="inlineStr">
        <is>
          <t>N/A</t>
        </is>
      </c>
      <c r="AZ669" t="inlineStr">
        <is>
          <t>N/A</t>
        </is>
      </c>
      <c r="BA669" t="inlineStr">
        <is>
          <t>N/A</t>
        </is>
      </c>
      <c r="BB669" t="inlineStr">
        <is>
          <t>N/A</t>
        </is>
      </c>
      <c r="BC669" t="inlineStr">
        <is>
          <t>N/A</t>
        </is>
      </c>
      <c r="BD669" t="inlineStr">
        <is>
          <t>N/A</t>
        </is>
      </c>
      <c r="BE669" t="inlineStr">
        <is>
          <t>N/A</t>
        </is>
      </c>
    </row>
    <row r="670">
      <c r="A670" t="inlineStr">
        <is>
          <t>WI220241851</t>
        </is>
      </c>
      <c r="B670" t="inlineStr">
        <is>
          <t>DATA_VALIDATION</t>
        </is>
      </c>
      <c r="C670" t="inlineStr">
        <is>
          <t>201300020462</t>
        </is>
      </c>
      <c r="D670" t="inlineStr">
        <is>
          <t>Folder</t>
        </is>
      </c>
      <c r="E670" s="2">
        <f>HYPERLINK("capsilon://?command=openfolder&amp;siteaddress=FAM.docvelocity-na8.net&amp;folderid=FX1F430CCE-A76A-479B-40A6-79835A2E6A26","FX211210733")</f>
        <v>0.0</v>
      </c>
      <c r="F670" t="inlineStr">
        <is>
          <t/>
        </is>
      </c>
      <c r="G670" t="inlineStr">
        <is>
          <t/>
        </is>
      </c>
      <c r="H670" t="inlineStr">
        <is>
          <t>Mailitem</t>
        </is>
      </c>
      <c r="I670" t="inlineStr">
        <is>
          <t>MI2202432427</t>
        </is>
      </c>
      <c r="J670" t="n">
        <v>28.0</v>
      </c>
      <c r="K670" t="inlineStr">
        <is>
          <t>COMPLETED</t>
        </is>
      </c>
      <c r="L670" t="inlineStr">
        <is>
          <t>MARK_AS_COMPLETED</t>
        </is>
      </c>
      <c r="M670" t="inlineStr">
        <is>
          <t>Queue</t>
        </is>
      </c>
      <c r="N670" t="n">
        <v>2.0</v>
      </c>
      <c r="O670" s="1" t="n">
        <v>44607.57126157408</v>
      </c>
      <c r="P670" s="1" t="n">
        <v>44607.715682870374</v>
      </c>
      <c r="Q670" t="n">
        <v>12124.0</v>
      </c>
      <c r="R670" t="n">
        <v>354.0</v>
      </c>
      <c r="S670" t="b">
        <v>0</v>
      </c>
      <c r="T670" t="inlineStr">
        <is>
          <t>N/A</t>
        </is>
      </c>
      <c r="U670" t="b">
        <v>0</v>
      </c>
      <c r="V670" t="inlineStr">
        <is>
          <t>Ujwala Ajabe</t>
        </is>
      </c>
      <c r="W670" s="1" t="n">
        <v>44607.573333333334</v>
      </c>
      <c r="X670" t="n">
        <v>172.0</v>
      </c>
      <c r="Y670" t="n">
        <v>21.0</v>
      </c>
      <c r="Z670" t="n">
        <v>0.0</v>
      </c>
      <c r="AA670" t="n">
        <v>21.0</v>
      </c>
      <c r="AB670" t="n">
        <v>0.0</v>
      </c>
      <c r="AC670" t="n">
        <v>6.0</v>
      </c>
      <c r="AD670" t="n">
        <v>7.0</v>
      </c>
      <c r="AE670" t="n">
        <v>0.0</v>
      </c>
      <c r="AF670" t="n">
        <v>0.0</v>
      </c>
      <c r="AG670" t="n">
        <v>0.0</v>
      </c>
      <c r="AH670" t="inlineStr">
        <is>
          <t>Mohini Shinde</t>
        </is>
      </c>
      <c r="AI670" s="1" t="n">
        <v>44607.715682870374</v>
      </c>
      <c r="AJ670" t="n">
        <v>182.0</v>
      </c>
      <c r="AK670" t="n">
        <v>2.0</v>
      </c>
      <c r="AL670" t="n">
        <v>0.0</v>
      </c>
      <c r="AM670" t="n">
        <v>2.0</v>
      </c>
      <c r="AN670" t="n">
        <v>0.0</v>
      </c>
      <c r="AO670" t="n">
        <v>1.0</v>
      </c>
      <c r="AP670" t="n">
        <v>5.0</v>
      </c>
      <c r="AQ670" t="n">
        <v>0.0</v>
      </c>
      <c r="AR670" t="n">
        <v>0.0</v>
      </c>
      <c r="AS670" t="n">
        <v>0.0</v>
      </c>
      <c r="AT670" t="inlineStr">
        <is>
          <t>N/A</t>
        </is>
      </c>
      <c r="AU670" t="inlineStr">
        <is>
          <t>N/A</t>
        </is>
      </c>
      <c r="AV670" t="inlineStr">
        <is>
          <t>N/A</t>
        </is>
      </c>
      <c r="AW670" t="inlineStr">
        <is>
          <t>N/A</t>
        </is>
      </c>
      <c r="AX670" t="inlineStr">
        <is>
          <t>N/A</t>
        </is>
      </c>
      <c r="AY670" t="inlineStr">
        <is>
          <t>N/A</t>
        </is>
      </c>
      <c r="AZ670" t="inlineStr">
        <is>
          <t>N/A</t>
        </is>
      </c>
      <c r="BA670" t="inlineStr">
        <is>
          <t>N/A</t>
        </is>
      </c>
      <c r="BB670" t="inlineStr">
        <is>
          <t>N/A</t>
        </is>
      </c>
      <c r="BC670" t="inlineStr">
        <is>
          <t>N/A</t>
        </is>
      </c>
      <c r="BD670" t="inlineStr">
        <is>
          <t>N/A</t>
        </is>
      </c>
      <c r="BE670" t="inlineStr">
        <is>
          <t>N/A</t>
        </is>
      </c>
    </row>
    <row r="671">
      <c r="A671" t="inlineStr">
        <is>
          <t>WI220242015</t>
        </is>
      </c>
      <c r="B671" t="inlineStr">
        <is>
          <t>DATA_VALIDATION</t>
        </is>
      </c>
      <c r="C671" t="inlineStr">
        <is>
          <t>201100014629</t>
        </is>
      </c>
      <c r="D671" t="inlineStr">
        <is>
          <t>Folder</t>
        </is>
      </c>
      <c r="E671" s="2">
        <f>HYPERLINK("capsilon://?command=openfolder&amp;siteaddress=FAM.docvelocity-na8.net&amp;folderid=FX15CCFC38-68F6-7A69-59D2-7262155A0800","FX22023092")</f>
        <v>0.0</v>
      </c>
      <c r="F671" t="inlineStr">
        <is>
          <t/>
        </is>
      </c>
      <c r="G671" t="inlineStr">
        <is>
          <t/>
        </is>
      </c>
      <c r="H671" t="inlineStr">
        <is>
          <t>Mailitem</t>
        </is>
      </c>
      <c r="I671" t="inlineStr">
        <is>
          <t>MI2202433454</t>
        </is>
      </c>
      <c r="J671" t="n">
        <v>90.0</v>
      </c>
      <c r="K671" t="inlineStr">
        <is>
          <t>COMPLETED</t>
        </is>
      </c>
      <c r="L671" t="inlineStr">
        <is>
          <t>MARK_AS_COMPLETED</t>
        </is>
      </c>
      <c r="M671" t="inlineStr">
        <is>
          <t>Queue</t>
        </is>
      </c>
      <c r="N671" t="n">
        <v>2.0</v>
      </c>
      <c r="O671" s="1" t="n">
        <v>44607.58146990741</v>
      </c>
      <c r="P671" s="1" t="n">
        <v>44607.71674768518</v>
      </c>
      <c r="Q671" t="n">
        <v>11267.0</v>
      </c>
      <c r="R671" t="n">
        <v>421.0</v>
      </c>
      <c r="S671" t="b">
        <v>0</v>
      </c>
      <c r="T671" t="inlineStr">
        <is>
          <t>N/A</t>
        </is>
      </c>
      <c r="U671" t="b">
        <v>0</v>
      </c>
      <c r="V671" t="inlineStr">
        <is>
          <t>Amruta Erande</t>
        </is>
      </c>
      <c r="W671" s="1" t="n">
        <v>44607.585439814815</v>
      </c>
      <c r="X671" t="n">
        <v>330.0</v>
      </c>
      <c r="Y671" t="n">
        <v>61.0</v>
      </c>
      <c r="Z671" t="n">
        <v>0.0</v>
      </c>
      <c r="AA671" t="n">
        <v>61.0</v>
      </c>
      <c r="AB671" t="n">
        <v>0.0</v>
      </c>
      <c r="AC671" t="n">
        <v>26.0</v>
      </c>
      <c r="AD671" t="n">
        <v>29.0</v>
      </c>
      <c r="AE671" t="n">
        <v>0.0</v>
      </c>
      <c r="AF671" t="n">
        <v>0.0</v>
      </c>
      <c r="AG671" t="n">
        <v>0.0</v>
      </c>
      <c r="AH671" t="inlineStr">
        <is>
          <t>Mohini Shinde</t>
        </is>
      </c>
      <c r="AI671" s="1" t="n">
        <v>44607.71674768518</v>
      </c>
      <c r="AJ671" t="n">
        <v>91.0</v>
      </c>
      <c r="AK671" t="n">
        <v>0.0</v>
      </c>
      <c r="AL671" t="n">
        <v>0.0</v>
      </c>
      <c r="AM671" t="n">
        <v>0.0</v>
      </c>
      <c r="AN671" t="n">
        <v>0.0</v>
      </c>
      <c r="AO671" t="n">
        <v>0.0</v>
      </c>
      <c r="AP671" t="n">
        <v>29.0</v>
      </c>
      <c r="AQ671" t="n">
        <v>0.0</v>
      </c>
      <c r="AR671" t="n">
        <v>0.0</v>
      </c>
      <c r="AS671" t="n">
        <v>0.0</v>
      </c>
      <c r="AT671" t="inlineStr">
        <is>
          <t>N/A</t>
        </is>
      </c>
      <c r="AU671" t="inlineStr">
        <is>
          <t>N/A</t>
        </is>
      </c>
      <c r="AV671" t="inlineStr">
        <is>
          <t>N/A</t>
        </is>
      </c>
      <c r="AW671" t="inlineStr">
        <is>
          <t>N/A</t>
        </is>
      </c>
      <c r="AX671" t="inlineStr">
        <is>
          <t>N/A</t>
        </is>
      </c>
      <c r="AY671" t="inlineStr">
        <is>
          <t>N/A</t>
        </is>
      </c>
      <c r="AZ671" t="inlineStr">
        <is>
          <t>N/A</t>
        </is>
      </c>
      <c r="BA671" t="inlineStr">
        <is>
          <t>N/A</t>
        </is>
      </c>
      <c r="BB671" t="inlineStr">
        <is>
          <t>N/A</t>
        </is>
      </c>
      <c r="BC671" t="inlineStr">
        <is>
          <t>N/A</t>
        </is>
      </c>
      <c r="BD671" t="inlineStr">
        <is>
          <t>N/A</t>
        </is>
      </c>
      <c r="BE671" t="inlineStr">
        <is>
          <t>N/A</t>
        </is>
      </c>
    </row>
    <row r="672">
      <c r="A672" t="inlineStr">
        <is>
          <t>WI220242022</t>
        </is>
      </c>
      <c r="B672" t="inlineStr">
        <is>
          <t>DATA_VALIDATION</t>
        </is>
      </c>
      <c r="C672" t="inlineStr">
        <is>
          <t>201100014629</t>
        </is>
      </c>
      <c r="D672" t="inlineStr">
        <is>
          <t>Folder</t>
        </is>
      </c>
      <c r="E672" s="2">
        <f>HYPERLINK("capsilon://?command=openfolder&amp;siteaddress=FAM.docvelocity-na8.net&amp;folderid=FX15CCFC38-68F6-7A69-59D2-7262155A0800","FX22023092")</f>
        <v>0.0</v>
      </c>
      <c r="F672" t="inlineStr">
        <is>
          <t/>
        </is>
      </c>
      <c r="G672" t="inlineStr">
        <is>
          <t/>
        </is>
      </c>
      <c r="H672" t="inlineStr">
        <is>
          <t>Mailitem</t>
        </is>
      </c>
      <c r="I672" t="inlineStr">
        <is>
          <t>MI2202433500</t>
        </is>
      </c>
      <c r="J672" t="n">
        <v>126.0</v>
      </c>
      <c r="K672" t="inlineStr">
        <is>
          <t>COMPLETED</t>
        </is>
      </c>
      <c r="L672" t="inlineStr">
        <is>
          <t>MARK_AS_COMPLETED</t>
        </is>
      </c>
      <c r="M672" t="inlineStr">
        <is>
          <t>Queue</t>
        </is>
      </c>
      <c r="N672" t="n">
        <v>2.0</v>
      </c>
      <c r="O672" s="1" t="n">
        <v>44607.58251157407</v>
      </c>
      <c r="P672" s="1" t="n">
        <v>44607.71805555555</v>
      </c>
      <c r="Q672" t="n">
        <v>11248.0</v>
      </c>
      <c r="R672" t="n">
        <v>463.0</v>
      </c>
      <c r="S672" t="b">
        <v>0</v>
      </c>
      <c r="T672" t="inlineStr">
        <is>
          <t>N/A</t>
        </is>
      </c>
      <c r="U672" t="b">
        <v>0</v>
      </c>
      <c r="V672" t="inlineStr">
        <is>
          <t>Ujwala Ajabe</t>
        </is>
      </c>
      <c r="W672" s="1" t="n">
        <v>44607.58699074074</v>
      </c>
      <c r="X672" t="n">
        <v>351.0</v>
      </c>
      <c r="Y672" t="n">
        <v>76.0</v>
      </c>
      <c r="Z672" t="n">
        <v>0.0</v>
      </c>
      <c r="AA672" t="n">
        <v>76.0</v>
      </c>
      <c r="AB672" t="n">
        <v>0.0</v>
      </c>
      <c r="AC672" t="n">
        <v>24.0</v>
      </c>
      <c r="AD672" t="n">
        <v>50.0</v>
      </c>
      <c r="AE672" t="n">
        <v>0.0</v>
      </c>
      <c r="AF672" t="n">
        <v>0.0</v>
      </c>
      <c r="AG672" t="n">
        <v>0.0</v>
      </c>
      <c r="AH672" t="inlineStr">
        <is>
          <t>Mohini Shinde</t>
        </is>
      </c>
      <c r="AI672" s="1" t="n">
        <v>44607.71805555555</v>
      </c>
      <c r="AJ672" t="n">
        <v>112.0</v>
      </c>
      <c r="AK672" t="n">
        <v>1.0</v>
      </c>
      <c r="AL672" t="n">
        <v>0.0</v>
      </c>
      <c r="AM672" t="n">
        <v>1.0</v>
      </c>
      <c r="AN672" t="n">
        <v>0.0</v>
      </c>
      <c r="AO672" t="n">
        <v>0.0</v>
      </c>
      <c r="AP672" t="n">
        <v>49.0</v>
      </c>
      <c r="AQ672" t="n">
        <v>0.0</v>
      </c>
      <c r="AR672" t="n">
        <v>0.0</v>
      </c>
      <c r="AS672" t="n">
        <v>0.0</v>
      </c>
      <c r="AT672" t="inlineStr">
        <is>
          <t>N/A</t>
        </is>
      </c>
      <c r="AU672" t="inlineStr">
        <is>
          <t>N/A</t>
        </is>
      </c>
      <c r="AV672" t="inlineStr">
        <is>
          <t>N/A</t>
        </is>
      </c>
      <c r="AW672" t="inlineStr">
        <is>
          <t>N/A</t>
        </is>
      </c>
      <c r="AX672" t="inlineStr">
        <is>
          <t>N/A</t>
        </is>
      </c>
      <c r="AY672" t="inlineStr">
        <is>
          <t>N/A</t>
        </is>
      </c>
      <c r="AZ672" t="inlineStr">
        <is>
          <t>N/A</t>
        </is>
      </c>
      <c r="BA672" t="inlineStr">
        <is>
          <t>N/A</t>
        </is>
      </c>
      <c r="BB672" t="inlineStr">
        <is>
          <t>N/A</t>
        </is>
      </c>
      <c r="BC672" t="inlineStr">
        <is>
          <t>N/A</t>
        </is>
      </c>
      <c r="BD672" t="inlineStr">
        <is>
          <t>N/A</t>
        </is>
      </c>
      <c r="BE672" t="inlineStr">
        <is>
          <t>N/A</t>
        </is>
      </c>
    </row>
    <row r="673">
      <c r="A673" t="inlineStr">
        <is>
          <t>WI220242136</t>
        </is>
      </c>
      <c r="B673" t="inlineStr">
        <is>
          <t>DATA_VALIDATION</t>
        </is>
      </c>
      <c r="C673" t="inlineStr">
        <is>
          <t>201330004282</t>
        </is>
      </c>
      <c r="D673" t="inlineStr">
        <is>
          <t>Folder</t>
        </is>
      </c>
      <c r="E673" s="2">
        <f>HYPERLINK("capsilon://?command=openfolder&amp;siteaddress=FAM.docvelocity-na8.net&amp;folderid=FX5AE5E742-3B74-068F-C732-32217D9AB407","FX21129612")</f>
        <v>0.0</v>
      </c>
      <c r="F673" t="inlineStr">
        <is>
          <t/>
        </is>
      </c>
      <c r="G673" t="inlineStr">
        <is>
          <t/>
        </is>
      </c>
      <c r="H673" t="inlineStr">
        <is>
          <t>Mailitem</t>
        </is>
      </c>
      <c r="I673" t="inlineStr">
        <is>
          <t>MI2202434254</t>
        </is>
      </c>
      <c r="J673" t="n">
        <v>28.0</v>
      </c>
      <c r="K673" t="inlineStr">
        <is>
          <t>COMPLETED</t>
        </is>
      </c>
      <c r="L673" t="inlineStr">
        <is>
          <t>MARK_AS_COMPLETED</t>
        </is>
      </c>
      <c r="M673" t="inlineStr">
        <is>
          <t>Queue</t>
        </is>
      </c>
      <c r="N673" t="n">
        <v>2.0</v>
      </c>
      <c r="O673" s="1" t="n">
        <v>44607.58767361111</v>
      </c>
      <c r="P673" s="1" t="n">
        <v>44607.71863425926</v>
      </c>
      <c r="Q673" t="n">
        <v>11094.0</v>
      </c>
      <c r="R673" t="n">
        <v>221.0</v>
      </c>
      <c r="S673" t="b">
        <v>0</v>
      </c>
      <c r="T673" t="inlineStr">
        <is>
          <t>N/A</t>
        </is>
      </c>
      <c r="U673" t="b">
        <v>0</v>
      </c>
      <c r="V673" t="inlineStr">
        <is>
          <t>Ujwala Ajabe</t>
        </is>
      </c>
      <c r="W673" s="1" t="n">
        <v>44607.58971064815</v>
      </c>
      <c r="X673" t="n">
        <v>172.0</v>
      </c>
      <c r="Y673" t="n">
        <v>21.0</v>
      </c>
      <c r="Z673" t="n">
        <v>0.0</v>
      </c>
      <c r="AA673" t="n">
        <v>21.0</v>
      </c>
      <c r="AB673" t="n">
        <v>0.0</v>
      </c>
      <c r="AC673" t="n">
        <v>6.0</v>
      </c>
      <c r="AD673" t="n">
        <v>7.0</v>
      </c>
      <c r="AE673" t="n">
        <v>0.0</v>
      </c>
      <c r="AF673" t="n">
        <v>0.0</v>
      </c>
      <c r="AG673" t="n">
        <v>0.0</v>
      </c>
      <c r="AH673" t="inlineStr">
        <is>
          <t>Mohini Shinde</t>
        </is>
      </c>
      <c r="AI673" s="1" t="n">
        <v>44607.71863425926</v>
      </c>
      <c r="AJ673" t="n">
        <v>49.0</v>
      </c>
      <c r="AK673" t="n">
        <v>0.0</v>
      </c>
      <c r="AL673" t="n">
        <v>0.0</v>
      </c>
      <c r="AM673" t="n">
        <v>0.0</v>
      </c>
      <c r="AN673" t="n">
        <v>0.0</v>
      </c>
      <c r="AO673" t="n">
        <v>0.0</v>
      </c>
      <c r="AP673" t="n">
        <v>7.0</v>
      </c>
      <c r="AQ673" t="n">
        <v>0.0</v>
      </c>
      <c r="AR673" t="n">
        <v>0.0</v>
      </c>
      <c r="AS673" t="n">
        <v>0.0</v>
      </c>
      <c r="AT673" t="inlineStr">
        <is>
          <t>N/A</t>
        </is>
      </c>
      <c r="AU673" t="inlineStr">
        <is>
          <t>N/A</t>
        </is>
      </c>
      <c r="AV673" t="inlineStr">
        <is>
          <t>N/A</t>
        </is>
      </c>
      <c r="AW673" t="inlineStr">
        <is>
          <t>N/A</t>
        </is>
      </c>
      <c r="AX673" t="inlineStr">
        <is>
          <t>N/A</t>
        </is>
      </c>
      <c r="AY673" t="inlineStr">
        <is>
          <t>N/A</t>
        </is>
      </c>
      <c r="AZ673" t="inlineStr">
        <is>
          <t>N/A</t>
        </is>
      </c>
      <c r="BA673" t="inlineStr">
        <is>
          <t>N/A</t>
        </is>
      </c>
      <c r="BB673" t="inlineStr">
        <is>
          <t>N/A</t>
        </is>
      </c>
      <c r="BC673" t="inlineStr">
        <is>
          <t>N/A</t>
        </is>
      </c>
      <c r="BD673" t="inlineStr">
        <is>
          <t>N/A</t>
        </is>
      </c>
      <c r="BE673" t="inlineStr">
        <is>
          <t>N/A</t>
        </is>
      </c>
    </row>
    <row r="674">
      <c r="A674" t="inlineStr">
        <is>
          <t>WI220242146</t>
        </is>
      </c>
      <c r="B674" t="inlineStr">
        <is>
          <t>DATA_VALIDATION</t>
        </is>
      </c>
      <c r="C674" t="inlineStr">
        <is>
          <t>201330004282</t>
        </is>
      </c>
      <c r="D674" t="inlineStr">
        <is>
          <t>Folder</t>
        </is>
      </c>
      <c r="E674" s="2">
        <f>HYPERLINK("capsilon://?command=openfolder&amp;siteaddress=FAM.docvelocity-na8.net&amp;folderid=FX5AE5E742-3B74-068F-C732-32217D9AB407","FX21129612")</f>
        <v>0.0</v>
      </c>
      <c r="F674" t="inlineStr">
        <is>
          <t/>
        </is>
      </c>
      <c r="G674" t="inlineStr">
        <is>
          <t/>
        </is>
      </c>
      <c r="H674" t="inlineStr">
        <is>
          <t>Mailitem</t>
        </is>
      </c>
      <c r="I674" t="inlineStr">
        <is>
          <t>MI2202434368</t>
        </is>
      </c>
      <c r="J674" t="n">
        <v>66.0</v>
      </c>
      <c r="K674" t="inlineStr">
        <is>
          <t>COMPLETED</t>
        </is>
      </c>
      <c r="L674" t="inlineStr">
        <is>
          <t>MARK_AS_COMPLETED</t>
        </is>
      </c>
      <c r="M674" t="inlineStr">
        <is>
          <t>Queue</t>
        </is>
      </c>
      <c r="N674" t="n">
        <v>2.0</v>
      </c>
      <c r="O674" s="1" t="n">
        <v>44607.58849537037</v>
      </c>
      <c r="P674" s="1" t="n">
        <v>44607.720717592594</v>
      </c>
      <c r="Q674" t="n">
        <v>10827.0</v>
      </c>
      <c r="R674" t="n">
        <v>597.0</v>
      </c>
      <c r="S674" t="b">
        <v>0</v>
      </c>
      <c r="T674" t="inlineStr">
        <is>
          <t>N/A</t>
        </is>
      </c>
      <c r="U674" t="b">
        <v>0</v>
      </c>
      <c r="V674" t="inlineStr">
        <is>
          <t>Amruta Erande</t>
        </is>
      </c>
      <c r="W674" s="1" t="n">
        <v>44607.59376157408</v>
      </c>
      <c r="X674" t="n">
        <v>418.0</v>
      </c>
      <c r="Y674" t="n">
        <v>52.0</v>
      </c>
      <c r="Z674" t="n">
        <v>0.0</v>
      </c>
      <c r="AA674" t="n">
        <v>52.0</v>
      </c>
      <c r="AB674" t="n">
        <v>0.0</v>
      </c>
      <c r="AC674" t="n">
        <v>27.0</v>
      </c>
      <c r="AD674" t="n">
        <v>14.0</v>
      </c>
      <c r="AE674" t="n">
        <v>0.0</v>
      </c>
      <c r="AF674" t="n">
        <v>0.0</v>
      </c>
      <c r="AG674" t="n">
        <v>0.0</v>
      </c>
      <c r="AH674" t="inlineStr">
        <is>
          <t>Mohini Shinde</t>
        </is>
      </c>
      <c r="AI674" s="1" t="n">
        <v>44607.720717592594</v>
      </c>
      <c r="AJ674" t="n">
        <v>179.0</v>
      </c>
      <c r="AK674" t="n">
        <v>0.0</v>
      </c>
      <c r="AL674" t="n">
        <v>0.0</v>
      </c>
      <c r="AM674" t="n">
        <v>0.0</v>
      </c>
      <c r="AN674" t="n">
        <v>0.0</v>
      </c>
      <c r="AO674" t="n">
        <v>0.0</v>
      </c>
      <c r="AP674" t="n">
        <v>14.0</v>
      </c>
      <c r="AQ674" t="n">
        <v>0.0</v>
      </c>
      <c r="AR674" t="n">
        <v>0.0</v>
      </c>
      <c r="AS674" t="n">
        <v>0.0</v>
      </c>
      <c r="AT674" t="inlineStr">
        <is>
          <t>N/A</t>
        </is>
      </c>
      <c r="AU674" t="inlineStr">
        <is>
          <t>N/A</t>
        </is>
      </c>
      <c r="AV674" t="inlineStr">
        <is>
          <t>N/A</t>
        </is>
      </c>
      <c r="AW674" t="inlineStr">
        <is>
          <t>N/A</t>
        </is>
      </c>
      <c r="AX674" t="inlineStr">
        <is>
          <t>N/A</t>
        </is>
      </c>
      <c r="AY674" t="inlineStr">
        <is>
          <t>N/A</t>
        </is>
      </c>
      <c r="AZ674" t="inlineStr">
        <is>
          <t>N/A</t>
        </is>
      </c>
      <c r="BA674" t="inlineStr">
        <is>
          <t>N/A</t>
        </is>
      </c>
      <c r="BB674" t="inlineStr">
        <is>
          <t>N/A</t>
        </is>
      </c>
      <c r="BC674" t="inlineStr">
        <is>
          <t>N/A</t>
        </is>
      </c>
      <c r="BD674" t="inlineStr">
        <is>
          <t>N/A</t>
        </is>
      </c>
      <c r="BE674" t="inlineStr">
        <is>
          <t>N/A</t>
        </is>
      </c>
    </row>
    <row r="675">
      <c r="A675" t="inlineStr">
        <is>
          <t>WI220242316</t>
        </is>
      </c>
      <c r="B675" t="inlineStr">
        <is>
          <t>DATA_VALIDATION</t>
        </is>
      </c>
      <c r="C675" t="inlineStr">
        <is>
          <t>201340000582</t>
        </is>
      </c>
      <c r="D675" t="inlineStr">
        <is>
          <t>Folder</t>
        </is>
      </c>
      <c r="E675" s="2">
        <f>HYPERLINK("capsilon://?command=openfolder&amp;siteaddress=FAM.docvelocity-na8.net&amp;folderid=FX1EFD2C8E-70AD-5A52-48D9-DBA519D65108","FX22022369")</f>
        <v>0.0</v>
      </c>
      <c r="F675" t="inlineStr">
        <is>
          <t/>
        </is>
      </c>
      <c r="G675" t="inlineStr">
        <is>
          <t/>
        </is>
      </c>
      <c r="H675" t="inlineStr">
        <is>
          <t>Mailitem</t>
        </is>
      </c>
      <c r="I675" t="inlineStr">
        <is>
          <t>MI2202436179</t>
        </is>
      </c>
      <c r="J675" t="n">
        <v>66.0</v>
      </c>
      <c r="K675" t="inlineStr">
        <is>
          <t>COMPLETED</t>
        </is>
      </c>
      <c r="L675" t="inlineStr">
        <is>
          <t>MARK_AS_COMPLETED</t>
        </is>
      </c>
      <c r="M675" t="inlineStr">
        <is>
          <t>Queue</t>
        </is>
      </c>
      <c r="N675" t="n">
        <v>2.0</v>
      </c>
      <c r="O675" s="1" t="n">
        <v>44607.60599537037</v>
      </c>
      <c r="P675" s="1" t="n">
        <v>44607.723020833335</v>
      </c>
      <c r="Q675" t="n">
        <v>9199.0</v>
      </c>
      <c r="R675" t="n">
        <v>912.0</v>
      </c>
      <c r="S675" t="b">
        <v>0</v>
      </c>
      <c r="T675" t="inlineStr">
        <is>
          <t>N/A</t>
        </is>
      </c>
      <c r="U675" t="b">
        <v>0</v>
      </c>
      <c r="V675" t="inlineStr">
        <is>
          <t>Karnal Akhare</t>
        </is>
      </c>
      <c r="W675" s="1" t="n">
        <v>44607.61429398148</v>
      </c>
      <c r="X675" t="n">
        <v>713.0</v>
      </c>
      <c r="Y675" t="n">
        <v>52.0</v>
      </c>
      <c r="Z675" t="n">
        <v>0.0</v>
      </c>
      <c r="AA675" t="n">
        <v>52.0</v>
      </c>
      <c r="AB675" t="n">
        <v>0.0</v>
      </c>
      <c r="AC675" t="n">
        <v>27.0</v>
      </c>
      <c r="AD675" t="n">
        <v>14.0</v>
      </c>
      <c r="AE675" t="n">
        <v>0.0</v>
      </c>
      <c r="AF675" t="n">
        <v>0.0</v>
      </c>
      <c r="AG675" t="n">
        <v>0.0</v>
      </c>
      <c r="AH675" t="inlineStr">
        <is>
          <t>Vikash Suryakanth Parmar</t>
        </is>
      </c>
      <c r="AI675" s="1" t="n">
        <v>44607.723020833335</v>
      </c>
      <c r="AJ675" t="n">
        <v>199.0</v>
      </c>
      <c r="AK675" t="n">
        <v>0.0</v>
      </c>
      <c r="AL675" t="n">
        <v>0.0</v>
      </c>
      <c r="AM675" t="n">
        <v>0.0</v>
      </c>
      <c r="AN675" t="n">
        <v>0.0</v>
      </c>
      <c r="AO675" t="n">
        <v>0.0</v>
      </c>
      <c r="AP675" t="n">
        <v>14.0</v>
      </c>
      <c r="AQ675" t="n">
        <v>0.0</v>
      </c>
      <c r="AR675" t="n">
        <v>0.0</v>
      </c>
      <c r="AS675" t="n">
        <v>0.0</v>
      </c>
      <c r="AT675" t="inlineStr">
        <is>
          <t>N/A</t>
        </is>
      </c>
      <c r="AU675" t="inlineStr">
        <is>
          <t>N/A</t>
        </is>
      </c>
      <c r="AV675" t="inlineStr">
        <is>
          <t>N/A</t>
        </is>
      </c>
      <c r="AW675" t="inlineStr">
        <is>
          <t>N/A</t>
        </is>
      </c>
      <c r="AX675" t="inlineStr">
        <is>
          <t>N/A</t>
        </is>
      </c>
      <c r="AY675" t="inlineStr">
        <is>
          <t>N/A</t>
        </is>
      </c>
      <c r="AZ675" t="inlineStr">
        <is>
          <t>N/A</t>
        </is>
      </c>
      <c r="BA675" t="inlineStr">
        <is>
          <t>N/A</t>
        </is>
      </c>
      <c r="BB675" t="inlineStr">
        <is>
          <t>N/A</t>
        </is>
      </c>
      <c r="BC675" t="inlineStr">
        <is>
          <t>N/A</t>
        </is>
      </c>
      <c r="BD675" t="inlineStr">
        <is>
          <t>N/A</t>
        </is>
      </c>
      <c r="BE675" t="inlineStr">
        <is>
          <t>N/A</t>
        </is>
      </c>
    </row>
    <row r="676">
      <c r="A676" t="inlineStr">
        <is>
          <t>WI220242635</t>
        </is>
      </c>
      <c r="B676" t="inlineStr">
        <is>
          <t>DATA_VALIDATION</t>
        </is>
      </c>
      <c r="C676" t="inlineStr">
        <is>
          <t>201330004535</t>
        </is>
      </c>
      <c r="D676" t="inlineStr">
        <is>
          <t>Folder</t>
        </is>
      </c>
      <c r="E676" s="2">
        <f>HYPERLINK("capsilon://?command=openfolder&amp;siteaddress=FAM.docvelocity-na8.net&amp;folderid=FX86C94EF4-9E92-1399-3EFE-ADA8F7794B03","FX22012726")</f>
        <v>0.0</v>
      </c>
      <c r="F676" t="inlineStr">
        <is>
          <t/>
        </is>
      </c>
      <c r="G676" t="inlineStr">
        <is>
          <t/>
        </is>
      </c>
      <c r="H676" t="inlineStr">
        <is>
          <t>Mailitem</t>
        </is>
      </c>
      <c r="I676" t="inlineStr">
        <is>
          <t>MI2202438905</t>
        </is>
      </c>
      <c r="J676" t="n">
        <v>28.0</v>
      </c>
      <c r="K676" t="inlineStr">
        <is>
          <t>COMPLETED</t>
        </is>
      </c>
      <c r="L676" t="inlineStr">
        <is>
          <t>MARK_AS_COMPLETED</t>
        </is>
      </c>
      <c r="M676" t="inlineStr">
        <is>
          <t>Queue</t>
        </is>
      </c>
      <c r="N676" t="n">
        <v>2.0</v>
      </c>
      <c r="O676" s="1" t="n">
        <v>44607.63392361111</v>
      </c>
      <c r="P676" s="1" t="n">
        <v>44607.721608796295</v>
      </c>
      <c r="Q676" t="n">
        <v>7176.0</v>
      </c>
      <c r="R676" t="n">
        <v>400.0</v>
      </c>
      <c r="S676" t="b">
        <v>0</v>
      </c>
      <c r="T676" t="inlineStr">
        <is>
          <t>N/A</t>
        </is>
      </c>
      <c r="U676" t="b">
        <v>0</v>
      </c>
      <c r="V676" t="inlineStr">
        <is>
          <t>Karnal Akhare</t>
        </is>
      </c>
      <c r="W676" s="1" t="n">
        <v>44607.637870370374</v>
      </c>
      <c r="X676" t="n">
        <v>324.0</v>
      </c>
      <c r="Y676" t="n">
        <v>21.0</v>
      </c>
      <c r="Z676" t="n">
        <v>0.0</v>
      </c>
      <c r="AA676" t="n">
        <v>21.0</v>
      </c>
      <c r="AB676" t="n">
        <v>0.0</v>
      </c>
      <c r="AC676" t="n">
        <v>6.0</v>
      </c>
      <c r="AD676" t="n">
        <v>7.0</v>
      </c>
      <c r="AE676" t="n">
        <v>0.0</v>
      </c>
      <c r="AF676" t="n">
        <v>0.0</v>
      </c>
      <c r="AG676" t="n">
        <v>0.0</v>
      </c>
      <c r="AH676" t="inlineStr">
        <is>
          <t>Mohini Shinde</t>
        </is>
      </c>
      <c r="AI676" s="1" t="n">
        <v>44607.721608796295</v>
      </c>
      <c r="AJ676" t="n">
        <v>76.0</v>
      </c>
      <c r="AK676" t="n">
        <v>0.0</v>
      </c>
      <c r="AL676" t="n">
        <v>0.0</v>
      </c>
      <c r="AM676" t="n">
        <v>0.0</v>
      </c>
      <c r="AN676" t="n">
        <v>0.0</v>
      </c>
      <c r="AO676" t="n">
        <v>0.0</v>
      </c>
      <c r="AP676" t="n">
        <v>7.0</v>
      </c>
      <c r="AQ676" t="n">
        <v>0.0</v>
      </c>
      <c r="AR676" t="n">
        <v>0.0</v>
      </c>
      <c r="AS676" t="n">
        <v>0.0</v>
      </c>
      <c r="AT676" t="inlineStr">
        <is>
          <t>N/A</t>
        </is>
      </c>
      <c r="AU676" t="inlineStr">
        <is>
          <t>N/A</t>
        </is>
      </c>
      <c r="AV676" t="inlineStr">
        <is>
          <t>N/A</t>
        </is>
      </c>
      <c r="AW676" t="inlineStr">
        <is>
          <t>N/A</t>
        </is>
      </c>
      <c r="AX676" t="inlineStr">
        <is>
          <t>N/A</t>
        </is>
      </c>
      <c r="AY676" t="inlineStr">
        <is>
          <t>N/A</t>
        </is>
      </c>
      <c r="AZ676" t="inlineStr">
        <is>
          <t>N/A</t>
        </is>
      </c>
      <c r="BA676" t="inlineStr">
        <is>
          <t>N/A</t>
        </is>
      </c>
      <c r="BB676" t="inlineStr">
        <is>
          <t>N/A</t>
        </is>
      </c>
      <c r="BC676" t="inlineStr">
        <is>
          <t>N/A</t>
        </is>
      </c>
      <c r="BD676" t="inlineStr">
        <is>
          <t>N/A</t>
        </is>
      </c>
      <c r="BE676" t="inlineStr">
        <is>
          <t>N/A</t>
        </is>
      </c>
    </row>
    <row r="677">
      <c r="A677" t="inlineStr">
        <is>
          <t>WI220242656</t>
        </is>
      </c>
      <c r="B677" t="inlineStr">
        <is>
          <t>DATA_VALIDATION</t>
        </is>
      </c>
      <c r="C677" t="inlineStr">
        <is>
          <t>201110012469</t>
        </is>
      </c>
      <c r="D677" t="inlineStr">
        <is>
          <t>Folder</t>
        </is>
      </c>
      <c r="E677" s="2">
        <f>HYPERLINK("capsilon://?command=openfolder&amp;siteaddress=FAM.docvelocity-na8.net&amp;folderid=FX28491D86-6DA3-6989-F5EB-33A2CA4507EE","FX22024337")</f>
        <v>0.0</v>
      </c>
      <c r="F677" t="inlineStr">
        <is>
          <t/>
        </is>
      </c>
      <c r="G677" t="inlineStr">
        <is>
          <t/>
        </is>
      </c>
      <c r="H677" t="inlineStr">
        <is>
          <t>Mailitem</t>
        </is>
      </c>
      <c r="I677" t="inlineStr">
        <is>
          <t>MI2202439122</t>
        </is>
      </c>
      <c r="J677" t="n">
        <v>28.0</v>
      </c>
      <c r="K677" t="inlineStr">
        <is>
          <t>COMPLETED</t>
        </is>
      </c>
      <c r="L677" t="inlineStr">
        <is>
          <t>MARK_AS_COMPLETED</t>
        </is>
      </c>
      <c r="M677" t="inlineStr">
        <is>
          <t>Queue</t>
        </is>
      </c>
      <c r="N677" t="n">
        <v>2.0</v>
      </c>
      <c r="O677" s="1" t="n">
        <v>44607.63626157407</v>
      </c>
      <c r="P677" s="1" t="n">
        <v>44607.722395833334</v>
      </c>
      <c r="Q677" t="n">
        <v>6774.0</v>
      </c>
      <c r="R677" t="n">
        <v>668.0</v>
      </c>
      <c r="S677" t="b">
        <v>0</v>
      </c>
      <c r="T677" t="inlineStr">
        <is>
          <t>N/A</t>
        </is>
      </c>
      <c r="U677" t="b">
        <v>0</v>
      </c>
      <c r="V677" t="inlineStr">
        <is>
          <t>Aditya Tade</t>
        </is>
      </c>
      <c r="W677" s="1" t="n">
        <v>44607.64331018519</v>
      </c>
      <c r="X677" t="n">
        <v>601.0</v>
      </c>
      <c r="Y677" t="n">
        <v>21.0</v>
      </c>
      <c r="Z677" t="n">
        <v>0.0</v>
      </c>
      <c r="AA677" t="n">
        <v>21.0</v>
      </c>
      <c r="AB677" t="n">
        <v>0.0</v>
      </c>
      <c r="AC677" t="n">
        <v>13.0</v>
      </c>
      <c r="AD677" t="n">
        <v>7.0</v>
      </c>
      <c r="AE677" t="n">
        <v>0.0</v>
      </c>
      <c r="AF677" t="n">
        <v>0.0</v>
      </c>
      <c r="AG677" t="n">
        <v>0.0</v>
      </c>
      <c r="AH677" t="inlineStr">
        <is>
          <t>Mohini Shinde</t>
        </is>
      </c>
      <c r="AI677" s="1" t="n">
        <v>44607.722395833334</v>
      </c>
      <c r="AJ677" t="n">
        <v>67.0</v>
      </c>
      <c r="AK677" t="n">
        <v>0.0</v>
      </c>
      <c r="AL677" t="n">
        <v>0.0</v>
      </c>
      <c r="AM677" t="n">
        <v>0.0</v>
      </c>
      <c r="AN677" t="n">
        <v>0.0</v>
      </c>
      <c r="AO677" t="n">
        <v>0.0</v>
      </c>
      <c r="AP677" t="n">
        <v>7.0</v>
      </c>
      <c r="AQ677" t="n">
        <v>0.0</v>
      </c>
      <c r="AR677" t="n">
        <v>0.0</v>
      </c>
      <c r="AS677" t="n">
        <v>0.0</v>
      </c>
      <c r="AT677" t="inlineStr">
        <is>
          <t>N/A</t>
        </is>
      </c>
      <c r="AU677" t="inlineStr">
        <is>
          <t>N/A</t>
        </is>
      </c>
      <c r="AV677" t="inlineStr">
        <is>
          <t>N/A</t>
        </is>
      </c>
      <c r="AW677" t="inlineStr">
        <is>
          <t>N/A</t>
        </is>
      </c>
      <c r="AX677" t="inlineStr">
        <is>
          <t>N/A</t>
        </is>
      </c>
      <c r="AY677" t="inlineStr">
        <is>
          <t>N/A</t>
        </is>
      </c>
      <c r="AZ677" t="inlineStr">
        <is>
          <t>N/A</t>
        </is>
      </c>
      <c r="BA677" t="inlineStr">
        <is>
          <t>N/A</t>
        </is>
      </c>
      <c r="BB677" t="inlineStr">
        <is>
          <t>N/A</t>
        </is>
      </c>
      <c r="BC677" t="inlineStr">
        <is>
          <t>N/A</t>
        </is>
      </c>
      <c r="BD677" t="inlineStr">
        <is>
          <t>N/A</t>
        </is>
      </c>
      <c r="BE677" t="inlineStr">
        <is>
          <t>N/A</t>
        </is>
      </c>
    </row>
    <row r="678">
      <c r="A678" t="inlineStr">
        <is>
          <t>WI220242671</t>
        </is>
      </c>
      <c r="B678" t="inlineStr">
        <is>
          <t>DATA_VALIDATION</t>
        </is>
      </c>
      <c r="C678" t="inlineStr">
        <is>
          <t>201330004535</t>
        </is>
      </c>
      <c r="D678" t="inlineStr">
        <is>
          <t>Folder</t>
        </is>
      </c>
      <c r="E678" s="2">
        <f>HYPERLINK("capsilon://?command=openfolder&amp;siteaddress=FAM.docvelocity-na8.net&amp;folderid=FX86C94EF4-9E92-1399-3EFE-ADA8F7794B03","FX22012726")</f>
        <v>0.0</v>
      </c>
      <c r="F678" t="inlineStr">
        <is>
          <t/>
        </is>
      </c>
      <c r="G678" t="inlineStr">
        <is>
          <t/>
        </is>
      </c>
      <c r="H678" t="inlineStr">
        <is>
          <t>Mailitem</t>
        </is>
      </c>
      <c r="I678" t="inlineStr">
        <is>
          <t>MI2202439297</t>
        </is>
      </c>
      <c r="J678" t="n">
        <v>66.0</v>
      </c>
      <c r="K678" t="inlineStr">
        <is>
          <t>COMPLETED</t>
        </is>
      </c>
      <c r="L678" t="inlineStr">
        <is>
          <t>MARK_AS_COMPLETED</t>
        </is>
      </c>
      <c r="M678" t="inlineStr">
        <is>
          <t>Queue</t>
        </is>
      </c>
      <c r="N678" t="n">
        <v>2.0</v>
      </c>
      <c r="O678" s="1" t="n">
        <v>44607.638553240744</v>
      </c>
      <c r="P678" s="1" t="n">
        <v>44607.724270833336</v>
      </c>
      <c r="Q678" t="n">
        <v>4835.0</v>
      </c>
      <c r="R678" t="n">
        <v>2571.0</v>
      </c>
      <c r="S678" t="b">
        <v>0</v>
      </c>
      <c r="T678" t="inlineStr">
        <is>
          <t>N/A</t>
        </is>
      </c>
      <c r="U678" t="b">
        <v>0</v>
      </c>
      <c r="V678" t="inlineStr">
        <is>
          <t>Karnal Akhare</t>
        </is>
      </c>
      <c r="W678" s="1" t="n">
        <v>44607.666597222225</v>
      </c>
      <c r="X678" t="n">
        <v>2410.0</v>
      </c>
      <c r="Y678" t="n">
        <v>52.0</v>
      </c>
      <c r="Z678" t="n">
        <v>0.0</v>
      </c>
      <c r="AA678" t="n">
        <v>52.0</v>
      </c>
      <c r="AB678" t="n">
        <v>0.0</v>
      </c>
      <c r="AC678" t="n">
        <v>37.0</v>
      </c>
      <c r="AD678" t="n">
        <v>14.0</v>
      </c>
      <c r="AE678" t="n">
        <v>0.0</v>
      </c>
      <c r="AF678" t="n">
        <v>0.0</v>
      </c>
      <c r="AG678" t="n">
        <v>0.0</v>
      </c>
      <c r="AH678" t="inlineStr">
        <is>
          <t>Mohini Shinde</t>
        </is>
      </c>
      <c r="AI678" s="1" t="n">
        <v>44607.724270833336</v>
      </c>
      <c r="AJ678" t="n">
        <v>161.0</v>
      </c>
      <c r="AK678" t="n">
        <v>0.0</v>
      </c>
      <c r="AL678" t="n">
        <v>0.0</v>
      </c>
      <c r="AM678" t="n">
        <v>0.0</v>
      </c>
      <c r="AN678" t="n">
        <v>0.0</v>
      </c>
      <c r="AO678" t="n">
        <v>0.0</v>
      </c>
      <c r="AP678" t="n">
        <v>14.0</v>
      </c>
      <c r="AQ678" t="n">
        <v>0.0</v>
      </c>
      <c r="AR678" t="n">
        <v>0.0</v>
      </c>
      <c r="AS678" t="n">
        <v>0.0</v>
      </c>
      <c r="AT678" t="inlineStr">
        <is>
          <t>N/A</t>
        </is>
      </c>
      <c r="AU678" t="inlineStr">
        <is>
          <t>N/A</t>
        </is>
      </c>
      <c r="AV678" t="inlineStr">
        <is>
          <t>N/A</t>
        </is>
      </c>
      <c r="AW678" t="inlineStr">
        <is>
          <t>N/A</t>
        </is>
      </c>
      <c r="AX678" t="inlineStr">
        <is>
          <t>N/A</t>
        </is>
      </c>
      <c r="AY678" t="inlineStr">
        <is>
          <t>N/A</t>
        </is>
      </c>
      <c r="AZ678" t="inlineStr">
        <is>
          <t>N/A</t>
        </is>
      </c>
      <c r="BA678" t="inlineStr">
        <is>
          <t>N/A</t>
        </is>
      </c>
      <c r="BB678" t="inlineStr">
        <is>
          <t>N/A</t>
        </is>
      </c>
      <c r="BC678" t="inlineStr">
        <is>
          <t>N/A</t>
        </is>
      </c>
      <c r="BD678" t="inlineStr">
        <is>
          <t>N/A</t>
        </is>
      </c>
      <c r="BE678" t="inlineStr">
        <is>
          <t>N/A</t>
        </is>
      </c>
    </row>
    <row r="679">
      <c r="A679" t="inlineStr">
        <is>
          <t>WI220242723</t>
        </is>
      </c>
      <c r="B679" t="inlineStr">
        <is>
          <t>DATA_VALIDATION</t>
        </is>
      </c>
      <c r="C679" t="inlineStr">
        <is>
          <t>201330004536</t>
        </is>
      </c>
      <c r="D679" t="inlineStr">
        <is>
          <t>Folder</t>
        </is>
      </c>
      <c r="E679" s="2">
        <f>HYPERLINK("capsilon://?command=openfolder&amp;siteaddress=FAM.docvelocity-na8.net&amp;folderid=FX53D1EAE7-C253-26AB-C44E-CAD54DC7A7BC","FX22012728")</f>
        <v>0.0</v>
      </c>
      <c r="F679" t="inlineStr">
        <is>
          <t/>
        </is>
      </c>
      <c r="G679" t="inlineStr">
        <is>
          <t/>
        </is>
      </c>
      <c r="H679" t="inlineStr">
        <is>
          <t>Mailitem</t>
        </is>
      </c>
      <c r="I679" t="inlineStr">
        <is>
          <t>MI2202439547</t>
        </is>
      </c>
      <c r="J679" t="n">
        <v>28.0</v>
      </c>
      <c r="K679" t="inlineStr">
        <is>
          <t>COMPLETED</t>
        </is>
      </c>
      <c r="L679" t="inlineStr">
        <is>
          <t>MARK_AS_COMPLETED</t>
        </is>
      </c>
      <c r="M679" t="inlineStr">
        <is>
          <t>Queue</t>
        </is>
      </c>
      <c r="N679" t="n">
        <v>2.0</v>
      </c>
      <c r="O679" s="1" t="n">
        <v>44607.64108796296</v>
      </c>
      <c r="P679" s="1" t="n">
        <v>44607.72474537037</v>
      </c>
      <c r="Q679" t="n">
        <v>6807.0</v>
      </c>
      <c r="R679" t="n">
        <v>421.0</v>
      </c>
      <c r="S679" t="b">
        <v>0</v>
      </c>
      <c r="T679" t="inlineStr">
        <is>
          <t>N/A</t>
        </is>
      </c>
      <c r="U679" t="b">
        <v>0</v>
      </c>
      <c r="V679" t="inlineStr">
        <is>
          <t>Archana Bhujbal</t>
        </is>
      </c>
      <c r="W679" s="1" t="n">
        <v>44607.64438657407</v>
      </c>
      <c r="X679" t="n">
        <v>273.0</v>
      </c>
      <c r="Y679" t="n">
        <v>21.0</v>
      </c>
      <c r="Z679" t="n">
        <v>0.0</v>
      </c>
      <c r="AA679" t="n">
        <v>21.0</v>
      </c>
      <c r="AB679" t="n">
        <v>0.0</v>
      </c>
      <c r="AC679" t="n">
        <v>3.0</v>
      </c>
      <c r="AD679" t="n">
        <v>7.0</v>
      </c>
      <c r="AE679" t="n">
        <v>0.0</v>
      </c>
      <c r="AF679" t="n">
        <v>0.0</v>
      </c>
      <c r="AG679" t="n">
        <v>0.0</v>
      </c>
      <c r="AH679" t="inlineStr">
        <is>
          <t>Vikash Suryakanth Parmar</t>
        </is>
      </c>
      <c r="AI679" s="1" t="n">
        <v>44607.72474537037</v>
      </c>
      <c r="AJ679" t="n">
        <v>148.0</v>
      </c>
      <c r="AK679" t="n">
        <v>0.0</v>
      </c>
      <c r="AL679" t="n">
        <v>0.0</v>
      </c>
      <c r="AM679" t="n">
        <v>0.0</v>
      </c>
      <c r="AN679" t="n">
        <v>0.0</v>
      </c>
      <c r="AO679" t="n">
        <v>0.0</v>
      </c>
      <c r="AP679" t="n">
        <v>7.0</v>
      </c>
      <c r="AQ679" t="n">
        <v>0.0</v>
      </c>
      <c r="AR679" t="n">
        <v>0.0</v>
      </c>
      <c r="AS679" t="n">
        <v>0.0</v>
      </c>
      <c r="AT679" t="inlineStr">
        <is>
          <t>N/A</t>
        </is>
      </c>
      <c r="AU679" t="inlineStr">
        <is>
          <t>N/A</t>
        </is>
      </c>
      <c r="AV679" t="inlineStr">
        <is>
          <t>N/A</t>
        </is>
      </c>
      <c r="AW679" t="inlineStr">
        <is>
          <t>N/A</t>
        </is>
      </c>
      <c r="AX679" t="inlineStr">
        <is>
          <t>N/A</t>
        </is>
      </c>
      <c r="AY679" t="inlineStr">
        <is>
          <t>N/A</t>
        </is>
      </c>
      <c r="AZ679" t="inlineStr">
        <is>
          <t>N/A</t>
        </is>
      </c>
      <c r="BA679" t="inlineStr">
        <is>
          <t>N/A</t>
        </is>
      </c>
      <c r="BB679" t="inlineStr">
        <is>
          <t>N/A</t>
        </is>
      </c>
      <c r="BC679" t="inlineStr">
        <is>
          <t>N/A</t>
        </is>
      </c>
      <c r="BD679" t="inlineStr">
        <is>
          <t>N/A</t>
        </is>
      </c>
      <c r="BE679" t="inlineStr">
        <is>
          <t>N/A</t>
        </is>
      </c>
    </row>
    <row r="680">
      <c r="A680" t="inlineStr">
        <is>
          <t>WI220242739</t>
        </is>
      </c>
      <c r="B680" t="inlineStr">
        <is>
          <t>DATA_VALIDATION</t>
        </is>
      </c>
      <c r="C680" t="inlineStr">
        <is>
          <t>201330004536</t>
        </is>
      </c>
      <c r="D680" t="inlineStr">
        <is>
          <t>Folder</t>
        </is>
      </c>
      <c r="E680" s="2">
        <f>HYPERLINK("capsilon://?command=openfolder&amp;siteaddress=FAM.docvelocity-na8.net&amp;folderid=FX53D1EAE7-C253-26AB-C44E-CAD54DC7A7BC","FX22012728")</f>
        <v>0.0</v>
      </c>
      <c r="F680" t="inlineStr">
        <is>
          <t/>
        </is>
      </c>
      <c r="G680" t="inlineStr">
        <is>
          <t/>
        </is>
      </c>
      <c r="H680" t="inlineStr">
        <is>
          <t>Mailitem</t>
        </is>
      </c>
      <c r="I680" t="inlineStr">
        <is>
          <t>MI2202439603</t>
        </is>
      </c>
      <c r="J680" t="n">
        <v>42.0</v>
      </c>
      <c r="K680" t="inlineStr">
        <is>
          <t>COMPLETED</t>
        </is>
      </c>
      <c r="L680" t="inlineStr">
        <is>
          <t>MARK_AS_COMPLETED</t>
        </is>
      </c>
      <c r="M680" t="inlineStr">
        <is>
          <t>Queue</t>
        </is>
      </c>
      <c r="N680" t="n">
        <v>1.0</v>
      </c>
      <c r="O680" s="1" t="n">
        <v>44607.64331018519</v>
      </c>
      <c r="P680" s="1" t="n">
        <v>44608.316516203704</v>
      </c>
      <c r="Q680" t="n">
        <v>56790.0</v>
      </c>
      <c r="R680" t="n">
        <v>1375.0</v>
      </c>
      <c r="S680" t="b">
        <v>0</v>
      </c>
      <c r="T680" t="inlineStr">
        <is>
          <t>N/A</t>
        </is>
      </c>
      <c r="U680" t="b">
        <v>0</v>
      </c>
      <c r="V680" t="inlineStr">
        <is>
          <t>Hemanshi Deshlahara</t>
        </is>
      </c>
      <c r="W680" s="1" t="n">
        <v>44608.316516203704</v>
      </c>
      <c r="X680" t="n">
        <v>109.0</v>
      </c>
      <c r="Y680" t="n">
        <v>0.0</v>
      </c>
      <c r="Z680" t="n">
        <v>0.0</v>
      </c>
      <c r="AA680" t="n">
        <v>0.0</v>
      </c>
      <c r="AB680" t="n">
        <v>0.0</v>
      </c>
      <c r="AC680" t="n">
        <v>0.0</v>
      </c>
      <c r="AD680" t="n">
        <v>42.0</v>
      </c>
      <c r="AE680" t="n">
        <v>37.0</v>
      </c>
      <c r="AF680" t="n">
        <v>0.0</v>
      </c>
      <c r="AG680" t="n">
        <v>4.0</v>
      </c>
      <c r="AH680" t="inlineStr">
        <is>
          <t>N/A</t>
        </is>
      </c>
      <c r="AI680" t="inlineStr">
        <is>
          <t>N/A</t>
        </is>
      </c>
      <c r="AJ680" t="inlineStr">
        <is>
          <t>N/A</t>
        </is>
      </c>
      <c r="AK680" t="inlineStr">
        <is>
          <t>N/A</t>
        </is>
      </c>
      <c r="AL680" t="inlineStr">
        <is>
          <t>N/A</t>
        </is>
      </c>
      <c r="AM680" t="inlineStr">
        <is>
          <t>N/A</t>
        </is>
      </c>
      <c r="AN680" t="inlineStr">
        <is>
          <t>N/A</t>
        </is>
      </c>
      <c r="AO680" t="inlineStr">
        <is>
          <t>N/A</t>
        </is>
      </c>
      <c r="AP680" t="inlineStr">
        <is>
          <t>N/A</t>
        </is>
      </c>
      <c r="AQ680" t="inlineStr">
        <is>
          <t>N/A</t>
        </is>
      </c>
      <c r="AR680" t="inlineStr">
        <is>
          <t>N/A</t>
        </is>
      </c>
      <c r="AS680" t="inlineStr">
        <is>
          <t>N/A</t>
        </is>
      </c>
      <c r="AT680" t="inlineStr">
        <is>
          <t>N/A</t>
        </is>
      </c>
      <c r="AU680" t="inlineStr">
        <is>
          <t>N/A</t>
        </is>
      </c>
      <c r="AV680" t="inlineStr">
        <is>
          <t>N/A</t>
        </is>
      </c>
      <c r="AW680" t="inlineStr">
        <is>
          <t>N/A</t>
        </is>
      </c>
      <c r="AX680" t="inlineStr">
        <is>
          <t>N/A</t>
        </is>
      </c>
      <c r="AY680" t="inlineStr">
        <is>
          <t>N/A</t>
        </is>
      </c>
      <c r="AZ680" t="inlineStr">
        <is>
          <t>N/A</t>
        </is>
      </c>
      <c r="BA680" t="inlineStr">
        <is>
          <t>N/A</t>
        </is>
      </c>
      <c r="BB680" t="inlineStr">
        <is>
          <t>N/A</t>
        </is>
      </c>
      <c r="BC680" t="inlineStr">
        <is>
          <t>N/A</t>
        </is>
      </c>
      <c r="BD680" t="inlineStr">
        <is>
          <t>N/A</t>
        </is>
      </c>
      <c r="BE680" t="inlineStr">
        <is>
          <t>N/A</t>
        </is>
      </c>
    </row>
    <row r="681">
      <c r="A681" t="inlineStr">
        <is>
          <t>WI220242748</t>
        </is>
      </c>
      <c r="B681" t="inlineStr">
        <is>
          <t>DATA_VALIDATION</t>
        </is>
      </c>
      <c r="C681" t="inlineStr">
        <is>
          <t>201330004536</t>
        </is>
      </c>
      <c r="D681" t="inlineStr">
        <is>
          <t>Folder</t>
        </is>
      </c>
      <c r="E681" s="2">
        <f>HYPERLINK("capsilon://?command=openfolder&amp;siteaddress=FAM.docvelocity-na8.net&amp;folderid=FX53D1EAE7-C253-26AB-C44E-CAD54DC7A7BC","FX22012728")</f>
        <v>0.0</v>
      </c>
      <c r="F681" t="inlineStr">
        <is>
          <t/>
        </is>
      </c>
      <c r="G681" t="inlineStr">
        <is>
          <t/>
        </is>
      </c>
      <c r="H681" t="inlineStr">
        <is>
          <t>Mailitem</t>
        </is>
      </c>
      <c r="I681" t="inlineStr">
        <is>
          <t>MI2202439622</t>
        </is>
      </c>
      <c r="J681" t="n">
        <v>42.0</v>
      </c>
      <c r="K681" t="inlineStr">
        <is>
          <t>COMPLETED</t>
        </is>
      </c>
      <c r="L681" t="inlineStr">
        <is>
          <t>MARK_AS_COMPLETED</t>
        </is>
      </c>
      <c r="M681" t="inlineStr">
        <is>
          <t>Queue</t>
        </is>
      </c>
      <c r="N681" t="n">
        <v>1.0</v>
      </c>
      <c r="O681" s="1" t="n">
        <v>44607.644166666665</v>
      </c>
      <c r="P681" s="1" t="n">
        <v>44608.321967592594</v>
      </c>
      <c r="Q681" t="n">
        <v>57682.0</v>
      </c>
      <c r="R681" t="n">
        <v>880.0</v>
      </c>
      <c r="S681" t="b">
        <v>0</v>
      </c>
      <c r="T681" t="inlineStr">
        <is>
          <t>N/A</t>
        </is>
      </c>
      <c r="U681" t="b">
        <v>0</v>
      </c>
      <c r="V681" t="inlineStr">
        <is>
          <t>Hemanshi Deshlahara</t>
        </is>
      </c>
      <c r="W681" s="1" t="n">
        <v>44608.321967592594</v>
      </c>
      <c r="X681" t="n">
        <v>470.0</v>
      </c>
      <c r="Y681" t="n">
        <v>0.0</v>
      </c>
      <c r="Z681" t="n">
        <v>0.0</v>
      </c>
      <c r="AA681" t="n">
        <v>0.0</v>
      </c>
      <c r="AB681" t="n">
        <v>0.0</v>
      </c>
      <c r="AC681" t="n">
        <v>0.0</v>
      </c>
      <c r="AD681" t="n">
        <v>42.0</v>
      </c>
      <c r="AE681" t="n">
        <v>37.0</v>
      </c>
      <c r="AF681" t="n">
        <v>0.0</v>
      </c>
      <c r="AG681" t="n">
        <v>4.0</v>
      </c>
      <c r="AH681" t="inlineStr">
        <is>
          <t>N/A</t>
        </is>
      </c>
      <c r="AI681" t="inlineStr">
        <is>
          <t>N/A</t>
        </is>
      </c>
      <c r="AJ681" t="inlineStr">
        <is>
          <t>N/A</t>
        </is>
      </c>
      <c r="AK681" t="inlineStr">
        <is>
          <t>N/A</t>
        </is>
      </c>
      <c r="AL681" t="inlineStr">
        <is>
          <t>N/A</t>
        </is>
      </c>
      <c r="AM681" t="inlineStr">
        <is>
          <t>N/A</t>
        </is>
      </c>
      <c r="AN681" t="inlineStr">
        <is>
          <t>N/A</t>
        </is>
      </c>
      <c r="AO681" t="inlineStr">
        <is>
          <t>N/A</t>
        </is>
      </c>
      <c r="AP681" t="inlineStr">
        <is>
          <t>N/A</t>
        </is>
      </c>
      <c r="AQ681" t="inlineStr">
        <is>
          <t>N/A</t>
        </is>
      </c>
      <c r="AR681" t="inlineStr">
        <is>
          <t>N/A</t>
        </is>
      </c>
      <c r="AS681" t="inlineStr">
        <is>
          <t>N/A</t>
        </is>
      </c>
      <c r="AT681" t="inlineStr">
        <is>
          <t>N/A</t>
        </is>
      </c>
      <c r="AU681" t="inlineStr">
        <is>
          <t>N/A</t>
        </is>
      </c>
      <c r="AV681" t="inlineStr">
        <is>
          <t>N/A</t>
        </is>
      </c>
      <c r="AW681" t="inlineStr">
        <is>
          <t>N/A</t>
        </is>
      </c>
      <c r="AX681" t="inlineStr">
        <is>
          <t>N/A</t>
        </is>
      </c>
      <c r="AY681" t="inlineStr">
        <is>
          <t>N/A</t>
        </is>
      </c>
      <c r="AZ681" t="inlineStr">
        <is>
          <t>N/A</t>
        </is>
      </c>
      <c r="BA681" t="inlineStr">
        <is>
          <t>N/A</t>
        </is>
      </c>
      <c r="BB681" t="inlineStr">
        <is>
          <t>N/A</t>
        </is>
      </c>
      <c r="BC681" t="inlineStr">
        <is>
          <t>N/A</t>
        </is>
      </c>
      <c r="BD681" t="inlineStr">
        <is>
          <t>N/A</t>
        </is>
      </c>
      <c r="BE681" t="inlineStr">
        <is>
          <t>N/A</t>
        </is>
      </c>
    </row>
    <row r="682">
      <c r="A682" t="inlineStr">
        <is>
          <t>WI220242750</t>
        </is>
      </c>
      <c r="B682" t="inlineStr">
        <is>
          <t>DATA_VALIDATION</t>
        </is>
      </c>
      <c r="C682" t="inlineStr">
        <is>
          <t>201100014629</t>
        </is>
      </c>
      <c r="D682" t="inlineStr">
        <is>
          <t>Folder</t>
        </is>
      </c>
      <c r="E682" s="2">
        <f>HYPERLINK("capsilon://?command=openfolder&amp;siteaddress=FAM.docvelocity-na8.net&amp;folderid=FX15CCFC38-68F6-7A69-59D2-7262155A0800","FX22023092")</f>
        <v>0.0</v>
      </c>
      <c r="F682" t="inlineStr">
        <is>
          <t/>
        </is>
      </c>
      <c r="G682" t="inlineStr">
        <is>
          <t/>
        </is>
      </c>
      <c r="H682" t="inlineStr">
        <is>
          <t>Mailitem</t>
        </is>
      </c>
      <c r="I682" t="inlineStr">
        <is>
          <t>MI2202439818</t>
        </is>
      </c>
      <c r="J682" t="n">
        <v>30.0</v>
      </c>
      <c r="K682" t="inlineStr">
        <is>
          <t>COMPLETED</t>
        </is>
      </c>
      <c r="L682" t="inlineStr">
        <is>
          <t>MARK_AS_COMPLETED</t>
        </is>
      </c>
      <c r="M682" t="inlineStr">
        <is>
          <t>Queue</t>
        </is>
      </c>
      <c r="N682" t="n">
        <v>2.0</v>
      </c>
      <c r="O682" s="1" t="n">
        <v>44607.644375</v>
      </c>
      <c r="P682" s="1" t="n">
        <v>44607.72466435185</v>
      </c>
      <c r="Q682" t="n">
        <v>6722.0</v>
      </c>
      <c r="R682" t="n">
        <v>215.0</v>
      </c>
      <c r="S682" t="b">
        <v>0</v>
      </c>
      <c r="T682" t="inlineStr">
        <is>
          <t>N/A</t>
        </is>
      </c>
      <c r="U682" t="b">
        <v>0</v>
      </c>
      <c r="V682" t="inlineStr">
        <is>
          <t>Archana Bhujbal</t>
        </is>
      </c>
      <c r="W682" s="1" t="n">
        <v>44607.64670138889</v>
      </c>
      <c r="X682" t="n">
        <v>182.0</v>
      </c>
      <c r="Y682" t="n">
        <v>9.0</v>
      </c>
      <c r="Z682" t="n">
        <v>0.0</v>
      </c>
      <c r="AA682" t="n">
        <v>9.0</v>
      </c>
      <c r="AB682" t="n">
        <v>0.0</v>
      </c>
      <c r="AC682" t="n">
        <v>2.0</v>
      </c>
      <c r="AD682" t="n">
        <v>21.0</v>
      </c>
      <c r="AE682" t="n">
        <v>0.0</v>
      </c>
      <c r="AF682" t="n">
        <v>0.0</v>
      </c>
      <c r="AG682" t="n">
        <v>0.0</v>
      </c>
      <c r="AH682" t="inlineStr">
        <is>
          <t>Mohini Shinde</t>
        </is>
      </c>
      <c r="AI682" s="1" t="n">
        <v>44607.72466435185</v>
      </c>
      <c r="AJ682" t="n">
        <v>33.0</v>
      </c>
      <c r="AK682" t="n">
        <v>0.0</v>
      </c>
      <c r="AL682" t="n">
        <v>0.0</v>
      </c>
      <c r="AM682" t="n">
        <v>0.0</v>
      </c>
      <c r="AN682" t="n">
        <v>0.0</v>
      </c>
      <c r="AO682" t="n">
        <v>0.0</v>
      </c>
      <c r="AP682" t="n">
        <v>21.0</v>
      </c>
      <c r="AQ682" t="n">
        <v>0.0</v>
      </c>
      <c r="AR682" t="n">
        <v>0.0</v>
      </c>
      <c r="AS682" t="n">
        <v>0.0</v>
      </c>
      <c r="AT682" t="inlineStr">
        <is>
          <t>N/A</t>
        </is>
      </c>
      <c r="AU682" t="inlineStr">
        <is>
          <t>N/A</t>
        </is>
      </c>
      <c r="AV682" t="inlineStr">
        <is>
          <t>N/A</t>
        </is>
      </c>
      <c r="AW682" t="inlineStr">
        <is>
          <t>N/A</t>
        </is>
      </c>
      <c r="AX682" t="inlineStr">
        <is>
          <t>N/A</t>
        </is>
      </c>
      <c r="AY682" t="inlineStr">
        <is>
          <t>N/A</t>
        </is>
      </c>
      <c r="AZ682" t="inlineStr">
        <is>
          <t>N/A</t>
        </is>
      </c>
      <c r="BA682" t="inlineStr">
        <is>
          <t>N/A</t>
        </is>
      </c>
      <c r="BB682" t="inlineStr">
        <is>
          <t>N/A</t>
        </is>
      </c>
      <c r="BC682" t="inlineStr">
        <is>
          <t>N/A</t>
        </is>
      </c>
      <c r="BD682" t="inlineStr">
        <is>
          <t>N/A</t>
        </is>
      </c>
      <c r="BE682" t="inlineStr">
        <is>
          <t>N/A</t>
        </is>
      </c>
    </row>
    <row r="683">
      <c r="A683" t="inlineStr">
        <is>
          <t>WI220242759</t>
        </is>
      </c>
      <c r="B683" t="inlineStr">
        <is>
          <t>DATA_VALIDATION</t>
        </is>
      </c>
      <c r="C683" t="inlineStr">
        <is>
          <t>201100014629</t>
        </is>
      </c>
      <c r="D683" t="inlineStr">
        <is>
          <t>Folder</t>
        </is>
      </c>
      <c r="E683" s="2">
        <f>HYPERLINK("capsilon://?command=openfolder&amp;siteaddress=FAM.docvelocity-na8.net&amp;folderid=FX15CCFC38-68F6-7A69-59D2-7262155A0800","FX22023092")</f>
        <v>0.0</v>
      </c>
      <c r="F683" t="inlineStr">
        <is>
          <t/>
        </is>
      </c>
      <c r="G683" t="inlineStr">
        <is>
          <t/>
        </is>
      </c>
      <c r="H683" t="inlineStr">
        <is>
          <t>Mailitem</t>
        </is>
      </c>
      <c r="I683" t="inlineStr">
        <is>
          <t>MI2202439942</t>
        </is>
      </c>
      <c r="J683" t="n">
        <v>21.0</v>
      </c>
      <c r="K683" t="inlineStr">
        <is>
          <t>COMPLETED</t>
        </is>
      </c>
      <c r="L683" t="inlineStr">
        <is>
          <t>MARK_AS_COMPLETED</t>
        </is>
      </c>
      <c r="M683" t="inlineStr">
        <is>
          <t>Queue</t>
        </is>
      </c>
      <c r="N683" t="n">
        <v>2.0</v>
      </c>
      <c r="O683" s="1" t="n">
        <v>44607.64570601852</v>
      </c>
      <c r="P683" s="1" t="n">
        <v>44607.72482638889</v>
      </c>
      <c r="Q683" t="n">
        <v>6632.0</v>
      </c>
      <c r="R683" t="n">
        <v>204.0</v>
      </c>
      <c r="S683" t="b">
        <v>0</v>
      </c>
      <c r="T683" t="inlineStr">
        <is>
          <t>N/A</t>
        </is>
      </c>
      <c r="U683" t="b">
        <v>0</v>
      </c>
      <c r="V683" t="inlineStr">
        <is>
          <t>Aditya Tade</t>
        </is>
      </c>
      <c r="W683" s="1" t="n">
        <v>44607.64806712963</v>
      </c>
      <c r="X683" t="n">
        <v>191.0</v>
      </c>
      <c r="Y683" t="n">
        <v>0.0</v>
      </c>
      <c r="Z683" t="n">
        <v>0.0</v>
      </c>
      <c r="AA683" t="n">
        <v>0.0</v>
      </c>
      <c r="AB683" t="n">
        <v>9.0</v>
      </c>
      <c r="AC683" t="n">
        <v>0.0</v>
      </c>
      <c r="AD683" t="n">
        <v>21.0</v>
      </c>
      <c r="AE683" t="n">
        <v>0.0</v>
      </c>
      <c r="AF683" t="n">
        <v>0.0</v>
      </c>
      <c r="AG683" t="n">
        <v>0.0</v>
      </c>
      <c r="AH683" t="inlineStr">
        <is>
          <t>Mohini Shinde</t>
        </is>
      </c>
      <c r="AI683" s="1" t="n">
        <v>44607.72482638889</v>
      </c>
      <c r="AJ683" t="n">
        <v>13.0</v>
      </c>
      <c r="AK683" t="n">
        <v>0.0</v>
      </c>
      <c r="AL683" t="n">
        <v>0.0</v>
      </c>
      <c r="AM683" t="n">
        <v>0.0</v>
      </c>
      <c r="AN683" t="n">
        <v>9.0</v>
      </c>
      <c r="AO683" t="n">
        <v>0.0</v>
      </c>
      <c r="AP683" t="n">
        <v>21.0</v>
      </c>
      <c r="AQ683" t="n">
        <v>0.0</v>
      </c>
      <c r="AR683" t="n">
        <v>0.0</v>
      </c>
      <c r="AS683" t="n">
        <v>0.0</v>
      </c>
      <c r="AT683" t="inlineStr">
        <is>
          <t>N/A</t>
        </is>
      </c>
      <c r="AU683" t="inlineStr">
        <is>
          <t>N/A</t>
        </is>
      </c>
      <c r="AV683" t="inlineStr">
        <is>
          <t>N/A</t>
        </is>
      </c>
      <c r="AW683" t="inlineStr">
        <is>
          <t>N/A</t>
        </is>
      </c>
      <c r="AX683" t="inlineStr">
        <is>
          <t>N/A</t>
        </is>
      </c>
      <c r="AY683" t="inlineStr">
        <is>
          <t>N/A</t>
        </is>
      </c>
      <c r="AZ683" t="inlineStr">
        <is>
          <t>N/A</t>
        </is>
      </c>
      <c r="BA683" t="inlineStr">
        <is>
          <t>N/A</t>
        </is>
      </c>
      <c r="BB683" t="inlineStr">
        <is>
          <t>N/A</t>
        </is>
      </c>
      <c r="BC683" t="inlineStr">
        <is>
          <t>N/A</t>
        </is>
      </c>
      <c r="BD683" t="inlineStr">
        <is>
          <t>N/A</t>
        </is>
      </c>
      <c r="BE683" t="inlineStr">
        <is>
          <t>N/A</t>
        </is>
      </c>
    </row>
    <row r="684">
      <c r="A684" t="inlineStr">
        <is>
          <t>WI220242763</t>
        </is>
      </c>
      <c r="B684" t="inlineStr">
        <is>
          <t>DATA_VALIDATION</t>
        </is>
      </c>
      <c r="C684" t="inlineStr">
        <is>
          <t>201330004535</t>
        </is>
      </c>
      <c r="D684" t="inlineStr">
        <is>
          <t>Folder</t>
        </is>
      </c>
      <c r="E684" s="2">
        <f>HYPERLINK("capsilon://?command=openfolder&amp;siteaddress=FAM.docvelocity-na8.net&amp;folderid=FX86C94EF4-9E92-1399-3EFE-ADA8F7794B03","FX22012726")</f>
        <v>0.0</v>
      </c>
      <c r="F684" t="inlineStr">
        <is>
          <t/>
        </is>
      </c>
      <c r="G684" t="inlineStr">
        <is>
          <t/>
        </is>
      </c>
      <c r="H684" t="inlineStr">
        <is>
          <t>Mailitem</t>
        </is>
      </c>
      <c r="I684" t="inlineStr">
        <is>
          <t>MI2202439799</t>
        </is>
      </c>
      <c r="J684" t="n">
        <v>42.0</v>
      </c>
      <c r="K684" t="inlineStr">
        <is>
          <t>COMPLETED</t>
        </is>
      </c>
      <c r="L684" t="inlineStr">
        <is>
          <t>MARK_AS_COMPLETED</t>
        </is>
      </c>
      <c r="M684" t="inlineStr">
        <is>
          <t>Queue</t>
        </is>
      </c>
      <c r="N684" t="n">
        <v>1.0</v>
      </c>
      <c r="O684" s="1" t="n">
        <v>44607.645891203705</v>
      </c>
      <c r="P684" s="1" t="n">
        <v>44608.32300925926</v>
      </c>
      <c r="Q684" t="n">
        <v>57856.0</v>
      </c>
      <c r="R684" t="n">
        <v>647.0</v>
      </c>
      <c r="S684" t="b">
        <v>0</v>
      </c>
      <c r="T684" t="inlineStr">
        <is>
          <t>N/A</t>
        </is>
      </c>
      <c r="U684" t="b">
        <v>0</v>
      </c>
      <c r="V684" t="inlineStr">
        <is>
          <t>Hemanshi Deshlahara</t>
        </is>
      </c>
      <c r="W684" s="1" t="n">
        <v>44608.32300925926</v>
      </c>
      <c r="X684" t="n">
        <v>84.0</v>
      </c>
      <c r="Y684" t="n">
        <v>0.0</v>
      </c>
      <c r="Z684" t="n">
        <v>0.0</v>
      </c>
      <c r="AA684" t="n">
        <v>0.0</v>
      </c>
      <c r="AB684" t="n">
        <v>0.0</v>
      </c>
      <c r="AC684" t="n">
        <v>0.0</v>
      </c>
      <c r="AD684" t="n">
        <v>42.0</v>
      </c>
      <c r="AE684" t="n">
        <v>37.0</v>
      </c>
      <c r="AF684" t="n">
        <v>0.0</v>
      </c>
      <c r="AG684" t="n">
        <v>4.0</v>
      </c>
      <c r="AH684" t="inlineStr">
        <is>
          <t>N/A</t>
        </is>
      </c>
      <c r="AI684" t="inlineStr">
        <is>
          <t>N/A</t>
        </is>
      </c>
      <c r="AJ684" t="inlineStr">
        <is>
          <t>N/A</t>
        </is>
      </c>
      <c r="AK684" t="inlineStr">
        <is>
          <t>N/A</t>
        </is>
      </c>
      <c r="AL684" t="inlineStr">
        <is>
          <t>N/A</t>
        </is>
      </c>
      <c r="AM684" t="inlineStr">
        <is>
          <t>N/A</t>
        </is>
      </c>
      <c r="AN684" t="inlineStr">
        <is>
          <t>N/A</t>
        </is>
      </c>
      <c r="AO684" t="inlineStr">
        <is>
          <t>N/A</t>
        </is>
      </c>
      <c r="AP684" t="inlineStr">
        <is>
          <t>N/A</t>
        </is>
      </c>
      <c r="AQ684" t="inlineStr">
        <is>
          <t>N/A</t>
        </is>
      </c>
      <c r="AR684" t="inlineStr">
        <is>
          <t>N/A</t>
        </is>
      </c>
      <c r="AS684" t="inlineStr">
        <is>
          <t>N/A</t>
        </is>
      </c>
      <c r="AT684" t="inlineStr">
        <is>
          <t>N/A</t>
        </is>
      </c>
      <c r="AU684" t="inlineStr">
        <is>
          <t>N/A</t>
        </is>
      </c>
      <c r="AV684" t="inlineStr">
        <is>
          <t>N/A</t>
        </is>
      </c>
      <c r="AW684" t="inlineStr">
        <is>
          <t>N/A</t>
        </is>
      </c>
      <c r="AX684" t="inlineStr">
        <is>
          <t>N/A</t>
        </is>
      </c>
      <c r="AY684" t="inlineStr">
        <is>
          <t>N/A</t>
        </is>
      </c>
      <c r="AZ684" t="inlineStr">
        <is>
          <t>N/A</t>
        </is>
      </c>
      <c r="BA684" t="inlineStr">
        <is>
          <t>N/A</t>
        </is>
      </c>
      <c r="BB684" t="inlineStr">
        <is>
          <t>N/A</t>
        </is>
      </c>
      <c r="BC684" t="inlineStr">
        <is>
          <t>N/A</t>
        </is>
      </c>
      <c r="BD684" t="inlineStr">
        <is>
          <t>N/A</t>
        </is>
      </c>
      <c r="BE684" t="inlineStr">
        <is>
          <t>N/A</t>
        </is>
      </c>
    </row>
    <row r="685">
      <c r="A685" t="inlineStr">
        <is>
          <t>WI220242854</t>
        </is>
      </c>
      <c r="B685" t="inlineStr">
        <is>
          <t>DATA_VALIDATION</t>
        </is>
      </c>
      <c r="C685" t="inlineStr">
        <is>
          <t>201330004536</t>
        </is>
      </c>
      <c r="D685" t="inlineStr">
        <is>
          <t>Folder</t>
        </is>
      </c>
      <c r="E685" s="2">
        <f>HYPERLINK("capsilon://?command=openfolder&amp;siteaddress=FAM.docvelocity-na8.net&amp;folderid=FX53D1EAE7-C253-26AB-C44E-CAD54DC7A7BC","FX22012728")</f>
        <v>0.0</v>
      </c>
      <c r="F685" t="inlineStr">
        <is>
          <t/>
        </is>
      </c>
      <c r="G685" t="inlineStr">
        <is>
          <t/>
        </is>
      </c>
      <c r="H685" t="inlineStr">
        <is>
          <t>Mailitem</t>
        </is>
      </c>
      <c r="I685" t="inlineStr">
        <is>
          <t>MI2202440526</t>
        </is>
      </c>
      <c r="J685" t="n">
        <v>66.0</v>
      </c>
      <c r="K685" t="inlineStr">
        <is>
          <t>COMPLETED</t>
        </is>
      </c>
      <c r="L685" t="inlineStr">
        <is>
          <t>MARK_AS_COMPLETED</t>
        </is>
      </c>
      <c r="M685" t="inlineStr">
        <is>
          <t>Queue</t>
        </is>
      </c>
      <c r="N685" t="n">
        <v>2.0</v>
      </c>
      <c r="O685" s="1" t="n">
        <v>44607.65144675926</v>
      </c>
      <c r="P685" s="1" t="n">
        <v>44607.727743055555</v>
      </c>
      <c r="Q685" t="n">
        <v>4269.0</v>
      </c>
      <c r="R685" t="n">
        <v>2323.0</v>
      </c>
      <c r="S685" t="b">
        <v>0</v>
      </c>
      <c r="T685" t="inlineStr">
        <is>
          <t>N/A</t>
        </is>
      </c>
      <c r="U685" t="b">
        <v>0</v>
      </c>
      <c r="V685" t="inlineStr">
        <is>
          <t>Aditya Tade</t>
        </is>
      </c>
      <c r="W685" s="1" t="n">
        <v>44607.67538194444</v>
      </c>
      <c r="X685" t="n">
        <v>2064.0</v>
      </c>
      <c r="Y685" t="n">
        <v>52.0</v>
      </c>
      <c r="Z685" t="n">
        <v>0.0</v>
      </c>
      <c r="AA685" t="n">
        <v>52.0</v>
      </c>
      <c r="AB685" t="n">
        <v>0.0</v>
      </c>
      <c r="AC685" t="n">
        <v>50.0</v>
      </c>
      <c r="AD685" t="n">
        <v>14.0</v>
      </c>
      <c r="AE685" t="n">
        <v>0.0</v>
      </c>
      <c r="AF685" t="n">
        <v>0.0</v>
      </c>
      <c r="AG685" t="n">
        <v>0.0</v>
      </c>
      <c r="AH685" t="inlineStr">
        <is>
          <t>Vikash Suryakanth Parmar</t>
        </is>
      </c>
      <c r="AI685" s="1" t="n">
        <v>44607.727743055555</v>
      </c>
      <c r="AJ685" t="n">
        <v>259.0</v>
      </c>
      <c r="AK685" t="n">
        <v>1.0</v>
      </c>
      <c r="AL685" t="n">
        <v>0.0</v>
      </c>
      <c r="AM685" t="n">
        <v>1.0</v>
      </c>
      <c r="AN685" t="n">
        <v>0.0</v>
      </c>
      <c r="AO685" t="n">
        <v>1.0</v>
      </c>
      <c r="AP685" t="n">
        <v>13.0</v>
      </c>
      <c r="AQ685" t="n">
        <v>0.0</v>
      </c>
      <c r="AR685" t="n">
        <v>0.0</v>
      </c>
      <c r="AS685" t="n">
        <v>0.0</v>
      </c>
      <c r="AT685" t="inlineStr">
        <is>
          <t>N/A</t>
        </is>
      </c>
      <c r="AU685" t="inlineStr">
        <is>
          <t>N/A</t>
        </is>
      </c>
      <c r="AV685" t="inlineStr">
        <is>
          <t>N/A</t>
        </is>
      </c>
      <c r="AW685" t="inlineStr">
        <is>
          <t>N/A</t>
        </is>
      </c>
      <c r="AX685" t="inlineStr">
        <is>
          <t>N/A</t>
        </is>
      </c>
      <c r="AY685" t="inlineStr">
        <is>
          <t>N/A</t>
        </is>
      </c>
      <c r="AZ685" t="inlineStr">
        <is>
          <t>N/A</t>
        </is>
      </c>
      <c r="BA685" t="inlineStr">
        <is>
          <t>N/A</t>
        </is>
      </c>
      <c r="BB685" t="inlineStr">
        <is>
          <t>N/A</t>
        </is>
      </c>
      <c r="BC685" t="inlineStr">
        <is>
          <t>N/A</t>
        </is>
      </c>
      <c r="BD685" t="inlineStr">
        <is>
          <t>N/A</t>
        </is>
      </c>
      <c r="BE685" t="inlineStr">
        <is>
          <t>N/A</t>
        </is>
      </c>
    </row>
    <row r="686">
      <c r="A686" t="inlineStr">
        <is>
          <t>WI220242906</t>
        </is>
      </c>
      <c r="B686" t="inlineStr">
        <is>
          <t>DATA_VALIDATION</t>
        </is>
      </c>
      <c r="C686" t="inlineStr">
        <is>
          <t>201330004608</t>
        </is>
      </c>
      <c r="D686" t="inlineStr">
        <is>
          <t>Folder</t>
        </is>
      </c>
      <c r="E686" s="2">
        <f>HYPERLINK("capsilon://?command=openfolder&amp;siteaddress=FAM.docvelocity-na8.net&amp;folderid=FXEB39741C-92C8-9685-DC57-766A1DA43F4B","FX22014608")</f>
        <v>0.0</v>
      </c>
      <c r="F686" t="inlineStr">
        <is>
          <t/>
        </is>
      </c>
      <c r="G686" t="inlineStr">
        <is>
          <t/>
        </is>
      </c>
      <c r="H686" t="inlineStr">
        <is>
          <t>Mailitem</t>
        </is>
      </c>
      <c r="I686" t="inlineStr">
        <is>
          <t>MI2202441110</t>
        </is>
      </c>
      <c r="J686" t="n">
        <v>28.0</v>
      </c>
      <c r="K686" t="inlineStr">
        <is>
          <t>COMPLETED</t>
        </is>
      </c>
      <c r="L686" t="inlineStr">
        <is>
          <t>MARK_AS_COMPLETED</t>
        </is>
      </c>
      <c r="M686" t="inlineStr">
        <is>
          <t>Queue</t>
        </is>
      </c>
      <c r="N686" t="n">
        <v>2.0</v>
      </c>
      <c r="O686" s="1" t="n">
        <v>44607.658125</v>
      </c>
      <c r="P686" s="1" t="n">
        <v>44607.72542824074</v>
      </c>
      <c r="Q686" t="n">
        <v>5529.0</v>
      </c>
      <c r="R686" t="n">
        <v>286.0</v>
      </c>
      <c r="S686" t="b">
        <v>0</v>
      </c>
      <c r="T686" t="inlineStr">
        <is>
          <t>N/A</t>
        </is>
      </c>
      <c r="U686" t="b">
        <v>0</v>
      </c>
      <c r="V686" t="inlineStr">
        <is>
          <t>Suraj Toradmal</t>
        </is>
      </c>
      <c r="W686" s="1" t="n">
        <v>44607.661458333336</v>
      </c>
      <c r="X686" t="n">
        <v>235.0</v>
      </c>
      <c r="Y686" t="n">
        <v>21.0</v>
      </c>
      <c r="Z686" t="n">
        <v>0.0</v>
      </c>
      <c r="AA686" t="n">
        <v>21.0</v>
      </c>
      <c r="AB686" t="n">
        <v>0.0</v>
      </c>
      <c r="AC686" t="n">
        <v>3.0</v>
      </c>
      <c r="AD686" t="n">
        <v>7.0</v>
      </c>
      <c r="AE686" t="n">
        <v>0.0</v>
      </c>
      <c r="AF686" t="n">
        <v>0.0</v>
      </c>
      <c r="AG686" t="n">
        <v>0.0</v>
      </c>
      <c r="AH686" t="inlineStr">
        <is>
          <t>Mohini Shinde</t>
        </is>
      </c>
      <c r="AI686" s="1" t="n">
        <v>44607.72542824074</v>
      </c>
      <c r="AJ686" t="n">
        <v>51.0</v>
      </c>
      <c r="AK686" t="n">
        <v>0.0</v>
      </c>
      <c r="AL686" t="n">
        <v>0.0</v>
      </c>
      <c r="AM686" t="n">
        <v>0.0</v>
      </c>
      <c r="AN686" t="n">
        <v>0.0</v>
      </c>
      <c r="AO686" t="n">
        <v>0.0</v>
      </c>
      <c r="AP686" t="n">
        <v>7.0</v>
      </c>
      <c r="AQ686" t="n">
        <v>0.0</v>
      </c>
      <c r="AR686" t="n">
        <v>0.0</v>
      </c>
      <c r="AS686" t="n">
        <v>0.0</v>
      </c>
      <c r="AT686" t="inlineStr">
        <is>
          <t>N/A</t>
        </is>
      </c>
      <c r="AU686" t="inlineStr">
        <is>
          <t>N/A</t>
        </is>
      </c>
      <c r="AV686" t="inlineStr">
        <is>
          <t>N/A</t>
        </is>
      </c>
      <c r="AW686" t="inlineStr">
        <is>
          <t>N/A</t>
        </is>
      </c>
      <c r="AX686" t="inlineStr">
        <is>
          <t>N/A</t>
        </is>
      </c>
      <c r="AY686" t="inlineStr">
        <is>
          <t>N/A</t>
        </is>
      </c>
      <c r="AZ686" t="inlineStr">
        <is>
          <t>N/A</t>
        </is>
      </c>
      <c r="BA686" t="inlineStr">
        <is>
          <t>N/A</t>
        </is>
      </c>
      <c r="BB686" t="inlineStr">
        <is>
          <t>N/A</t>
        </is>
      </c>
      <c r="BC686" t="inlineStr">
        <is>
          <t>N/A</t>
        </is>
      </c>
      <c r="BD686" t="inlineStr">
        <is>
          <t>N/A</t>
        </is>
      </c>
      <c r="BE686" t="inlineStr">
        <is>
          <t>N/A</t>
        </is>
      </c>
    </row>
    <row r="687">
      <c r="A687" t="inlineStr">
        <is>
          <t>WI220242911</t>
        </is>
      </c>
      <c r="B687" t="inlineStr">
        <is>
          <t>DATA_VALIDATION</t>
        </is>
      </c>
      <c r="C687" t="inlineStr">
        <is>
          <t>201330005088</t>
        </is>
      </c>
      <c r="D687" t="inlineStr">
        <is>
          <t>Folder</t>
        </is>
      </c>
      <c r="E687" s="2">
        <f>HYPERLINK("capsilon://?command=openfolder&amp;siteaddress=FAM.docvelocity-na8.net&amp;folderid=FX2C913907-9771-CA16-1955-FEF240277BBC","FX22023006")</f>
        <v>0.0</v>
      </c>
      <c r="F687" t="inlineStr">
        <is>
          <t/>
        </is>
      </c>
      <c r="G687" t="inlineStr">
        <is>
          <t/>
        </is>
      </c>
      <c r="H687" t="inlineStr">
        <is>
          <t>Mailitem</t>
        </is>
      </c>
      <c r="I687" t="inlineStr">
        <is>
          <t>MI2202441227</t>
        </is>
      </c>
      <c r="J687" t="n">
        <v>38.0</v>
      </c>
      <c r="K687" t="inlineStr">
        <is>
          <t>COMPLETED</t>
        </is>
      </c>
      <c r="L687" t="inlineStr">
        <is>
          <t>MARK_AS_COMPLETED</t>
        </is>
      </c>
      <c r="M687" t="inlineStr">
        <is>
          <t>Queue</t>
        </is>
      </c>
      <c r="N687" t="n">
        <v>2.0</v>
      </c>
      <c r="O687" s="1" t="n">
        <v>44607.65972222222</v>
      </c>
      <c r="P687" s="1" t="n">
        <v>44607.73322916667</v>
      </c>
      <c r="Q687" t="n">
        <v>5677.0</v>
      </c>
      <c r="R687" t="n">
        <v>674.0</v>
      </c>
      <c r="S687" t="b">
        <v>0</v>
      </c>
      <c r="T687" t="inlineStr">
        <is>
          <t>N/A</t>
        </is>
      </c>
      <c r="U687" t="b">
        <v>0</v>
      </c>
      <c r="V687" t="inlineStr">
        <is>
          <t>Amruta Erande</t>
        </is>
      </c>
      <c r="W687" s="1" t="n">
        <v>44607.661782407406</v>
      </c>
      <c r="X687" t="n">
        <v>160.0</v>
      </c>
      <c r="Y687" t="n">
        <v>0.0</v>
      </c>
      <c r="Z687" t="n">
        <v>0.0</v>
      </c>
      <c r="AA687" t="n">
        <v>0.0</v>
      </c>
      <c r="AB687" t="n">
        <v>37.0</v>
      </c>
      <c r="AC687" t="n">
        <v>0.0</v>
      </c>
      <c r="AD687" t="n">
        <v>38.0</v>
      </c>
      <c r="AE687" t="n">
        <v>0.0</v>
      </c>
      <c r="AF687" t="n">
        <v>0.0</v>
      </c>
      <c r="AG687" t="n">
        <v>0.0</v>
      </c>
      <c r="AH687" t="inlineStr">
        <is>
          <t>Vikash Suryakanth Parmar</t>
        </is>
      </c>
      <c r="AI687" s="1" t="n">
        <v>44607.73322916667</v>
      </c>
      <c r="AJ687" t="n">
        <v>86.0</v>
      </c>
      <c r="AK687" t="n">
        <v>0.0</v>
      </c>
      <c r="AL687" t="n">
        <v>0.0</v>
      </c>
      <c r="AM687" t="n">
        <v>0.0</v>
      </c>
      <c r="AN687" t="n">
        <v>0.0</v>
      </c>
      <c r="AO687" t="n">
        <v>0.0</v>
      </c>
      <c r="AP687" t="n">
        <v>38.0</v>
      </c>
      <c r="AQ687" t="n">
        <v>0.0</v>
      </c>
      <c r="AR687" t="n">
        <v>0.0</v>
      </c>
      <c r="AS687" t="n">
        <v>0.0</v>
      </c>
      <c r="AT687" t="inlineStr">
        <is>
          <t>N/A</t>
        </is>
      </c>
      <c r="AU687" t="inlineStr">
        <is>
          <t>N/A</t>
        </is>
      </c>
      <c r="AV687" t="inlineStr">
        <is>
          <t>N/A</t>
        </is>
      </c>
      <c r="AW687" t="inlineStr">
        <is>
          <t>N/A</t>
        </is>
      </c>
      <c r="AX687" t="inlineStr">
        <is>
          <t>N/A</t>
        </is>
      </c>
      <c r="AY687" t="inlineStr">
        <is>
          <t>N/A</t>
        </is>
      </c>
      <c r="AZ687" t="inlineStr">
        <is>
          <t>N/A</t>
        </is>
      </c>
      <c r="BA687" t="inlineStr">
        <is>
          <t>N/A</t>
        </is>
      </c>
      <c r="BB687" t="inlineStr">
        <is>
          <t>N/A</t>
        </is>
      </c>
      <c r="BC687" t="inlineStr">
        <is>
          <t>N/A</t>
        </is>
      </c>
      <c r="BD687" t="inlineStr">
        <is>
          <t>N/A</t>
        </is>
      </c>
      <c r="BE687" t="inlineStr">
        <is>
          <t>N/A</t>
        </is>
      </c>
    </row>
    <row r="688">
      <c r="A688" t="inlineStr">
        <is>
          <t>WI220242944</t>
        </is>
      </c>
      <c r="B688" t="inlineStr">
        <is>
          <t>DATA_VALIDATION</t>
        </is>
      </c>
      <c r="C688" t="inlineStr">
        <is>
          <t>201330009251</t>
        </is>
      </c>
      <c r="D688" t="inlineStr">
        <is>
          <t>Folder</t>
        </is>
      </c>
      <c r="E688" s="2">
        <f>HYPERLINK("capsilon://?command=openfolder&amp;siteaddress=FAM.docvelocity-na8.net&amp;folderid=FXB8D99E27-F296-E31B-202F-F80A3F9E53B6","FX22022505")</f>
        <v>0.0</v>
      </c>
      <c r="F688" t="inlineStr">
        <is>
          <t/>
        </is>
      </c>
      <c r="G688" t="inlineStr">
        <is>
          <t/>
        </is>
      </c>
      <c r="H688" t="inlineStr">
        <is>
          <t>Mailitem</t>
        </is>
      </c>
      <c r="I688" t="inlineStr">
        <is>
          <t>MI2202441472</t>
        </is>
      </c>
      <c r="J688" t="n">
        <v>119.0</v>
      </c>
      <c r="K688" t="inlineStr">
        <is>
          <t>COMPLETED</t>
        </is>
      </c>
      <c r="L688" t="inlineStr">
        <is>
          <t>MARK_AS_COMPLETED</t>
        </is>
      </c>
      <c r="M688" t="inlineStr">
        <is>
          <t>Queue</t>
        </is>
      </c>
      <c r="N688" t="n">
        <v>1.0</v>
      </c>
      <c r="O688" s="1" t="n">
        <v>44607.66508101852</v>
      </c>
      <c r="P688" s="1" t="n">
        <v>44608.32456018519</v>
      </c>
      <c r="Q688" t="n">
        <v>56219.0</v>
      </c>
      <c r="R688" t="n">
        <v>760.0</v>
      </c>
      <c r="S688" t="b">
        <v>0</v>
      </c>
      <c r="T688" t="inlineStr">
        <is>
          <t>N/A</t>
        </is>
      </c>
      <c r="U688" t="b">
        <v>0</v>
      </c>
      <c r="V688" t="inlineStr">
        <is>
          <t>Hemanshi Deshlahara</t>
        </is>
      </c>
      <c r="W688" s="1" t="n">
        <v>44608.32456018519</v>
      </c>
      <c r="X688" t="n">
        <v>127.0</v>
      </c>
      <c r="Y688" t="n">
        <v>0.0</v>
      </c>
      <c r="Z688" t="n">
        <v>0.0</v>
      </c>
      <c r="AA688" t="n">
        <v>0.0</v>
      </c>
      <c r="AB688" t="n">
        <v>0.0</v>
      </c>
      <c r="AC688" t="n">
        <v>0.0</v>
      </c>
      <c r="AD688" t="n">
        <v>119.0</v>
      </c>
      <c r="AE688" t="n">
        <v>114.0</v>
      </c>
      <c r="AF688" t="n">
        <v>0.0</v>
      </c>
      <c r="AG688" t="n">
        <v>4.0</v>
      </c>
      <c r="AH688" t="inlineStr">
        <is>
          <t>N/A</t>
        </is>
      </c>
      <c r="AI688" t="inlineStr">
        <is>
          <t>N/A</t>
        </is>
      </c>
      <c r="AJ688" t="inlineStr">
        <is>
          <t>N/A</t>
        </is>
      </c>
      <c r="AK688" t="inlineStr">
        <is>
          <t>N/A</t>
        </is>
      </c>
      <c r="AL688" t="inlineStr">
        <is>
          <t>N/A</t>
        </is>
      </c>
      <c r="AM688" t="inlineStr">
        <is>
          <t>N/A</t>
        </is>
      </c>
      <c r="AN688" t="inlineStr">
        <is>
          <t>N/A</t>
        </is>
      </c>
      <c r="AO688" t="inlineStr">
        <is>
          <t>N/A</t>
        </is>
      </c>
      <c r="AP688" t="inlineStr">
        <is>
          <t>N/A</t>
        </is>
      </c>
      <c r="AQ688" t="inlineStr">
        <is>
          <t>N/A</t>
        </is>
      </c>
      <c r="AR688" t="inlineStr">
        <is>
          <t>N/A</t>
        </is>
      </c>
      <c r="AS688" t="inlineStr">
        <is>
          <t>N/A</t>
        </is>
      </c>
      <c r="AT688" t="inlineStr">
        <is>
          <t>N/A</t>
        </is>
      </c>
      <c r="AU688" t="inlineStr">
        <is>
          <t>N/A</t>
        </is>
      </c>
      <c r="AV688" t="inlineStr">
        <is>
          <t>N/A</t>
        </is>
      </c>
      <c r="AW688" t="inlineStr">
        <is>
          <t>N/A</t>
        </is>
      </c>
      <c r="AX688" t="inlineStr">
        <is>
          <t>N/A</t>
        </is>
      </c>
      <c r="AY688" t="inlineStr">
        <is>
          <t>N/A</t>
        </is>
      </c>
      <c r="AZ688" t="inlineStr">
        <is>
          <t>N/A</t>
        </is>
      </c>
      <c r="BA688" t="inlineStr">
        <is>
          <t>N/A</t>
        </is>
      </c>
      <c r="BB688" t="inlineStr">
        <is>
          <t>N/A</t>
        </is>
      </c>
      <c r="BC688" t="inlineStr">
        <is>
          <t>N/A</t>
        </is>
      </c>
      <c r="BD688" t="inlineStr">
        <is>
          <t>N/A</t>
        </is>
      </c>
      <c r="BE688" t="inlineStr">
        <is>
          <t>N/A</t>
        </is>
      </c>
    </row>
    <row r="689">
      <c r="A689" t="inlineStr">
        <is>
          <t>WI220242978</t>
        </is>
      </c>
      <c r="B689" t="inlineStr">
        <is>
          <t>DATA_VALIDATION</t>
        </is>
      </c>
      <c r="C689" t="inlineStr">
        <is>
          <t>201300021064</t>
        </is>
      </c>
      <c r="D689" t="inlineStr">
        <is>
          <t>Folder</t>
        </is>
      </c>
      <c r="E689" s="2">
        <f>HYPERLINK("capsilon://?command=openfolder&amp;siteaddress=FAM.docvelocity-na8.net&amp;folderid=FXE1DD8E53-7026-4889-1DED-047CF18A8499","FX220111538")</f>
        <v>0.0</v>
      </c>
      <c r="F689" t="inlineStr">
        <is>
          <t/>
        </is>
      </c>
      <c r="G689" t="inlineStr">
        <is>
          <t/>
        </is>
      </c>
      <c r="H689" t="inlineStr">
        <is>
          <t>Mailitem</t>
        </is>
      </c>
      <c r="I689" t="inlineStr">
        <is>
          <t>MI2202441982</t>
        </is>
      </c>
      <c r="J689" t="n">
        <v>28.0</v>
      </c>
      <c r="K689" t="inlineStr">
        <is>
          <t>COMPLETED</t>
        </is>
      </c>
      <c r="L689" t="inlineStr">
        <is>
          <t>MARK_AS_COMPLETED</t>
        </is>
      </c>
      <c r="M689" t="inlineStr">
        <is>
          <t>Queue</t>
        </is>
      </c>
      <c r="N689" t="n">
        <v>2.0</v>
      </c>
      <c r="O689" s="1" t="n">
        <v>44607.66840277778</v>
      </c>
      <c r="P689" s="1" t="n">
        <v>44607.72892361111</v>
      </c>
      <c r="Q689" t="n">
        <v>4642.0</v>
      </c>
      <c r="R689" t="n">
        <v>587.0</v>
      </c>
      <c r="S689" t="b">
        <v>0</v>
      </c>
      <c r="T689" t="inlineStr">
        <is>
          <t>N/A</t>
        </is>
      </c>
      <c r="U689" t="b">
        <v>0</v>
      </c>
      <c r="V689" t="inlineStr">
        <is>
          <t>Karnal Akhare</t>
        </is>
      </c>
      <c r="W689" s="1" t="n">
        <v>44607.67601851852</v>
      </c>
      <c r="X689" t="n">
        <v>481.0</v>
      </c>
      <c r="Y689" t="n">
        <v>21.0</v>
      </c>
      <c r="Z689" t="n">
        <v>0.0</v>
      </c>
      <c r="AA689" t="n">
        <v>21.0</v>
      </c>
      <c r="AB689" t="n">
        <v>0.0</v>
      </c>
      <c r="AC689" t="n">
        <v>16.0</v>
      </c>
      <c r="AD689" t="n">
        <v>7.0</v>
      </c>
      <c r="AE689" t="n">
        <v>0.0</v>
      </c>
      <c r="AF689" t="n">
        <v>0.0</v>
      </c>
      <c r="AG689" t="n">
        <v>0.0</v>
      </c>
      <c r="AH689" t="inlineStr">
        <is>
          <t>Vikash Suryakanth Parmar</t>
        </is>
      </c>
      <c r="AI689" s="1" t="n">
        <v>44607.72892361111</v>
      </c>
      <c r="AJ689" t="n">
        <v>101.0</v>
      </c>
      <c r="AK689" t="n">
        <v>0.0</v>
      </c>
      <c r="AL689" t="n">
        <v>0.0</v>
      </c>
      <c r="AM689" t="n">
        <v>0.0</v>
      </c>
      <c r="AN689" t="n">
        <v>0.0</v>
      </c>
      <c r="AO689" t="n">
        <v>0.0</v>
      </c>
      <c r="AP689" t="n">
        <v>7.0</v>
      </c>
      <c r="AQ689" t="n">
        <v>0.0</v>
      </c>
      <c r="AR689" t="n">
        <v>0.0</v>
      </c>
      <c r="AS689" t="n">
        <v>0.0</v>
      </c>
      <c r="AT689" t="inlineStr">
        <is>
          <t>N/A</t>
        </is>
      </c>
      <c r="AU689" t="inlineStr">
        <is>
          <t>N/A</t>
        </is>
      </c>
      <c r="AV689" t="inlineStr">
        <is>
          <t>N/A</t>
        </is>
      </c>
      <c r="AW689" t="inlineStr">
        <is>
          <t>N/A</t>
        </is>
      </c>
      <c r="AX689" t="inlineStr">
        <is>
          <t>N/A</t>
        </is>
      </c>
      <c r="AY689" t="inlineStr">
        <is>
          <t>N/A</t>
        </is>
      </c>
      <c r="AZ689" t="inlineStr">
        <is>
          <t>N/A</t>
        </is>
      </c>
      <c r="BA689" t="inlineStr">
        <is>
          <t>N/A</t>
        </is>
      </c>
      <c r="BB689" t="inlineStr">
        <is>
          <t>N/A</t>
        </is>
      </c>
      <c r="BC689" t="inlineStr">
        <is>
          <t>N/A</t>
        </is>
      </c>
      <c r="BD689" t="inlineStr">
        <is>
          <t>N/A</t>
        </is>
      </c>
      <c r="BE689" t="inlineStr">
        <is>
          <t>N/A</t>
        </is>
      </c>
    </row>
    <row r="690">
      <c r="A690" t="inlineStr">
        <is>
          <t>WI220243096</t>
        </is>
      </c>
      <c r="B690" t="inlineStr">
        <is>
          <t>DATA_VALIDATION</t>
        </is>
      </c>
      <c r="C690" t="inlineStr">
        <is>
          <t>201100014629</t>
        </is>
      </c>
      <c r="D690" t="inlineStr">
        <is>
          <t>Folder</t>
        </is>
      </c>
      <c r="E690" s="2">
        <f>HYPERLINK("capsilon://?command=openfolder&amp;siteaddress=FAM.docvelocity-na8.net&amp;folderid=FX15CCFC38-68F6-7A69-59D2-7262155A0800","FX22023092")</f>
        <v>0.0</v>
      </c>
      <c r="F690" t="inlineStr">
        <is>
          <t/>
        </is>
      </c>
      <c r="G690" t="inlineStr">
        <is>
          <t/>
        </is>
      </c>
      <c r="H690" t="inlineStr">
        <is>
          <t>Mailitem</t>
        </is>
      </c>
      <c r="I690" t="inlineStr">
        <is>
          <t>MI2202443171</t>
        </is>
      </c>
      <c r="J690" t="n">
        <v>66.0</v>
      </c>
      <c r="K690" t="inlineStr">
        <is>
          <t>COMPLETED</t>
        </is>
      </c>
      <c r="L690" t="inlineStr">
        <is>
          <t>MARK_AS_COMPLETED</t>
        </is>
      </c>
      <c r="M690" t="inlineStr">
        <is>
          <t>Queue</t>
        </is>
      </c>
      <c r="N690" t="n">
        <v>2.0</v>
      </c>
      <c r="O690" s="1" t="n">
        <v>44607.68178240741</v>
      </c>
      <c r="P690" s="1" t="n">
        <v>44607.73222222222</v>
      </c>
      <c r="Q690" t="n">
        <v>2115.0</v>
      </c>
      <c r="R690" t="n">
        <v>2243.0</v>
      </c>
      <c r="S690" t="b">
        <v>0</v>
      </c>
      <c r="T690" t="inlineStr">
        <is>
          <t>N/A</t>
        </is>
      </c>
      <c r="U690" t="b">
        <v>0</v>
      </c>
      <c r="V690" t="inlineStr">
        <is>
          <t>Amruta Erande</t>
        </is>
      </c>
      <c r="W690" s="1" t="n">
        <v>44607.70533564815</v>
      </c>
      <c r="X690" t="n">
        <v>1905.0</v>
      </c>
      <c r="Y690" t="n">
        <v>52.0</v>
      </c>
      <c r="Z690" t="n">
        <v>0.0</v>
      </c>
      <c r="AA690" t="n">
        <v>52.0</v>
      </c>
      <c r="AB690" t="n">
        <v>0.0</v>
      </c>
      <c r="AC690" t="n">
        <v>17.0</v>
      </c>
      <c r="AD690" t="n">
        <v>14.0</v>
      </c>
      <c r="AE690" t="n">
        <v>0.0</v>
      </c>
      <c r="AF690" t="n">
        <v>0.0</v>
      </c>
      <c r="AG690" t="n">
        <v>0.0</v>
      </c>
      <c r="AH690" t="inlineStr">
        <is>
          <t>Vikash Suryakanth Parmar</t>
        </is>
      </c>
      <c r="AI690" s="1" t="n">
        <v>44607.73222222222</v>
      </c>
      <c r="AJ690" t="n">
        <v>284.0</v>
      </c>
      <c r="AK690" t="n">
        <v>2.0</v>
      </c>
      <c r="AL690" t="n">
        <v>0.0</v>
      </c>
      <c r="AM690" t="n">
        <v>2.0</v>
      </c>
      <c r="AN690" t="n">
        <v>0.0</v>
      </c>
      <c r="AO690" t="n">
        <v>2.0</v>
      </c>
      <c r="AP690" t="n">
        <v>12.0</v>
      </c>
      <c r="AQ690" t="n">
        <v>0.0</v>
      </c>
      <c r="AR690" t="n">
        <v>0.0</v>
      </c>
      <c r="AS690" t="n">
        <v>0.0</v>
      </c>
      <c r="AT690" t="inlineStr">
        <is>
          <t>N/A</t>
        </is>
      </c>
      <c r="AU690" t="inlineStr">
        <is>
          <t>N/A</t>
        </is>
      </c>
      <c r="AV690" t="inlineStr">
        <is>
          <t>N/A</t>
        </is>
      </c>
      <c r="AW690" t="inlineStr">
        <is>
          <t>N/A</t>
        </is>
      </c>
      <c r="AX690" t="inlineStr">
        <is>
          <t>N/A</t>
        </is>
      </c>
      <c r="AY690" t="inlineStr">
        <is>
          <t>N/A</t>
        </is>
      </c>
      <c r="AZ690" t="inlineStr">
        <is>
          <t>N/A</t>
        </is>
      </c>
      <c r="BA690" t="inlineStr">
        <is>
          <t>N/A</t>
        </is>
      </c>
      <c r="BB690" t="inlineStr">
        <is>
          <t>N/A</t>
        </is>
      </c>
      <c r="BC690" t="inlineStr">
        <is>
          <t>N/A</t>
        </is>
      </c>
      <c r="BD690" t="inlineStr">
        <is>
          <t>N/A</t>
        </is>
      </c>
      <c r="BE690" t="inlineStr">
        <is>
          <t>N/A</t>
        </is>
      </c>
    </row>
    <row r="691">
      <c r="A691" t="inlineStr">
        <is>
          <t>WI220243159</t>
        </is>
      </c>
      <c r="B691" t="inlineStr">
        <is>
          <t>DATA_VALIDATION</t>
        </is>
      </c>
      <c r="C691" t="inlineStr">
        <is>
          <t>201300019279</t>
        </is>
      </c>
      <c r="D691" t="inlineStr">
        <is>
          <t>Folder</t>
        </is>
      </c>
      <c r="E691" s="2">
        <f>HYPERLINK("capsilon://?command=openfolder&amp;siteaddress=FAM.docvelocity-na8.net&amp;folderid=FXEBE3CA85-83D2-F2C2-8141-A4ADA95A73A3","FX21111118")</f>
        <v>0.0</v>
      </c>
      <c r="F691" t="inlineStr">
        <is>
          <t/>
        </is>
      </c>
      <c r="G691" t="inlineStr">
        <is>
          <t/>
        </is>
      </c>
      <c r="H691" t="inlineStr">
        <is>
          <t>Mailitem</t>
        </is>
      </c>
      <c r="I691" t="inlineStr">
        <is>
          <t>MI2202443950</t>
        </is>
      </c>
      <c r="J691" t="n">
        <v>78.0</v>
      </c>
      <c r="K691" t="inlineStr">
        <is>
          <t>COMPLETED</t>
        </is>
      </c>
      <c r="L691" t="inlineStr">
        <is>
          <t>MARK_AS_COMPLETED</t>
        </is>
      </c>
      <c r="M691" t="inlineStr">
        <is>
          <t>Queue</t>
        </is>
      </c>
      <c r="N691" t="n">
        <v>2.0</v>
      </c>
      <c r="O691" s="1" t="n">
        <v>44607.69142361111</v>
      </c>
      <c r="P691" s="1" t="n">
        <v>44607.73501157408</v>
      </c>
      <c r="Q691" t="n">
        <v>3241.0</v>
      </c>
      <c r="R691" t="n">
        <v>525.0</v>
      </c>
      <c r="S691" t="b">
        <v>0</v>
      </c>
      <c r="T691" t="inlineStr">
        <is>
          <t>N/A</t>
        </is>
      </c>
      <c r="U691" t="b">
        <v>0</v>
      </c>
      <c r="V691" t="inlineStr">
        <is>
          <t>Karnal Akhare</t>
        </is>
      </c>
      <c r="W691" s="1" t="n">
        <v>44607.695810185185</v>
      </c>
      <c r="X691" t="n">
        <v>372.0</v>
      </c>
      <c r="Y691" t="n">
        <v>49.0</v>
      </c>
      <c r="Z691" t="n">
        <v>0.0</v>
      </c>
      <c r="AA691" t="n">
        <v>49.0</v>
      </c>
      <c r="AB691" t="n">
        <v>0.0</v>
      </c>
      <c r="AC691" t="n">
        <v>17.0</v>
      </c>
      <c r="AD691" t="n">
        <v>29.0</v>
      </c>
      <c r="AE691" t="n">
        <v>0.0</v>
      </c>
      <c r="AF691" t="n">
        <v>0.0</v>
      </c>
      <c r="AG691" t="n">
        <v>0.0</v>
      </c>
      <c r="AH691" t="inlineStr">
        <is>
          <t>Vikash Suryakanth Parmar</t>
        </is>
      </c>
      <c r="AI691" s="1" t="n">
        <v>44607.73501157408</v>
      </c>
      <c r="AJ691" t="n">
        <v>153.0</v>
      </c>
      <c r="AK691" t="n">
        <v>1.0</v>
      </c>
      <c r="AL691" t="n">
        <v>0.0</v>
      </c>
      <c r="AM691" t="n">
        <v>1.0</v>
      </c>
      <c r="AN691" t="n">
        <v>0.0</v>
      </c>
      <c r="AO691" t="n">
        <v>1.0</v>
      </c>
      <c r="AP691" t="n">
        <v>28.0</v>
      </c>
      <c r="AQ691" t="n">
        <v>0.0</v>
      </c>
      <c r="AR691" t="n">
        <v>0.0</v>
      </c>
      <c r="AS691" t="n">
        <v>0.0</v>
      </c>
      <c r="AT691" t="inlineStr">
        <is>
          <t>N/A</t>
        </is>
      </c>
      <c r="AU691" t="inlineStr">
        <is>
          <t>N/A</t>
        </is>
      </c>
      <c r="AV691" t="inlineStr">
        <is>
          <t>N/A</t>
        </is>
      </c>
      <c r="AW691" t="inlineStr">
        <is>
          <t>N/A</t>
        </is>
      </c>
      <c r="AX691" t="inlineStr">
        <is>
          <t>N/A</t>
        </is>
      </c>
      <c r="AY691" t="inlineStr">
        <is>
          <t>N/A</t>
        </is>
      </c>
      <c r="AZ691" t="inlineStr">
        <is>
          <t>N/A</t>
        </is>
      </c>
      <c r="BA691" t="inlineStr">
        <is>
          <t>N/A</t>
        </is>
      </c>
      <c r="BB691" t="inlineStr">
        <is>
          <t>N/A</t>
        </is>
      </c>
      <c r="BC691" t="inlineStr">
        <is>
          <t>N/A</t>
        </is>
      </c>
      <c r="BD691" t="inlineStr">
        <is>
          <t>N/A</t>
        </is>
      </c>
      <c r="BE691" t="inlineStr">
        <is>
          <t>N/A</t>
        </is>
      </c>
    </row>
    <row r="692">
      <c r="A692" t="inlineStr">
        <is>
          <t>WI22024319</t>
        </is>
      </c>
      <c r="B692" t="inlineStr">
        <is>
          <t>DATA_VALIDATION</t>
        </is>
      </c>
      <c r="C692" t="inlineStr">
        <is>
          <t>201100014483</t>
        </is>
      </c>
      <c r="D692" t="inlineStr">
        <is>
          <t>Folder</t>
        </is>
      </c>
      <c r="E692" s="2">
        <f>HYPERLINK("capsilon://?command=openfolder&amp;siteaddress=FAM.docvelocity-na8.net&amp;folderid=FX697CF06E-0BEE-7C5C-2ED4-FB48948BDE16","FX22015328")</f>
        <v>0.0</v>
      </c>
      <c r="F692" t="inlineStr">
        <is>
          <t/>
        </is>
      </c>
      <c r="G692" t="inlineStr">
        <is>
          <t/>
        </is>
      </c>
      <c r="H692" t="inlineStr">
        <is>
          <t>Mailitem</t>
        </is>
      </c>
      <c r="I692" t="inlineStr">
        <is>
          <t>MI220244125</t>
        </is>
      </c>
      <c r="J692" t="n">
        <v>84.0</v>
      </c>
      <c r="K692" t="inlineStr">
        <is>
          <t>COMPLETED</t>
        </is>
      </c>
      <c r="L692" t="inlineStr">
        <is>
          <t>MARK_AS_COMPLETED</t>
        </is>
      </c>
      <c r="M692" t="inlineStr">
        <is>
          <t>Queue</t>
        </is>
      </c>
      <c r="N692" t="n">
        <v>2.0</v>
      </c>
      <c r="O692" s="1" t="n">
        <v>44593.87777777778</v>
      </c>
      <c r="P692" s="1" t="n">
        <v>44594.166493055556</v>
      </c>
      <c r="Q692" t="n">
        <v>21306.0</v>
      </c>
      <c r="R692" t="n">
        <v>3639.0</v>
      </c>
      <c r="S692" t="b">
        <v>0</v>
      </c>
      <c r="T692" t="inlineStr">
        <is>
          <t>N/A</t>
        </is>
      </c>
      <c r="U692" t="b">
        <v>0</v>
      </c>
      <c r="V692" t="inlineStr">
        <is>
          <t>Sanjana Uttekar</t>
        </is>
      </c>
      <c r="W692" s="1" t="n">
        <v>44594.16027777778</v>
      </c>
      <c r="X692" t="n">
        <v>595.0</v>
      </c>
      <c r="Y692" t="n">
        <v>21.0</v>
      </c>
      <c r="Z692" t="n">
        <v>0.0</v>
      </c>
      <c r="AA692" t="n">
        <v>21.0</v>
      </c>
      <c r="AB692" t="n">
        <v>42.0</v>
      </c>
      <c r="AC692" t="n">
        <v>2.0</v>
      </c>
      <c r="AD692" t="n">
        <v>63.0</v>
      </c>
      <c r="AE692" t="n">
        <v>0.0</v>
      </c>
      <c r="AF692" t="n">
        <v>0.0</v>
      </c>
      <c r="AG692" t="n">
        <v>0.0</v>
      </c>
      <c r="AH692" t="inlineStr">
        <is>
          <t>Ashish Sutar</t>
        </is>
      </c>
      <c r="AI692" s="1" t="n">
        <v>44594.166493055556</v>
      </c>
      <c r="AJ692" t="n">
        <v>231.0</v>
      </c>
      <c r="AK692" t="n">
        <v>0.0</v>
      </c>
      <c r="AL692" t="n">
        <v>0.0</v>
      </c>
      <c r="AM692" t="n">
        <v>0.0</v>
      </c>
      <c r="AN692" t="n">
        <v>42.0</v>
      </c>
      <c r="AO692" t="n">
        <v>0.0</v>
      </c>
      <c r="AP692" t="n">
        <v>63.0</v>
      </c>
      <c r="AQ692" t="n">
        <v>0.0</v>
      </c>
      <c r="AR692" t="n">
        <v>0.0</v>
      </c>
      <c r="AS692" t="n">
        <v>0.0</v>
      </c>
      <c r="AT692" t="inlineStr">
        <is>
          <t>N/A</t>
        </is>
      </c>
      <c r="AU692" t="inlineStr">
        <is>
          <t>N/A</t>
        </is>
      </c>
      <c r="AV692" t="inlineStr">
        <is>
          <t>N/A</t>
        </is>
      </c>
      <c r="AW692" t="inlineStr">
        <is>
          <t>N/A</t>
        </is>
      </c>
      <c r="AX692" t="inlineStr">
        <is>
          <t>N/A</t>
        </is>
      </c>
      <c r="AY692" t="inlineStr">
        <is>
          <t>N/A</t>
        </is>
      </c>
      <c r="AZ692" t="inlineStr">
        <is>
          <t>N/A</t>
        </is>
      </c>
      <c r="BA692" t="inlineStr">
        <is>
          <t>N/A</t>
        </is>
      </c>
      <c r="BB692" t="inlineStr">
        <is>
          <t>N/A</t>
        </is>
      </c>
      <c r="BC692" t="inlineStr">
        <is>
          <t>N/A</t>
        </is>
      </c>
      <c r="BD692" t="inlineStr">
        <is>
          <t>N/A</t>
        </is>
      </c>
      <c r="BE692" t="inlineStr">
        <is>
          <t>N/A</t>
        </is>
      </c>
    </row>
    <row r="693">
      <c r="A693" t="inlineStr">
        <is>
          <t>WI220243203</t>
        </is>
      </c>
      <c r="B693" t="inlineStr">
        <is>
          <t>DATA_VALIDATION</t>
        </is>
      </c>
      <c r="C693" t="inlineStr">
        <is>
          <t>201300020889</t>
        </is>
      </c>
      <c r="D693" t="inlineStr">
        <is>
          <t>Folder</t>
        </is>
      </c>
      <c r="E693" s="2">
        <f>HYPERLINK("capsilon://?command=openfolder&amp;siteaddress=FAM.docvelocity-na8.net&amp;folderid=FX4BED1F8E-B963-CBB8-9943-2AAD02846543","FX22017293")</f>
        <v>0.0</v>
      </c>
      <c r="F693" t="inlineStr">
        <is>
          <t/>
        </is>
      </c>
      <c r="G693" t="inlineStr">
        <is>
          <t/>
        </is>
      </c>
      <c r="H693" t="inlineStr">
        <is>
          <t>Mailitem</t>
        </is>
      </c>
      <c r="I693" t="inlineStr">
        <is>
          <t>MI2202444503</t>
        </is>
      </c>
      <c r="J693" t="n">
        <v>28.0</v>
      </c>
      <c r="K693" t="inlineStr">
        <is>
          <t>COMPLETED</t>
        </is>
      </c>
      <c r="L693" t="inlineStr">
        <is>
          <t>MARK_AS_COMPLETED</t>
        </is>
      </c>
      <c r="M693" t="inlineStr">
        <is>
          <t>Queue</t>
        </is>
      </c>
      <c r="N693" t="n">
        <v>2.0</v>
      </c>
      <c r="O693" s="1" t="n">
        <v>44607.6968287037</v>
      </c>
      <c r="P693" s="1" t="n">
        <v>44607.73784722222</v>
      </c>
      <c r="Q693" t="n">
        <v>2474.0</v>
      </c>
      <c r="R693" t="n">
        <v>1070.0</v>
      </c>
      <c r="S693" t="b">
        <v>0</v>
      </c>
      <c r="T693" t="inlineStr">
        <is>
          <t>N/A</t>
        </is>
      </c>
      <c r="U693" t="b">
        <v>0</v>
      </c>
      <c r="V693" t="inlineStr">
        <is>
          <t>Archana Bhujbal</t>
        </is>
      </c>
      <c r="W693" s="1" t="n">
        <v>44607.712696759256</v>
      </c>
      <c r="X693" t="n">
        <v>799.0</v>
      </c>
      <c r="Y693" t="n">
        <v>21.0</v>
      </c>
      <c r="Z693" t="n">
        <v>0.0</v>
      </c>
      <c r="AA693" t="n">
        <v>21.0</v>
      </c>
      <c r="AB693" t="n">
        <v>0.0</v>
      </c>
      <c r="AC693" t="n">
        <v>18.0</v>
      </c>
      <c r="AD693" t="n">
        <v>7.0</v>
      </c>
      <c r="AE693" t="n">
        <v>0.0</v>
      </c>
      <c r="AF693" t="n">
        <v>0.0</v>
      </c>
      <c r="AG693" t="n">
        <v>0.0</v>
      </c>
      <c r="AH693" t="inlineStr">
        <is>
          <t>Vikash Suryakanth Parmar</t>
        </is>
      </c>
      <c r="AI693" s="1" t="n">
        <v>44607.73784722222</v>
      </c>
      <c r="AJ693" t="n">
        <v>244.0</v>
      </c>
      <c r="AK693" t="n">
        <v>0.0</v>
      </c>
      <c r="AL693" t="n">
        <v>0.0</v>
      </c>
      <c r="AM693" t="n">
        <v>0.0</v>
      </c>
      <c r="AN693" t="n">
        <v>0.0</v>
      </c>
      <c r="AO693" t="n">
        <v>0.0</v>
      </c>
      <c r="AP693" t="n">
        <v>7.0</v>
      </c>
      <c r="AQ693" t="n">
        <v>0.0</v>
      </c>
      <c r="AR693" t="n">
        <v>0.0</v>
      </c>
      <c r="AS693" t="n">
        <v>0.0</v>
      </c>
      <c r="AT693" t="inlineStr">
        <is>
          <t>N/A</t>
        </is>
      </c>
      <c r="AU693" t="inlineStr">
        <is>
          <t>N/A</t>
        </is>
      </c>
      <c r="AV693" t="inlineStr">
        <is>
          <t>N/A</t>
        </is>
      </c>
      <c r="AW693" t="inlineStr">
        <is>
          <t>N/A</t>
        </is>
      </c>
      <c r="AX693" t="inlineStr">
        <is>
          <t>N/A</t>
        </is>
      </c>
      <c r="AY693" t="inlineStr">
        <is>
          <t>N/A</t>
        </is>
      </c>
      <c r="AZ693" t="inlineStr">
        <is>
          <t>N/A</t>
        </is>
      </c>
      <c r="BA693" t="inlineStr">
        <is>
          <t>N/A</t>
        </is>
      </c>
      <c r="BB693" t="inlineStr">
        <is>
          <t>N/A</t>
        </is>
      </c>
      <c r="BC693" t="inlineStr">
        <is>
          <t>N/A</t>
        </is>
      </c>
      <c r="BD693" t="inlineStr">
        <is>
          <t>N/A</t>
        </is>
      </c>
      <c r="BE693" t="inlineStr">
        <is>
          <t>N/A</t>
        </is>
      </c>
    </row>
    <row r="694">
      <c r="A694" t="inlineStr">
        <is>
          <t>WI220243206</t>
        </is>
      </c>
      <c r="B694" t="inlineStr">
        <is>
          <t>DATA_VALIDATION</t>
        </is>
      </c>
      <c r="C694" t="inlineStr">
        <is>
          <t>201330009251</t>
        </is>
      </c>
      <c r="D694" t="inlineStr">
        <is>
          <t>Folder</t>
        </is>
      </c>
      <c r="E694" s="2">
        <f>HYPERLINK("capsilon://?command=openfolder&amp;siteaddress=FAM.docvelocity-na8.net&amp;folderid=FXB8D99E27-F296-E31B-202F-F80A3F9E53B6","FX22022505")</f>
        <v>0.0</v>
      </c>
      <c r="F694" t="inlineStr">
        <is>
          <t/>
        </is>
      </c>
      <c r="G694" t="inlineStr">
        <is>
          <t/>
        </is>
      </c>
      <c r="H694" t="inlineStr">
        <is>
          <t>Mailitem</t>
        </is>
      </c>
      <c r="I694" t="inlineStr">
        <is>
          <t>MI2202444432</t>
        </is>
      </c>
      <c r="J694" t="n">
        <v>69.0</v>
      </c>
      <c r="K694" t="inlineStr">
        <is>
          <t>COMPLETED</t>
        </is>
      </c>
      <c r="L694" t="inlineStr">
        <is>
          <t>MARK_AS_COMPLETED</t>
        </is>
      </c>
      <c r="M694" t="inlineStr">
        <is>
          <t>Queue</t>
        </is>
      </c>
      <c r="N694" t="n">
        <v>1.0</v>
      </c>
      <c r="O694" s="1" t="n">
        <v>44607.69724537037</v>
      </c>
      <c r="P694" s="1" t="n">
        <v>44608.32675925926</v>
      </c>
      <c r="Q694" t="n">
        <v>53333.0</v>
      </c>
      <c r="R694" t="n">
        <v>1057.0</v>
      </c>
      <c r="S694" t="b">
        <v>0</v>
      </c>
      <c r="T694" t="inlineStr">
        <is>
          <t>N/A</t>
        </is>
      </c>
      <c r="U694" t="b">
        <v>0</v>
      </c>
      <c r="V694" t="inlineStr">
        <is>
          <t>Hemanshi Deshlahara</t>
        </is>
      </c>
      <c r="W694" s="1" t="n">
        <v>44608.32675925926</v>
      </c>
      <c r="X694" t="n">
        <v>184.0</v>
      </c>
      <c r="Y694" t="n">
        <v>0.0</v>
      </c>
      <c r="Z694" t="n">
        <v>0.0</v>
      </c>
      <c r="AA694" t="n">
        <v>0.0</v>
      </c>
      <c r="AB694" t="n">
        <v>0.0</v>
      </c>
      <c r="AC694" t="n">
        <v>0.0</v>
      </c>
      <c r="AD694" t="n">
        <v>69.0</v>
      </c>
      <c r="AE694" t="n">
        <v>64.0</v>
      </c>
      <c r="AF694" t="n">
        <v>0.0</v>
      </c>
      <c r="AG694" t="n">
        <v>4.0</v>
      </c>
      <c r="AH694" t="inlineStr">
        <is>
          <t>N/A</t>
        </is>
      </c>
      <c r="AI694" t="inlineStr">
        <is>
          <t>N/A</t>
        </is>
      </c>
      <c r="AJ694" t="inlineStr">
        <is>
          <t>N/A</t>
        </is>
      </c>
      <c r="AK694" t="inlineStr">
        <is>
          <t>N/A</t>
        </is>
      </c>
      <c r="AL694" t="inlineStr">
        <is>
          <t>N/A</t>
        </is>
      </c>
      <c r="AM694" t="inlineStr">
        <is>
          <t>N/A</t>
        </is>
      </c>
      <c r="AN694" t="inlineStr">
        <is>
          <t>N/A</t>
        </is>
      </c>
      <c r="AO694" t="inlineStr">
        <is>
          <t>N/A</t>
        </is>
      </c>
      <c r="AP694" t="inlineStr">
        <is>
          <t>N/A</t>
        </is>
      </c>
      <c r="AQ694" t="inlineStr">
        <is>
          <t>N/A</t>
        </is>
      </c>
      <c r="AR694" t="inlineStr">
        <is>
          <t>N/A</t>
        </is>
      </c>
      <c r="AS694" t="inlineStr">
        <is>
          <t>N/A</t>
        </is>
      </c>
      <c r="AT694" t="inlineStr">
        <is>
          <t>N/A</t>
        </is>
      </c>
      <c r="AU694" t="inlineStr">
        <is>
          <t>N/A</t>
        </is>
      </c>
      <c r="AV694" t="inlineStr">
        <is>
          <t>N/A</t>
        </is>
      </c>
      <c r="AW694" t="inlineStr">
        <is>
          <t>N/A</t>
        </is>
      </c>
      <c r="AX694" t="inlineStr">
        <is>
          <t>N/A</t>
        </is>
      </c>
      <c r="AY694" t="inlineStr">
        <is>
          <t>N/A</t>
        </is>
      </c>
      <c r="AZ694" t="inlineStr">
        <is>
          <t>N/A</t>
        </is>
      </c>
      <c r="BA694" t="inlineStr">
        <is>
          <t>N/A</t>
        </is>
      </c>
      <c r="BB694" t="inlineStr">
        <is>
          <t>N/A</t>
        </is>
      </c>
      <c r="BC694" t="inlineStr">
        <is>
          <t>N/A</t>
        </is>
      </c>
      <c r="BD694" t="inlineStr">
        <is>
          <t>N/A</t>
        </is>
      </c>
      <c r="BE694" t="inlineStr">
        <is>
          <t>N/A</t>
        </is>
      </c>
    </row>
    <row r="695">
      <c r="A695" t="inlineStr">
        <is>
          <t>WI220243250</t>
        </is>
      </c>
      <c r="B695" t="inlineStr">
        <is>
          <t>DATA_VALIDATION</t>
        </is>
      </c>
      <c r="C695" t="inlineStr">
        <is>
          <t>201300019279</t>
        </is>
      </c>
      <c r="D695" t="inlineStr">
        <is>
          <t>Folder</t>
        </is>
      </c>
      <c r="E695" s="2">
        <f>HYPERLINK("capsilon://?command=openfolder&amp;siteaddress=FAM.docvelocity-na8.net&amp;folderid=FXEBE3CA85-83D2-F2C2-8141-A4ADA95A73A3","FX21111118")</f>
        <v>0.0</v>
      </c>
      <c r="F695" t="inlineStr">
        <is>
          <t/>
        </is>
      </c>
      <c r="G695" t="inlineStr">
        <is>
          <t/>
        </is>
      </c>
      <c r="H695" t="inlineStr">
        <is>
          <t>Mailitem</t>
        </is>
      </c>
      <c r="I695" t="inlineStr">
        <is>
          <t>MI2202444666</t>
        </is>
      </c>
      <c r="J695" t="n">
        <v>78.0</v>
      </c>
      <c r="K695" t="inlineStr">
        <is>
          <t>COMPLETED</t>
        </is>
      </c>
      <c r="L695" t="inlineStr">
        <is>
          <t>MARK_AS_COMPLETED</t>
        </is>
      </c>
      <c r="M695" t="inlineStr">
        <is>
          <t>Queue</t>
        </is>
      </c>
      <c r="N695" t="n">
        <v>2.0</v>
      </c>
      <c r="O695" s="1" t="n">
        <v>44607.69976851852</v>
      </c>
      <c r="P695" s="1" t="n">
        <v>44607.739849537036</v>
      </c>
      <c r="Q695" t="n">
        <v>2989.0</v>
      </c>
      <c r="R695" t="n">
        <v>474.0</v>
      </c>
      <c r="S695" t="b">
        <v>0</v>
      </c>
      <c r="T695" t="inlineStr">
        <is>
          <t>N/A</t>
        </is>
      </c>
      <c r="U695" t="b">
        <v>0</v>
      </c>
      <c r="V695" t="inlineStr">
        <is>
          <t>Karnal Akhare</t>
        </is>
      </c>
      <c r="W695" s="1" t="n">
        <v>44607.70354166667</v>
      </c>
      <c r="X695" t="n">
        <v>302.0</v>
      </c>
      <c r="Y695" t="n">
        <v>49.0</v>
      </c>
      <c r="Z695" t="n">
        <v>0.0</v>
      </c>
      <c r="AA695" t="n">
        <v>49.0</v>
      </c>
      <c r="AB695" t="n">
        <v>0.0</v>
      </c>
      <c r="AC695" t="n">
        <v>17.0</v>
      </c>
      <c r="AD695" t="n">
        <v>29.0</v>
      </c>
      <c r="AE695" t="n">
        <v>0.0</v>
      </c>
      <c r="AF695" t="n">
        <v>0.0</v>
      </c>
      <c r="AG695" t="n">
        <v>0.0</v>
      </c>
      <c r="AH695" t="inlineStr">
        <is>
          <t>Vikash Suryakanth Parmar</t>
        </is>
      </c>
      <c r="AI695" s="1" t="n">
        <v>44607.739849537036</v>
      </c>
      <c r="AJ695" t="n">
        <v>172.0</v>
      </c>
      <c r="AK695" t="n">
        <v>0.0</v>
      </c>
      <c r="AL695" t="n">
        <v>0.0</v>
      </c>
      <c r="AM695" t="n">
        <v>0.0</v>
      </c>
      <c r="AN695" t="n">
        <v>0.0</v>
      </c>
      <c r="AO695" t="n">
        <v>0.0</v>
      </c>
      <c r="AP695" t="n">
        <v>29.0</v>
      </c>
      <c r="AQ695" t="n">
        <v>0.0</v>
      </c>
      <c r="AR695" t="n">
        <v>0.0</v>
      </c>
      <c r="AS695" t="n">
        <v>0.0</v>
      </c>
      <c r="AT695" t="inlineStr">
        <is>
          <t>N/A</t>
        </is>
      </c>
      <c r="AU695" t="inlineStr">
        <is>
          <t>N/A</t>
        </is>
      </c>
      <c r="AV695" t="inlineStr">
        <is>
          <t>N/A</t>
        </is>
      </c>
      <c r="AW695" t="inlineStr">
        <is>
          <t>N/A</t>
        </is>
      </c>
      <c r="AX695" t="inlineStr">
        <is>
          <t>N/A</t>
        </is>
      </c>
      <c r="AY695" t="inlineStr">
        <is>
          <t>N/A</t>
        </is>
      </c>
      <c r="AZ695" t="inlineStr">
        <is>
          <t>N/A</t>
        </is>
      </c>
      <c r="BA695" t="inlineStr">
        <is>
          <t>N/A</t>
        </is>
      </c>
      <c r="BB695" t="inlineStr">
        <is>
          <t>N/A</t>
        </is>
      </c>
      <c r="BC695" t="inlineStr">
        <is>
          <t>N/A</t>
        </is>
      </c>
      <c r="BD695" t="inlineStr">
        <is>
          <t>N/A</t>
        </is>
      </c>
      <c r="BE695" t="inlineStr">
        <is>
          <t>N/A</t>
        </is>
      </c>
    </row>
    <row r="696">
      <c r="A696" t="inlineStr">
        <is>
          <t>WI220243606</t>
        </is>
      </c>
      <c r="B696" t="inlineStr">
        <is>
          <t>DATA_VALIDATION</t>
        </is>
      </c>
      <c r="C696" t="inlineStr">
        <is>
          <t>201130012918</t>
        </is>
      </c>
      <c r="D696" t="inlineStr">
        <is>
          <t>Folder</t>
        </is>
      </c>
      <c r="E696" s="2">
        <f>HYPERLINK("capsilon://?command=openfolder&amp;siteaddress=FAM.docvelocity-na8.net&amp;folderid=FX4FA31B1A-11CC-9C1A-4BFC-5F6136B102A4","FX21124880")</f>
        <v>0.0</v>
      </c>
      <c r="F696" t="inlineStr">
        <is>
          <t/>
        </is>
      </c>
      <c r="G696" t="inlineStr">
        <is>
          <t/>
        </is>
      </c>
      <c r="H696" t="inlineStr">
        <is>
          <t>Mailitem</t>
        </is>
      </c>
      <c r="I696" t="inlineStr">
        <is>
          <t>MI2202448284</t>
        </is>
      </c>
      <c r="J696" t="n">
        <v>67.0</v>
      </c>
      <c r="K696" t="inlineStr">
        <is>
          <t>COMPLETED</t>
        </is>
      </c>
      <c r="L696" t="inlineStr">
        <is>
          <t>MARK_AS_COMPLETED</t>
        </is>
      </c>
      <c r="M696" t="inlineStr">
        <is>
          <t>Queue</t>
        </is>
      </c>
      <c r="N696" t="n">
        <v>2.0</v>
      </c>
      <c r="O696" s="1" t="n">
        <v>44607.74081018518</v>
      </c>
      <c r="P696" s="1" t="n">
        <v>44607.764398148145</v>
      </c>
      <c r="Q696" t="n">
        <v>757.0</v>
      </c>
      <c r="R696" t="n">
        <v>1281.0</v>
      </c>
      <c r="S696" t="b">
        <v>0</v>
      </c>
      <c r="T696" t="inlineStr">
        <is>
          <t>N/A</t>
        </is>
      </c>
      <c r="U696" t="b">
        <v>0</v>
      </c>
      <c r="V696" t="inlineStr">
        <is>
          <t>Aditya Tade</t>
        </is>
      </c>
      <c r="W696" s="1" t="n">
        <v>44607.75368055556</v>
      </c>
      <c r="X696" t="n">
        <v>1107.0</v>
      </c>
      <c r="Y696" t="n">
        <v>47.0</v>
      </c>
      <c r="Z696" t="n">
        <v>0.0</v>
      </c>
      <c r="AA696" t="n">
        <v>47.0</v>
      </c>
      <c r="AB696" t="n">
        <v>0.0</v>
      </c>
      <c r="AC696" t="n">
        <v>14.0</v>
      </c>
      <c r="AD696" t="n">
        <v>20.0</v>
      </c>
      <c r="AE696" t="n">
        <v>0.0</v>
      </c>
      <c r="AF696" t="n">
        <v>0.0</v>
      </c>
      <c r="AG696" t="n">
        <v>0.0</v>
      </c>
      <c r="AH696" t="inlineStr">
        <is>
          <t>Dashrath Soren</t>
        </is>
      </c>
      <c r="AI696" s="1" t="n">
        <v>44607.764398148145</v>
      </c>
      <c r="AJ696" t="n">
        <v>174.0</v>
      </c>
      <c r="AK696" t="n">
        <v>0.0</v>
      </c>
      <c r="AL696" t="n">
        <v>0.0</v>
      </c>
      <c r="AM696" t="n">
        <v>0.0</v>
      </c>
      <c r="AN696" t="n">
        <v>0.0</v>
      </c>
      <c r="AO696" t="n">
        <v>0.0</v>
      </c>
      <c r="AP696" t="n">
        <v>20.0</v>
      </c>
      <c r="AQ696" t="n">
        <v>0.0</v>
      </c>
      <c r="AR696" t="n">
        <v>0.0</v>
      </c>
      <c r="AS696" t="n">
        <v>0.0</v>
      </c>
      <c r="AT696" t="inlineStr">
        <is>
          <t>N/A</t>
        </is>
      </c>
      <c r="AU696" t="inlineStr">
        <is>
          <t>N/A</t>
        </is>
      </c>
      <c r="AV696" t="inlineStr">
        <is>
          <t>N/A</t>
        </is>
      </c>
      <c r="AW696" t="inlineStr">
        <is>
          <t>N/A</t>
        </is>
      </c>
      <c r="AX696" t="inlineStr">
        <is>
          <t>N/A</t>
        </is>
      </c>
      <c r="AY696" t="inlineStr">
        <is>
          <t>N/A</t>
        </is>
      </c>
      <c r="AZ696" t="inlineStr">
        <is>
          <t>N/A</t>
        </is>
      </c>
      <c r="BA696" t="inlineStr">
        <is>
          <t>N/A</t>
        </is>
      </c>
      <c r="BB696" t="inlineStr">
        <is>
          <t>N/A</t>
        </is>
      </c>
      <c r="BC696" t="inlineStr">
        <is>
          <t>N/A</t>
        </is>
      </c>
      <c r="BD696" t="inlineStr">
        <is>
          <t>N/A</t>
        </is>
      </c>
      <c r="BE696" t="inlineStr">
        <is>
          <t>N/A</t>
        </is>
      </c>
    </row>
    <row r="697">
      <c r="A697" t="inlineStr">
        <is>
          <t>WI220243761</t>
        </is>
      </c>
      <c r="B697" t="inlineStr">
        <is>
          <t>DATA_VALIDATION</t>
        </is>
      </c>
      <c r="C697" t="inlineStr">
        <is>
          <t>201330004712</t>
        </is>
      </c>
      <c r="D697" t="inlineStr">
        <is>
          <t>Folder</t>
        </is>
      </c>
      <c r="E697" s="2">
        <f>HYPERLINK("capsilon://?command=openfolder&amp;siteaddress=FAM.docvelocity-na8.net&amp;folderid=FXFD85B644-DC5E-36BE-F397-006D9B4347D4","FX22017712")</f>
        <v>0.0</v>
      </c>
      <c r="F697" t="inlineStr">
        <is>
          <t/>
        </is>
      </c>
      <c r="G697" t="inlineStr">
        <is>
          <t/>
        </is>
      </c>
      <c r="H697" t="inlineStr">
        <is>
          <t>Mailitem</t>
        </is>
      </c>
      <c r="I697" t="inlineStr">
        <is>
          <t>MI2202450142</t>
        </is>
      </c>
      <c r="J697" t="n">
        <v>28.0</v>
      </c>
      <c r="K697" t="inlineStr">
        <is>
          <t>COMPLETED</t>
        </is>
      </c>
      <c r="L697" t="inlineStr">
        <is>
          <t>MARK_AS_COMPLETED</t>
        </is>
      </c>
      <c r="M697" t="inlineStr">
        <is>
          <t>Folder</t>
        </is>
      </c>
      <c r="N697" t="n">
        <v>2.0</v>
      </c>
      <c r="O697" s="1" t="n">
        <v>44607.766875</v>
      </c>
      <c r="P697" s="1" t="n">
        <v>44607.771689814814</v>
      </c>
      <c r="Q697" t="n">
        <v>91.0</v>
      </c>
      <c r="R697" t="n">
        <v>325.0</v>
      </c>
      <c r="S697" t="b">
        <v>0</v>
      </c>
      <c r="T697" t="inlineStr">
        <is>
          <t>Caroline Rudloff</t>
        </is>
      </c>
      <c r="U697" t="b">
        <v>0</v>
      </c>
      <c r="V697" t="inlineStr">
        <is>
          <t>Aditya Tade</t>
        </is>
      </c>
      <c r="W697" s="1" t="n">
        <v>44607.77056712963</v>
      </c>
      <c r="X697" t="n">
        <v>315.0</v>
      </c>
      <c r="Y697" t="n">
        <v>0.0</v>
      </c>
      <c r="Z697" t="n">
        <v>0.0</v>
      </c>
      <c r="AA697" t="n">
        <v>0.0</v>
      </c>
      <c r="AB697" t="n">
        <v>21.0</v>
      </c>
      <c r="AC697" t="n">
        <v>0.0</v>
      </c>
      <c r="AD697" t="n">
        <v>28.0</v>
      </c>
      <c r="AE697" t="n">
        <v>0.0</v>
      </c>
      <c r="AF697" t="n">
        <v>0.0</v>
      </c>
      <c r="AG697" t="n">
        <v>0.0</v>
      </c>
      <c r="AH697" t="inlineStr">
        <is>
          <t>Caroline Rudloff</t>
        </is>
      </c>
      <c r="AI697" s="1" t="n">
        <v>44607.771689814814</v>
      </c>
      <c r="AJ697" t="n">
        <v>10.0</v>
      </c>
      <c r="AK697" t="n">
        <v>0.0</v>
      </c>
      <c r="AL697" t="n">
        <v>0.0</v>
      </c>
      <c r="AM697" t="n">
        <v>0.0</v>
      </c>
      <c r="AN697" t="n">
        <v>21.0</v>
      </c>
      <c r="AO697" t="n">
        <v>0.0</v>
      </c>
      <c r="AP697" t="n">
        <v>28.0</v>
      </c>
      <c r="AQ697" t="n">
        <v>0.0</v>
      </c>
      <c r="AR697" t="n">
        <v>0.0</v>
      </c>
      <c r="AS697" t="n">
        <v>0.0</v>
      </c>
      <c r="AT697" t="inlineStr">
        <is>
          <t>N/A</t>
        </is>
      </c>
      <c r="AU697" t="inlineStr">
        <is>
          <t>N/A</t>
        </is>
      </c>
      <c r="AV697" t="inlineStr">
        <is>
          <t>N/A</t>
        </is>
      </c>
      <c r="AW697" t="inlineStr">
        <is>
          <t>N/A</t>
        </is>
      </c>
      <c r="AX697" t="inlineStr">
        <is>
          <t>N/A</t>
        </is>
      </c>
      <c r="AY697" t="inlineStr">
        <is>
          <t>N/A</t>
        </is>
      </c>
      <c r="AZ697" t="inlineStr">
        <is>
          <t>N/A</t>
        </is>
      </c>
      <c r="BA697" t="inlineStr">
        <is>
          <t>N/A</t>
        </is>
      </c>
      <c r="BB697" t="inlineStr">
        <is>
          <t>N/A</t>
        </is>
      </c>
      <c r="BC697" t="inlineStr">
        <is>
          <t>N/A</t>
        </is>
      </c>
      <c r="BD697" t="inlineStr">
        <is>
          <t>N/A</t>
        </is>
      </c>
      <c r="BE697" t="inlineStr">
        <is>
          <t>N/A</t>
        </is>
      </c>
    </row>
    <row r="698">
      <c r="A698" t="inlineStr">
        <is>
          <t>WI220243797</t>
        </is>
      </c>
      <c r="B698" t="inlineStr">
        <is>
          <t>DATA_VALIDATION</t>
        </is>
      </c>
      <c r="C698" t="inlineStr">
        <is>
          <t>201330004712</t>
        </is>
      </c>
      <c r="D698" t="inlineStr">
        <is>
          <t>Folder</t>
        </is>
      </c>
      <c r="E698" s="2">
        <f>HYPERLINK("capsilon://?command=openfolder&amp;siteaddress=FAM.docvelocity-na8.net&amp;folderid=FXFD85B644-DC5E-36BE-F397-006D9B4347D4","FX22017712")</f>
        <v>0.0</v>
      </c>
      <c r="F698" t="inlineStr">
        <is>
          <t/>
        </is>
      </c>
      <c r="G698" t="inlineStr">
        <is>
          <t/>
        </is>
      </c>
      <c r="H698" t="inlineStr">
        <is>
          <t>Mailitem</t>
        </is>
      </c>
      <c r="I698" t="inlineStr">
        <is>
          <t>MI2202450854</t>
        </is>
      </c>
      <c r="J698" t="n">
        <v>28.0</v>
      </c>
      <c r="K698" t="inlineStr">
        <is>
          <t>DELETED</t>
        </is>
      </c>
      <c r="L698" t="inlineStr">
        <is>
          <t/>
        </is>
      </c>
      <c r="M698" t="inlineStr">
        <is>
          <t>Folder</t>
        </is>
      </c>
      <c r="N698" t="n">
        <v>0.0</v>
      </c>
      <c r="O698" s="1" t="n">
        <v>44607.77688657407</v>
      </c>
      <c r="P698" s="1" t="n">
        <v>44607.777233796296</v>
      </c>
      <c r="Q698" t="n">
        <v>30.0</v>
      </c>
      <c r="R698" t="n">
        <v>0.0</v>
      </c>
      <c r="S698" t="b">
        <v>0</v>
      </c>
      <c r="T698" t="inlineStr">
        <is>
          <t>N/A</t>
        </is>
      </c>
      <c r="U698" t="b">
        <v>0</v>
      </c>
      <c r="V698" t="inlineStr">
        <is>
          <t>N/A</t>
        </is>
      </c>
      <c r="W698" t="inlineStr">
        <is>
          <t>N/A</t>
        </is>
      </c>
      <c r="X698" t="inlineStr">
        <is>
          <t>N/A</t>
        </is>
      </c>
      <c r="Y698" t="inlineStr">
        <is>
          <t>N/A</t>
        </is>
      </c>
      <c r="Z698" t="inlineStr">
        <is>
          <t>N/A</t>
        </is>
      </c>
      <c r="AA698" t="inlineStr">
        <is>
          <t>N/A</t>
        </is>
      </c>
      <c r="AB698" t="inlineStr">
        <is>
          <t>N/A</t>
        </is>
      </c>
      <c r="AC698" t="inlineStr">
        <is>
          <t>N/A</t>
        </is>
      </c>
      <c r="AD698" t="inlineStr">
        <is>
          <t>N/A</t>
        </is>
      </c>
      <c r="AE698" t="inlineStr">
        <is>
          <t>N/A</t>
        </is>
      </c>
      <c r="AF698" t="inlineStr">
        <is>
          <t>N/A</t>
        </is>
      </c>
      <c r="AG698" t="inlineStr">
        <is>
          <t>N/A</t>
        </is>
      </c>
      <c r="AH698" t="inlineStr">
        <is>
          <t>N/A</t>
        </is>
      </c>
      <c r="AI698" t="inlineStr">
        <is>
          <t>N/A</t>
        </is>
      </c>
      <c r="AJ698" t="inlineStr">
        <is>
          <t>N/A</t>
        </is>
      </c>
      <c r="AK698" t="inlineStr">
        <is>
          <t>N/A</t>
        </is>
      </c>
      <c r="AL698" t="inlineStr">
        <is>
          <t>N/A</t>
        </is>
      </c>
      <c r="AM698" t="inlineStr">
        <is>
          <t>N/A</t>
        </is>
      </c>
      <c r="AN698" t="inlineStr">
        <is>
          <t>N/A</t>
        </is>
      </c>
      <c r="AO698" t="inlineStr">
        <is>
          <t>N/A</t>
        </is>
      </c>
      <c r="AP698" t="inlineStr">
        <is>
          <t>N/A</t>
        </is>
      </c>
      <c r="AQ698" t="inlineStr">
        <is>
          <t>N/A</t>
        </is>
      </c>
      <c r="AR698" t="inlineStr">
        <is>
          <t>N/A</t>
        </is>
      </c>
      <c r="AS698" t="inlineStr">
        <is>
          <t>N/A</t>
        </is>
      </c>
      <c r="AT698" t="inlineStr">
        <is>
          <t>N/A</t>
        </is>
      </c>
      <c r="AU698" t="inlineStr">
        <is>
          <t>N/A</t>
        </is>
      </c>
      <c r="AV698" t="inlineStr">
        <is>
          <t>N/A</t>
        </is>
      </c>
      <c r="AW698" t="inlineStr">
        <is>
          <t>N/A</t>
        </is>
      </c>
      <c r="AX698" t="inlineStr">
        <is>
          <t>N/A</t>
        </is>
      </c>
      <c r="AY698" t="inlineStr">
        <is>
          <t>N/A</t>
        </is>
      </c>
      <c r="AZ698" t="inlineStr">
        <is>
          <t>N/A</t>
        </is>
      </c>
      <c r="BA698" t="inlineStr">
        <is>
          <t>N/A</t>
        </is>
      </c>
      <c r="BB698" t="inlineStr">
        <is>
          <t>N/A</t>
        </is>
      </c>
      <c r="BC698" t="inlineStr">
        <is>
          <t>N/A</t>
        </is>
      </c>
      <c r="BD698" t="inlineStr">
        <is>
          <t>N/A</t>
        </is>
      </c>
      <c r="BE698" t="inlineStr">
        <is>
          <t>N/A</t>
        </is>
      </c>
    </row>
    <row r="699">
      <c r="A699" t="inlineStr">
        <is>
          <t>WI220243802</t>
        </is>
      </c>
      <c r="B699" t="inlineStr">
        <is>
          <t>DATA_VALIDATION</t>
        </is>
      </c>
      <c r="C699" t="inlineStr">
        <is>
          <t>201330004917</t>
        </is>
      </c>
      <c r="D699" t="inlineStr">
        <is>
          <t>Folder</t>
        </is>
      </c>
      <c r="E699" s="2">
        <f>HYPERLINK("capsilon://?command=openfolder&amp;siteaddress=FAM.docvelocity-na8.net&amp;folderid=FXD90CCC9C-07C8-63CC-EDBD-03196EAAB3CF","FX220112904")</f>
        <v>0.0</v>
      </c>
      <c r="F699" t="inlineStr">
        <is>
          <t/>
        </is>
      </c>
      <c r="G699" t="inlineStr">
        <is>
          <t/>
        </is>
      </c>
      <c r="H699" t="inlineStr">
        <is>
          <t>Mailitem</t>
        </is>
      </c>
      <c r="I699" t="inlineStr">
        <is>
          <t>MI2202450998</t>
        </is>
      </c>
      <c r="J699" t="n">
        <v>66.0</v>
      </c>
      <c r="K699" t="inlineStr">
        <is>
          <t>COMPLETED</t>
        </is>
      </c>
      <c r="L699" t="inlineStr">
        <is>
          <t>MARK_AS_COMPLETED</t>
        </is>
      </c>
      <c r="M699" t="inlineStr">
        <is>
          <t>Queue</t>
        </is>
      </c>
      <c r="N699" t="n">
        <v>2.0</v>
      </c>
      <c r="O699" s="1" t="n">
        <v>44607.778715277775</v>
      </c>
      <c r="P699" s="1" t="n">
        <v>44607.801828703705</v>
      </c>
      <c r="Q699" t="n">
        <v>340.0</v>
      </c>
      <c r="R699" t="n">
        <v>1657.0</v>
      </c>
      <c r="S699" t="b">
        <v>0</v>
      </c>
      <c r="T699" t="inlineStr">
        <is>
          <t>N/A</t>
        </is>
      </c>
      <c r="U699" t="b">
        <v>0</v>
      </c>
      <c r="V699" t="inlineStr">
        <is>
          <t>Raman Vaidya</t>
        </is>
      </c>
      <c r="W699" s="1" t="n">
        <v>44607.792662037034</v>
      </c>
      <c r="X699" t="n">
        <v>1188.0</v>
      </c>
      <c r="Y699" t="n">
        <v>52.0</v>
      </c>
      <c r="Z699" t="n">
        <v>0.0</v>
      </c>
      <c r="AA699" t="n">
        <v>52.0</v>
      </c>
      <c r="AB699" t="n">
        <v>0.0</v>
      </c>
      <c r="AC699" t="n">
        <v>33.0</v>
      </c>
      <c r="AD699" t="n">
        <v>14.0</v>
      </c>
      <c r="AE699" t="n">
        <v>0.0</v>
      </c>
      <c r="AF699" t="n">
        <v>0.0</v>
      </c>
      <c r="AG699" t="n">
        <v>0.0</v>
      </c>
      <c r="AH699" t="inlineStr">
        <is>
          <t>Dashrath Soren</t>
        </is>
      </c>
      <c r="AI699" s="1" t="n">
        <v>44607.801828703705</v>
      </c>
      <c r="AJ699" t="n">
        <v>469.0</v>
      </c>
      <c r="AK699" t="n">
        <v>3.0</v>
      </c>
      <c r="AL699" t="n">
        <v>0.0</v>
      </c>
      <c r="AM699" t="n">
        <v>3.0</v>
      </c>
      <c r="AN699" t="n">
        <v>0.0</v>
      </c>
      <c r="AO699" t="n">
        <v>3.0</v>
      </c>
      <c r="AP699" t="n">
        <v>11.0</v>
      </c>
      <c r="AQ699" t="n">
        <v>0.0</v>
      </c>
      <c r="AR699" t="n">
        <v>0.0</v>
      </c>
      <c r="AS699" t="n">
        <v>0.0</v>
      </c>
      <c r="AT699" t="inlineStr">
        <is>
          <t>N/A</t>
        </is>
      </c>
      <c r="AU699" t="inlineStr">
        <is>
          <t>N/A</t>
        </is>
      </c>
      <c r="AV699" t="inlineStr">
        <is>
          <t>N/A</t>
        </is>
      </c>
      <c r="AW699" t="inlineStr">
        <is>
          <t>N/A</t>
        </is>
      </c>
      <c r="AX699" t="inlineStr">
        <is>
          <t>N/A</t>
        </is>
      </c>
      <c r="AY699" t="inlineStr">
        <is>
          <t>N/A</t>
        </is>
      </c>
      <c r="AZ699" t="inlineStr">
        <is>
          <t>N/A</t>
        </is>
      </c>
      <c r="BA699" t="inlineStr">
        <is>
          <t>N/A</t>
        </is>
      </c>
      <c r="BB699" t="inlineStr">
        <is>
          <t>N/A</t>
        </is>
      </c>
      <c r="BC699" t="inlineStr">
        <is>
          <t>N/A</t>
        </is>
      </c>
      <c r="BD699" t="inlineStr">
        <is>
          <t>N/A</t>
        </is>
      </c>
      <c r="BE699" t="inlineStr">
        <is>
          <t>N/A</t>
        </is>
      </c>
    </row>
    <row r="700">
      <c r="A700" t="inlineStr">
        <is>
          <t>WI220243804</t>
        </is>
      </c>
      <c r="B700" t="inlineStr">
        <is>
          <t>DATA_VALIDATION</t>
        </is>
      </c>
      <c r="C700" t="inlineStr">
        <is>
          <t>201330004712</t>
        </is>
      </c>
      <c r="D700" t="inlineStr">
        <is>
          <t>Folder</t>
        </is>
      </c>
      <c r="E700" s="2">
        <f>HYPERLINK("capsilon://?command=openfolder&amp;siteaddress=FAM.docvelocity-na8.net&amp;folderid=FXFD85B644-DC5E-36BE-F397-006D9B4347D4","FX22017712")</f>
        <v>0.0</v>
      </c>
      <c r="F700" t="inlineStr">
        <is>
          <t/>
        </is>
      </c>
      <c r="G700" t="inlineStr">
        <is>
          <t/>
        </is>
      </c>
      <c r="H700" t="inlineStr">
        <is>
          <t>Mailitem</t>
        </is>
      </c>
      <c r="I700" t="inlineStr">
        <is>
          <t>MI2202451022</t>
        </is>
      </c>
      <c r="J700" t="n">
        <v>28.0</v>
      </c>
      <c r="K700" t="inlineStr">
        <is>
          <t>COMPLETED</t>
        </is>
      </c>
      <c r="L700" t="inlineStr">
        <is>
          <t>MARK_AS_COMPLETED</t>
        </is>
      </c>
      <c r="M700" t="inlineStr">
        <is>
          <t>Folder</t>
        </is>
      </c>
      <c r="N700" t="n">
        <v>2.0</v>
      </c>
      <c r="O700" s="1" t="n">
        <v>44607.77930555555</v>
      </c>
      <c r="P700" s="1" t="n">
        <v>44607.784907407404</v>
      </c>
      <c r="Q700" t="n">
        <v>317.0</v>
      </c>
      <c r="R700" t="n">
        <v>167.0</v>
      </c>
      <c r="S700" t="b">
        <v>0</v>
      </c>
      <c r="T700" t="inlineStr">
        <is>
          <t>Caroline Rudloff</t>
        </is>
      </c>
      <c r="U700" t="b">
        <v>0</v>
      </c>
      <c r="V700" t="inlineStr">
        <is>
          <t>Sanjana Uttekar</t>
        </is>
      </c>
      <c r="W700" s="1" t="n">
        <v>44607.780185185184</v>
      </c>
      <c r="X700" t="n">
        <v>70.0</v>
      </c>
      <c r="Y700" t="n">
        <v>0.0</v>
      </c>
      <c r="Z700" t="n">
        <v>0.0</v>
      </c>
      <c r="AA700" t="n">
        <v>0.0</v>
      </c>
      <c r="AB700" t="n">
        <v>21.0</v>
      </c>
      <c r="AC700" t="n">
        <v>0.0</v>
      </c>
      <c r="AD700" t="n">
        <v>28.0</v>
      </c>
      <c r="AE700" t="n">
        <v>0.0</v>
      </c>
      <c r="AF700" t="n">
        <v>0.0</v>
      </c>
      <c r="AG700" t="n">
        <v>0.0</v>
      </c>
      <c r="AH700" t="inlineStr">
        <is>
          <t>Caroline Rudloff</t>
        </is>
      </c>
      <c r="AI700" s="1" t="n">
        <v>44607.784907407404</v>
      </c>
      <c r="AJ700" t="n">
        <v>5.0</v>
      </c>
      <c r="AK700" t="n">
        <v>0.0</v>
      </c>
      <c r="AL700" t="n">
        <v>0.0</v>
      </c>
      <c r="AM700" t="n">
        <v>0.0</v>
      </c>
      <c r="AN700" t="n">
        <v>21.0</v>
      </c>
      <c r="AO700" t="n">
        <v>0.0</v>
      </c>
      <c r="AP700" t="n">
        <v>28.0</v>
      </c>
      <c r="AQ700" t="n">
        <v>0.0</v>
      </c>
      <c r="AR700" t="n">
        <v>0.0</v>
      </c>
      <c r="AS700" t="n">
        <v>0.0</v>
      </c>
      <c r="AT700" t="inlineStr">
        <is>
          <t>N/A</t>
        </is>
      </c>
      <c r="AU700" t="inlineStr">
        <is>
          <t>N/A</t>
        </is>
      </c>
      <c r="AV700" t="inlineStr">
        <is>
          <t>N/A</t>
        </is>
      </c>
      <c r="AW700" t="inlineStr">
        <is>
          <t>N/A</t>
        </is>
      </c>
      <c r="AX700" t="inlineStr">
        <is>
          <t>N/A</t>
        </is>
      </c>
      <c r="AY700" t="inlineStr">
        <is>
          <t>N/A</t>
        </is>
      </c>
      <c r="AZ700" t="inlineStr">
        <is>
          <t>N/A</t>
        </is>
      </c>
      <c r="BA700" t="inlineStr">
        <is>
          <t>N/A</t>
        </is>
      </c>
      <c r="BB700" t="inlineStr">
        <is>
          <t>N/A</t>
        </is>
      </c>
      <c r="BC700" t="inlineStr">
        <is>
          <t>N/A</t>
        </is>
      </c>
      <c r="BD700" t="inlineStr">
        <is>
          <t>N/A</t>
        </is>
      </c>
      <c r="BE700" t="inlineStr">
        <is>
          <t>N/A</t>
        </is>
      </c>
    </row>
    <row r="701">
      <c r="A701" t="inlineStr">
        <is>
          <t>WI220243868</t>
        </is>
      </c>
      <c r="B701" t="inlineStr">
        <is>
          <t>DATA_VALIDATION</t>
        </is>
      </c>
      <c r="C701" t="inlineStr">
        <is>
          <t>201330004712</t>
        </is>
      </c>
      <c r="D701" t="inlineStr">
        <is>
          <t>Folder</t>
        </is>
      </c>
      <c r="E701" s="2">
        <f>HYPERLINK("capsilon://?command=openfolder&amp;siteaddress=FAM.docvelocity-na8.net&amp;folderid=FXFD85B644-DC5E-36BE-F397-006D9B4347D4","FX22017712")</f>
        <v>0.0</v>
      </c>
      <c r="F701" t="inlineStr">
        <is>
          <t/>
        </is>
      </c>
      <c r="G701" t="inlineStr">
        <is>
          <t/>
        </is>
      </c>
      <c r="H701" t="inlineStr">
        <is>
          <t>Mailitem</t>
        </is>
      </c>
      <c r="I701" t="inlineStr">
        <is>
          <t>MI2202452296</t>
        </is>
      </c>
      <c r="J701" t="n">
        <v>28.0</v>
      </c>
      <c r="K701" t="inlineStr">
        <is>
          <t>COMPLETED</t>
        </is>
      </c>
      <c r="L701" t="inlineStr">
        <is>
          <t>MARK_AS_COMPLETED</t>
        </is>
      </c>
      <c r="M701" t="inlineStr">
        <is>
          <t>Queue</t>
        </is>
      </c>
      <c r="N701" t="n">
        <v>2.0</v>
      </c>
      <c r="O701" s="1" t="n">
        <v>44607.79861111111</v>
      </c>
      <c r="P701" s="1" t="n">
        <v>44607.805625</v>
      </c>
      <c r="Q701" t="n">
        <v>412.0</v>
      </c>
      <c r="R701" t="n">
        <v>194.0</v>
      </c>
      <c r="S701" t="b">
        <v>0</v>
      </c>
      <c r="T701" t="inlineStr">
        <is>
          <t>N/A</t>
        </is>
      </c>
      <c r="U701" t="b">
        <v>0</v>
      </c>
      <c r="V701" t="inlineStr">
        <is>
          <t>Sanjana Uttekar</t>
        </is>
      </c>
      <c r="W701" s="1" t="n">
        <v>44607.805127314816</v>
      </c>
      <c r="X701" t="n">
        <v>102.0</v>
      </c>
      <c r="Y701" t="n">
        <v>0.0</v>
      </c>
      <c r="Z701" t="n">
        <v>0.0</v>
      </c>
      <c r="AA701" t="n">
        <v>0.0</v>
      </c>
      <c r="AB701" t="n">
        <v>21.0</v>
      </c>
      <c r="AC701" t="n">
        <v>0.0</v>
      </c>
      <c r="AD701" t="n">
        <v>28.0</v>
      </c>
      <c r="AE701" t="n">
        <v>0.0</v>
      </c>
      <c r="AF701" t="n">
        <v>0.0</v>
      </c>
      <c r="AG701" t="n">
        <v>0.0</v>
      </c>
      <c r="AH701" t="inlineStr">
        <is>
          <t>Dashrath Soren</t>
        </is>
      </c>
      <c r="AI701" s="1" t="n">
        <v>44607.805625</v>
      </c>
      <c r="AJ701" t="n">
        <v>40.0</v>
      </c>
      <c r="AK701" t="n">
        <v>0.0</v>
      </c>
      <c r="AL701" t="n">
        <v>0.0</v>
      </c>
      <c r="AM701" t="n">
        <v>0.0</v>
      </c>
      <c r="AN701" t="n">
        <v>21.0</v>
      </c>
      <c r="AO701" t="n">
        <v>0.0</v>
      </c>
      <c r="AP701" t="n">
        <v>28.0</v>
      </c>
      <c r="AQ701" t="n">
        <v>0.0</v>
      </c>
      <c r="AR701" t="n">
        <v>0.0</v>
      </c>
      <c r="AS701" t="n">
        <v>0.0</v>
      </c>
      <c r="AT701" t="inlineStr">
        <is>
          <t>N/A</t>
        </is>
      </c>
      <c r="AU701" t="inlineStr">
        <is>
          <t>N/A</t>
        </is>
      </c>
      <c r="AV701" t="inlineStr">
        <is>
          <t>N/A</t>
        </is>
      </c>
      <c r="AW701" t="inlineStr">
        <is>
          <t>N/A</t>
        </is>
      </c>
      <c r="AX701" t="inlineStr">
        <is>
          <t>N/A</t>
        </is>
      </c>
      <c r="AY701" t="inlineStr">
        <is>
          <t>N/A</t>
        </is>
      </c>
      <c r="AZ701" t="inlineStr">
        <is>
          <t>N/A</t>
        </is>
      </c>
      <c r="BA701" t="inlineStr">
        <is>
          <t>N/A</t>
        </is>
      </c>
      <c r="BB701" t="inlineStr">
        <is>
          <t>N/A</t>
        </is>
      </c>
      <c r="BC701" t="inlineStr">
        <is>
          <t>N/A</t>
        </is>
      </c>
      <c r="BD701" t="inlineStr">
        <is>
          <t>N/A</t>
        </is>
      </c>
      <c r="BE701" t="inlineStr">
        <is>
          <t>N/A</t>
        </is>
      </c>
    </row>
    <row r="702">
      <c r="A702" t="inlineStr">
        <is>
          <t>WI220244007</t>
        </is>
      </c>
      <c r="B702" t="inlineStr">
        <is>
          <t>DATA_VALIDATION</t>
        </is>
      </c>
      <c r="C702" t="inlineStr">
        <is>
          <t>201340000537</t>
        </is>
      </c>
      <c r="D702" t="inlineStr">
        <is>
          <t>Folder</t>
        </is>
      </c>
      <c r="E702" s="2">
        <f>HYPERLINK("capsilon://?command=openfolder&amp;siteaddress=FAM.docvelocity-na8.net&amp;folderid=FXF4E8A965-151B-92F1-2A6D-99EF767B165D","FX22017112")</f>
        <v>0.0</v>
      </c>
      <c r="F702" t="inlineStr">
        <is>
          <t/>
        </is>
      </c>
      <c r="G702" t="inlineStr">
        <is>
          <t/>
        </is>
      </c>
      <c r="H702" t="inlineStr">
        <is>
          <t>Mailitem</t>
        </is>
      </c>
      <c r="I702" t="inlineStr">
        <is>
          <t>MI2202424506</t>
        </is>
      </c>
      <c r="J702" t="n">
        <v>66.0</v>
      </c>
      <c r="K702" t="inlineStr">
        <is>
          <t>COMPLETED</t>
        </is>
      </c>
      <c r="L702" t="inlineStr">
        <is>
          <t>MARK_AS_COMPLETED</t>
        </is>
      </c>
      <c r="M702" t="inlineStr">
        <is>
          <t>Queue</t>
        </is>
      </c>
      <c r="N702" t="n">
        <v>2.0</v>
      </c>
      <c r="O702" s="1" t="n">
        <v>44607.82450231481</v>
      </c>
      <c r="P702" s="1" t="n">
        <v>44607.83248842593</v>
      </c>
      <c r="Q702" t="n">
        <v>302.0</v>
      </c>
      <c r="R702" t="n">
        <v>388.0</v>
      </c>
      <c r="S702" t="b">
        <v>0</v>
      </c>
      <c r="T702" t="inlineStr">
        <is>
          <t>N/A</t>
        </is>
      </c>
      <c r="U702" t="b">
        <v>1</v>
      </c>
      <c r="V702" t="inlineStr">
        <is>
          <t>Raman Vaidya</t>
        </is>
      </c>
      <c r="W702" s="1" t="n">
        <v>44607.82849537037</v>
      </c>
      <c r="X702" t="n">
        <v>295.0</v>
      </c>
      <c r="Y702" t="n">
        <v>52.0</v>
      </c>
      <c r="Z702" t="n">
        <v>0.0</v>
      </c>
      <c r="AA702" t="n">
        <v>52.0</v>
      </c>
      <c r="AB702" t="n">
        <v>0.0</v>
      </c>
      <c r="AC702" t="n">
        <v>22.0</v>
      </c>
      <c r="AD702" t="n">
        <v>14.0</v>
      </c>
      <c r="AE702" t="n">
        <v>0.0</v>
      </c>
      <c r="AF702" t="n">
        <v>0.0</v>
      </c>
      <c r="AG702" t="n">
        <v>0.0</v>
      </c>
      <c r="AH702" t="inlineStr">
        <is>
          <t>Mohini Shinde</t>
        </is>
      </c>
      <c r="AI702" s="1" t="n">
        <v>44607.83248842593</v>
      </c>
      <c r="AJ702" t="n">
        <v>93.0</v>
      </c>
      <c r="AK702" t="n">
        <v>0.0</v>
      </c>
      <c r="AL702" t="n">
        <v>0.0</v>
      </c>
      <c r="AM702" t="n">
        <v>0.0</v>
      </c>
      <c r="AN702" t="n">
        <v>0.0</v>
      </c>
      <c r="AO702" t="n">
        <v>0.0</v>
      </c>
      <c r="AP702" t="n">
        <v>14.0</v>
      </c>
      <c r="AQ702" t="n">
        <v>0.0</v>
      </c>
      <c r="AR702" t="n">
        <v>0.0</v>
      </c>
      <c r="AS702" t="n">
        <v>0.0</v>
      </c>
      <c r="AT702" t="inlineStr">
        <is>
          <t>N/A</t>
        </is>
      </c>
      <c r="AU702" t="inlineStr">
        <is>
          <t>N/A</t>
        </is>
      </c>
      <c r="AV702" t="inlineStr">
        <is>
          <t>N/A</t>
        </is>
      </c>
      <c r="AW702" t="inlineStr">
        <is>
          <t>N/A</t>
        </is>
      </c>
      <c r="AX702" t="inlineStr">
        <is>
          <t>N/A</t>
        </is>
      </c>
      <c r="AY702" t="inlineStr">
        <is>
          <t>N/A</t>
        </is>
      </c>
      <c r="AZ702" t="inlineStr">
        <is>
          <t>N/A</t>
        </is>
      </c>
      <c r="BA702" t="inlineStr">
        <is>
          <t>N/A</t>
        </is>
      </c>
      <c r="BB702" t="inlineStr">
        <is>
          <t>N/A</t>
        </is>
      </c>
      <c r="BC702" t="inlineStr">
        <is>
          <t>N/A</t>
        </is>
      </c>
      <c r="BD702" t="inlineStr">
        <is>
          <t>N/A</t>
        </is>
      </c>
      <c r="BE702" t="inlineStr">
        <is>
          <t>N/A</t>
        </is>
      </c>
    </row>
    <row r="703">
      <c r="A703" t="inlineStr">
        <is>
          <t>WI220244015</t>
        </is>
      </c>
      <c r="B703" t="inlineStr">
        <is>
          <t>DATA_VALIDATION</t>
        </is>
      </c>
      <c r="C703" t="inlineStr">
        <is>
          <t>201340000575</t>
        </is>
      </c>
      <c r="D703" t="inlineStr">
        <is>
          <t>Folder</t>
        </is>
      </c>
      <c r="E703" s="2">
        <f>HYPERLINK("capsilon://?command=openfolder&amp;siteaddress=FAM.docvelocity-na8.net&amp;folderid=FX54FF0CF1-8E4A-CF29-5E30-D2DEC1AA22B5","FX22021786")</f>
        <v>0.0</v>
      </c>
      <c r="F703" t="inlineStr">
        <is>
          <t/>
        </is>
      </c>
      <c r="G703" t="inlineStr">
        <is>
          <t/>
        </is>
      </c>
      <c r="H703" t="inlineStr">
        <is>
          <t>Mailitem</t>
        </is>
      </c>
      <c r="I703" t="inlineStr">
        <is>
          <t>MI2202453960</t>
        </is>
      </c>
      <c r="J703" t="n">
        <v>98.0</v>
      </c>
      <c r="K703" t="inlineStr">
        <is>
          <t>COMPLETED</t>
        </is>
      </c>
      <c r="L703" t="inlineStr">
        <is>
          <t>MARK_AS_COMPLETED</t>
        </is>
      </c>
      <c r="M703" t="inlineStr">
        <is>
          <t>Queue</t>
        </is>
      </c>
      <c r="N703" t="n">
        <v>2.0</v>
      </c>
      <c r="O703" s="1" t="n">
        <v>44607.82693287037</v>
      </c>
      <c r="P703" s="1" t="n">
        <v>44607.85980324074</v>
      </c>
      <c r="Q703" t="n">
        <v>214.0</v>
      </c>
      <c r="R703" t="n">
        <v>2626.0</v>
      </c>
      <c r="S703" t="b">
        <v>0</v>
      </c>
      <c r="T703" t="inlineStr">
        <is>
          <t>N/A</t>
        </is>
      </c>
      <c r="U703" t="b">
        <v>0</v>
      </c>
      <c r="V703" t="inlineStr">
        <is>
          <t>Archana Bhujbal</t>
        </is>
      </c>
      <c r="W703" s="1" t="n">
        <v>44607.85186342592</v>
      </c>
      <c r="X703" t="n">
        <v>2052.0</v>
      </c>
      <c r="Y703" t="n">
        <v>98.0</v>
      </c>
      <c r="Z703" t="n">
        <v>0.0</v>
      </c>
      <c r="AA703" t="n">
        <v>98.0</v>
      </c>
      <c r="AB703" t="n">
        <v>0.0</v>
      </c>
      <c r="AC703" t="n">
        <v>55.0</v>
      </c>
      <c r="AD703" t="n">
        <v>0.0</v>
      </c>
      <c r="AE703" t="n">
        <v>0.0</v>
      </c>
      <c r="AF703" t="n">
        <v>0.0</v>
      </c>
      <c r="AG703" t="n">
        <v>0.0</v>
      </c>
      <c r="AH703" t="inlineStr">
        <is>
          <t>Rohit Mawal</t>
        </is>
      </c>
      <c r="AI703" s="1" t="n">
        <v>44607.85980324074</v>
      </c>
      <c r="AJ703" t="n">
        <v>574.0</v>
      </c>
      <c r="AK703" t="n">
        <v>3.0</v>
      </c>
      <c r="AL703" t="n">
        <v>0.0</v>
      </c>
      <c r="AM703" t="n">
        <v>3.0</v>
      </c>
      <c r="AN703" t="n">
        <v>0.0</v>
      </c>
      <c r="AO703" t="n">
        <v>3.0</v>
      </c>
      <c r="AP703" t="n">
        <v>-3.0</v>
      </c>
      <c r="AQ703" t="n">
        <v>0.0</v>
      </c>
      <c r="AR703" t="n">
        <v>0.0</v>
      </c>
      <c r="AS703" t="n">
        <v>0.0</v>
      </c>
      <c r="AT703" t="inlineStr">
        <is>
          <t>N/A</t>
        </is>
      </c>
      <c r="AU703" t="inlineStr">
        <is>
          <t>N/A</t>
        </is>
      </c>
      <c r="AV703" t="inlineStr">
        <is>
          <t>N/A</t>
        </is>
      </c>
      <c r="AW703" t="inlineStr">
        <is>
          <t>N/A</t>
        </is>
      </c>
      <c r="AX703" t="inlineStr">
        <is>
          <t>N/A</t>
        </is>
      </c>
      <c r="AY703" t="inlineStr">
        <is>
          <t>N/A</t>
        </is>
      </c>
      <c r="AZ703" t="inlineStr">
        <is>
          <t>N/A</t>
        </is>
      </c>
      <c r="BA703" t="inlineStr">
        <is>
          <t>N/A</t>
        </is>
      </c>
      <c r="BB703" t="inlineStr">
        <is>
          <t>N/A</t>
        </is>
      </c>
      <c r="BC703" t="inlineStr">
        <is>
          <t>N/A</t>
        </is>
      </c>
      <c r="BD703" t="inlineStr">
        <is>
          <t>N/A</t>
        </is>
      </c>
      <c r="BE703" t="inlineStr">
        <is>
          <t>N/A</t>
        </is>
      </c>
    </row>
    <row r="704">
      <c r="A704" t="inlineStr">
        <is>
          <t>WI220244059</t>
        </is>
      </c>
      <c r="B704" t="inlineStr">
        <is>
          <t>DATA_VALIDATION</t>
        </is>
      </c>
      <c r="C704" t="inlineStr">
        <is>
          <t>201100014596</t>
        </is>
      </c>
      <c r="D704" t="inlineStr">
        <is>
          <t>Folder</t>
        </is>
      </c>
      <c r="E704" s="2">
        <f>HYPERLINK("capsilon://?command=openfolder&amp;siteaddress=FAM.docvelocity-na8.net&amp;folderid=FX7AD8A8D9-E1CF-D8C1-9549-78DDD6C3E1ED","FX22021031")</f>
        <v>0.0</v>
      </c>
      <c r="F704" t="inlineStr">
        <is>
          <t/>
        </is>
      </c>
      <c r="G704" t="inlineStr">
        <is>
          <t/>
        </is>
      </c>
      <c r="H704" t="inlineStr">
        <is>
          <t>Mailitem</t>
        </is>
      </c>
      <c r="I704" t="inlineStr">
        <is>
          <t>MI2202454413</t>
        </is>
      </c>
      <c r="J704" t="n">
        <v>66.0</v>
      </c>
      <c r="K704" t="inlineStr">
        <is>
          <t>COMPLETED</t>
        </is>
      </c>
      <c r="L704" t="inlineStr">
        <is>
          <t>MARK_AS_COMPLETED</t>
        </is>
      </c>
      <c r="M704" t="inlineStr">
        <is>
          <t>Queue</t>
        </is>
      </c>
      <c r="N704" t="n">
        <v>2.0</v>
      </c>
      <c r="O704" s="1" t="n">
        <v>44607.83640046296</v>
      </c>
      <c r="P704" s="1" t="n">
        <v>44607.85314814815</v>
      </c>
      <c r="Q704" t="n">
        <v>704.0</v>
      </c>
      <c r="R704" t="n">
        <v>743.0</v>
      </c>
      <c r="S704" t="b">
        <v>0</v>
      </c>
      <c r="T704" t="inlineStr">
        <is>
          <t>N/A</t>
        </is>
      </c>
      <c r="U704" t="b">
        <v>0</v>
      </c>
      <c r="V704" t="inlineStr">
        <is>
          <t>Ujwala Ajabe</t>
        </is>
      </c>
      <c r="W704" s="1" t="n">
        <v>44607.843460648146</v>
      </c>
      <c r="X704" t="n">
        <v>307.0</v>
      </c>
      <c r="Y704" t="n">
        <v>52.0</v>
      </c>
      <c r="Z704" t="n">
        <v>0.0</v>
      </c>
      <c r="AA704" t="n">
        <v>52.0</v>
      </c>
      <c r="AB704" t="n">
        <v>0.0</v>
      </c>
      <c r="AC704" t="n">
        <v>36.0</v>
      </c>
      <c r="AD704" t="n">
        <v>14.0</v>
      </c>
      <c r="AE704" t="n">
        <v>0.0</v>
      </c>
      <c r="AF704" t="n">
        <v>0.0</v>
      </c>
      <c r="AG704" t="n">
        <v>0.0</v>
      </c>
      <c r="AH704" t="inlineStr">
        <is>
          <t>Rohit Mawal</t>
        </is>
      </c>
      <c r="AI704" s="1" t="n">
        <v>44607.85314814815</v>
      </c>
      <c r="AJ704" t="n">
        <v>436.0</v>
      </c>
      <c r="AK704" t="n">
        <v>2.0</v>
      </c>
      <c r="AL704" t="n">
        <v>0.0</v>
      </c>
      <c r="AM704" t="n">
        <v>2.0</v>
      </c>
      <c r="AN704" t="n">
        <v>0.0</v>
      </c>
      <c r="AO704" t="n">
        <v>2.0</v>
      </c>
      <c r="AP704" t="n">
        <v>12.0</v>
      </c>
      <c r="AQ704" t="n">
        <v>0.0</v>
      </c>
      <c r="AR704" t="n">
        <v>0.0</v>
      </c>
      <c r="AS704" t="n">
        <v>0.0</v>
      </c>
      <c r="AT704" t="inlineStr">
        <is>
          <t>N/A</t>
        </is>
      </c>
      <c r="AU704" t="inlineStr">
        <is>
          <t>N/A</t>
        </is>
      </c>
      <c r="AV704" t="inlineStr">
        <is>
          <t>N/A</t>
        </is>
      </c>
      <c r="AW704" t="inlineStr">
        <is>
          <t>N/A</t>
        </is>
      </c>
      <c r="AX704" t="inlineStr">
        <is>
          <t>N/A</t>
        </is>
      </c>
      <c r="AY704" t="inlineStr">
        <is>
          <t>N/A</t>
        </is>
      </c>
      <c r="AZ704" t="inlineStr">
        <is>
          <t>N/A</t>
        </is>
      </c>
      <c r="BA704" t="inlineStr">
        <is>
          <t>N/A</t>
        </is>
      </c>
      <c r="BB704" t="inlineStr">
        <is>
          <t>N/A</t>
        </is>
      </c>
      <c r="BC704" t="inlineStr">
        <is>
          <t>N/A</t>
        </is>
      </c>
      <c r="BD704" t="inlineStr">
        <is>
          <t>N/A</t>
        </is>
      </c>
      <c r="BE704" t="inlineStr">
        <is>
          <t>N/A</t>
        </is>
      </c>
    </row>
    <row r="705">
      <c r="A705" t="inlineStr">
        <is>
          <t>WI220244060</t>
        </is>
      </c>
      <c r="B705" t="inlineStr">
        <is>
          <t>DATA_VALIDATION</t>
        </is>
      </c>
      <c r="C705" t="inlineStr">
        <is>
          <t>201100014596</t>
        </is>
      </c>
      <c r="D705" t="inlineStr">
        <is>
          <t>Folder</t>
        </is>
      </c>
      <c r="E705" s="2">
        <f>HYPERLINK("capsilon://?command=openfolder&amp;siteaddress=FAM.docvelocity-na8.net&amp;folderid=FX7AD8A8D9-E1CF-D8C1-9549-78DDD6C3E1ED","FX22021031")</f>
        <v>0.0</v>
      </c>
      <c r="F705" t="inlineStr">
        <is>
          <t/>
        </is>
      </c>
      <c r="G705" t="inlineStr">
        <is>
          <t/>
        </is>
      </c>
      <c r="H705" t="inlineStr">
        <is>
          <t>Mailitem</t>
        </is>
      </c>
      <c r="I705" t="inlineStr">
        <is>
          <t>MI2202454421</t>
        </is>
      </c>
      <c r="J705" t="n">
        <v>66.0</v>
      </c>
      <c r="K705" t="inlineStr">
        <is>
          <t>COMPLETED</t>
        </is>
      </c>
      <c r="L705" t="inlineStr">
        <is>
          <t>MARK_AS_COMPLETED</t>
        </is>
      </c>
      <c r="M705" t="inlineStr">
        <is>
          <t>Queue</t>
        </is>
      </c>
      <c r="N705" t="n">
        <v>2.0</v>
      </c>
      <c r="O705" s="1" t="n">
        <v>44607.8365625</v>
      </c>
      <c r="P705" s="1" t="n">
        <v>44607.84886574074</v>
      </c>
      <c r="Q705" t="n">
        <v>730.0</v>
      </c>
      <c r="R705" t="n">
        <v>333.0</v>
      </c>
      <c r="S705" t="b">
        <v>0</v>
      </c>
      <c r="T705" t="inlineStr">
        <is>
          <t>N/A</t>
        </is>
      </c>
      <c r="U705" t="b">
        <v>0</v>
      </c>
      <c r="V705" t="inlineStr">
        <is>
          <t>Karnal Akhare</t>
        </is>
      </c>
      <c r="W705" s="1" t="n">
        <v>44607.84648148148</v>
      </c>
      <c r="X705" t="n">
        <v>314.0</v>
      </c>
      <c r="Y705" t="n">
        <v>0.0</v>
      </c>
      <c r="Z705" t="n">
        <v>0.0</v>
      </c>
      <c r="AA705" t="n">
        <v>0.0</v>
      </c>
      <c r="AB705" t="n">
        <v>52.0</v>
      </c>
      <c r="AC705" t="n">
        <v>0.0</v>
      </c>
      <c r="AD705" t="n">
        <v>66.0</v>
      </c>
      <c r="AE705" t="n">
        <v>0.0</v>
      </c>
      <c r="AF705" t="n">
        <v>0.0</v>
      </c>
      <c r="AG705" t="n">
        <v>0.0</v>
      </c>
      <c r="AH705" t="inlineStr">
        <is>
          <t>Vikash Suryakanth Parmar</t>
        </is>
      </c>
      <c r="AI705" s="1" t="n">
        <v>44607.84886574074</v>
      </c>
      <c r="AJ705" t="n">
        <v>19.0</v>
      </c>
      <c r="AK705" t="n">
        <v>0.0</v>
      </c>
      <c r="AL705" t="n">
        <v>0.0</v>
      </c>
      <c r="AM705" t="n">
        <v>0.0</v>
      </c>
      <c r="AN705" t="n">
        <v>52.0</v>
      </c>
      <c r="AO705" t="n">
        <v>0.0</v>
      </c>
      <c r="AP705" t="n">
        <v>66.0</v>
      </c>
      <c r="AQ705" t="n">
        <v>0.0</v>
      </c>
      <c r="AR705" t="n">
        <v>0.0</v>
      </c>
      <c r="AS705" t="n">
        <v>0.0</v>
      </c>
      <c r="AT705" t="inlineStr">
        <is>
          <t>N/A</t>
        </is>
      </c>
      <c r="AU705" t="inlineStr">
        <is>
          <t>N/A</t>
        </is>
      </c>
      <c r="AV705" t="inlineStr">
        <is>
          <t>N/A</t>
        </is>
      </c>
      <c r="AW705" t="inlineStr">
        <is>
          <t>N/A</t>
        </is>
      </c>
      <c r="AX705" t="inlineStr">
        <is>
          <t>N/A</t>
        </is>
      </c>
      <c r="AY705" t="inlineStr">
        <is>
          <t>N/A</t>
        </is>
      </c>
      <c r="AZ705" t="inlineStr">
        <is>
          <t>N/A</t>
        </is>
      </c>
      <c r="BA705" t="inlineStr">
        <is>
          <t>N/A</t>
        </is>
      </c>
      <c r="BB705" t="inlineStr">
        <is>
          <t>N/A</t>
        </is>
      </c>
      <c r="BC705" t="inlineStr">
        <is>
          <t>N/A</t>
        </is>
      </c>
      <c r="BD705" t="inlineStr">
        <is>
          <t>N/A</t>
        </is>
      </c>
      <c r="BE705" t="inlineStr">
        <is>
          <t>N/A</t>
        </is>
      </c>
    </row>
    <row r="706">
      <c r="A706" t="inlineStr">
        <is>
          <t>WI220244063</t>
        </is>
      </c>
      <c r="B706" t="inlineStr">
        <is>
          <t>DATA_VALIDATION</t>
        </is>
      </c>
      <c r="C706" t="inlineStr">
        <is>
          <t>201100014596</t>
        </is>
      </c>
      <c r="D706" t="inlineStr">
        <is>
          <t>Folder</t>
        </is>
      </c>
      <c r="E706" s="2">
        <f>HYPERLINK("capsilon://?command=openfolder&amp;siteaddress=FAM.docvelocity-na8.net&amp;folderid=FX7AD8A8D9-E1CF-D8C1-9549-78DDD6C3E1ED","FX22021031")</f>
        <v>0.0</v>
      </c>
      <c r="F706" t="inlineStr">
        <is>
          <t/>
        </is>
      </c>
      <c r="G706" t="inlineStr">
        <is>
          <t/>
        </is>
      </c>
      <c r="H706" t="inlineStr">
        <is>
          <t>Mailitem</t>
        </is>
      </c>
      <c r="I706" t="inlineStr">
        <is>
          <t>MI2202454452</t>
        </is>
      </c>
      <c r="J706" t="n">
        <v>66.0</v>
      </c>
      <c r="K706" t="inlineStr">
        <is>
          <t>COMPLETED</t>
        </is>
      </c>
      <c r="L706" t="inlineStr">
        <is>
          <t>MARK_AS_COMPLETED</t>
        </is>
      </c>
      <c r="M706" t="inlineStr">
        <is>
          <t>Queue</t>
        </is>
      </c>
      <c r="N706" t="n">
        <v>2.0</v>
      </c>
      <c r="O706" s="1" t="n">
        <v>44607.83725694445</v>
      </c>
      <c r="P706" s="1" t="n">
        <v>44607.84921296296</v>
      </c>
      <c r="Q706" t="n">
        <v>895.0</v>
      </c>
      <c r="R706" t="n">
        <v>138.0</v>
      </c>
      <c r="S706" t="b">
        <v>0</v>
      </c>
      <c r="T706" t="inlineStr">
        <is>
          <t>N/A</t>
        </is>
      </c>
      <c r="U706" t="b">
        <v>0</v>
      </c>
      <c r="V706" t="inlineStr">
        <is>
          <t>Karnal Akhare</t>
        </is>
      </c>
      <c r="W706" s="1" t="n">
        <v>44607.84746527778</v>
      </c>
      <c r="X706" t="n">
        <v>84.0</v>
      </c>
      <c r="Y706" t="n">
        <v>0.0</v>
      </c>
      <c r="Z706" t="n">
        <v>0.0</v>
      </c>
      <c r="AA706" t="n">
        <v>0.0</v>
      </c>
      <c r="AB706" t="n">
        <v>52.0</v>
      </c>
      <c r="AC706" t="n">
        <v>0.0</v>
      </c>
      <c r="AD706" t="n">
        <v>66.0</v>
      </c>
      <c r="AE706" t="n">
        <v>0.0</v>
      </c>
      <c r="AF706" t="n">
        <v>0.0</v>
      </c>
      <c r="AG706" t="n">
        <v>0.0</v>
      </c>
      <c r="AH706" t="inlineStr">
        <is>
          <t>Vikash Suryakanth Parmar</t>
        </is>
      </c>
      <c r="AI706" s="1" t="n">
        <v>44607.84921296296</v>
      </c>
      <c r="AJ706" t="n">
        <v>29.0</v>
      </c>
      <c r="AK706" t="n">
        <v>0.0</v>
      </c>
      <c r="AL706" t="n">
        <v>0.0</v>
      </c>
      <c r="AM706" t="n">
        <v>0.0</v>
      </c>
      <c r="AN706" t="n">
        <v>52.0</v>
      </c>
      <c r="AO706" t="n">
        <v>0.0</v>
      </c>
      <c r="AP706" t="n">
        <v>66.0</v>
      </c>
      <c r="AQ706" t="n">
        <v>0.0</v>
      </c>
      <c r="AR706" t="n">
        <v>0.0</v>
      </c>
      <c r="AS706" t="n">
        <v>0.0</v>
      </c>
      <c r="AT706" t="inlineStr">
        <is>
          <t>N/A</t>
        </is>
      </c>
      <c r="AU706" t="inlineStr">
        <is>
          <t>N/A</t>
        </is>
      </c>
      <c r="AV706" t="inlineStr">
        <is>
          <t>N/A</t>
        </is>
      </c>
      <c r="AW706" t="inlineStr">
        <is>
          <t>N/A</t>
        </is>
      </c>
      <c r="AX706" t="inlineStr">
        <is>
          <t>N/A</t>
        </is>
      </c>
      <c r="AY706" t="inlineStr">
        <is>
          <t>N/A</t>
        </is>
      </c>
      <c r="AZ706" t="inlineStr">
        <is>
          <t>N/A</t>
        </is>
      </c>
      <c r="BA706" t="inlineStr">
        <is>
          <t>N/A</t>
        </is>
      </c>
      <c r="BB706" t="inlineStr">
        <is>
          <t>N/A</t>
        </is>
      </c>
      <c r="BC706" t="inlineStr">
        <is>
          <t>N/A</t>
        </is>
      </c>
      <c r="BD706" t="inlineStr">
        <is>
          <t>N/A</t>
        </is>
      </c>
      <c r="BE706" t="inlineStr">
        <is>
          <t>N/A</t>
        </is>
      </c>
    </row>
    <row r="707">
      <c r="A707" t="inlineStr">
        <is>
          <t>WI220244065</t>
        </is>
      </c>
      <c r="B707" t="inlineStr">
        <is>
          <t>DATA_VALIDATION</t>
        </is>
      </c>
      <c r="C707" t="inlineStr">
        <is>
          <t>201100014596</t>
        </is>
      </c>
      <c r="D707" t="inlineStr">
        <is>
          <t>Folder</t>
        </is>
      </c>
      <c r="E707" s="2">
        <f>HYPERLINK("capsilon://?command=openfolder&amp;siteaddress=FAM.docvelocity-na8.net&amp;folderid=FX7AD8A8D9-E1CF-D8C1-9549-78DDD6C3E1ED","FX22021031")</f>
        <v>0.0</v>
      </c>
      <c r="F707" t="inlineStr">
        <is>
          <t/>
        </is>
      </c>
      <c r="G707" t="inlineStr">
        <is>
          <t/>
        </is>
      </c>
      <c r="H707" t="inlineStr">
        <is>
          <t>Mailitem</t>
        </is>
      </c>
      <c r="I707" t="inlineStr">
        <is>
          <t>MI2202454460</t>
        </is>
      </c>
      <c r="J707" t="n">
        <v>66.0</v>
      </c>
      <c r="K707" t="inlineStr">
        <is>
          <t>COMPLETED</t>
        </is>
      </c>
      <c r="L707" t="inlineStr">
        <is>
          <t>MARK_AS_COMPLETED</t>
        </is>
      </c>
      <c r="M707" t="inlineStr">
        <is>
          <t>Queue</t>
        </is>
      </c>
      <c r="N707" t="n">
        <v>2.0</v>
      </c>
      <c r="O707" s="1" t="n">
        <v>44607.83766203704</v>
      </c>
      <c r="P707" s="1" t="n">
        <v>44607.887037037035</v>
      </c>
      <c r="Q707" t="n">
        <v>2341.0</v>
      </c>
      <c r="R707" t="n">
        <v>1925.0</v>
      </c>
      <c r="S707" t="b">
        <v>0</v>
      </c>
      <c r="T707" t="inlineStr">
        <is>
          <t>N/A</t>
        </is>
      </c>
      <c r="U707" t="b">
        <v>0</v>
      </c>
      <c r="V707" t="inlineStr">
        <is>
          <t>Karnal Akhare</t>
        </is>
      </c>
      <c r="W707" s="1" t="n">
        <v>44607.862222222226</v>
      </c>
      <c r="X707" t="n">
        <v>1274.0</v>
      </c>
      <c r="Y707" t="n">
        <v>52.0</v>
      </c>
      <c r="Z707" t="n">
        <v>0.0</v>
      </c>
      <c r="AA707" t="n">
        <v>52.0</v>
      </c>
      <c r="AB707" t="n">
        <v>0.0</v>
      </c>
      <c r="AC707" t="n">
        <v>33.0</v>
      </c>
      <c r="AD707" t="n">
        <v>14.0</v>
      </c>
      <c r="AE707" t="n">
        <v>0.0</v>
      </c>
      <c r="AF707" t="n">
        <v>0.0</v>
      </c>
      <c r="AG707" t="n">
        <v>0.0</v>
      </c>
      <c r="AH707" t="inlineStr">
        <is>
          <t>Rohit Mawal</t>
        </is>
      </c>
      <c r="AI707" s="1" t="n">
        <v>44607.887037037035</v>
      </c>
      <c r="AJ707" t="n">
        <v>651.0</v>
      </c>
      <c r="AK707" t="n">
        <v>5.0</v>
      </c>
      <c r="AL707" t="n">
        <v>0.0</v>
      </c>
      <c r="AM707" t="n">
        <v>5.0</v>
      </c>
      <c r="AN707" t="n">
        <v>0.0</v>
      </c>
      <c r="AO707" t="n">
        <v>5.0</v>
      </c>
      <c r="AP707" t="n">
        <v>9.0</v>
      </c>
      <c r="AQ707" t="n">
        <v>0.0</v>
      </c>
      <c r="AR707" t="n">
        <v>0.0</v>
      </c>
      <c r="AS707" t="n">
        <v>0.0</v>
      </c>
      <c r="AT707" t="inlineStr">
        <is>
          <t>N/A</t>
        </is>
      </c>
      <c r="AU707" t="inlineStr">
        <is>
          <t>N/A</t>
        </is>
      </c>
      <c r="AV707" t="inlineStr">
        <is>
          <t>N/A</t>
        </is>
      </c>
      <c r="AW707" t="inlineStr">
        <is>
          <t>N/A</t>
        </is>
      </c>
      <c r="AX707" t="inlineStr">
        <is>
          <t>N/A</t>
        </is>
      </c>
      <c r="AY707" t="inlineStr">
        <is>
          <t>N/A</t>
        </is>
      </c>
      <c r="AZ707" t="inlineStr">
        <is>
          <t>N/A</t>
        </is>
      </c>
      <c r="BA707" t="inlineStr">
        <is>
          <t>N/A</t>
        </is>
      </c>
      <c r="BB707" t="inlineStr">
        <is>
          <t>N/A</t>
        </is>
      </c>
      <c r="BC707" t="inlineStr">
        <is>
          <t>N/A</t>
        </is>
      </c>
      <c r="BD707" t="inlineStr">
        <is>
          <t>N/A</t>
        </is>
      </c>
      <c r="BE707" t="inlineStr">
        <is>
          <t>N/A</t>
        </is>
      </c>
    </row>
    <row r="708">
      <c r="A708" t="inlineStr">
        <is>
          <t>WI220244088</t>
        </is>
      </c>
      <c r="B708" t="inlineStr">
        <is>
          <t>DATA_VALIDATION</t>
        </is>
      </c>
      <c r="C708" t="inlineStr">
        <is>
          <t>201130013194</t>
        </is>
      </c>
      <c r="D708" t="inlineStr">
        <is>
          <t>Folder</t>
        </is>
      </c>
      <c r="E708" s="2">
        <f>HYPERLINK("capsilon://?command=openfolder&amp;siteaddress=FAM.docvelocity-na8.net&amp;folderid=FXDF122102-59FF-F878-C89B-9AEDA089940C","FX220113860")</f>
        <v>0.0</v>
      </c>
      <c r="F708" t="inlineStr">
        <is>
          <t/>
        </is>
      </c>
      <c r="G708" t="inlineStr">
        <is>
          <t/>
        </is>
      </c>
      <c r="H708" t="inlineStr">
        <is>
          <t>Mailitem</t>
        </is>
      </c>
      <c r="I708" t="inlineStr">
        <is>
          <t>MI2202454685</t>
        </is>
      </c>
      <c r="J708" t="n">
        <v>66.0</v>
      </c>
      <c r="K708" t="inlineStr">
        <is>
          <t>COMPLETED</t>
        </is>
      </c>
      <c r="L708" t="inlineStr">
        <is>
          <t>MARK_AS_COMPLETED</t>
        </is>
      </c>
      <c r="M708" t="inlineStr">
        <is>
          <t>Queue</t>
        </is>
      </c>
      <c r="N708" t="n">
        <v>2.0</v>
      </c>
      <c r="O708" s="1" t="n">
        <v>44607.84390046296</v>
      </c>
      <c r="P708" s="1" t="n">
        <v>44607.85787037037</v>
      </c>
      <c r="Q708" t="n">
        <v>465.0</v>
      </c>
      <c r="R708" t="n">
        <v>742.0</v>
      </c>
      <c r="S708" t="b">
        <v>0</v>
      </c>
      <c r="T708" t="inlineStr">
        <is>
          <t>N/A</t>
        </is>
      </c>
      <c r="U708" t="b">
        <v>0</v>
      </c>
      <c r="V708" t="inlineStr">
        <is>
          <t>Amruta Erande</t>
        </is>
      </c>
      <c r="W708" s="1" t="n">
        <v>44607.85491898148</v>
      </c>
      <c r="X708" t="n">
        <v>621.0</v>
      </c>
      <c r="Y708" t="n">
        <v>52.0</v>
      </c>
      <c r="Z708" t="n">
        <v>0.0</v>
      </c>
      <c r="AA708" t="n">
        <v>52.0</v>
      </c>
      <c r="AB708" t="n">
        <v>0.0</v>
      </c>
      <c r="AC708" t="n">
        <v>43.0</v>
      </c>
      <c r="AD708" t="n">
        <v>14.0</v>
      </c>
      <c r="AE708" t="n">
        <v>0.0</v>
      </c>
      <c r="AF708" t="n">
        <v>0.0</v>
      </c>
      <c r="AG708" t="n">
        <v>0.0</v>
      </c>
      <c r="AH708" t="inlineStr">
        <is>
          <t>Mohini Shinde</t>
        </is>
      </c>
      <c r="AI708" s="1" t="n">
        <v>44607.85787037037</v>
      </c>
      <c r="AJ708" t="n">
        <v>121.0</v>
      </c>
      <c r="AK708" t="n">
        <v>0.0</v>
      </c>
      <c r="AL708" t="n">
        <v>0.0</v>
      </c>
      <c r="AM708" t="n">
        <v>0.0</v>
      </c>
      <c r="AN708" t="n">
        <v>0.0</v>
      </c>
      <c r="AO708" t="n">
        <v>0.0</v>
      </c>
      <c r="AP708" t="n">
        <v>14.0</v>
      </c>
      <c r="AQ708" t="n">
        <v>0.0</v>
      </c>
      <c r="AR708" t="n">
        <v>0.0</v>
      </c>
      <c r="AS708" t="n">
        <v>0.0</v>
      </c>
      <c r="AT708" t="inlineStr">
        <is>
          <t>N/A</t>
        </is>
      </c>
      <c r="AU708" t="inlineStr">
        <is>
          <t>N/A</t>
        </is>
      </c>
      <c r="AV708" t="inlineStr">
        <is>
          <t>N/A</t>
        </is>
      </c>
      <c r="AW708" t="inlineStr">
        <is>
          <t>N/A</t>
        </is>
      </c>
      <c r="AX708" t="inlineStr">
        <is>
          <t>N/A</t>
        </is>
      </c>
      <c r="AY708" t="inlineStr">
        <is>
          <t>N/A</t>
        </is>
      </c>
      <c r="AZ708" t="inlineStr">
        <is>
          <t>N/A</t>
        </is>
      </c>
      <c r="BA708" t="inlineStr">
        <is>
          <t>N/A</t>
        </is>
      </c>
      <c r="BB708" t="inlineStr">
        <is>
          <t>N/A</t>
        </is>
      </c>
      <c r="BC708" t="inlineStr">
        <is>
          <t>N/A</t>
        </is>
      </c>
      <c r="BD708" t="inlineStr">
        <is>
          <t>N/A</t>
        </is>
      </c>
      <c r="BE708" t="inlineStr">
        <is>
          <t>N/A</t>
        </is>
      </c>
    </row>
    <row r="709">
      <c r="A709" t="inlineStr">
        <is>
          <t>WI220244131</t>
        </is>
      </c>
      <c r="B709" t="inlineStr">
        <is>
          <t>DATA_VALIDATION</t>
        </is>
      </c>
      <c r="C709" t="inlineStr">
        <is>
          <t>201330004932</t>
        </is>
      </c>
      <c r="D709" t="inlineStr">
        <is>
          <t>Folder</t>
        </is>
      </c>
      <c r="E709" s="2">
        <f>HYPERLINK("capsilon://?command=openfolder&amp;siteaddress=FAM.docvelocity-na8.net&amp;folderid=FXF973504A-46EC-FF12-1E25-E8C820B8CD16","FX220113398")</f>
        <v>0.0</v>
      </c>
      <c r="F709" t="inlineStr">
        <is>
          <t/>
        </is>
      </c>
      <c r="G709" t="inlineStr">
        <is>
          <t/>
        </is>
      </c>
      <c r="H709" t="inlineStr">
        <is>
          <t>Mailitem</t>
        </is>
      </c>
      <c r="I709" t="inlineStr">
        <is>
          <t>MI2202455191</t>
        </is>
      </c>
      <c r="J709" t="n">
        <v>161.0</v>
      </c>
      <c r="K709" t="inlineStr">
        <is>
          <t>COMPLETED</t>
        </is>
      </c>
      <c r="L709" t="inlineStr">
        <is>
          <t>MARK_AS_COMPLETED</t>
        </is>
      </c>
      <c r="M709" t="inlineStr">
        <is>
          <t>Queue</t>
        </is>
      </c>
      <c r="N709" t="n">
        <v>1.0</v>
      </c>
      <c r="O709" s="1" t="n">
        <v>44607.86283564815</v>
      </c>
      <c r="P709" s="1" t="n">
        <v>44608.32891203704</v>
      </c>
      <c r="Q709" t="n">
        <v>38850.0</v>
      </c>
      <c r="R709" t="n">
        <v>1419.0</v>
      </c>
      <c r="S709" t="b">
        <v>0</v>
      </c>
      <c r="T709" t="inlineStr">
        <is>
          <t>N/A</t>
        </is>
      </c>
      <c r="U709" t="b">
        <v>0</v>
      </c>
      <c r="V709" t="inlineStr">
        <is>
          <t>Hemanshi Deshlahara</t>
        </is>
      </c>
      <c r="W709" s="1" t="n">
        <v>44608.32891203704</v>
      </c>
      <c r="X709" t="n">
        <v>181.0</v>
      </c>
      <c r="Y709" t="n">
        <v>0.0</v>
      </c>
      <c r="Z709" t="n">
        <v>0.0</v>
      </c>
      <c r="AA709" t="n">
        <v>0.0</v>
      </c>
      <c r="AB709" t="n">
        <v>0.0</v>
      </c>
      <c r="AC709" t="n">
        <v>0.0</v>
      </c>
      <c r="AD709" t="n">
        <v>161.0</v>
      </c>
      <c r="AE709" t="n">
        <v>156.0</v>
      </c>
      <c r="AF709" t="n">
        <v>0.0</v>
      </c>
      <c r="AG709" t="n">
        <v>4.0</v>
      </c>
      <c r="AH709" t="inlineStr">
        <is>
          <t>N/A</t>
        </is>
      </c>
      <c r="AI709" t="inlineStr">
        <is>
          <t>N/A</t>
        </is>
      </c>
      <c r="AJ709" t="inlineStr">
        <is>
          <t>N/A</t>
        </is>
      </c>
      <c r="AK709" t="inlineStr">
        <is>
          <t>N/A</t>
        </is>
      </c>
      <c r="AL709" t="inlineStr">
        <is>
          <t>N/A</t>
        </is>
      </c>
      <c r="AM709" t="inlineStr">
        <is>
          <t>N/A</t>
        </is>
      </c>
      <c r="AN709" t="inlineStr">
        <is>
          <t>N/A</t>
        </is>
      </c>
      <c r="AO709" t="inlineStr">
        <is>
          <t>N/A</t>
        </is>
      </c>
      <c r="AP709" t="inlineStr">
        <is>
          <t>N/A</t>
        </is>
      </c>
      <c r="AQ709" t="inlineStr">
        <is>
          <t>N/A</t>
        </is>
      </c>
      <c r="AR709" t="inlineStr">
        <is>
          <t>N/A</t>
        </is>
      </c>
      <c r="AS709" t="inlineStr">
        <is>
          <t>N/A</t>
        </is>
      </c>
      <c r="AT709" t="inlineStr">
        <is>
          <t>N/A</t>
        </is>
      </c>
      <c r="AU709" t="inlineStr">
        <is>
          <t>N/A</t>
        </is>
      </c>
      <c r="AV709" t="inlineStr">
        <is>
          <t>N/A</t>
        </is>
      </c>
      <c r="AW709" t="inlineStr">
        <is>
          <t>N/A</t>
        </is>
      </c>
      <c r="AX709" t="inlineStr">
        <is>
          <t>N/A</t>
        </is>
      </c>
      <c r="AY709" t="inlineStr">
        <is>
          <t>N/A</t>
        </is>
      </c>
      <c r="AZ709" t="inlineStr">
        <is>
          <t>N/A</t>
        </is>
      </c>
      <c r="BA709" t="inlineStr">
        <is>
          <t>N/A</t>
        </is>
      </c>
      <c r="BB709" t="inlineStr">
        <is>
          <t>N/A</t>
        </is>
      </c>
      <c r="BC709" t="inlineStr">
        <is>
          <t>N/A</t>
        </is>
      </c>
      <c r="BD709" t="inlineStr">
        <is>
          <t>N/A</t>
        </is>
      </c>
      <c r="BE709" t="inlineStr">
        <is>
          <t>N/A</t>
        </is>
      </c>
    </row>
    <row r="710">
      <c r="A710" t="inlineStr">
        <is>
          <t>WI220244255</t>
        </is>
      </c>
      <c r="B710" t="inlineStr">
        <is>
          <t>DATA_VALIDATION</t>
        </is>
      </c>
      <c r="C710" t="inlineStr">
        <is>
          <t>201110012419</t>
        </is>
      </c>
      <c r="D710" t="inlineStr">
        <is>
          <t>Folder</t>
        </is>
      </c>
      <c r="E710" s="2">
        <f>HYPERLINK("capsilon://?command=openfolder&amp;siteaddress=FAM.docvelocity-na8.net&amp;folderid=FXD7F1BF9E-EEEC-9EA1-9A61-4EF98CD120A9","FX220112093")</f>
        <v>0.0</v>
      </c>
      <c r="F710" t="inlineStr">
        <is>
          <t/>
        </is>
      </c>
      <c r="G710" t="inlineStr">
        <is>
          <t/>
        </is>
      </c>
      <c r="H710" t="inlineStr">
        <is>
          <t>Mailitem</t>
        </is>
      </c>
      <c r="I710" t="inlineStr">
        <is>
          <t>MI2202456231</t>
        </is>
      </c>
      <c r="J710" t="n">
        <v>28.0</v>
      </c>
      <c r="K710" t="inlineStr">
        <is>
          <t>COMPLETED</t>
        </is>
      </c>
      <c r="L710" t="inlineStr">
        <is>
          <t>MARK_AS_COMPLETED</t>
        </is>
      </c>
      <c r="M710" t="inlineStr">
        <is>
          <t>Queue</t>
        </is>
      </c>
      <c r="N710" t="n">
        <v>2.0</v>
      </c>
      <c r="O710" s="1" t="n">
        <v>44607.900821759256</v>
      </c>
      <c r="P710" s="1" t="n">
        <v>44608.15010416666</v>
      </c>
      <c r="Q710" t="n">
        <v>20650.0</v>
      </c>
      <c r="R710" t="n">
        <v>888.0</v>
      </c>
      <c r="S710" t="b">
        <v>0</v>
      </c>
      <c r="T710" t="inlineStr">
        <is>
          <t>N/A</t>
        </is>
      </c>
      <c r="U710" t="b">
        <v>0</v>
      </c>
      <c r="V710" t="inlineStr">
        <is>
          <t>Ujwala Ajabe</t>
        </is>
      </c>
      <c r="W710" s="1" t="n">
        <v>44608.085231481484</v>
      </c>
      <c r="X710" t="n">
        <v>472.0</v>
      </c>
      <c r="Y710" t="n">
        <v>21.0</v>
      </c>
      <c r="Z710" t="n">
        <v>0.0</v>
      </c>
      <c r="AA710" t="n">
        <v>21.0</v>
      </c>
      <c r="AB710" t="n">
        <v>0.0</v>
      </c>
      <c r="AC710" t="n">
        <v>7.0</v>
      </c>
      <c r="AD710" t="n">
        <v>7.0</v>
      </c>
      <c r="AE710" t="n">
        <v>0.0</v>
      </c>
      <c r="AF710" t="n">
        <v>0.0</v>
      </c>
      <c r="AG710" t="n">
        <v>0.0</v>
      </c>
      <c r="AH710" t="inlineStr">
        <is>
          <t>Poonam Patil</t>
        </is>
      </c>
      <c r="AI710" s="1" t="n">
        <v>44608.15010416666</v>
      </c>
      <c r="AJ710" t="n">
        <v>402.0</v>
      </c>
      <c r="AK710" t="n">
        <v>0.0</v>
      </c>
      <c r="AL710" t="n">
        <v>0.0</v>
      </c>
      <c r="AM710" t="n">
        <v>0.0</v>
      </c>
      <c r="AN710" t="n">
        <v>0.0</v>
      </c>
      <c r="AO710" t="n">
        <v>0.0</v>
      </c>
      <c r="AP710" t="n">
        <v>7.0</v>
      </c>
      <c r="AQ710" t="n">
        <v>0.0</v>
      </c>
      <c r="AR710" t="n">
        <v>0.0</v>
      </c>
      <c r="AS710" t="n">
        <v>0.0</v>
      </c>
      <c r="AT710" t="inlineStr">
        <is>
          <t>N/A</t>
        </is>
      </c>
      <c r="AU710" t="inlineStr">
        <is>
          <t>N/A</t>
        </is>
      </c>
      <c r="AV710" t="inlineStr">
        <is>
          <t>N/A</t>
        </is>
      </c>
      <c r="AW710" t="inlineStr">
        <is>
          <t>N/A</t>
        </is>
      </c>
      <c r="AX710" t="inlineStr">
        <is>
          <t>N/A</t>
        </is>
      </c>
      <c r="AY710" t="inlineStr">
        <is>
          <t>N/A</t>
        </is>
      </c>
      <c r="AZ710" t="inlineStr">
        <is>
          <t>N/A</t>
        </is>
      </c>
      <c r="BA710" t="inlineStr">
        <is>
          <t>N/A</t>
        </is>
      </c>
      <c r="BB710" t="inlineStr">
        <is>
          <t>N/A</t>
        </is>
      </c>
      <c r="BC710" t="inlineStr">
        <is>
          <t>N/A</t>
        </is>
      </c>
      <c r="BD710" t="inlineStr">
        <is>
          <t>N/A</t>
        </is>
      </c>
      <c r="BE710" t="inlineStr">
        <is>
          <t>N/A</t>
        </is>
      </c>
    </row>
    <row r="711">
      <c r="A711" t="inlineStr">
        <is>
          <t>WI220244369</t>
        </is>
      </c>
      <c r="B711" t="inlineStr">
        <is>
          <t>DATA_VALIDATION</t>
        </is>
      </c>
      <c r="C711" t="inlineStr">
        <is>
          <t>201130013173</t>
        </is>
      </c>
      <c r="D711" t="inlineStr">
        <is>
          <t>Folder</t>
        </is>
      </c>
      <c r="E711" s="2">
        <f>HYPERLINK("capsilon://?command=openfolder&amp;siteaddress=FAM.docvelocity-na8.net&amp;folderid=FXD1E38269-CBFA-23A4-D487-8C18BC164FD5","FX220111777")</f>
        <v>0.0</v>
      </c>
      <c r="F711" t="inlineStr">
        <is>
          <t/>
        </is>
      </c>
      <c r="G711" t="inlineStr">
        <is>
          <t/>
        </is>
      </c>
      <c r="H711" t="inlineStr">
        <is>
          <t>Mailitem</t>
        </is>
      </c>
      <c r="I711" t="inlineStr">
        <is>
          <t>MI2202458082</t>
        </is>
      </c>
      <c r="J711" t="n">
        <v>66.0</v>
      </c>
      <c r="K711" t="inlineStr">
        <is>
          <t>COMPLETED</t>
        </is>
      </c>
      <c r="L711" t="inlineStr">
        <is>
          <t>MARK_AS_COMPLETED</t>
        </is>
      </c>
      <c r="M711" t="inlineStr">
        <is>
          <t>Queue</t>
        </is>
      </c>
      <c r="N711" t="n">
        <v>2.0</v>
      </c>
      <c r="O711" s="1" t="n">
        <v>44608.054606481484</v>
      </c>
      <c r="P711" s="1" t="n">
        <v>44608.155335648145</v>
      </c>
      <c r="Q711" t="n">
        <v>6983.0</v>
      </c>
      <c r="R711" t="n">
        <v>1720.0</v>
      </c>
      <c r="S711" t="b">
        <v>0</v>
      </c>
      <c r="T711" t="inlineStr">
        <is>
          <t>N/A</t>
        </is>
      </c>
      <c r="U711" t="b">
        <v>0</v>
      </c>
      <c r="V711" t="inlineStr">
        <is>
          <t>Ujwala Ajabe</t>
        </is>
      </c>
      <c r="W711" s="1" t="n">
        <v>44608.10560185185</v>
      </c>
      <c r="X711" t="n">
        <v>1268.0</v>
      </c>
      <c r="Y711" t="n">
        <v>53.0</v>
      </c>
      <c r="Z711" t="n">
        <v>0.0</v>
      </c>
      <c r="AA711" t="n">
        <v>53.0</v>
      </c>
      <c r="AB711" t="n">
        <v>0.0</v>
      </c>
      <c r="AC711" t="n">
        <v>63.0</v>
      </c>
      <c r="AD711" t="n">
        <v>13.0</v>
      </c>
      <c r="AE711" t="n">
        <v>0.0</v>
      </c>
      <c r="AF711" t="n">
        <v>0.0</v>
      </c>
      <c r="AG711" t="n">
        <v>0.0</v>
      </c>
      <c r="AH711" t="inlineStr">
        <is>
          <t>Poonam Patil</t>
        </is>
      </c>
      <c r="AI711" s="1" t="n">
        <v>44608.155335648145</v>
      </c>
      <c r="AJ711" t="n">
        <v>452.0</v>
      </c>
      <c r="AK711" t="n">
        <v>2.0</v>
      </c>
      <c r="AL711" t="n">
        <v>0.0</v>
      </c>
      <c r="AM711" t="n">
        <v>2.0</v>
      </c>
      <c r="AN711" t="n">
        <v>0.0</v>
      </c>
      <c r="AO711" t="n">
        <v>1.0</v>
      </c>
      <c r="AP711" t="n">
        <v>11.0</v>
      </c>
      <c r="AQ711" t="n">
        <v>0.0</v>
      </c>
      <c r="AR711" t="n">
        <v>0.0</v>
      </c>
      <c r="AS711" t="n">
        <v>0.0</v>
      </c>
      <c r="AT711" t="inlineStr">
        <is>
          <t>N/A</t>
        </is>
      </c>
      <c r="AU711" t="inlineStr">
        <is>
          <t>N/A</t>
        </is>
      </c>
      <c r="AV711" t="inlineStr">
        <is>
          <t>N/A</t>
        </is>
      </c>
      <c r="AW711" t="inlineStr">
        <is>
          <t>N/A</t>
        </is>
      </c>
      <c r="AX711" t="inlineStr">
        <is>
          <t>N/A</t>
        </is>
      </c>
      <c r="AY711" t="inlineStr">
        <is>
          <t>N/A</t>
        </is>
      </c>
      <c r="AZ711" t="inlineStr">
        <is>
          <t>N/A</t>
        </is>
      </c>
      <c r="BA711" t="inlineStr">
        <is>
          <t>N/A</t>
        </is>
      </c>
      <c r="BB711" t="inlineStr">
        <is>
          <t>N/A</t>
        </is>
      </c>
      <c r="BC711" t="inlineStr">
        <is>
          <t>N/A</t>
        </is>
      </c>
      <c r="BD711" t="inlineStr">
        <is>
          <t>N/A</t>
        </is>
      </c>
      <c r="BE711" t="inlineStr">
        <is>
          <t>N/A</t>
        </is>
      </c>
    </row>
    <row r="712">
      <c r="A712" t="inlineStr">
        <is>
          <t>WI220244407</t>
        </is>
      </c>
      <c r="B712" t="inlineStr">
        <is>
          <t>DATA_VALIDATION</t>
        </is>
      </c>
      <c r="C712" t="inlineStr">
        <is>
          <t>201330004907</t>
        </is>
      </c>
      <c r="D712" t="inlineStr">
        <is>
          <t>Folder</t>
        </is>
      </c>
      <c r="E712" s="2">
        <f>HYPERLINK("capsilon://?command=openfolder&amp;siteaddress=FAM.docvelocity-na8.net&amp;folderid=FX17DA1113-660F-CC84-07AF-60025C1CCE51","FX220112691")</f>
        <v>0.0</v>
      </c>
      <c r="F712" t="inlineStr">
        <is>
          <t/>
        </is>
      </c>
      <c r="G712" t="inlineStr">
        <is>
          <t/>
        </is>
      </c>
      <c r="H712" t="inlineStr">
        <is>
          <t>Mailitem</t>
        </is>
      </c>
      <c r="I712" t="inlineStr">
        <is>
          <t>MI2202458554</t>
        </is>
      </c>
      <c r="J712" t="n">
        <v>35.0</v>
      </c>
      <c r="K712" t="inlineStr">
        <is>
          <t>COMPLETED</t>
        </is>
      </c>
      <c r="L712" t="inlineStr">
        <is>
          <t>MARK_AS_COMPLETED</t>
        </is>
      </c>
      <c r="M712" t="inlineStr">
        <is>
          <t>Queue</t>
        </is>
      </c>
      <c r="N712" t="n">
        <v>2.0</v>
      </c>
      <c r="O712" s="1" t="n">
        <v>44608.14189814815</v>
      </c>
      <c r="P712" s="1" t="n">
        <v>44608.27222222222</v>
      </c>
      <c r="Q712" t="n">
        <v>7327.0</v>
      </c>
      <c r="R712" t="n">
        <v>3933.0</v>
      </c>
      <c r="S712" t="b">
        <v>0</v>
      </c>
      <c r="T712" t="inlineStr">
        <is>
          <t>N/A</t>
        </is>
      </c>
      <c r="U712" t="b">
        <v>0</v>
      </c>
      <c r="V712" t="inlineStr">
        <is>
          <t>Ujwala Ajabe</t>
        </is>
      </c>
      <c r="W712" s="1" t="n">
        <v>44608.19349537037</v>
      </c>
      <c r="X712" t="n">
        <v>2533.0</v>
      </c>
      <c r="Y712" t="n">
        <v>156.0</v>
      </c>
      <c r="Z712" t="n">
        <v>0.0</v>
      </c>
      <c r="AA712" t="n">
        <v>156.0</v>
      </c>
      <c r="AB712" t="n">
        <v>0.0</v>
      </c>
      <c r="AC712" t="n">
        <v>144.0</v>
      </c>
      <c r="AD712" t="n">
        <v>-121.0</v>
      </c>
      <c r="AE712" t="n">
        <v>0.0</v>
      </c>
      <c r="AF712" t="n">
        <v>0.0</v>
      </c>
      <c r="AG712" t="n">
        <v>0.0</v>
      </c>
      <c r="AH712" t="inlineStr">
        <is>
          <t>Poonam Patil</t>
        </is>
      </c>
      <c r="AI712" s="1" t="n">
        <v>44608.27222222222</v>
      </c>
      <c r="AJ712" t="n">
        <v>1400.0</v>
      </c>
      <c r="AK712" t="n">
        <v>10.0</v>
      </c>
      <c r="AL712" t="n">
        <v>0.0</v>
      </c>
      <c r="AM712" t="n">
        <v>10.0</v>
      </c>
      <c r="AN712" t="n">
        <v>0.0</v>
      </c>
      <c r="AO712" t="n">
        <v>9.0</v>
      </c>
      <c r="AP712" t="n">
        <v>-131.0</v>
      </c>
      <c r="AQ712" t="n">
        <v>0.0</v>
      </c>
      <c r="AR712" t="n">
        <v>0.0</v>
      </c>
      <c r="AS712" t="n">
        <v>0.0</v>
      </c>
      <c r="AT712" t="inlineStr">
        <is>
          <t>N/A</t>
        </is>
      </c>
      <c r="AU712" t="inlineStr">
        <is>
          <t>N/A</t>
        </is>
      </c>
      <c r="AV712" t="inlineStr">
        <is>
          <t>N/A</t>
        </is>
      </c>
      <c r="AW712" t="inlineStr">
        <is>
          <t>N/A</t>
        </is>
      </c>
      <c r="AX712" t="inlineStr">
        <is>
          <t>N/A</t>
        </is>
      </c>
      <c r="AY712" t="inlineStr">
        <is>
          <t>N/A</t>
        </is>
      </c>
      <c r="AZ712" t="inlineStr">
        <is>
          <t>N/A</t>
        </is>
      </c>
      <c r="BA712" t="inlineStr">
        <is>
          <t>N/A</t>
        </is>
      </c>
      <c r="BB712" t="inlineStr">
        <is>
          <t>N/A</t>
        </is>
      </c>
      <c r="BC712" t="inlineStr">
        <is>
          <t>N/A</t>
        </is>
      </c>
      <c r="BD712" t="inlineStr">
        <is>
          <t>N/A</t>
        </is>
      </c>
      <c r="BE712" t="inlineStr">
        <is>
          <t>N/A</t>
        </is>
      </c>
    </row>
    <row r="713">
      <c r="A713" t="inlineStr">
        <is>
          <t>WI220244408</t>
        </is>
      </c>
      <c r="B713" t="inlineStr">
        <is>
          <t>DATA_VALIDATION</t>
        </is>
      </c>
      <c r="C713" t="inlineStr">
        <is>
          <t>201130013086</t>
        </is>
      </c>
      <c r="D713" t="inlineStr">
        <is>
          <t>Folder</t>
        </is>
      </c>
      <c r="E713" s="2">
        <f>HYPERLINK("capsilon://?command=openfolder&amp;siteaddress=FAM.docvelocity-na8.net&amp;folderid=FX510E410C-C720-D416-199F-EF41E2EE57E0","FX22014701")</f>
        <v>0.0</v>
      </c>
      <c r="F713" t="inlineStr">
        <is>
          <t/>
        </is>
      </c>
      <c r="G713" t="inlineStr">
        <is>
          <t/>
        </is>
      </c>
      <c r="H713" t="inlineStr">
        <is>
          <t>Mailitem</t>
        </is>
      </c>
      <c r="I713" t="inlineStr">
        <is>
          <t>MI2202458555</t>
        </is>
      </c>
      <c r="J713" t="n">
        <v>28.0</v>
      </c>
      <c r="K713" t="inlineStr">
        <is>
          <t>COMPLETED</t>
        </is>
      </c>
      <c r="L713" t="inlineStr">
        <is>
          <t>MARK_AS_COMPLETED</t>
        </is>
      </c>
      <c r="M713" t="inlineStr">
        <is>
          <t>Queue</t>
        </is>
      </c>
      <c r="N713" t="n">
        <v>2.0</v>
      </c>
      <c r="O713" s="1" t="n">
        <v>44608.14236111111</v>
      </c>
      <c r="P713" s="1" t="n">
        <v>44608.1821412037</v>
      </c>
      <c r="Q713" t="n">
        <v>2661.0</v>
      </c>
      <c r="R713" t="n">
        <v>776.0</v>
      </c>
      <c r="S713" t="b">
        <v>0</v>
      </c>
      <c r="T713" t="inlineStr">
        <is>
          <t>N/A</t>
        </is>
      </c>
      <c r="U713" t="b">
        <v>0</v>
      </c>
      <c r="V713" t="inlineStr">
        <is>
          <t>Sanjana Uttekar</t>
        </is>
      </c>
      <c r="W713" s="1" t="n">
        <v>44608.17324074074</v>
      </c>
      <c r="X713" t="n">
        <v>232.0</v>
      </c>
      <c r="Y713" t="n">
        <v>21.0</v>
      </c>
      <c r="Z713" t="n">
        <v>0.0</v>
      </c>
      <c r="AA713" t="n">
        <v>21.0</v>
      </c>
      <c r="AB713" t="n">
        <v>0.0</v>
      </c>
      <c r="AC713" t="n">
        <v>18.0</v>
      </c>
      <c r="AD713" t="n">
        <v>7.0</v>
      </c>
      <c r="AE713" t="n">
        <v>0.0</v>
      </c>
      <c r="AF713" t="n">
        <v>0.0</v>
      </c>
      <c r="AG713" t="n">
        <v>0.0</v>
      </c>
      <c r="AH713" t="inlineStr">
        <is>
          <t>Poonam Patil</t>
        </is>
      </c>
      <c r="AI713" s="1" t="n">
        <v>44608.1821412037</v>
      </c>
      <c r="AJ713" t="n">
        <v>544.0</v>
      </c>
      <c r="AK713" t="n">
        <v>0.0</v>
      </c>
      <c r="AL713" t="n">
        <v>0.0</v>
      </c>
      <c r="AM713" t="n">
        <v>0.0</v>
      </c>
      <c r="AN713" t="n">
        <v>0.0</v>
      </c>
      <c r="AO713" t="n">
        <v>0.0</v>
      </c>
      <c r="AP713" t="n">
        <v>7.0</v>
      </c>
      <c r="AQ713" t="n">
        <v>0.0</v>
      </c>
      <c r="AR713" t="n">
        <v>0.0</v>
      </c>
      <c r="AS713" t="n">
        <v>0.0</v>
      </c>
      <c r="AT713" t="inlineStr">
        <is>
          <t>N/A</t>
        </is>
      </c>
      <c r="AU713" t="inlineStr">
        <is>
          <t>N/A</t>
        </is>
      </c>
      <c r="AV713" t="inlineStr">
        <is>
          <t>N/A</t>
        </is>
      </c>
      <c r="AW713" t="inlineStr">
        <is>
          <t>N/A</t>
        </is>
      </c>
      <c r="AX713" t="inlineStr">
        <is>
          <t>N/A</t>
        </is>
      </c>
      <c r="AY713" t="inlineStr">
        <is>
          <t>N/A</t>
        </is>
      </c>
      <c r="AZ713" t="inlineStr">
        <is>
          <t>N/A</t>
        </is>
      </c>
      <c r="BA713" t="inlineStr">
        <is>
          <t>N/A</t>
        </is>
      </c>
      <c r="BB713" t="inlineStr">
        <is>
          <t>N/A</t>
        </is>
      </c>
      <c r="BC713" t="inlineStr">
        <is>
          <t>N/A</t>
        </is>
      </c>
      <c r="BD713" t="inlineStr">
        <is>
          <t>N/A</t>
        </is>
      </c>
      <c r="BE713" t="inlineStr">
        <is>
          <t>N/A</t>
        </is>
      </c>
    </row>
    <row r="714">
      <c r="A714" t="inlineStr">
        <is>
          <t>WI220244413</t>
        </is>
      </c>
      <c r="B714" t="inlineStr">
        <is>
          <t>DATA_VALIDATION</t>
        </is>
      </c>
      <c r="C714" t="inlineStr">
        <is>
          <t>201110012444</t>
        </is>
      </c>
      <c r="D714" t="inlineStr">
        <is>
          <t>Folder</t>
        </is>
      </c>
      <c r="E714" s="2">
        <f>HYPERLINK("capsilon://?command=openfolder&amp;siteaddress=FAM.docvelocity-na8.net&amp;folderid=FXE7F60FD7-119D-00B6-D2F9-E1CF4C2AC151","FX22021586")</f>
        <v>0.0</v>
      </c>
      <c r="F714" t="inlineStr">
        <is>
          <t/>
        </is>
      </c>
      <c r="G714" t="inlineStr">
        <is>
          <t/>
        </is>
      </c>
      <c r="H714" t="inlineStr">
        <is>
          <t>Mailitem</t>
        </is>
      </c>
      <c r="I714" t="inlineStr">
        <is>
          <t>MI2202458581</t>
        </is>
      </c>
      <c r="J714" t="n">
        <v>28.0</v>
      </c>
      <c r="K714" t="inlineStr">
        <is>
          <t>COMPLETED</t>
        </is>
      </c>
      <c r="L714" t="inlineStr">
        <is>
          <t>MARK_AS_COMPLETED</t>
        </is>
      </c>
      <c r="M714" t="inlineStr">
        <is>
          <t>Queue</t>
        </is>
      </c>
      <c r="N714" t="n">
        <v>2.0</v>
      </c>
      <c r="O714" s="1" t="n">
        <v>44608.1562037037</v>
      </c>
      <c r="P714" s="1" t="n">
        <v>44608.1847337963</v>
      </c>
      <c r="Q714" t="n">
        <v>1833.0</v>
      </c>
      <c r="R714" t="n">
        <v>632.0</v>
      </c>
      <c r="S714" t="b">
        <v>0</v>
      </c>
      <c r="T714" t="inlineStr">
        <is>
          <t>N/A</t>
        </is>
      </c>
      <c r="U714" t="b">
        <v>0</v>
      </c>
      <c r="V714" t="inlineStr">
        <is>
          <t>Sanjana Uttekar</t>
        </is>
      </c>
      <c r="W714" s="1" t="n">
        <v>44608.17755787037</v>
      </c>
      <c r="X714" t="n">
        <v>372.0</v>
      </c>
      <c r="Y714" t="n">
        <v>21.0</v>
      </c>
      <c r="Z714" t="n">
        <v>0.0</v>
      </c>
      <c r="AA714" t="n">
        <v>21.0</v>
      </c>
      <c r="AB714" t="n">
        <v>0.0</v>
      </c>
      <c r="AC714" t="n">
        <v>16.0</v>
      </c>
      <c r="AD714" t="n">
        <v>7.0</v>
      </c>
      <c r="AE714" t="n">
        <v>0.0</v>
      </c>
      <c r="AF714" t="n">
        <v>0.0</v>
      </c>
      <c r="AG714" t="n">
        <v>0.0</v>
      </c>
      <c r="AH714" t="inlineStr">
        <is>
          <t>Poonam Patil</t>
        </is>
      </c>
      <c r="AI714" s="1" t="n">
        <v>44608.1847337963</v>
      </c>
      <c r="AJ714" t="n">
        <v>223.0</v>
      </c>
      <c r="AK714" t="n">
        <v>0.0</v>
      </c>
      <c r="AL714" t="n">
        <v>0.0</v>
      </c>
      <c r="AM714" t="n">
        <v>0.0</v>
      </c>
      <c r="AN714" t="n">
        <v>0.0</v>
      </c>
      <c r="AO714" t="n">
        <v>0.0</v>
      </c>
      <c r="AP714" t="n">
        <v>7.0</v>
      </c>
      <c r="AQ714" t="n">
        <v>0.0</v>
      </c>
      <c r="AR714" t="n">
        <v>0.0</v>
      </c>
      <c r="AS714" t="n">
        <v>0.0</v>
      </c>
      <c r="AT714" t="inlineStr">
        <is>
          <t>N/A</t>
        </is>
      </c>
      <c r="AU714" t="inlineStr">
        <is>
          <t>N/A</t>
        </is>
      </c>
      <c r="AV714" t="inlineStr">
        <is>
          <t>N/A</t>
        </is>
      </c>
      <c r="AW714" t="inlineStr">
        <is>
          <t>N/A</t>
        </is>
      </c>
      <c r="AX714" t="inlineStr">
        <is>
          <t>N/A</t>
        </is>
      </c>
      <c r="AY714" t="inlineStr">
        <is>
          <t>N/A</t>
        </is>
      </c>
      <c r="AZ714" t="inlineStr">
        <is>
          <t>N/A</t>
        </is>
      </c>
      <c r="BA714" t="inlineStr">
        <is>
          <t>N/A</t>
        </is>
      </c>
      <c r="BB714" t="inlineStr">
        <is>
          <t>N/A</t>
        </is>
      </c>
      <c r="BC714" t="inlineStr">
        <is>
          <t>N/A</t>
        </is>
      </c>
      <c r="BD714" t="inlineStr">
        <is>
          <t>N/A</t>
        </is>
      </c>
      <c r="BE714" t="inlineStr">
        <is>
          <t>N/A</t>
        </is>
      </c>
    </row>
    <row r="715">
      <c r="A715" t="inlineStr">
        <is>
          <t>WI220244415</t>
        </is>
      </c>
      <c r="B715" t="inlineStr">
        <is>
          <t>DATA_VALIDATION</t>
        </is>
      </c>
      <c r="C715" t="inlineStr">
        <is>
          <t>201110012444</t>
        </is>
      </c>
      <c r="D715" t="inlineStr">
        <is>
          <t>Folder</t>
        </is>
      </c>
      <c r="E715" s="2">
        <f>HYPERLINK("capsilon://?command=openfolder&amp;siteaddress=FAM.docvelocity-na8.net&amp;folderid=FXE7F60FD7-119D-00B6-D2F9-E1CF4C2AC151","FX22021586")</f>
        <v>0.0</v>
      </c>
      <c r="F715" t="inlineStr">
        <is>
          <t/>
        </is>
      </c>
      <c r="G715" t="inlineStr">
        <is>
          <t/>
        </is>
      </c>
      <c r="H715" t="inlineStr">
        <is>
          <t>Mailitem</t>
        </is>
      </c>
      <c r="I715" t="inlineStr">
        <is>
          <t>MI2202458585</t>
        </is>
      </c>
      <c r="J715" t="n">
        <v>196.0</v>
      </c>
      <c r="K715" t="inlineStr">
        <is>
          <t>COMPLETED</t>
        </is>
      </c>
      <c r="L715" t="inlineStr">
        <is>
          <t>MARK_AS_COMPLETED</t>
        </is>
      </c>
      <c r="M715" t="inlineStr">
        <is>
          <t>Folder</t>
        </is>
      </c>
      <c r="N715" t="n">
        <v>1.0</v>
      </c>
      <c r="O715" s="1" t="n">
        <v>44608.15756944445</v>
      </c>
      <c r="P715" s="1" t="n">
        <v>44608.17628472222</v>
      </c>
      <c r="Q715" t="n">
        <v>1342.0</v>
      </c>
      <c r="R715" t="n">
        <v>275.0</v>
      </c>
      <c r="S715" t="b">
        <v>0</v>
      </c>
      <c r="T715" t="inlineStr">
        <is>
          <t>Jeannette Glen Gozo</t>
        </is>
      </c>
      <c r="U715" t="b">
        <v>0</v>
      </c>
      <c r="V715" t="inlineStr">
        <is>
          <t>Jeannette Glen Gozo</t>
        </is>
      </c>
      <c r="W715" s="1" t="n">
        <v>44608.17628472222</v>
      </c>
      <c r="X715" t="n">
        <v>99.0</v>
      </c>
      <c r="Y715" t="n">
        <v>0.0</v>
      </c>
      <c r="Z715" t="n">
        <v>0.0</v>
      </c>
      <c r="AA715" t="n">
        <v>0.0</v>
      </c>
      <c r="AB715" t="n">
        <v>0.0</v>
      </c>
      <c r="AC715" t="n">
        <v>0.0</v>
      </c>
      <c r="AD715" t="n">
        <v>196.0</v>
      </c>
      <c r="AE715" t="n">
        <v>147.0</v>
      </c>
      <c r="AF715" t="n">
        <v>0.0</v>
      </c>
      <c r="AG715" t="n">
        <v>14.0</v>
      </c>
      <c r="AH715" t="inlineStr">
        <is>
          <t>N/A</t>
        </is>
      </c>
      <c r="AI715" t="inlineStr">
        <is>
          <t>N/A</t>
        </is>
      </c>
      <c r="AJ715" t="inlineStr">
        <is>
          <t>N/A</t>
        </is>
      </c>
      <c r="AK715" t="inlineStr">
        <is>
          <t>N/A</t>
        </is>
      </c>
      <c r="AL715" t="inlineStr">
        <is>
          <t>N/A</t>
        </is>
      </c>
      <c r="AM715" t="inlineStr">
        <is>
          <t>N/A</t>
        </is>
      </c>
      <c r="AN715" t="inlineStr">
        <is>
          <t>N/A</t>
        </is>
      </c>
      <c r="AO715" t="inlineStr">
        <is>
          <t>N/A</t>
        </is>
      </c>
      <c r="AP715" t="inlineStr">
        <is>
          <t>N/A</t>
        </is>
      </c>
      <c r="AQ715" t="inlineStr">
        <is>
          <t>N/A</t>
        </is>
      </c>
      <c r="AR715" t="inlineStr">
        <is>
          <t>N/A</t>
        </is>
      </c>
      <c r="AS715" t="inlineStr">
        <is>
          <t>N/A</t>
        </is>
      </c>
      <c r="AT715" t="inlineStr">
        <is>
          <t>N/A</t>
        </is>
      </c>
      <c r="AU715" t="inlineStr">
        <is>
          <t>N/A</t>
        </is>
      </c>
      <c r="AV715" t="inlineStr">
        <is>
          <t>N/A</t>
        </is>
      </c>
      <c r="AW715" t="inlineStr">
        <is>
          <t>N/A</t>
        </is>
      </c>
      <c r="AX715" t="inlineStr">
        <is>
          <t>N/A</t>
        </is>
      </c>
      <c r="AY715" t="inlineStr">
        <is>
          <t>N/A</t>
        </is>
      </c>
      <c r="AZ715" t="inlineStr">
        <is>
          <t>N/A</t>
        </is>
      </c>
      <c r="BA715" t="inlineStr">
        <is>
          <t>N/A</t>
        </is>
      </c>
      <c r="BB715" t="inlineStr">
        <is>
          <t>N/A</t>
        </is>
      </c>
      <c r="BC715" t="inlineStr">
        <is>
          <t>N/A</t>
        </is>
      </c>
      <c r="BD715" t="inlineStr">
        <is>
          <t>N/A</t>
        </is>
      </c>
      <c r="BE715" t="inlineStr">
        <is>
          <t>N/A</t>
        </is>
      </c>
    </row>
    <row r="716">
      <c r="A716" t="inlineStr">
        <is>
          <t>WI220244416</t>
        </is>
      </c>
      <c r="B716" t="inlineStr">
        <is>
          <t>DATA_VALIDATION</t>
        </is>
      </c>
      <c r="C716" t="inlineStr">
        <is>
          <t>201110012444</t>
        </is>
      </c>
      <c r="D716" t="inlineStr">
        <is>
          <t>Folder</t>
        </is>
      </c>
      <c r="E716" s="2">
        <f>HYPERLINK("capsilon://?command=openfolder&amp;siteaddress=FAM.docvelocity-na8.net&amp;folderid=FXE7F60FD7-119D-00B6-D2F9-E1CF4C2AC151","FX22021586")</f>
        <v>0.0</v>
      </c>
      <c r="F716" t="inlineStr">
        <is>
          <t/>
        </is>
      </c>
      <c r="G716" t="inlineStr">
        <is>
          <t/>
        </is>
      </c>
      <c r="H716" t="inlineStr">
        <is>
          <t>Mailitem</t>
        </is>
      </c>
      <c r="I716" t="inlineStr">
        <is>
          <t>MI2202458586</t>
        </is>
      </c>
      <c r="J716" t="n">
        <v>28.0</v>
      </c>
      <c r="K716" t="inlineStr">
        <is>
          <t>COMPLETED</t>
        </is>
      </c>
      <c r="L716" t="inlineStr">
        <is>
          <t>MARK_AS_COMPLETED</t>
        </is>
      </c>
      <c r="M716" t="inlineStr">
        <is>
          <t>Queue</t>
        </is>
      </c>
      <c r="N716" t="n">
        <v>1.0</v>
      </c>
      <c r="O716" s="1" t="n">
        <v>44608.15777777778</v>
      </c>
      <c r="P716" s="1" t="n">
        <v>44608.20060185185</v>
      </c>
      <c r="Q716" t="n">
        <v>3048.0</v>
      </c>
      <c r="R716" t="n">
        <v>652.0</v>
      </c>
      <c r="S716" t="b">
        <v>0</v>
      </c>
      <c r="T716" t="inlineStr">
        <is>
          <t>N/A</t>
        </is>
      </c>
      <c r="U716" t="b">
        <v>0</v>
      </c>
      <c r="V716" t="inlineStr">
        <is>
          <t>Devendra Naidu</t>
        </is>
      </c>
      <c r="W716" s="1" t="n">
        <v>44608.20060185185</v>
      </c>
      <c r="X716" t="n">
        <v>239.0</v>
      </c>
      <c r="Y716" t="n">
        <v>0.0</v>
      </c>
      <c r="Z716" t="n">
        <v>0.0</v>
      </c>
      <c r="AA716" t="n">
        <v>0.0</v>
      </c>
      <c r="AB716" t="n">
        <v>0.0</v>
      </c>
      <c r="AC716" t="n">
        <v>0.0</v>
      </c>
      <c r="AD716" t="n">
        <v>28.0</v>
      </c>
      <c r="AE716" t="n">
        <v>21.0</v>
      </c>
      <c r="AF716" t="n">
        <v>0.0</v>
      </c>
      <c r="AG716" t="n">
        <v>2.0</v>
      </c>
      <c r="AH716" t="inlineStr">
        <is>
          <t>N/A</t>
        </is>
      </c>
      <c r="AI716" t="inlineStr">
        <is>
          <t>N/A</t>
        </is>
      </c>
      <c r="AJ716" t="inlineStr">
        <is>
          <t>N/A</t>
        </is>
      </c>
      <c r="AK716" t="inlineStr">
        <is>
          <t>N/A</t>
        </is>
      </c>
      <c r="AL716" t="inlineStr">
        <is>
          <t>N/A</t>
        </is>
      </c>
      <c r="AM716" t="inlineStr">
        <is>
          <t>N/A</t>
        </is>
      </c>
      <c r="AN716" t="inlineStr">
        <is>
          <t>N/A</t>
        </is>
      </c>
      <c r="AO716" t="inlineStr">
        <is>
          <t>N/A</t>
        </is>
      </c>
      <c r="AP716" t="inlineStr">
        <is>
          <t>N/A</t>
        </is>
      </c>
      <c r="AQ716" t="inlineStr">
        <is>
          <t>N/A</t>
        </is>
      </c>
      <c r="AR716" t="inlineStr">
        <is>
          <t>N/A</t>
        </is>
      </c>
      <c r="AS716" t="inlineStr">
        <is>
          <t>N/A</t>
        </is>
      </c>
      <c r="AT716" t="inlineStr">
        <is>
          <t>N/A</t>
        </is>
      </c>
      <c r="AU716" t="inlineStr">
        <is>
          <t>N/A</t>
        </is>
      </c>
      <c r="AV716" t="inlineStr">
        <is>
          <t>N/A</t>
        </is>
      </c>
      <c r="AW716" t="inlineStr">
        <is>
          <t>N/A</t>
        </is>
      </c>
      <c r="AX716" t="inlineStr">
        <is>
          <t>N/A</t>
        </is>
      </c>
      <c r="AY716" t="inlineStr">
        <is>
          <t>N/A</t>
        </is>
      </c>
      <c r="AZ716" t="inlineStr">
        <is>
          <t>N/A</t>
        </is>
      </c>
      <c r="BA716" t="inlineStr">
        <is>
          <t>N/A</t>
        </is>
      </c>
      <c r="BB716" t="inlineStr">
        <is>
          <t>N/A</t>
        </is>
      </c>
      <c r="BC716" t="inlineStr">
        <is>
          <t>N/A</t>
        </is>
      </c>
      <c r="BD716" t="inlineStr">
        <is>
          <t>N/A</t>
        </is>
      </c>
      <c r="BE716" t="inlineStr">
        <is>
          <t>N/A</t>
        </is>
      </c>
    </row>
    <row r="717">
      <c r="A717" t="inlineStr">
        <is>
          <t>WI220244417</t>
        </is>
      </c>
      <c r="B717" t="inlineStr">
        <is>
          <t>DATA_VALIDATION</t>
        </is>
      </c>
      <c r="C717" t="inlineStr">
        <is>
          <t>201110012444</t>
        </is>
      </c>
      <c r="D717" t="inlineStr">
        <is>
          <t>Folder</t>
        </is>
      </c>
      <c r="E717" s="2">
        <f>HYPERLINK("capsilon://?command=openfolder&amp;siteaddress=FAM.docvelocity-na8.net&amp;folderid=FXE7F60FD7-119D-00B6-D2F9-E1CF4C2AC151","FX22021586")</f>
        <v>0.0</v>
      </c>
      <c r="F717" t="inlineStr">
        <is>
          <t/>
        </is>
      </c>
      <c r="G717" t="inlineStr">
        <is>
          <t/>
        </is>
      </c>
      <c r="H717" t="inlineStr">
        <is>
          <t>Mailitem</t>
        </is>
      </c>
      <c r="I717" t="inlineStr">
        <is>
          <t>MI2202458588</t>
        </is>
      </c>
      <c r="J717" t="n">
        <v>28.0</v>
      </c>
      <c r="K717" t="inlineStr">
        <is>
          <t>COMPLETED</t>
        </is>
      </c>
      <c r="L717" t="inlineStr">
        <is>
          <t>MARK_AS_COMPLETED</t>
        </is>
      </c>
      <c r="M717" t="inlineStr">
        <is>
          <t>Queue</t>
        </is>
      </c>
      <c r="N717" t="n">
        <v>1.0</v>
      </c>
      <c r="O717" s="1" t="n">
        <v>44608.15827546296</v>
      </c>
      <c r="P717" s="1" t="n">
        <v>44608.19677083333</v>
      </c>
      <c r="Q717" t="n">
        <v>3204.0</v>
      </c>
      <c r="R717" t="n">
        <v>122.0</v>
      </c>
      <c r="S717" t="b">
        <v>0</v>
      </c>
      <c r="T717" t="inlineStr">
        <is>
          <t>N/A</t>
        </is>
      </c>
      <c r="U717" t="b">
        <v>0</v>
      </c>
      <c r="V717" t="inlineStr">
        <is>
          <t>Ujwala Ajabe</t>
        </is>
      </c>
      <c r="W717" s="1" t="n">
        <v>44608.19677083333</v>
      </c>
      <c r="X717" t="n">
        <v>66.0</v>
      </c>
      <c r="Y717" t="n">
        <v>0.0</v>
      </c>
      <c r="Z717" t="n">
        <v>0.0</v>
      </c>
      <c r="AA717" t="n">
        <v>0.0</v>
      </c>
      <c r="AB717" t="n">
        <v>0.0</v>
      </c>
      <c r="AC717" t="n">
        <v>0.0</v>
      </c>
      <c r="AD717" t="n">
        <v>28.0</v>
      </c>
      <c r="AE717" t="n">
        <v>21.0</v>
      </c>
      <c r="AF717" t="n">
        <v>0.0</v>
      </c>
      <c r="AG717" t="n">
        <v>2.0</v>
      </c>
      <c r="AH717" t="inlineStr">
        <is>
          <t>N/A</t>
        </is>
      </c>
      <c r="AI717" t="inlineStr">
        <is>
          <t>N/A</t>
        </is>
      </c>
      <c r="AJ717" t="inlineStr">
        <is>
          <t>N/A</t>
        </is>
      </c>
      <c r="AK717" t="inlineStr">
        <is>
          <t>N/A</t>
        </is>
      </c>
      <c r="AL717" t="inlineStr">
        <is>
          <t>N/A</t>
        </is>
      </c>
      <c r="AM717" t="inlineStr">
        <is>
          <t>N/A</t>
        </is>
      </c>
      <c r="AN717" t="inlineStr">
        <is>
          <t>N/A</t>
        </is>
      </c>
      <c r="AO717" t="inlineStr">
        <is>
          <t>N/A</t>
        </is>
      </c>
      <c r="AP717" t="inlineStr">
        <is>
          <t>N/A</t>
        </is>
      </c>
      <c r="AQ717" t="inlineStr">
        <is>
          <t>N/A</t>
        </is>
      </c>
      <c r="AR717" t="inlineStr">
        <is>
          <t>N/A</t>
        </is>
      </c>
      <c r="AS717" t="inlineStr">
        <is>
          <t>N/A</t>
        </is>
      </c>
      <c r="AT717" t="inlineStr">
        <is>
          <t>N/A</t>
        </is>
      </c>
      <c r="AU717" t="inlineStr">
        <is>
          <t>N/A</t>
        </is>
      </c>
      <c r="AV717" t="inlineStr">
        <is>
          <t>N/A</t>
        </is>
      </c>
      <c r="AW717" t="inlineStr">
        <is>
          <t>N/A</t>
        </is>
      </c>
      <c r="AX717" t="inlineStr">
        <is>
          <t>N/A</t>
        </is>
      </c>
      <c r="AY717" t="inlineStr">
        <is>
          <t>N/A</t>
        </is>
      </c>
      <c r="AZ717" t="inlineStr">
        <is>
          <t>N/A</t>
        </is>
      </c>
      <c r="BA717" t="inlineStr">
        <is>
          <t>N/A</t>
        </is>
      </c>
      <c r="BB717" t="inlineStr">
        <is>
          <t>N/A</t>
        </is>
      </c>
      <c r="BC717" t="inlineStr">
        <is>
          <t>N/A</t>
        </is>
      </c>
      <c r="BD717" t="inlineStr">
        <is>
          <t>N/A</t>
        </is>
      </c>
      <c r="BE717" t="inlineStr">
        <is>
          <t>N/A</t>
        </is>
      </c>
    </row>
    <row r="718">
      <c r="A718" t="inlineStr">
        <is>
          <t>WI220244418</t>
        </is>
      </c>
      <c r="B718" t="inlineStr">
        <is>
          <t>DATA_VALIDATION</t>
        </is>
      </c>
      <c r="C718" t="inlineStr">
        <is>
          <t>201110012444</t>
        </is>
      </c>
      <c r="D718" t="inlineStr">
        <is>
          <t>Folder</t>
        </is>
      </c>
      <c r="E718" s="2">
        <f>HYPERLINK("capsilon://?command=openfolder&amp;siteaddress=FAM.docvelocity-na8.net&amp;folderid=FXE7F60FD7-119D-00B6-D2F9-E1CF4C2AC151","FX22021586")</f>
        <v>0.0</v>
      </c>
      <c r="F718" t="inlineStr">
        <is>
          <t/>
        </is>
      </c>
      <c r="G718" t="inlineStr">
        <is>
          <t/>
        </is>
      </c>
      <c r="H718" t="inlineStr">
        <is>
          <t>Mailitem</t>
        </is>
      </c>
      <c r="I718" t="inlineStr">
        <is>
          <t>MI2202458589</t>
        </is>
      </c>
      <c r="J718" t="n">
        <v>28.0</v>
      </c>
      <c r="K718" t="inlineStr">
        <is>
          <t>COMPLETED</t>
        </is>
      </c>
      <c r="L718" t="inlineStr">
        <is>
          <t>MARK_AS_COMPLETED</t>
        </is>
      </c>
      <c r="M718" t="inlineStr">
        <is>
          <t>Queue</t>
        </is>
      </c>
      <c r="N718" t="n">
        <v>1.0</v>
      </c>
      <c r="O718" s="1" t="n">
        <v>44608.15869212963</v>
      </c>
      <c r="P718" s="1" t="n">
        <v>44608.2006712963</v>
      </c>
      <c r="Q718" t="n">
        <v>3496.0</v>
      </c>
      <c r="R718" t="n">
        <v>131.0</v>
      </c>
      <c r="S718" t="b">
        <v>0</v>
      </c>
      <c r="T718" t="inlineStr">
        <is>
          <t>N/A</t>
        </is>
      </c>
      <c r="U718" t="b">
        <v>0</v>
      </c>
      <c r="V718" t="inlineStr">
        <is>
          <t>Devendra Naidu</t>
        </is>
      </c>
      <c r="W718" s="1" t="n">
        <v>44608.2006712963</v>
      </c>
      <c r="X718" t="n">
        <v>46.0</v>
      </c>
      <c r="Y718" t="n">
        <v>0.0</v>
      </c>
      <c r="Z718" t="n">
        <v>0.0</v>
      </c>
      <c r="AA718" t="n">
        <v>0.0</v>
      </c>
      <c r="AB718" t="n">
        <v>0.0</v>
      </c>
      <c r="AC718" t="n">
        <v>0.0</v>
      </c>
      <c r="AD718" t="n">
        <v>28.0</v>
      </c>
      <c r="AE718" t="n">
        <v>21.0</v>
      </c>
      <c r="AF718" t="n">
        <v>0.0</v>
      </c>
      <c r="AG718" t="n">
        <v>2.0</v>
      </c>
      <c r="AH718" t="inlineStr">
        <is>
          <t>N/A</t>
        </is>
      </c>
      <c r="AI718" t="inlineStr">
        <is>
          <t>N/A</t>
        </is>
      </c>
      <c r="AJ718" t="inlineStr">
        <is>
          <t>N/A</t>
        </is>
      </c>
      <c r="AK718" t="inlineStr">
        <is>
          <t>N/A</t>
        </is>
      </c>
      <c r="AL718" t="inlineStr">
        <is>
          <t>N/A</t>
        </is>
      </c>
      <c r="AM718" t="inlineStr">
        <is>
          <t>N/A</t>
        </is>
      </c>
      <c r="AN718" t="inlineStr">
        <is>
          <t>N/A</t>
        </is>
      </c>
      <c r="AO718" t="inlineStr">
        <is>
          <t>N/A</t>
        </is>
      </c>
      <c r="AP718" t="inlineStr">
        <is>
          <t>N/A</t>
        </is>
      </c>
      <c r="AQ718" t="inlineStr">
        <is>
          <t>N/A</t>
        </is>
      </c>
      <c r="AR718" t="inlineStr">
        <is>
          <t>N/A</t>
        </is>
      </c>
      <c r="AS718" t="inlineStr">
        <is>
          <t>N/A</t>
        </is>
      </c>
      <c r="AT718" t="inlineStr">
        <is>
          <t>N/A</t>
        </is>
      </c>
      <c r="AU718" t="inlineStr">
        <is>
          <t>N/A</t>
        </is>
      </c>
      <c r="AV718" t="inlineStr">
        <is>
          <t>N/A</t>
        </is>
      </c>
      <c r="AW718" t="inlineStr">
        <is>
          <t>N/A</t>
        </is>
      </c>
      <c r="AX718" t="inlineStr">
        <is>
          <t>N/A</t>
        </is>
      </c>
      <c r="AY718" t="inlineStr">
        <is>
          <t>N/A</t>
        </is>
      </c>
      <c r="AZ718" t="inlineStr">
        <is>
          <t>N/A</t>
        </is>
      </c>
      <c r="BA718" t="inlineStr">
        <is>
          <t>N/A</t>
        </is>
      </c>
      <c r="BB718" t="inlineStr">
        <is>
          <t>N/A</t>
        </is>
      </c>
      <c r="BC718" t="inlineStr">
        <is>
          <t>N/A</t>
        </is>
      </c>
      <c r="BD718" t="inlineStr">
        <is>
          <t>N/A</t>
        </is>
      </c>
      <c r="BE718" t="inlineStr">
        <is>
          <t>N/A</t>
        </is>
      </c>
    </row>
    <row r="719">
      <c r="A719" t="inlineStr">
        <is>
          <t>WI220244419</t>
        </is>
      </c>
      <c r="B719" t="inlineStr">
        <is>
          <t>DATA_VALIDATION</t>
        </is>
      </c>
      <c r="C719" t="inlineStr">
        <is>
          <t>201110012444</t>
        </is>
      </c>
      <c r="D719" t="inlineStr">
        <is>
          <t>Folder</t>
        </is>
      </c>
      <c r="E719" s="2">
        <f>HYPERLINK("capsilon://?command=openfolder&amp;siteaddress=FAM.docvelocity-na8.net&amp;folderid=FXE7F60FD7-119D-00B6-D2F9-E1CF4C2AC151","FX22021586")</f>
        <v>0.0</v>
      </c>
      <c r="F719" t="inlineStr">
        <is>
          <t/>
        </is>
      </c>
      <c r="G719" t="inlineStr">
        <is>
          <t/>
        </is>
      </c>
      <c r="H719" t="inlineStr">
        <is>
          <t>Mailitem</t>
        </is>
      </c>
      <c r="I719" t="inlineStr">
        <is>
          <t>MI2202458590</t>
        </is>
      </c>
      <c r="J719" t="n">
        <v>28.0</v>
      </c>
      <c r="K719" t="inlineStr">
        <is>
          <t>COMPLETED</t>
        </is>
      </c>
      <c r="L719" t="inlineStr">
        <is>
          <t>MARK_AS_COMPLETED</t>
        </is>
      </c>
      <c r="M719" t="inlineStr">
        <is>
          <t>Queue</t>
        </is>
      </c>
      <c r="N719" t="n">
        <v>1.0</v>
      </c>
      <c r="O719" s="1" t="n">
        <v>44608.158842592595</v>
      </c>
      <c r="P719" s="1" t="n">
        <v>44608.20099537037</v>
      </c>
      <c r="Q719" t="n">
        <v>3595.0</v>
      </c>
      <c r="R719" t="n">
        <v>47.0</v>
      </c>
      <c r="S719" t="b">
        <v>0</v>
      </c>
      <c r="T719" t="inlineStr">
        <is>
          <t>N/A</t>
        </is>
      </c>
      <c r="U719" t="b">
        <v>0</v>
      </c>
      <c r="V719" t="inlineStr">
        <is>
          <t>Devendra Naidu</t>
        </is>
      </c>
      <c r="W719" s="1" t="n">
        <v>44608.20099537037</v>
      </c>
      <c r="X719" t="n">
        <v>47.0</v>
      </c>
      <c r="Y719" t="n">
        <v>0.0</v>
      </c>
      <c r="Z719" t="n">
        <v>0.0</v>
      </c>
      <c r="AA719" t="n">
        <v>0.0</v>
      </c>
      <c r="AB719" t="n">
        <v>0.0</v>
      </c>
      <c r="AC719" t="n">
        <v>0.0</v>
      </c>
      <c r="AD719" t="n">
        <v>28.0</v>
      </c>
      <c r="AE719" t="n">
        <v>21.0</v>
      </c>
      <c r="AF719" t="n">
        <v>0.0</v>
      </c>
      <c r="AG719" t="n">
        <v>2.0</v>
      </c>
      <c r="AH719" t="inlineStr">
        <is>
          <t>N/A</t>
        </is>
      </c>
      <c r="AI719" t="inlineStr">
        <is>
          <t>N/A</t>
        </is>
      </c>
      <c r="AJ719" t="inlineStr">
        <is>
          <t>N/A</t>
        </is>
      </c>
      <c r="AK719" t="inlineStr">
        <is>
          <t>N/A</t>
        </is>
      </c>
      <c r="AL719" t="inlineStr">
        <is>
          <t>N/A</t>
        </is>
      </c>
      <c r="AM719" t="inlineStr">
        <is>
          <t>N/A</t>
        </is>
      </c>
      <c r="AN719" t="inlineStr">
        <is>
          <t>N/A</t>
        </is>
      </c>
      <c r="AO719" t="inlineStr">
        <is>
          <t>N/A</t>
        </is>
      </c>
      <c r="AP719" t="inlineStr">
        <is>
          <t>N/A</t>
        </is>
      </c>
      <c r="AQ719" t="inlineStr">
        <is>
          <t>N/A</t>
        </is>
      </c>
      <c r="AR719" t="inlineStr">
        <is>
          <t>N/A</t>
        </is>
      </c>
      <c r="AS719" t="inlineStr">
        <is>
          <t>N/A</t>
        </is>
      </c>
      <c r="AT719" t="inlineStr">
        <is>
          <t>N/A</t>
        </is>
      </c>
      <c r="AU719" t="inlineStr">
        <is>
          <t>N/A</t>
        </is>
      </c>
      <c r="AV719" t="inlineStr">
        <is>
          <t>N/A</t>
        </is>
      </c>
      <c r="AW719" t="inlineStr">
        <is>
          <t>N/A</t>
        </is>
      </c>
      <c r="AX719" t="inlineStr">
        <is>
          <t>N/A</t>
        </is>
      </c>
      <c r="AY719" t="inlineStr">
        <is>
          <t>N/A</t>
        </is>
      </c>
      <c r="AZ719" t="inlineStr">
        <is>
          <t>N/A</t>
        </is>
      </c>
      <c r="BA719" t="inlineStr">
        <is>
          <t>N/A</t>
        </is>
      </c>
      <c r="BB719" t="inlineStr">
        <is>
          <t>N/A</t>
        </is>
      </c>
      <c r="BC719" t="inlineStr">
        <is>
          <t>N/A</t>
        </is>
      </c>
      <c r="BD719" t="inlineStr">
        <is>
          <t>N/A</t>
        </is>
      </c>
      <c r="BE719" t="inlineStr">
        <is>
          <t>N/A</t>
        </is>
      </c>
    </row>
    <row r="720">
      <c r="A720" t="inlineStr">
        <is>
          <t>WI220244420</t>
        </is>
      </c>
      <c r="B720" t="inlineStr">
        <is>
          <t>DATA_VALIDATION</t>
        </is>
      </c>
      <c r="C720" t="inlineStr">
        <is>
          <t>201110012444</t>
        </is>
      </c>
      <c r="D720" t="inlineStr">
        <is>
          <t>Folder</t>
        </is>
      </c>
      <c r="E720" s="2">
        <f>HYPERLINK("capsilon://?command=openfolder&amp;siteaddress=FAM.docvelocity-na8.net&amp;folderid=FXE7F60FD7-119D-00B6-D2F9-E1CF4C2AC151","FX22021586")</f>
        <v>0.0</v>
      </c>
      <c r="F720" t="inlineStr">
        <is>
          <t/>
        </is>
      </c>
      <c r="G720" t="inlineStr">
        <is>
          <t/>
        </is>
      </c>
      <c r="H720" t="inlineStr">
        <is>
          <t>Mailitem</t>
        </is>
      </c>
      <c r="I720" t="inlineStr">
        <is>
          <t>MI2202458592</t>
        </is>
      </c>
      <c r="J720" t="n">
        <v>28.0</v>
      </c>
      <c r="K720" t="inlineStr">
        <is>
          <t>COMPLETED</t>
        </is>
      </c>
      <c r="L720" t="inlineStr">
        <is>
          <t>MARK_AS_COMPLETED</t>
        </is>
      </c>
      <c r="M720" t="inlineStr">
        <is>
          <t>Queue</t>
        </is>
      </c>
      <c r="N720" t="n">
        <v>1.0</v>
      </c>
      <c r="O720" s="1" t="n">
        <v>44608.159155092595</v>
      </c>
      <c r="P720" s="1" t="n">
        <v>44608.33206018519</v>
      </c>
      <c r="Q720" t="n">
        <v>10119.0</v>
      </c>
      <c r="R720" t="n">
        <v>4820.0</v>
      </c>
      <c r="S720" t="b">
        <v>0</v>
      </c>
      <c r="T720" t="inlineStr">
        <is>
          <t>N/A</t>
        </is>
      </c>
      <c r="U720" t="b">
        <v>0</v>
      </c>
      <c r="V720" t="inlineStr">
        <is>
          <t>Hemanshi Deshlahara</t>
        </is>
      </c>
      <c r="W720" s="1" t="n">
        <v>44608.33206018519</v>
      </c>
      <c r="X720" t="n">
        <v>287.0</v>
      </c>
      <c r="Y720" t="n">
        <v>0.0</v>
      </c>
      <c r="Z720" t="n">
        <v>0.0</v>
      </c>
      <c r="AA720" t="n">
        <v>0.0</v>
      </c>
      <c r="AB720" t="n">
        <v>0.0</v>
      </c>
      <c r="AC720" t="n">
        <v>0.0</v>
      </c>
      <c r="AD720" t="n">
        <v>28.0</v>
      </c>
      <c r="AE720" t="n">
        <v>21.0</v>
      </c>
      <c r="AF720" t="n">
        <v>0.0</v>
      </c>
      <c r="AG720" t="n">
        <v>8.0</v>
      </c>
      <c r="AH720" t="inlineStr">
        <is>
          <t>N/A</t>
        </is>
      </c>
      <c r="AI720" t="inlineStr">
        <is>
          <t>N/A</t>
        </is>
      </c>
      <c r="AJ720" t="inlineStr">
        <is>
          <t>N/A</t>
        </is>
      </c>
      <c r="AK720" t="inlineStr">
        <is>
          <t>N/A</t>
        </is>
      </c>
      <c r="AL720" t="inlineStr">
        <is>
          <t>N/A</t>
        </is>
      </c>
      <c r="AM720" t="inlineStr">
        <is>
          <t>N/A</t>
        </is>
      </c>
      <c r="AN720" t="inlineStr">
        <is>
          <t>N/A</t>
        </is>
      </c>
      <c r="AO720" t="inlineStr">
        <is>
          <t>N/A</t>
        </is>
      </c>
      <c r="AP720" t="inlineStr">
        <is>
          <t>N/A</t>
        </is>
      </c>
      <c r="AQ720" t="inlineStr">
        <is>
          <t>N/A</t>
        </is>
      </c>
      <c r="AR720" t="inlineStr">
        <is>
          <t>N/A</t>
        </is>
      </c>
      <c r="AS720" t="inlineStr">
        <is>
          <t>N/A</t>
        </is>
      </c>
      <c r="AT720" t="inlineStr">
        <is>
          <t>N/A</t>
        </is>
      </c>
      <c r="AU720" t="inlineStr">
        <is>
          <t>N/A</t>
        </is>
      </c>
      <c r="AV720" t="inlineStr">
        <is>
          <t>N/A</t>
        </is>
      </c>
      <c r="AW720" t="inlineStr">
        <is>
          <t>N/A</t>
        </is>
      </c>
      <c r="AX720" t="inlineStr">
        <is>
          <t>N/A</t>
        </is>
      </c>
      <c r="AY720" t="inlineStr">
        <is>
          <t>N/A</t>
        </is>
      </c>
      <c r="AZ720" t="inlineStr">
        <is>
          <t>N/A</t>
        </is>
      </c>
      <c r="BA720" t="inlineStr">
        <is>
          <t>N/A</t>
        </is>
      </c>
      <c r="BB720" t="inlineStr">
        <is>
          <t>N/A</t>
        </is>
      </c>
      <c r="BC720" t="inlineStr">
        <is>
          <t>N/A</t>
        </is>
      </c>
      <c r="BD720" t="inlineStr">
        <is>
          <t>N/A</t>
        </is>
      </c>
      <c r="BE720" t="inlineStr">
        <is>
          <t>N/A</t>
        </is>
      </c>
    </row>
    <row r="721">
      <c r="A721" t="inlineStr">
        <is>
          <t>WI220244421</t>
        </is>
      </c>
      <c r="B721" t="inlineStr">
        <is>
          <t>DATA_VALIDATION</t>
        </is>
      </c>
      <c r="C721" t="inlineStr">
        <is>
          <t>201110012444</t>
        </is>
      </c>
      <c r="D721" t="inlineStr">
        <is>
          <t>Folder</t>
        </is>
      </c>
      <c r="E721" s="2">
        <f>HYPERLINK("capsilon://?command=openfolder&amp;siteaddress=FAM.docvelocity-na8.net&amp;folderid=FXE7F60FD7-119D-00B6-D2F9-E1CF4C2AC151","FX22021586")</f>
        <v>0.0</v>
      </c>
      <c r="F721" t="inlineStr">
        <is>
          <t/>
        </is>
      </c>
      <c r="G721" t="inlineStr">
        <is>
          <t/>
        </is>
      </c>
      <c r="H721" t="inlineStr">
        <is>
          <t>Mailitem</t>
        </is>
      </c>
      <c r="I721" t="inlineStr">
        <is>
          <t>MI2202458593</t>
        </is>
      </c>
      <c r="J721" t="n">
        <v>28.0</v>
      </c>
      <c r="K721" t="inlineStr">
        <is>
          <t>COMPLETED</t>
        </is>
      </c>
      <c r="L721" t="inlineStr">
        <is>
          <t>MARK_AS_COMPLETED</t>
        </is>
      </c>
      <c r="M721" t="inlineStr">
        <is>
          <t>Queue</t>
        </is>
      </c>
      <c r="N721" t="n">
        <v>1.0</v>
      </c>
      <c r="O721" s="1" t="n">
        <v>44608.1593287037</v>
      </c>
      <c r="P721" s="1" t="n">
        <v>44608.21037037037</v>
      </c>
      <c r="Q721" t="n">
        <v>4007.0</v>
      </c>
      <c r="R721" t="n">
        <v>403.0</v>
      </c>
      <c r="S721" t="b">
        <v>0</v>
      </c>
      <c r="T721" t="inlineStr">
        <is>
          <t>N/A</t>
        </is>
      </c>
      <c r="U721" t="b">
        <v>0</v>
      </c>
      <c r="V721" t="inlineStr">
        <is>
          <t>Ujwala Ajabe</t>
        </is>
      </c>
      <c r="W721" s="1" t="n">
        <v>44608.21037037037</v>
      </c>
      <c r="X721" t="n">
        <v>73.0</v>
      </c>
      <c r="Y721" t="n">
        <v>0.0</v>
      </c>
      <c r="Z721" t="n">
        <v>0.0</v>
      </c>
      <c r="AA721" t="n">
        <v>0.0</v>
      </c>
      <c r="AB721" t="n">
        <v>0.0</v>
      </c>
      <c r="AC721" t="n">
        <v>0.0</v>
      </c>
      <c r="AD721" t="n">
        <v>28.0</v>
      </c>
      <c r="AE721" t="n">
        <v>21.0</v>
      </c>
      <c r="AF721" t="n">
        <v>0.0</v>
      </c>
      <c r="AG721" t="n">
        <v>2.0</v>
      </c>
      <c r="AH721" t="inlineStr">
        <is>
          <t>N/A</t>
        </is>
      </c>
      <c r="AI721" t="inlineStr">
        <is>
          <t>N/A</t>
        </is>
      </c>
      <c r="AJ721" t="inlineStr">
        <is>
          <t>N/A</t>
        </is>
      </c>
      <c r="AK721" t="inlineStr">
        <is>
          <t>N/A</t>
        </is>
      </c>
      <c r="AL721" t="inlineStr">
        <is>
          <t>N/A</t>
        </is>
      </c>
      <c r="AM721" t="inlineStr">
        <is>
          <t>N/A</t>
        </is>
      </c>
      <c r="AN721" t="inlineStr">
        <is>
          <t>N/A</t>
        </is>
      </c>
      <c r="AO721" t="inlineStr">
        <is>
          <t>N/A</t>
        </is>
      </c>
      <c r="AP721" t="inlineStr">
        <is>
          <t>N/A</t>
        </is>
      </c>
      <c r="AQ721" t="inlineStr">
        <is>
          <t>N/A</t>
        </is>
      </c>
      <c r="AR721" t="inlineStr">
        <is>
          <t>N/A</t>
        </is>
      </c>
      <c r="AS721" t="inlineStr">
        <is>
          <t>N/A</t>
        </is>
      </c>
      <c r="AT721" t="inlineStr">
        <is>
          <t>N/A</t>
        </is>
      </c>
      <c r="AU721" t="inlineStr">
        <is>
          <t>N/A</t>
        </is>
      </c>
      <c r="AV721" t="inlineStr">
        <is>
          <t>N/A</t>
        </is>
      </c>
      <c r="AW721" t="inlineStr">
        <is>
          <t>N/A</t>
        </is>
      </c>
      <c r="AX721" t="inlineStr">
        <is>
          <t>N/A</t>
        </is>
      </c>
      <c r="AY721" t="inlineStr">
        <is>
          <t>N/A</t>
        </is>
      </c>
      <c r="AZ721" t="inlineStr">
        <is>
          <t>N/A</t>
        </is>
      </c>
      <c r="BA721" t="inlineStr">
        <is>
          <t>N/A</t>
        </is>
      </c>
      <c r="BB721" t="inlineStr">
        <is>
          <t>N/A</t>
        </is>
      </c>
      <c r="BC721" t="inlineStr">
        <is>
          <t>N/A</t>
        </is>
      </c>
      <c r="BD721" t="inlineStr">
        <is>
          <t>N/A</t>
        </is>
      </c>
      <c r="BE721" t="inlineStr">
        <is>
          <t>N/A</t>
        </is>
      </c>
    </row>
    <row r="722">
      <c r="A722" t="inlineStr">
        <is>
          <t>WI220244422</t>
        </is>
      </c>
      <c r="B722" t="inlineStr">
        <is>
          <t>DATA_VALIDATION</t>
        </is>
      </c>
      <c r="C722" t="inlineStr">
        <is>
          <t>201110012444</t>
        </is>
      </c>
      <c r="D722" t="inlineStr">
        <is>
          <t>Folder</t>
        </is>
      </c>
      <c r="E722" s="2">
        <f>HYPERLINK("capsilon://?command=openfolder&amp;siteaddress=FAM.docvelocity-na8.net&amp;folderid=FXE7F60FD7-119D-00B6-D2F9-E1CF4C2AC151","FX22021586")</f>
        <v>0.0</v>
      </c>
      <c r="F722" t="inlineStr">
        <is>
          <t/>
        </is>
      </c>
      <c r="G722" t="inlineStr">
        <is>
          <t/>
        </is>
      </c>
      <c r="H722" t="inlineStr">
        <is>
          <t>Mailitem</t>
        </is>
      </c>
      <c r="I722" t="inlineStr">
        <is>
          <t>MI2202458594</t>
        </is>
      </c>
      <c r="J722" t="n">
        <v>28.0</v>
      </c>
      <c r="K722" t="inlineStr">
        <is>
          <t>COMPLETED</t>
        </is>
      </c>
      <c r="L722" t="inlineStr">
        <is>
          <t>MARK_AS_COMPLETED</t>
        </is>
      </c>
      <c r="M722" t="inlineStr">
        <is>
          <t>Queue</t>
        </is>
      </c>
      <c r="N722" t="n">
        <v>1.0</v>
      </c>
      <c r="O722" s="1" t="n">
        <v>44608.159583333334</v>
      </c>
      <c r="P722" s="1" t="n">
        <v>44608.20521990741</v>
      </c>
      <c r="Q722" t="n">
        <v>3901.0</v>
      </c>
      <c r="R722" t="n">
        <v>42.0</v>
      </c>
      <c r="S722" t="b">
        <v>0</v>
      </c>
      <c r="T722" t="inlineStr">
        <is>
          <t>N/A</t>
        </is>
      </c>
      <c r="U722" t="b">
        <v>0</v>
      </c>
      <c r="V722" t="inlineStr">
        <is>
          <t>Sanjana Uttekar</t>
        </is>
      </c>
      <c r="W722" s="1" t="n">
        <v>44608.20521990741</v>
      </c>
      <c r="X722" t="n">
        <v>42.0</v>
      </c>
      <c r="Y722" t="n">
        <v>0.0</v>
      </c>
      <c r="Z722" t="n">
        <v>0.0</v>
      </c>
      <c r="AA722" t="n">
        <v>0.0</v>
      </c>
      <c r="AB722" t="n">
        <v>0.0</v>
      </c>
      <c r="AC722" t="n">
        <v>0.0</v>
      </c>
      <c r="AD722" t="n">
        <v>28.0</v>
      </c>
      <c r="AE722" t="n">
        <v>21.0</v>
      </c>
      <c r="AF722" t="n">
        <v>0.0</v>
      </c>
      <c r="AG722" t="n">
        <v>2.0</v>
      </c>
      <c r="AH722" t="inlineStr">
        <is>
          <t>N/A</t>
        </is>
      </c>
      <c r="AI722" t="inlineStr">
        <is>
          <t>N/A</t>
        </is>
      </c>
      <c r="AJ722" t="inlineStr">
        <is>
          <t>N/A</t>
        </is>
      </c>
      <c r="AK722" t="inlineStr">
        <is>
          <t>N/A</t>
        </is>
      </c>
      <c r="AL722" t="inlineStr">
        <is>
          <t>N/A</t>
        </is>
      </c>
      <c r="AM722" t="inlineStr">
        <is>
          <t>N/A</t>
        </is>
      </c>
      <c r="AN722" t="inlineStr">
        <is>
          <t>N/A</t>
        </is>
      </c>
      <c r="AO722" t="inlineStr">
        <is>
          <t>N/A</t>
        </is>
      </c>
      <c r="AP722" t="inlineStr">
        <is>
          <t>N/A</t>
        </is>
      </c>
      <c r="AQ722" t="inlineStr">
        <is>
          <t>N/A</t>
        </is>
      </c>
      <c r="AR722" t="inlineStr">
        <is>
          <t>N/A</t>
        </is>
      </c>
      <c r="AS722" t="inlineStr">
        <is>
          <t>N/A</t>
        </is>
      </c>
      <c r="AT722" t="inlineStr">
        <is>
          <t>N/A</t>
        </is>
      </c>
      <c r="AU722" t="inlineStr">
        <is>
          <t>N/A</t>
        </is>
      </c>
      <c r="AV722" t="inlineStr">
        <is>
          <t>N/A</t>
        </is>
      </c>
      <c r="AW722" t="inlineStr">
        <is>
          <t>N/A</t>
        </is>
      </c>
      <c r="AX722" t="inlineStr">
        <is>
          <t>N/A</t>
        </is>
      </c>
      <c r="AY722" t="inlineStr">
        <is>
          <t>N/A</t>
        </is>
      </c>
      <c r="AZ722" t="inlineStr">
        <is>
          <t>N/A</t>
        </is>
      </c>
      <c r="BA722" t="inlineStr">
        <is>
          <t>N/A</t>
        </is>
      </c>
      <c r="BB722" t="inlineStr">
        <is>
          <t>N/A</t>
        </is>
      </c>
      <c r="BC722" t="inlineStr">
        <is>
          <t>N/A</t>
        </is>
      </c>
      <c r="BD722" t="inlineStr">
        <is>
          <t>N/A</t>
        </is>
      </c>
      <c r="BE722" t="inlineStr">
        <is>
          <t>N/A</t>
        </is>
      </c>
    </row>
    <row r="723">
      <c r="A723" t="inlineStr">
        <is>
          <t>WI220244425</t>
        </is>
      </c>
      <c r="B723" t="inlineStr">
        <is>
          <t>DATA_VALIDATION</t>
        </is>
      </c>
      <c r="C723" t="inlineStr">
        <is>
          <t>201110012444</t>
        </is>
      </c>
      <c r="D723" t="inlineStr">
        <is>
          <t>Folder</t>
        </is>
      </c>
      <c r="E723" s="2">
        <f>HYPERLINK("capsilon://?command=openfolder&amp;siteaddress=FAM.docvelocity-na8.net&amp;folderid=FXE7F60FD7-119D-00B6-D2F9-E1CF4C2AC151","FX22021586")</f>
        <v>0.0</v>
      </c>
      <c r="F723" t="inlineStr">
        <is>
          <t/>
        </is>
      </c>
      <c r="G723" t="inlineStr">
        <is>
          <t/>
        </is>
      </c>
      <c r="H723" t="inlineStr">
        <is>
          <t>Mailitem</t>
        </is>
      </c>
      <c r="I723" t="inlineStr">
        <is>
          <t>MI2202458622</t>
        </is>
      </c>
      <c r="J723" t="n">
        <v>28.0</v>
      </c>
      <c r="K723" t="inlineStr">
        <is>
          <t>COMPLETED</t>
        </is>
      </c>
      <c r="L723" t="inlineStr">
        <is>
          <t>MARK_AS_COMPLETED</t>
        </is>
      </c>
      <c r="M723" t="inlineStr">
        <is>
          <t>Queue</t>
        </is>
      </c>
      <c r="N723" t="n">
        <v>1.0</v>
      </c>
      <c r="O723" s="1" t="n">
        <v>44608.1668287037</v>
      </c>
      <c r="P723" s="1" t="n">
        <v>44608.24796296296</v>
      </c>
      <c r="Q723" t="n">
        <v>5325.0</v>
      </c>
      <c r="R723" t="n">
        <v>1685.0</v>
      </c>
      <c r="S723" t="b">
        <v>0</v>
      </c>
      <c r="T723" t="inlineStr">
        <is>
          <t>N/A</t>
        </is>
      </c>
      <c r="U723" t="b">
        <v>0</v>
      </c>
      <c r="V723" t="inlineStr">
        <is>
          <t>Sanjana Uttekar</t>
        </is>
      </c>
      <c r="W723" s="1" t="n">
        <v>44608.24796296296</v>
      </c>
      <c r="X723" t="n">
        <v>574.0</v>
      </c>
      <c r="Y723" t="n">
        <v>0.0</v>
      </c>
      <c r="Z723" t="n">
        <v>0.0</v>
      </c>
      <c r="AA723" t="n">
        <v>0.0</v>
      </c>
      <c r="AB723" t="n">
        <v>0.0</v>
      </c>
      <c r="AC723" t="n">
        <v>0.0</v>
      </c>
      <c r="AD723" t="n">
        <v>28.0</v>
      </c>
      <c r="AE723" t="n">
        <v>21.0</v>
      </c>
      <c r="AF723" t="n">
        <v>0.0</v>
      </c>
      <c r="AG723" t="n">
        <v>2.0</v>
      </c>
      <c r="AH723" t="inlineStr">
        <is>
          <t>N/A</t>
        </is>
      </c>
      <c r="AI723" t="inlineStr">
        <is>
          <t>N/A</t>
        </is>
      </c>
      <c r="AJ723" t="inlineStr">
        <is>
          <t>N/A</t>
        </is>
      </c>
      <c r="AK723" t="inlineStr">
        <is>
          <t>N/A</t>
        </is>
      </c>
      <c r="AL723" t="inlineStr">
        <is>
          <t>N/A</t>
        </is>
      </c>
      <c r="AM723" t="inlineStr">
        <is>
          <t>N/A</t>
        </is>
      </c>
      <c r="AN723" t="inlineStr">
        <is>
          <t>N/A</t>
        </is>
      </c>
      <c r="AO723" t="inlineStr">
        <is>
          <t>N/A</t>
        </is>
      </c>
      <c r="AP723" t="inlineStr">
        <is>
          <t>N/A</t>
        </is>
      </c>
      <c r="AQ723" t="inlineStr">
        <is>
          <t>N/A</t>
        </is>
      </c>
      <c r="AR723" t="inlineStr">
        <is>
          <t>N/A</t>
        </is>
      </c>
      <c r="AS723" t="inlineStr">
        <is>
          <t>N/A</t>
        </is>
      </c>
      <c r="AT723" t="inlineStr">
        <is>
          <t>N/A</t>
        </is>
      </c>
      <c r="AU723" t="inlineStr">
        <is>
          <t>N/A</t>
        </is>
      </c>
      <c r="AV723" t="inlineStr">
        <is>
          <t>N/A</t>
        </is>
      </c>
      <c r="AW723" t="inlineStr">
        <is>
          <t>N/A</t>
        </is>
      </c>
      <c r="AX723" t="inlineStr">
        <is>
          <t>N/A</t>
        </is>
      </c>
      <c r="AY723" t="inlineStr">
        <is>
          <t>N/A</t>
        </is>
      </c>
      <c r="AZ723" t="inlineStr">
        <is>
          <t>N/A</t>
        </is>
      </c>
      <c r="BA723" t="inlineStr">
        <is>
          <t>N/A</t>
        </is>
      </c>
      <c r="BB723" t="inlineStr">
        <is>
          <t>N/A</t>
        </is>
      </c>
      <c r="BC723" t="inlineStr">
        <is>
          <t>N/A</t>
        </is>
      </c>
      <c r="BD723" t="inlineStr">
        <is>
          <t>N/A</t>
        </is>
      </c>
      <c r="BE723" t="inlineStr">
        <is>
          <t>N/A</t>
        </is>
      </c>
    </row>
    <row r="724">
      <c r="A724" t="inlineStr">
        <is>
          <t>WI220244426</t>
        </is>
      </c>
      <c r="B724" t="inlineStr">
        <is>
          <t>DATA_VALIDATION</t>
        </is>
      </c>
      <c r="C724" t="inlineStr">
        <is>
          <t>201110012444</t>
        </is>
      </c>
      <c r="D724" t="inlineStr">
        <is>
          <t>Folder</t>
        </is>
      </c>
      <c r="E724" s="2">
        <f>HYPERLINK("capsilon://?command=openfolder&amp;siteaddress=FAM.docvelocity-na8.net&amp;folderid=FXE7F60FD7-119D-00B6-D2F9-E1CF4C2AC151","FX22021586")</f>
        <v>0.0</v>
      </c>
      <c r="F724" t="inlineStr">
        <is>
          <t/>
        </is>
      </c>
      <c r="G724" t="inlineStr">
        <is>
          <t/>
        </is>
      </c>
      <c r="H724" t="inlineStr">
        <is>
          <t>Mailitem</t>
        </is>
      </c>
      <c r="I724" t="inlineStr">
        <is>
          <t>MI2202458585</t>
        </is>
      </c>
      <c r="J724" t="n">
        <v>196.0</v>
      </c>
      <c r="K724" t="inlineStr">
        <is>
          <t>COMPLETED</t>
        </is>
      </c>
      <c r="L724" t="inlineStr">
        <is>
          <t>MARK_AS_COMPLETED</t>
        </is>
      </c>
      <c r="M724" t="inlineStr">
        <is>
          <t>Queue</t>
        </is>
      </c>
      <c r="N724" t="n">
        <v>2.0</v>
      </c>
      <c r="O724" s="1" t="n">
        <v>44608.17663194444</v>
      </c>
      <c r="P724" s="1" t="n">
        <v>44608.24136574074</v>
      </c>
      <c r="Q724" t="n">
        <v>3715.0</v>
      </c>
      <c r="R724" t="n">
        <v>1878.0</v>
      </c>
      <c r="S724" t="b">
        <v>0</v>
      </c>
      <c r="T724" t="inlineStr">
        <is>
          <t>N/A</t>
        </is>
      </c>
      <c r="U724" t="b">
        <v>1</v>
      </c>
      <c r="V724" t="inlineStr">
        <is>
          <t>Sanjana Uttekar</t>
        </is>
      </c>
      <c r="W724" s="1" t="n">
        <v>44608.18765046296</v>
      </c>
      <c r="X724" t="n">
        <v>871.0</v>
      </c>
      <c r="Y724" t="n">
        <v>147.0</v>
      </c>
      <c r="Z724" t="n">
        <v>0.0</v>
      </c>
      <c r="AA724" t="n">
        <v>147.0</v>
      </c>
      <c r="AB724" t="n">
        <v>0.0</v>
      </c>
      <c r="AC724" t="n">
        <v>12.0</v>
      </c>
      <c r="AD724" t="n">
        <v>49.0</v>
      </c>
      <c r="AE724" t="n">
        <v>0.0</v>
      </c>
      <c r="AF724" t="n">
        <v>0.0</v>
      </c>
      <c r="AG724" t="n">
        <v>0.0</v>
      </c>
      <c r="AH724" t="inlineStr">
        <is>
          <t>Ashish Sutar</t>
        </is>
      </c>
      <c r="AI724" s="1" t="n">
        <v>44608.24136574074</v>
      </c>
      <c r="AJ724" t="n">
        <v>1007.0</v>
      </c>
      <c r="AK724" t="n">
        <v>8.0</v>
      </c>
      <c r="AL724" t="n">
        <v>0.0</v>
      </c>
      <c r="AM724" t="n">
        <v>8.0</v>
      </c>
      <c r="AN724" t="n">
        <v>0.0</v>
      </c>
      <c r="AO724" t="n">
        <v>8.0</v>
      </c>
      <c r="AP724" t="n">
        <v>41.0</v>
      </c>
      <c r="AQ724" t="n">
        <v>0.0</v>
      </c>
      <c r="AR724" t="n">
        <v>0.0</v>
      </c>
      <c r="AS724" t="n">
        <v>0.0</v>
      </c>
      <c r="AT724" t="inlineStr">
        <is>
          <t>N/A</t>
        </is>
      </c>
      <c r="AU724" t="inlineStr">
        <is>
          <t>N/A</t>
        </is>
      </c>
      <c r="AV724" t="inlineStr">
        <is>
          <t>N/A</t>
        </is>
      </c>
      <c r="AW724" t="inlineStr">
        <is>
          <t>N/A</t>
        </is>
      </c>
      <c r="AX724" t="inlineStr">
        <is>
          <t>N/A</t>
        </is>
      </c>
      <c r="AY724" t="inlineStr">
        <is>
          <t>N/A</t>
        </is>
      </c>
      <c r="AZ724" t="inlineStr">
        <is>
          <t>N/A</t>
        </is>
      </c>
      <c r="BA724" t="inlineStr">
        <is>
          <t>N/A</t>
        </is>
      </c>
      <c r="BB724" t="inlineStr">
        <is>
          <t>N/A</t>
        </is>
      </c>
      <c r="BC724" t="inlineStr">
        <is>
          <t>N/A</t>
        </is>
      </c>
      <c r="BD724" t="inlineStr">
        <is>
          <t>N/A</t>
        </is>
      </c>
      <c r="BE724" t="inlineStr">
        <is>
          <t>N/A</t>
        </is>
      </c>
    </row>
    <row r="725">
      <c r="A725" t="inlineStr">
        <is>
          <t>WI220244431</t>
        </is>
      </c>
      <c r="B725" t="inlineStr">
        <is>
          <t>DATA_VALIDATION</t>
        </is>
      </c>
      <c r="C725" t="inlineStr">
        <is>
          <t>201110012444</t>
        </is>
      </c>
      <c r="D725" t="inlineStr">
        <is>
          <t>Folder</t>
        </is>
      </c>
      <c r="E725" s="2">
        <f>HYPERLINK("capsilon://?command=openfolder&amp;siteaddress=FAM.docvelocity-na8.net&amp;folderid=FXE7F60FD7-119D-00B6-D2F9-E1CF4C2AC151","FX22021586")</f>
        <v>0.0</v>
      </c>
      <c r="F725" t="inlineStr">
        <is>
          <t/>
        </is>
      </c>
      <c r="G725" t="inlineStr">
        <is>
          <t/>
        </is>
      </c>
      <c r="H725" t="inlineStr">
        <is>
          <t>Mailitem</t>
        </is>
      </c>
      <c r="I725" t="inlineStr">
        <is>
          <t>MI2202458588</t>
        </is>
      </c>
      <c r="J725" t="n">
        <v>28.0</v>
      </c>
      <c r="K725" t="inlineStr">
        <is>
          <t>COMPLETED</t>
        </is>
      </c>
      <c r="L725" t="inlineStr">
        <is>
          <t>MARK_AS_COMPLETED</t>
        </is>
      </c>
      <c r="M725" t="inlineStr">
        <is>
          <t>Queue</t>
        </is>
      </c>
      <c r="N725" t="n">
        <v>2.0</v>
      </c>
      <c r="O725" s="1" t="n">
        <v>44608.19715277778</v>
      </c>
      <c r="P725" s="1" t="n">
        <v>44608.24517361111</v>
      </c>
      <c r="Q725" t="n">
        <v>3230.0</v>
      </c>
      <c r="R725" t="n">
        <v>919.0</v>
      </c>
      <c r="S725" t="b">
        <v>0</v>
      </c>
      <c r="T725" t="inlineStr">
        <is>
          <t>N/A</t>
        </is>
      </c>
      <c r="U725" t="b">
        <v>1</v>
      </c>
      <c r="V725" t="inlineStr">
        <is>
          <t>Ujwala Ajabe</t>
        </is>
      </c>
      <c r="W725" s="1" t="n">
        <v>44608.2046412037</v>
      </c>
      <c r="X725" t="n">
        <v>591.0</v>
      </c>
      <c r="Y725" t="n">
        <v>21.0</v>
      </c>
      <c r="Z725" t="n">
        <v>0.0</v>
      </c>
      <c r="AA725" t="n">
        <v>21.0</v>
      </c>
      <c r="AB725" t="n">
        <v>0.0</v>
      </c>
      <c r="AC725" t="n">
        <v>15.0</v>
      </c>
      <c r="AD725" t="n">
        <v>7.0</v>
      </c>
      <c r="AE725" t="n">
        <v>0.0</v>
      </c>
      <c r="AF725" t="n">
        <v>0.0</v>
      </c>
      <c r="AG725" t="n">
        <v>0.0</v>
      </c>
      <c r="AH725" t="inlineStr">
        <is>
          <t>Ashish Sutar</t>
        </is>
      </c>
      <c r="AI725" s="1" t="n">
        <v>44608.24517361111</v>
      </c>
      <c r="AJ725" t="n">
        <v>328.0</v>
      </c>
      <c r="AK725" t="n">
        <v>1.0</v>
      </c>
      <c r="AL725" t="n">
        <v>0.0</v>
      </c>
      <c r="AM725" t="n">
        <v>1.0</v>
      </c>
      <c r="AN725" t="n">
        <v>0.0</v>
      </c>
      <c r="AO725" t="n">
        <v>1.0</v>
      </c>
      <c r="AP725" t="n">
        <v>6.0</v>
      </c>
      <c r="AQ725" t="n">
        <v>0.0</v>
      </c>
      <c r="AR725" t="n">
        <v>0.0</v>
      </c>
      <c r="AS725" t="n">
        <v>0.0</v>
      </c>
      <c r="AT725" t="inlineStr">
        <is>
          <t>N/A</t>
        </is>
      </c>
      <c r="AU725" t="inlineStr">
        <is>
          <t>N/A</t>
        </is>
      </c>
      <c r="AV725" t="inlineStr">
        <is>
          <t>N/A</t>
        </is>
      </c>
      <c r="AW725" t="inlineStr">
        <is>
          <t>N/A</t>
        </is>
      </c>
      <c r="AX725" t="inlineStr">
        <is>
          <t>N/A</t>
        </is>
      </c>
      <c r="AY725" t="inlineStr">
        <is>
          <t>N/A</t>
        </is>
      </c>
      <c r="AZ725" t="inlineStr">
        <is>
          <t>N/A</t>
        </is>
      </c>
      <c r="BA725" t="inlineStr">
        <is>
          <t>N/A</t>
        </is>
      </c>
      <c r="BB725" t="inlineStr">
        <is>
          <t>N/A</t>
        </is>
      </c>
      <c r="BC725" t="inlineStr">
        <is>
          <t>N/A</t>
        </is>
      </c>
      <c r="BD725" t="inlineStr">
        <is>
          <t>N/A</t>
        </is>
      </c>
      <c r="BE725" t="inlineStr">
        <is>
          <t>N/A</t>
        </is>
      </c>
    </row>
    <row r="726">
      <c r="A726" t="inlineStr">
        <is>
          <t>WI220244432</t>
        </is>
      </c>
      <c r="B726" t="inlineStr">
        <is>
          <t>DATA_VALIDATION</t>
        </is>
      </c>
      <c r="C726" t="inlineStr">
        <is>
          <t>201110012444</t>
        </is>
      </c>
      <c r="D726" t="inlineStr">
        <is>
          <t>Folder</t>
        </is>
      </c>
      <c r="E726" s="2">
        <f>HYPERLINK("capsilon://?command=openfolder&amp;siteaddress=FAM.docvelocity-na8.net&amp;folderid=FXE7F60FD7-119D-00B6-D2F9-E1CF4C2AC151","FX22021586")</f>
        <v>0.0</v>
      </c>
      <c r="F726" t="inlineStr">
        <is>
          <t/>
        </is>
      </c>
      <c r="G726" t="inlineStr">
        <is>
          <t/>
        </is>
      </c>
      <c r="H726" t="inlineStr">
        <is>
          <t>Mailitem</t>
        </is>
      </c>
      <c r="I726" t="inlineStr">
        <is>
          <t>MI2202458586</t>
        </is>
      </c>
      <c r="J726" t="n">
        <v>28.0</v>
      </c>
      <c r="K726" t="inlineStr">
        <is>
          <t>COMPLETED</t>
        </is>
      </c>
      <c r="L726" t="inlineStr">
        <is>
          <t>MARK_AS_COMPLETED</t>
        </is>
      </c>
      <c r="M726" t="inlineStr">
        <is>
          <t>Queue</t>
        </is>
      </c>
      <c r="N726" t="n">
        <v>2.0</v>
      </c>
      <c r="O726" s="1" t="n">
        <v>44608.20101851852</v>
      </c>
      <c r="P726" s="1" t="n">
        <v>44608.247766203705</v>
      </c>
      <c r="Q726" t="n">
        <v>3520.0</v>
      </c>
      <c r="R726" t="n">
        <v>519.0</v>
      </c>
      <c r="S726" t="b">
        <v>0</v>
      </c>
      <c r="T726" t="inlineStr">
        <is>
          <t>N/A</t>
        </is>
      </c>
      <c r="U726" t="b">
        <v>1</v>
      </c>
      <c r="V726" t="inlineStr">
        <is>
          <t>Sanjana Uttekar</t>
        </is>
      </c>
      <c r="W726" s="1" t="n">
        <v>44608.20496527778</v>
      </c>
      <c r="X726" t="n">
        <v>295.0</v>
      </c>
      <c r="Y726" t="n">
        <v>21.0</v>
      </c>
      <c r="Z726" t="n">
        <v>0.0</v>
      </c>
      <c r="AA726" t="n">
        <v>21.0</v>
      </c>
      <c r="AB726" t="n">
        <v>0.0</v>
      </c>
      <c r="AC726" t="n">
        <v>8.0</v>
      </c>
      <c r="AD726" t="n">
        <v>7.0</v>
      </c>
      <c r="AE726" t="n">
        <v>0.0</v>
      </c>
      <c r="AF726" t="n">
        <v>0.0</v>
      </c>
      <c r="AG726" t="n">
        <v>0.0</v>
      </c>
      <c r="AH726" t="inlineStr">
        <is>
          <t>Ashish Sutar</t>
        </is>
      </c>
      <c r="AI726" s="1" t="n">
        <v>44608.247766203705</v>
      </c>
      <c r="AJ726" t="n">
        <v>224.0</v>
      </c>
      <c r="AK726" t="n">
        <v>0.0</v>
      </c>
      <c r="AL726" t="n">
        <v>0.0</v>
      </c>
      <c r="AM726" t="n">
        <v>0.0</v>
      </c>
      <c r="AN726" t="n">
        <v>0.0</v>
      </c>
      <c r="AO726" t="n">
        <v>0.0</v>
      </c>
      <c r="AP726" t="n">
        <v>7.0</v>
      </c>
      <c r="AQ726" t="n">
        <v>0.0</v>
      </c>
      <c r="AR726" t="n">
        <v>0.0</v>
      </c>
      <c r="AS726" t="n">
        <v>0.0</v>
      </c>
      <c r="AT726" t="inlineStr">
        <is>
          <t>N/A</t>
        </is>
      </c>
      <c r="AU726" t="inlineStr">
        <is>
          <t>N/A</t>
        </is>
      </c>
      <c r="AV726" t="inlineStr">
        <is>
          <t>N/A</t>
        </is>
      </c>
      <c r="AW726" t="inlineStr">
        <is>
          <t>N/A</t>
        </is>
      </c>
      <c r="AX726" t="inlineStr">
        <is>
          <t>N/A</t>
        </is>
      </c>
      <c r="AY726" t="inlineStr">
        <is>
          <t>N/A</t>
        </is>
      </c>
      <c r="AZ726" t="inlineStr">
        <is>
          <t>N/A</t>
        </is>
      </c>
      <c r="BA726" t="inlineStr">
        <is>
          <t>N/A</t>
        </is>
      </c>
      <c r="BB726" t="inlineStr">
        <is>
          <t>N/A</t>
        </is>
      </c>
      <c r="BC726" t="inlineStr">
        <is>
          <t>N/A</t>
        </is>
      </c>
      <c r="BD726" t="inlineStr">
        <is>
          <t>N/A</t>
        </is>
      </c>
      <c r="BE726" t="inlineStr">
        <is>
          <t>N/A</t>
        </is>
      </c>
    </row>
    <row r="727">
      <c r="A727" t="inlineStr">
        <is>
          <t>WI220244433</t>
        </is>
      </c>
      <c r="B727" t="inlineStr">
        <is>
          <t>DATA_VALIDATION</t>
        </is>
      </c>
      <c r="C727" t="inlineStr">
        <is>
          <t>201110012444</t>
        </is>
      </c>
      <c r="D727" t="inlineStr">
        <is>
          <t>Folder</t>
        </is>
      </c>
      <c r="E727" s="2">
        <f>HYPERLINK("capsilon://?command=openfolder&amp;siteaddress=FAM.docvelocity-na8.net&amp;folderid=FXE7F60FD7-119D-00B6-D2F9-E1CF4C2AC151","FX22021586")</f>
        <v>0.0</v>
      </c>
      <c r="F727" t="inlineStr">
        <is>
          <t/>
        </is>
      </c>
      <c r="G727" t="inlineStr">
        <is>
          <t/>
        </is>
      </c>
      <c r="H727" t="inlineStr">
        <is>
          <t>Mailitem</t>
        </is>
      </c>
      <c r="I727" t="inlineStr">
        <is>
          <t>MI2202458589</t>
        </is>
      </c>
      <c r="J727" t="n">
        <v>28.0</v>
      </c>
      <c r="K727" t="inlineStr">
        <is>
          <t>COMPLETED</t>
        </is>
      </c>
      <c r="L727" t="inlineStr">
        <is>
          <t>MARK_AS_COMPLETED</t>
        </is>
      </c>
      <c r="M727" t="inlineStr">
        <is>
          <t>Queue</t>
        </is>
      </c>
      <c r="N727" t="n">
        <v>2.0</v>
      </c>
      <c r="O727" s="1" t="n">
        <v>44608.20109953704</v>
      </c>
      <c r="P727" s="1" t="n">
        <v>44608.256006944444</v>
      </c>
      <c r="Q727" t="n">
        <v>239.0</v>
      </c>
      <c r="R727" t="n">
        <v>4505.0</v>
      </c>
      <c r="S727" t="b">
        <v>0</v>
      </c>
      <c r="T727" t="inlineStr">
        <is>
          <t>N/A</t>
        </is>
      </c>
      <c r="U727" t="b">
        <v>1</v>
      </c>
      <c r="V727" t="inlineStr">
        <is>
          <t>Sadaf Khan</t>
        </is>
      </c>
      <c r="W727" s="1" t="n">
        <v>44608.25204861111</v>
      </c>
      <c r="X727" t="n">
        <v>3793.0</v>
      </c>
      <c r="Y727" t="n">
        <v>21.0</v>
      </c>
      <c r="Z727" t="n">
        <v>0.0</v>
      </c>
      <c r="AA727" t="n">
        <v>21.0</v>
      </c>
      <c r="AB727" t="n">
        <v>0.0</v>
      </c>
      <c r="AC727" t="n">
        <v>3.0</v>
      </c>
      <c r="AD727" t="n">
        <v>7.0</v>
      </c>
      <c r="AE727" t="n">
        <v>0.0</v>
      </c>
      <c r="AF727" t="n">
        <v>0.0</v>
      </c>
      <c r="AG727" t="n">
        <v>0.0</v>
      </c>
      <c r="AH727" t="inlineStr">
        <is>
          <t>Poonam Patil</t>
        </is>
      </c>
      <c r="AI727" s="1" t="n">
        <v>44608.256006944444</v>
      </c>
      <c r="AJ727" t="n">
        <v>257.0</v>
      </c>
      <c r="AK727" t="n">
        <v>0.0</v>
      </c>
      <c r="AL727" t="n">
        <v>0.0</v>
      </c>
      <c r="AM727" t="n">
        <v>0.0</v>
      </c>
      <c r="AN727" t="n">
        <v>0.0</v>
      </c>
      <c r="AO727" t="n">
        <v>0.0</v>
      </c>
      <c r="AP727" t="n">
        <v>7.0</v>
      </c>
      <c r="AQ727" t="n">
        <v>0.0</v>
      </c>
      <c r="AR727" t="n">
        <v>0.0</v>
      </c>
      <c r="AS727" t="n">
        <v>0.0</v>
      </c>
      <c r="AT727" t="inlineStr">
        <is>
          <t>N/A</t>
        </is>
      </c>
      <c r="AU727" t="inlineStr">
        <is>
          <t>N/A</t>
        </is>
      </c>
      <c r="AV727" t="inlineStr">
        <is>
          <t>N/A</t>
        </is>
      </c>
      <c r="AW727" t="inlineStr">
        <is>
          <t>N/A</t>
        </is>
      </c>
      <c r="AX727" t="inlineStr">
        <is>
          <t>N/A</t>
        </is>
      </c>
      <c r="AY727" t="inlineStr">
        <is>
          <t>N/A</t>
        </is>
      </c>
      <c r="AZ727" t="inlineStr">
        <is>
          <t>N/A</t>
        </is>
      </c>
      <c r="BA727" t="inlineStr">
        <is>
          <t>N/A</t>
        </is>
      </c>
      <c r="BB727" t="inlineStr">
        <is>
          <t>N/A</t>
        </is>
      </c>
      <c r="BC727" t="inlineStr">
        <is>
          <t>N/A</t>
        </is>
      </c>
      <c r="BD727" t="inlineStr">
        <is>
          <t>N/A</t>
        </is>
      </c>
      <c r="BE727" t="inlineStr">
        <is>
          <t>N/A</t>
        </is>
      </c>
    </row>
    <row r="728">
      <c r="A728" t="inlineStr">
        <is>
          <t>WI220244434</t>
        </is>
      </c>
      <c r="B728" t="inlineStr">
        <is>
          <t>DATA_VALIDATION</t>
        </is>
      </c>
      <c r="C728" t="inlineStr">
        <is>
          <t>201110012444</t>
        </is>
      </c>
      <c r="D728" t="inlineStr">
        <is>
          <t>Folder</t>
        </is>
      </c>
      <c r="E728" s="2">
        <f>HYPERLINK("capsilon://?command=openfolder&amp;siteaddress=FAM.docvelocity-na8.net&amp;folderid=FXE7F60FD7-119D-00B6-D2F9-E1CF4C2AC151","FX22021586")</f>
        <v>0.0</v>
      </c>
      <c r="F728" t="inlineStr">
        <is>
          <t/>
        </is>
      </c>
      <c r="G728" t="inlineStr">
        <is>
          <t/>
        </is>
      </c>
      <c r="H728" t="inlineStr">
        <is>
          <t>Mailitem</t>
        </is>
      </c>
      <c r="I728" t="inlineStr">
        <is>
          <t>MI2202458590</t>
        </is>
      </c>
      <c r="J728" t="n">
        <v>28.0</v>
      </c>
      <c r="K728" t="inlineStr">
        <is>
          <t>COMPLETED</t>
        </is>
      </c>
      <c r="L728" t="inlineStr">
        <is>
          <t>MARK_AS_COMPLETED</t>
        </is>
      </c>
      <c r="M728" t="inlineStr">
        <is>
          <t>Queue</t>
        </is>
      </c>
      <c r="N728" t="n">
        <v>2.0</v>
      </c>
      <c r="O728" s="1" t="n">
        <v>44608.20133101852</v>
      </c>
      <c r="P728" s="1" t="n">
        <v>44608.251238425924</v>
      </c>
      <c r="Q728" t="n">
        <v>3575.0</v>
      </c>
      <c r="R728" t="n">
        <v>737.0</v>
      </c>
      <c r="S728" t="b">
        <v>0</v>
      </c>
      <c r="T728" t="inlineStr">
        <is>
          <t>N/A</t>
        </is>
      </c>
      <c r="U728" t="b">
        <v>1</v>
      </c>
      <c r="V728" t="inlineStr">
        <is>
          <t>Karnal Akhare</t>
        </is>
      </c>
      <c r="W728" s="1" t="n">
        <v>44608.20773148148</v>
      </c>
      <c r="X728" t="n">
        <v>438.0</v>
      </c>
      <c r="Y728" t="n">
        <v>21.0</v>
      </c>
      <c r="Z728" t="n">
        <v>0.0</v>
      </c>
      <c r="AA728" t="n">
        <v>21.0</v>
      </c>
      <c r="AB728" t="n">
        <v>0.0</v>
      </c>
      <c r="AC728" t="n">
        <v>14.0</v>
      </c>
      <c r="AD728" t="n">
        <v>7.0</v>
      </c>
      <c r="AE728" t="n">
        <v>0.0</v>
      </c>
      <c r="AF728" t="n">
        <v>0.0</v>
      </c>
      <c r="AG728" t="n">
        <v>0.0</v>
      </c>
      <c r="AH728" t="inlineStr">
        <is>
          <t>Ashish Sutar</t>
        </is>
      </c>
      <c r="AI728" s="1" t="n">
        <v>44608.251238425924</v>
      </c>
      <c r="AJ728" t="n">
        <v>299.0</v>
      </c>
      <c r="AK728" t="n">
        <v>1.0</v>
      </c>
      <c r="AL728" t="n">
        <v>0.0</v>
      </c>
      <c r="AM728" t="n">
        <v>1.0</v>
      </c>
      <c r="AN728" t="n">
        <v>0.0</v>
      </c>
      <c r="AO728" t="n">
        <v>1.0</v>
      </c>
      <c r="AP728" t="n">
        <v>6.0</v>
      </c>
      <c r="AQ728" t="n">
        <v>0.0</v>
      </c>
      <c r="AR728" t="n">
        <v>0.0</v>
      </c>
      <c r="AS728" t="n">
        <v>0.0</v>
      </c>
      <c r="AT728" t="inlineStr">
        <is>
          <t>N/A</t>
        </is>
      </c>
      <c r="AU728" t="inlineStr">
        <is>
          <t>N/A</t>
        </is>
      </c>
      <c r="AV728" t="inlineStr">
        <is>
          <t>N/A</t>
        </is>
      </c>
      <c r="AW728" t="inlineStr">
        <is>
          <t>N/A</t>
        </is>
      </c>
      <c r="AX728" t="inlineStr">
        <is>
          <t>N/A</t>
        </is>
      </c>
      <c r="AY728" t="inlineStr">
        <is>
          <t>N/A</t>
        </is>
      </c>
      <c r="AZ728" t="inlineStr">
        <is>
          <t>N/A</t>
        </is>
      </c>
      <c r="BA728" t="inlineStr">
        <is>
          <t>N/A</t>
        </is>
      </c>
      <c r="BB728" t="inlineStr">
        <is>
          <t>N/A</t>
        </is>
      </c>
      <c r="BC728" t="inlineStr">
        <is>
          <t>N/A</t>
        </is>
      </c>
      <c r="BD728" t="inlineStr">
        <is>
          <t>N/A</t>
        </is>
      </c>
      <c r="BE728" t="inlineStr">
        <is>
          <t>N/A</t>
        </is>
      </c>
    </row>
    <row r="729">
      <c r="A729" t="inlineStr">
        <is>
          <t>WI220244436</t>
        </is>
      </c>
      <c r="B729" t="inlineStr">
        <is>
          <t>DATA_VALIDATION</t>
        </is>
      </c>
      <c r="C729" t="inlineStr">
        <is>
          <t>201110012444</t>
        </is>
      </c>
      <c r="D729" t="inlineStr">
        <is>
          <t>Folder</t>
        </is>
      </c>
      <c r="E729" s="2">
        <f>HYPERLINK("capsilon://?command=openfolder&amp;siteaddress=FAM.docvelocity-na8.net&amp;folderid=FXE7F60FD7-119D-00B6-D2F9-E1CF4C2AC151","FX22021586")</f>
        <v>0.0</v>
      </c>
      <c r="F729" t="inlineStr">
        <is>
          <t/>
        </is>
      </c>
      <c r="G729" t="inlineStr">
        <is>
          <t/>
        </is>
      </c>
      <c r="H729" t="inlineStr">
        <is>
          <t>Mailitem</t>
        </is>
      </c>
      <c r="I729" t="inlineStr">
        <is>
          <t>MI2202458594</t>
        </is>
      </c>
      <c r="J729" t="n">
        <v>28.0</v>
      </c>
      <c r="K729" t="inlineStr">
        <is>
          <t>COMPLETED</t>
        </is>
      </c>
      <c r="L729" t="inlineStr">
        <is>
          <t>MARK_AS_COMPLETED</t>
        </is>
      </c>
      <c r="M729" t="inlineStr">
        <is>
          <t>Queue</t>
        </is>
      </c>
      <c r="N729" t="n">
        <v>2.0</v>
      </c>
      <c r="O729" s="1" t="n">
        <v>44608.20564814815</v>
      </c>
      <c r="P729" s="1" t="n">
        <v>44608.253483796296</v>
      </c>
      <c r="Q729" t="n">
        <v>3340.0</v>
      </c>
      <c r="R729" t="n">
        <v>793.0</v>
      </c>
      <c r="S729" t="b">
        <v>0</v>
      </c>
      <c r="T729" t="inlineStr">
        <is>
          <t>N/A</t>
        </is>
      </c>
      <c r="U729" t="b">
        <v>1</v>
      </c>
      <c r="V729" t="inlineStr">
        <is>
          <t>Sanjana Uttekar</t>
        </is>
      </c>
      <c r="W729" s="1" t="n">
        <v>44608.213275462964</v>
      </c>
      <c r="X729" t="n">
        <v>600.0</v>
      </c>
      <c r="Y729" t="n">
        <v>21.0</v>
      </c>
      <c r="Z729" t="n">
        <v>0.0</v>
      </c>
      <c r="AA729" t="n">
        <v>21.0</v>
      </c>
      <c r="AB729" t="n">
        <v>0.0</v>
      </c>
      <c r="AC729" t="n">
        <v>8.0</v>
      </c>
      <c r="AD729" t="n">
        <v>7.0</v>
      </c>
      <c r="AE729" t="n">
        <v>0.0</v>
      </c>
      <c r="AF729" t="n">
        <v>0.0</v>
      </c>
      <c r="AG729" t="n">
        <v>0.0</v>
      </c>
      <c r="AH729" t="inlineStr">
        <is>
          <t>Ashish Sutar</t>
        </is>
      </c>
      <c r="AI729" s="1" t="n">
        <v>44608.253483796296</v>
      </c>
      <c r="AJ729" t="n">
        <v>193.0</v>
      </c>
      <c r="AK729" t="n">
        <v>0.0</v>
      </c>
      <c r="AL729" t="n">
        <v>0.0</v>
      </c>
      <c r="AM729" t="n">
        <v>0.0</v>
      </c>
      <c r="AN729" t="n">
        <v>0.0</v>
      </c>
      <c r="AO729" t="n">
        <v>0.0</v>
      </c>
      <c r="AP729" t="n">
        <v>7.0</v>
      </c>
      <c r="AQ729" t="n">
        <v>0.0</v>
      </c>
      <c r="AR729" t="n">
        <v>0.0</v>
      </c>
      <c r="AS729" t="n">
        <v>0.0</v>
      </c>
      <c r="AT729" t="inlineStr">
        <is>
          <t>N/A</t>
        </is>
      </c>
      <c r="AU729" t="inlineStr">
        <is>
          <t>N/A</t>
        </is>
      </c>
      <c r="AV729" t="inlineStr">
        <is>
          <t>N/A</t>
        </is>
      </c>
      <c r="AW729" t="inlineStr">
        <is>
          <t>N/A</t>
        </is>
      </c>
      <c r="AX729" t="inlineStr">
        <is>
          <t>N/A</t>
        </is>
      </c>
      <c r="AY729" t="inlineStr">
        <is>
          <t>N/A</t>
        </is>
      </c>
      <c r="AZ729" t="inlineStr">
        <is>
          <t>N/A</t>
        </is>
      </c>
      <c r="BA729" t="inlineStr">
        <is>
          <t>N/A</t>
        </is>
      </c>
      <c r="BB729" t="inlineStr">
        <is>
          <t>N/A</t>
        </is>
      </c>
      <c r="BC729" t="inlineStr">
        <is>
          <t>N/A</t>
        </is>
      </c>
      <c r="BD729" t="inlineStr">
        <is>
          <t>N/A</t>
        </is>
      </c>
      <c r="BE729" t="inlineStr">
        <is>
          <t>N/A</t>
        </is>
      </c>
    </row>
    <row r="730">
      <c r="A730" t="inlineStr">
        <is>
          <t>WI220244437</t>
        </is>
      </c>
      <c r="B730" t="inlineStr">
        <is>
          <t>DATA_VALIDATION</t>
        </is>
      </c>
      <c r="C730" t="inlineStr">
        <is>
          <t>201110012444</t>
        </is>
      </c>
      <c r="D730" t="inlineStr">
        <is>
          <t>Folder</t>
        </is>
      </c>
      <c r="E730" s="2">
        <f>HYPERLINK("capsilon://?command=openfolder&amp;siteaddress=FAM.docvelocity-na8.net&amp;folderid=FXE7F60FD7-119D-00B6-D2F9-E1CF4C2AC151","FX22021586")</f>
        <v>0.0</v>
      </c>
      <c r="F730" t="inlineStr">
        <is>
          <t/>
        </is>
      </c>
      <c r="G730" t="inlineStr">
        <is>
          <t/>
        </is>
      </c>
      <c r="H730" t="inlineStr">
        <is>
          <t>Mailitem</t>
        </is>
      </c>
      <c r="I730" t="inlineStr">
        <is>
          <t>MI2202458593</t>
        </is>
      </c>
      <c r="J730" t="n">
        <v>28.0</v>
      </c>
      <c r="K730" t="inlineStr">
        <is>
          <t>COMPLETED</t>
        </is>
      </c>
      <c r="L730" t="inlineStr">
        <is>
          <t>MARK_AS_COMPLETED</t>
        </is>
      </c>
      <c r="M730" t="inlineStr">
        <is>
          <t>Queue</t>
        </is>
      </c>
      <c r="N730" t="n">
        <v>2.0</v>
      </c>
      <c r="O730" s="1" t="n">
        <v>44608.21083333333</v>
      </c>
      <c r="P730" s="1" t="n">
        <v>44608.255891203706</v>
      </c>
      <c r="Q730" t="n">
        <v>2664.0</v>
      </c>
      <c r="R730" t="n">
        <v>1229.0</v>
      </c>
      <c r="S730" t="b">
        <v>0</v>
      </c>
      <c r="T730" t="inlineStr">
        <is>
          <t>N/A</t>
        </is>
      </c>
      <c r="U730" t="b">
        <v>1</v>
      </c>
      <c r="V730" t="inlineStr">
        <is>
          <t>Nisha Verma</t>
        </is>
      </c>
      <c r="W730" s="1" t="n">
        <v>44608.22310185185</v>
      </c>
      <c r="X730" t="n">
        <v>1012.0</v>
      </c>
      <c r="Y730" t="n">
        <v>21.0</v>
      </c>
      <c r="Z730" t="n">
        <v>0.0</v>
      </c>
      <c r="AA730" t="n">
        <v>21.0</v>
      </c>
      <c r="AB730" t="n">
        <v>0.0</v>
      </c>
      <c r="AC730" t="n">
        <v>15.0</v>
      </c>
      <c r="AD730" t="n">
        <v>7.0</v>
      </c>
      <c r="AE730" t="n">
        <v>0.0</v>
      </c>
      <c r="AF730" t="n">
        <v>0.0</v>
      </c>
      <c r="AG730" t="n">
        <v>0.0</v>
      </c>
      <c r="AH730" t="inlineStr">
        <is>
          <t>Ashish Sutar</t>
        </is>
      </c>
      <c r="AI730" s="1" t="n">
        <v>44608.255891203706</v>
      </c>
      <c r="AJ730" t="n">
        <v>207.0</v>
      </c>
      <c r="AK730" t="n">
        <v>2.0</v>
      </c>
      <c r="AL730" t="n">
        <v>0.0</v>
      </c>
      <c r="AM730" t="n">
        <v>2.0</v>
      </c>
      <c r="AN730" t="n">
        <v>0.0</v>
      </c>
      <c r="AO730" t="n">
        <v>2.0</v>
      </c>
      <c r="AP730" t="n">
        <v>5.0</v>
      </c>
      <c r="AQ730" t="n">
        <v>0.0</v>
      </c>
      <c r="AR730" t="n">
        <v>0.0</v>
      </c>
      <c r="AS730" t="n">
        <v>0.0</v>
      </c>
      <c r="AT730" t="inlineStr">
        <is>
          <t>N/A</t>
        </is>
      </c>
      <c r="AU730" t="inlineStr">
        <is>
          <t>N/A</t>
        </is>
      </c>
      <c r="AV730" t="inlineStr">
        <is>
          <t>N/A</t>
        </is>
      </c>
      <c r="AW730" t="inlineStr">
        <is>
          <t>N/A</t>
        </is>
      </c>
      <c r="AX730" t="inlineStr">
        <is>
          <t>N/A</t>
        </is>
      </c>
      <c r="AY730" t="inlineStr">
        <is>
          <t>N/A</t>
        </is>
      </c>
      <c r="AZ730" t="inlineStr">
        <is>
          <t>N/A</t>
        </is>
      </c>
      <c r="BA730" t="inlineStr">
        <is>
          <t>N/A</t>
        </is>
      </c>
      <c r="BB730" t="inlineStr">
        <is>
          <t>N/A</t>
        </is>
      </c>
      <c r="BC730" t="inlineStr">
        <is>
          <t>N/A</t>
        </is>
      </c>
      <c r="BD730" t="inlineStr">
        <is>
          <t>N/A</t>
        </is>
      </c>
      <c r="BE730" t="inlineStr">
        <is>
          <t>N/A</t>
        </is>
      </c>
    </row>
    <row r="731">
      <c r="A731" t="inlineStr">
        <is>
          <t>WI220244443</t>
        </is>
      </c>
      <c r="B731" t="inlineStr">
        <is>
          <t>DATA_VALIDATION</t>
        </is>
      </c>
      <c r="C731" t="inlineStr">
        <is>
          <t>201110012444</t>
        </is>
      </c>
      <c r="D731" t="inlineStr">
        <is>
          <t>Folder</t>
        </is>
      </c>
      <c r="E731" s="2">
        <f>HYPERLINK("capsilon://?command=openfolder&amp;siteaddress=FAM.docvelocity-na8.net&amp;folderid=FXE7F60FD7-119D-00B6-D2F9-E1CF4C2AC151","FX22021586")</f>
        <v>0.0</v>
      </c>
      <c r="F731" t="inlineStr">
        <is>
          <t/>
        </is>
      </c>
      <c r="G731" t="inlineStr">
        <is>
          <t/>
        </is>
      </c>
      <c r="H731" t="inlineStr">
        <is>
          <t>Mailitem</t>
        </is>
      </c>
      <c r="I731" t="inlineStr">
        <is>
          <t>MI2202458622</t>
        </is>
      </c>
      <c r="J731" t="n">
        <v>28.0</v>
      </c>
      <c r="K731" t="inlineStr">
        <is>
          <t>COMPLETED</t>
        </is>
      </c>
      <c r="L731" t="inlineStr">
        <is>
          <t>MARK_AS_COMPLETED</t>
        </is>
      </c>
      <c r="M731" t="inlineStr">
        <is>
          <t>Queue</t>
        </is>
      </c>
      <c r="N731" t="n">
        <v>2.0</v>
      </c>
      <c r="O731" s="1" t="n">
        <v>44608.24835648148</v>
      </c>
      <c r="P731" s="1" t="n">
        <v>44608.25782407408</v>
      </c>
      <c r="Q731" t="n">
        <v>146.0</v>
      </c>
      <c r="R731" t="n">
        <v>672.0</v>
      </c>
      <c r="S731" t="b">
        <v>0</v>
      </c>
      <c r="T731" t="inlineStr">
        <is>
          <t>N/A</t>
        </is>
      </c>
      <c r="U731" t="b">
        <v>1</v>
      </c>
      <c r="V731" t="inlineStr">
        <is>
          <t>Devendra Naidu</t>
        </is>
      </c>
      <c r="W731" s="1" t="n">
        <v>44608.25582175926</v>
      </c>
      <c r="X731" t="n">
        <v>493.0</v>
      </c>
      <c r="Y731" t="n">
        <v>21.0</v>
      </c>
      <c r="Z731" t="n">
        <v>0.0</v>
      </c>
      <c r="AA731" t="n">
        <v>21.0</v>
      </c>
      <c r="AB731" t="n">
        <v>0.0</v>
      </c>
      <c r="AC731" t="n">
        <v>8.0</v>
      </c>
      <c r="AD731" t="n">
        <v>7.0</v>
      </c>
      <c r="AE731" t="n">
        <v>0.0</v>
      </c>
      <c r="AF731" t="n">
        <v>0.0</v>
      </c>
      <c r="AG731" t="n">
        <v>0.0</v>
      </c>
      <c r="AH731" t="inlineStr">
        <is>
          <t>Ashish Sutar</t>
        </is>
      </c>
      <c r="AI731" s="1" t="n">
        <v>44608.25782407408</v>
      </c>
      <c r="AJ731" t="n">
        <v>166.0</v>
      </c>
      <c r="AK731" t="n">
        <v>0.0</v>
      </c>
      <c r="AL731" t="n">
        <v>0.0</v>
      </c>
      <c r="AM731" t="n">
        <v>0.0</v>
      </c>
      <c r="AN731" t="n">
        <v>0.0</v>
      </c>
      <c r="AO731" t="n">
        <v>0.0</v>
      </c>
      <c r="AP731" t="n">
        <v>7.0</v>
      </c>
      <c r="AQ731" t="n">
        <v>0.0</v>
      </c>
      <c r="AR731" t="n">
        <v>0.0</v>
      </c>
      <c r="AS731" t="n">
        <v>0.0</v>
      </c>
      <c r="AT731" t="inlineStr">
        <is>
          <t>N/A</t>
        </is>
      </c>
      <c r="AU731" t="inlineStr">
        <is>
          <t>N/A</t>
        </is>
      </c>
      <c r="AV731" t="inlineStr">
        <is>
          <t>N/A</t>
        </is>
      </c>
      <c r="AW731" t="inlineStr">
        <is>
          <t>N/A</t>
        </is>
      </c>
      <c r="AX731" t="inlineStr">
        <is>
          <t>N/A</t>
        </is>
      </c>
      <c r="AY731" t="inlineStr">
        <is>
          <t>N/A</t>
        </is>
      </c>
      <c r="AZ731" t="inlineStr">
        <is>
          <t>N/A</t>
        </is>
      </c>
      <c r="BA731" t="inlineStr">
        <is>
          <t>N/A</t>
        </is>
      </c>
      <c r="BB731" t="inlineStr">
        <is>
          <t>N/A</t>
        </is>
      </c>
      <c r="BC731" t="inlineStr">
        <is>
          <t>N/A</t>
        </is>
      </c>
      <c r="BD731" t="inlineStr">
        <is>
          <t>N/A</t>
        </is>
      </c>
      <c r="BE731" t="inlineStr">
        <is>
          <t>N/A</t>
        </is>
      </c>
    </row>
    <row r="732">
      <c r="A732" t="inlineStr">
        <is>
          <t>WI220244467</t>
        </is>
      </c>
      <c r="B732" t="inlineStr">
        <is>
          <t>DATA_VALIDATION</t>
        </is>
      </c>
      <c r="C732" t="inlineStr">
        <is>
          <t>201330004536</t>
        </is>
      </c>
      <c r="D732" t="inlineStr">
        <is>
          <t>Folder</t>
        </is>
      </c>
      <c r="E732" s="2">
        <f>HYPERLINK("capsilon://?command=openfolder&amp;siteaddress=FAM.docvelocity-na8.net&amp;folderid=FX53D1EAE7-C253-26AB-C44E-CAD54DC7A7BC","FX22012728")</f>
        <v>0.0</v>
      </c>
      <c r="F732" t="inlineStr">
        <is>
          <t/>
        </is>
      </c>
      <c r="G732" t="inlineStr">
        <is>
          <t/>
        </is>
      </c>
      <c r="H732" t="inlineStr">
        <is>
          <t>Mailitem</t>
        </is>
      </c>
      <c r="I732" t="inlineStr">
        <is>
          <t>MI2202439603</t>
        </is>
      </c>
      <c r="J732" t="n">
        <v>168.0</v>
      </c>
      <c r="K732" t="inlineStr">
        <is>
          <t>COMPLETED</t>
        </is>
      </c>
      <c r="L732" t="inlineStr">
        <is>
          <t>MARK_AS_COMPLETED</t>
        </is>
      </c>
      <c r="M732" t="inlineStr">
        <is>
          <t>Queue</t>
        </is>
      </c>
      <c r="N732" t="n">
        <v>2.0</v>
      </c>
      <c r="O732" s="1" t="n">
        <v>44608.31752314815</v>
      </c>
      <c r="P732" s="1" t="n">
        <v>44608.41210648148</v>
      </c>
      <c r="Q732" t="n">
        <v>5582.0</v>
      </c>
      <c r="R732" t="n">
        <v>2590.0</v>
      </c>
      <c r="S732" t="b">
        <v>0</v>
      </c>
      <c r="T732" t="inlineStr">
        <is>
          <t>N/A</t>
        </is>
      </c>
      <c r="U732" t="b">
        <v>1</v>
      </c>
      <c r="V732" t="inlineStr">
        <is>
          <t>Nisha Verma</t>
        </is>
      </c>
      <c r="W732" s="1" t="n">
        <v>44608.340775462966</v>
      </c>
      <c r="X732" t="n">
        <v>1416.0</v>
      </c>
      <c r="Y732" t="n">
        <v>208.0</v>
      </c>
      <c r="Z732" t="n">
        <v>0.0</v>
      </c>
      <c r="AA732" t="n">
        <v>208.0</v>
      </c>
      <c r="AB732" t="n">
        <v>0.0</v>
      </c>
      <c r="AC732" t="n">
        <v>101.0</v>
      </c>
      <c r="AD732" t="n">
        <v>-40.0</v>
      </c>
      <c r="AE732" t="n">
        <v>0.0</v>
      </c>
      <c r="AF732" t="n">
        <v>0.0</v>
      </c>
      <c r="AG732" t="n">
        <v>0.0</v>
      </c>
      <c r="AH732" t="inlineStr">
        <is>
          <t>Ashish Sutar</t>
        </is>
      </c>
      <c r="AI732" s="1" t="n">
        <v>44608.41210648148</v>
      </c>
      <c r="AJ732" t="n">
        <v>1133.0</v>
      </c>
      <c r="AK732" t="n">
        <v>2.0</v>
      </c>
      <c r="AL732" t="n">
        <v>0.0</v>
      </c>
      <c r="AM732" t="n">
        <v>2.0</v>
      </c>
      <c r="AN732" t="n">
        <v>0.0</v>
      </c>
      <c r="AO732" t="n">
        <v>2.0</v>
      </c>
      <c r="AP732" t="n">
        <v>-42.0</v>
      </c>
      <c r="AQ732" t="n">
        <v>0.0</v>
      </c>
      <c r="AR732" t="n">
        <v>0.0</v>
      </c>
      <c r="AS732" t="n">
        <v>0.0</v>
      </c>
      <c r="AT732" t="inlineStr">
        <is>
          <t>N/A</t>
        </is>
      </c>
      <c r="AU732" t="inlineStr">
        <is>
          <t>N/A</t>
        </is>
      </c>
      <c r="AV732" t="inlineStr">
        <is>
          <t>N/A</t>
        </is>
      </c>
      <c r="AW732" t="inlineStr">
        <is>
          <t>N/A</t>
        </is>
      </c>
      <c r="AX732" t="inlineStr">
        <is>
          <t>N/A</t>
        </is>
      </c>
      <c r="AY732" t="inlineStr">
        <is>
          <t>N/A</t>
        </is>
      </c>
      <c r="AZ732" t="inlineStr">
        <is>
          <t>N/A</t>
        </is>
      </c>
      <c r="BA732" t="inlineStr">
        <is>
          <t>N/A</t>
        </is>
      </c>
      <c r="BB732" t="inlineStr">
        <is>
          <t>N/A</t>
        </is>
      </c>
      <c r="BC732" t="inlineStr">
        <is>
          <t>N/A</t>
        </is>
      </c>
      <c r="BD732" t="inlineStr">
        <is>
          <t>N/A</t>
        </is>
      </c>
      <c r="BE732" t="inlineStr">
        <is>
          <t>N/A</t>
        </is>
      </c>
    </row>
    <row r="733">
      <c r="A733" t="inlineStr">
        <is>
          <t>WI220244475</t>
        </is>
      </c>
      <c r="B733" t="inlineStr">
        <is>
          <t>DATA_VALIDATION</t>
        </is>
      </c>
      <c r="C733" t="inlineStr">
        <is>
          <t>201330004536</t>
        </is>
      </c>
      <c r="D733" t="inlineStr">
        <is>
          <t>Folder</t>
        </is>
      </c>
      <c r="E733" s="2">
        <f>HYPERLINK("capsilon://?command=openfolder&amp;siteaddress=FAM.docvelocity-na8.net&amp;folderid=FX53D1EAE7-C253-26AB-C44E-CAD54DC7A7BC","FX22012728")</f>
        <v>0.0</v>
      </c>
      <c r="F733" t="inlineStr">
        <is>
          <t/>
        </is>
      </c>
      <c r="G733" t="inlineStr">
        <is>
          <t/>
        </is>
      </c>
      <c r="H733" t="inlineStr">
        <is>
          <t>Mailitem</t>
        </is>
      </c>
      <c r="I733" t="inlineStr">
        <is>
          <t>MI2202439622</t>
        </is>
      </c>
      <c r="J733" t="n">
        <v>168.0</v>
      </c>
      <c r="K733" t="inlineStr">
        <is>
          <t>COMPLETED</t>
        </is>
      </c>
      <c r="L733" t="inlineStr">
        <is>
          <t>MARK_AS_COMPLETED</t>
        </is>
      </c>
      <c r="M733" t="inlineStr">
        <is>
          <t>Queue</t>
        </is>
      </c>
      <c r="N733" t="n">
        <v>2.0</v>
      </c>
      <c r="O733" s="1" t="n">
        <v>44608.322916666664</v>
      </c>
      <c r="P733" s="1" t="n">
        <v>44608.441087962965</v>
      </c>
      <c r="Q733" t="n">
        <v>7212.0</v>
      </c>
      <c r="R733" t="n">
        <v>2998.0</v>
      </c>
      <c r="S733" t="b">
        <v>0</v>
      </c>
      <c r="T733" t="inlineStr">
        <is>
          <t>N/A</t>
        </is>
      </c>
      <c r="U733" t="b">
        <v>1</v>
      </c>
      <c r="V733" t="inlineStr">
        <is>
          <t>Raman Vaidya</t>
        </is>
      </c>
      <c r="W733" s="1" t="n">
        <v>44608.34173611111</v>
      </c>
      <c r="X733" t="n">
        <v>1420.0</v>
      </c>
      <c r="Y733" t="n">
        <v>208.0</v>
      </c>
      <c r="Z733" t="n">
        <v>0.0</v>
      </c>
      <c r="AA733" t="n">
        <v>208.0</v>
      </c>
      <c r="AB733" t="n">
        <v>0.0</v>
      </c>
      <c r="AC733" t="n">
        <v>137.0</v>
      </c>
      <c r="AD733" t="n">
        <v>-40.0</v>
      </c>
      <c r="AE733" t="n">
        <v>0.0</v>
      </c>
      <c r="AF733" t="n">
        <v>0.0</v>
      </c>
      <c r="AG733" t="n">
        <v>0.0</v>
      </c>
      <c r="AH733" t="inlineStr">
        <is>
          <t>Aparna Chavan</t>
        </is>
      </c>
      <c r="AI733" s="1" t="n">
        <v>44608.441087962965</v>
      </c>
      <c r="AJ733" t="n">
        <v>1568.0</v>
      </c>
      <c r="AK733" t="n">
        <v>0.0</v>
      </c>
      <c r="AL733" t="n">
        <v>0.0</v>
      </c>
      <c r="AM733" t="n">
        <v>0.0</v>
      </c>
      <c r="AN733" t="n">
        <v>0.0</v>
      </c>
      <c r="AO733" t="n">
        <v>0.0</v>
      </c>
      <c r="AP733" t="n">
        <v>-40.0</v>
      </c>
      <c r="AQ733" t="n">
        <v>0.0</v>
      </c>
      <c r="AR733" t="n">
        <v>0.0</v>
      </c>
      <c r="AS733" t="n">
        <v>0.0</v>
      </c>
      <c r="AT733" t="inlineStr">
        <is>
          <t>N/A</t>
        </is>
      </c>
      <c r="AU733" t="inlineStr">
        <is>
          <t>N/A</t>
        </is>
      </c>
      <c r="AV733" t="inlineStr">
        <is>
          <t>N/A</t>
        </is>
      </c>
      <c r="AW733" t="inlineStr">
        <is>
          <t>N/A</t>
        </is>
      </c>
      <c r="AX733" t="inlineStr">
        <is>
          <t>N/A</t>
        </is>
      </c>
      <c r="AY733" t="inlineStr">
        <is>
          <t>N/A</t>
        </is>
      </c>
      <c r="AZ733" t="inlineStr">
        <is>
          <t>N/A</t>
        </is>
      </c>
      <c r="BA733" t="inlineStr">
        <is>
          <t>N/A</t>
        </is>
      </c>
      <c r="BB733" t="inlineStr">
        <is>
          <t>N/A</t>
        </is>
      </c>
      <c r="BC733" t="inlineStr">
        <is>
          <t>N/A</t>
        </is>
      </c>
      <c r="BD733" t="inlineStr">
        <is>
          <t>N/A</t>
        </is>
      </c>
      <c r="BE733" t="inlineStr">
        <is>
          <t>N/A</t>
        </is>
      </c>
    </row>
    <row r="734">
      <c r="A734" t="inlineStr">
        <is>
          <t>WI220244478</t>
        </is>
      </c>
      <c r="B734" t="inlineStr">
        <is>
          <t>DATA_VALIDATION</t>
        </is>
      </c>
      <c r="C734" t="inlineStr">
        <is>
          <t>201330004535</t>
        </is>
      </c>
      <c r="D734" t="inlineStr">
        <is>
          <t>Folder</t>
        </is>
      </c>
      <c r="E734" s="2">
        <f>HYPERLINK("capsilon://?command=openfolder&amp;siteaddress=FAM.docvelocity-na8.net&amp;folderid=FX86C94EF4-9E92-1399-3EFE-ADA8F7794B03","FX22012726")</f>
        <v>0.0</v>
      </c>
      <c r="F734" t="inlineStr">
        <is>
          <t/>
        </is>
      </c>
      <c r="G734" t="inlineStr">
        <is>
          <t/>
        </is>
      </c>
      <c r="H734" t="inlineStr">
        <is>
          <t>Mailitem</t>
        </is>
      </c>
      <c r="I734" t="inlineStr">
        <is>
          <t>MI2202439799</t>
        </is>
      </c>
      <c r="J734" t="n">
        <v>168.0</v>
      </c>
      <c r="K734" t="inlineStr">
        <is>
          <t>COMPLETED</t>
        </is>
      </c>
      <c r="L734" t="inlineStr">
        <is>
          <t>MARK_AS_COMPLETED</t>
        </is>
      </c>
      <c r="M734" t="inlineStr">
        <is>
          <t>Queue</t>
        </is>
      </c>
      <c r="N734" t="n">
        <v>2.0</v>
      </c>
      <c r="O734" s="1" t="n">
        <v>44608.32399305556</v>
      </c>
      <c r="P734" s="1" t="n">
        <v>44608.4434837963</v>
      </c>
      <c r="Q734" t="n">
        <v>8490.0</v>
      </c>
      <c r="R734" t="n">
        <v>1834.0</v>
      </c>
      <c r="S734" t="b">
        <v>0</v>
      </c>
      <c r="T734" t="inlineStr">
        <is>
          <t>N/A</t>
        </is>
      </c>
      <c r="U734" t="b">
        <v>1</v>
      </c>
      <c r="V734" t="inlineStr">
        <is>
          <t>Karnal Akhare</t>
        </is>
      </c>
      <c r="W734" s="1" t="n">
        <v>44608.34292824074</v>
      </c>
      <c r="X734" t="n">
        <v>1047.0</v>
      </c>
      <c r="Y734" t="n">
        <v>208.0</v>
      </c>
      <c r="Z734" t="n">
        <v>0.0</v>
      </c>
      <c r="AA734" t="n">
        <v>208.0</v>
      </c>
      <c r="AB734" t="n">
        <v>0.0</v>
      </c>
      <c r="AC734" t="n">
        <v>102.0</v>
      </c>
      <c r="AD734" t="n">
        <v>-40.0</v>
      </c>
      <c r="AE734" t="n">
        <v>0.0</v>
      </c>
      <c r="AF734" t="n">
        <v>0.0</v>
      </c>
      <c r="AG734" t="n">
        <v>0.0</v>
      </c>
      <c r="AH734" t="inlineStr">
        <is>
          <t>Ashish Sutar</t>
        </is>
      </c>
      <c r="AI734" s="1" t="n">
        <v>44608.4434837963</v>
      </c>
      <c r="AJ734" t="n">
        <v>775.0</v>
      </c>
      <c r="AK734" t="n">
        <v>0.0</v>
      </c>
      <c r="AL734" t="n">
        <v>0.0</v>
      </c>
      <c r="AM734" t="n">
        <v>0.0</v>
      </c>
      <c r="AN734" t="n">
        <v>0.0</v>
      </c>
      <c r="AO734" t="n">
        <v>0.0</v>
      </c>
      <c r="AP734" t="n">
        <v>-40.0</v>
      </c>
      <c r="AQ734" t="n">
        <v>0.0</v>
      </c>
      <c r="AR734" t="n">
        <v>0.0</v>
      </c>
      <c r="AS734" t="n">
        <v>0.0</v>
      </c>
      <c r="AT734" t="inlineStr">
        <is>
          <t>N/A</t>
        </is>
      </c>
      <c r="AU734" t="inlineStr">
        <is>
          <t>N/A</t>
        </is>
      </c>
      <c r="AV734" t="inlineStr">
        <is>
          <t>N/A</t>
        </is>
      </c>
      <c r="AW734" t="inlineStr">
        <is>
          <t>N/A</t>
        </is>
      </c>
      <c r="AX734" t="inlineStr">
        <is>
          <t>N/A</t>
        </is>
      </c>
      <c r="AY734" t="inlineStr">
        <is>
          <t>N/A</t>
        </is>
      </c>
      <c r="AZ734" t="inlineStr">
        <is>
          <t>N/A</t>
        </is>
      </c>
      <c r="BA734" t="inlineStr">
        <is>
          <t>N/A</t>
        </is>
      </c>
      <c r="BB734" t="inlineStr">
        <is>
          <t>N/A</t>
        </is>
      </c>
      <c r="BC734" t="inlineStr">
        <is>
          <t>N/A</t>
        </is>
      </c>
      <c r="BD734" t="inlineStr">
        <is>
          <t>N/A</t>
        </is>
      </c>
      <c r="BE734" t="inlineStr">
        <is>
          <t>N/A</t>
        </is>
      </c>
    </row>
    <row r="735">
      <c r="A735" t="inlineStr">
        <is>
          <t>WI220244479</t>
        </is>
      </c>
      <c r="B735" t="inlineStr">
        <is>
          <t>DATA_VALIDATION</t>
        </is>
      </c>
      <c r="C735" t="inlineStr">
        <is>
          <t>201330009251</t>
        </is>
      </c>
      <c r="D735" t="inlineStr">
        <is>
          <t>Folder</t>
        </is>
      </c>
      <c r="E735" s="2">
        <f>HYPERLINK("capsilon://?command=openfolder&amp;siteaddress=FAM.docvelocity-na8.net&amp;folderid=FXB8D99E27-F296-E31B-202F-F80A3F9E53B6","FX22022505")</f>
        <v>0.0</v>
      </c>
      <c r="F735" t="inlineStr">
        <is>
          <t/>
        </is>
      </c>
      <c r="G735" t="inlineStr">
        <is>
          <t/>
        </is>
      </c>
      <c r="H735" t="inlineStr">
        <is>
          <t>Mailitem</t>
        </is>
      </c>
      <c r="I735" t="inlineStr">
        <is>
          <t>MI2202441472</t>
        </is>
      </c>
      <c r="J735" t="n">
        <v>215.0</v>
      </c>
      <c r="K735" t="inlineStr">
        <is>
          <t>COMPLETED</t>
        </is>
      </c>
      <c r="L735" t="inlineStr">
        <is>
          <t>MARK_AS_COMPLETED</t>
        </is>
      </c>
      <c r="M735" t="inlineStr">
        <is>
          <t>Queue</t>
        </is>
      </c>
      <c r="N735" t="n">
        <v>2.0</v>
      </c>
      <c r="O735" s="1" t="n">
        <v>44608.325694444444</v>
      </c>
      <c r="P735" s="1" t="n">
        <v>44608.44978009259</v>
      </c>
      <c r="Q735" t="n">
        <v>8248.0</v>
      </c>
      <c r="R735" t="n">
        <v>2473.0</v>
      </c>
      <c r="S735" t="b">
        <v>0</v>
      </c>
      <c r="T735" t="inlineStr">
        <is>
          <t>N/A</t>
        </is>
      </c>
      <c r="U735" t="b">
        <v>1</v>
      </c>
      <c r="V735" t="inlineStr">
        <is>
          <t>Raman Vaidya</t>
        </is>
      </c>
      <c r="W735" s="1" t="n">
        <v>44608.36225694444</v>
      </c>
      <c r="X735" t="n">
        <v>1772.0</v>
      </c>
      <c r="Y735" t="n">
        <v>252.0</v>
      </c>
      <c r="Z735" t="n">
        <v>0.0</v>
      </c>
      <c r="AA735" t="n">
        <v>252.0</v>
      </c>
      <c r="AB735" t="n">
        <v>0.0</v>
      </c>
      <c r="AC735" t="n">
        <v>152.0</v>
      </c>
      <c r="AD735" t="n">
        <v>-37.0</v>
      </c>
      <c r="AE735" t="n">
        <v>0.0</v>
      </c>
      <c r="AF735" t="n">
        <v>0.0</v>
      </c>
      <c r="AG735" t="n">
        <v>0.0</v>
      </c>
      <c r="AH735" t="inlineStr">
        <is>
          <t>Aparna Chavan</t>
        </is>
      </c>
      <c r="AI735" s="1" t="n">
        <v>44608.44978009259</v>
      </c>
      <c r="AJ735" t="n">
        <v>574.0</v>
      </c>
      <c r="AK735" t="n">
        <v>0.0</v>
      </c>
      <c r="AL735" t="n">
        <v>0.0</v>
      </c>
      <c r="AM735" t="n">
        <v>0.0</v>
      </c>
      <c r="AN735" t="n">
        <v>252.0</v>
      </c>
      <c r="AO735" t="n">
        <v>0.0</v>
      </c>
      <c r="AP735" t="n">
        <v>-37.0</v>
      </c>
      <c r="AQ735" t="n">
        <v>0.0</v>
      </c>
      <c r="AR735" t="n">
        <v>0.0</v>
      </c>
      <c r="AS735" t="n">
        <v>0.0</v>
      </c>
      <c r="AT735" t="inlineStr">
        <is>
          <t>N/A</t>
        </is>
      </c>
      <c r="AU735" t="inlineStr">
        <is>
          <t>N/A</t>
        </is>
      </c>
      <c r="AV735" t="inlineStr">
        <is>
          <t>N/A</t>
        </is>
      </c>
      <c r="AW735" t="inlineStr">
        <is>
          <t>N/A</t>
        </is>
      </c>
      <c r="AX735" t="inlineStr">
        <is>
          <t>N/A</t>
        </is>
      </c>
      <c r="AY735" t="inlineStr">
        <is>
          <t>N/A</t>
        </is>
      </c>
      <c r="AZ735" t="inlineStr">
        <is>
          <t>N/A</t>
        </is>
      </c>
      <c r="BA735" t="inlineStr">
        <is>
          <t>N/A</t>
        </is>
      </c>
      <c r="BB735" t="inlineStr">
        <is>
          <t>N/A</t>
        </is>
      </c>
      <c r="BC735" t="inlineStr">
        <is>
          <t>N/A</t>
        </is>
      </c>
      <c r="BD735" t="inlineStr">
        <is>
          <t>N/A</t>
        </is>
      </c>
      <c r="BE735" t="inlineStr">
        <is>
          <t>N/A</t>
        </is>
      </c>
    </row>
    <row r="736">
      <c r="A736" t="inlineStr">
        <is>
          <t>WI22024635</t>
        </is>
      </c>
      <c r="B736" t="inlineStr">
        <is>
          <t>DATA_VALIDATION</t>
        </is>
      </c>
      <c r="C736" t="inlineStr">
        <is>
          <t>201330004669</t>
        </is>
      </c>
      <c r="D736" t="inlineStr">
        <is>
          <t>Folder</t>
        </is>
      </c>
      <c r="E736" s="2">
        <f>HYPERLINK("capsilon://?command=openfolder&amp;siteaddress=FAM.docvelocity-na8.net&amp;folderid=FX396C7C2B-4EF3-9E1B-9FF3-87A5E252CDDF","FX22016333")</f>
        <v>0.0</v>
      </c>
      <c r="F736" t="inlineStr">
        <is>
          <t/>
        </is>
      </c>
      <c r="G736" t="inlineStr">
        <is>
          <t/>
        </is>
      </c>
      <c r="H736" t="inlineStr">
        <is>
          <t>Mailitem</t>
        </is>
      </c>
      <c r="I736" t="inlineStr">
        <is>
          <t>MI220247991</t>
        </is>
      </c>
      <c r="J736" t="n">
        <v>28.0</v>
      </c>
      <c r="K736" t="inlineStr">
        <is>
          <t>COMPLETED</t>
        </is>
      </c>
      <c r="L736" t="inlineStr">
        <is>
          <t>MARK_AS_COMPLETED</t>
        </is>
      </c>
      <c r="M736" t="inlineStr">
        <is>
          <t>Queue</t>
        </is>
      </c>
      <c r="N736" t="n">
        <v>2.0</v>
      </c>
      <c r="O736" s="1" t="n">
        <v>44594.36960648148</v>
      </c>
      <c r="P736" s="1" t="n">
        <v>44594.38075231481</v>
      </c>
      <c r="Q736" t="n">
        <v>534.0</v>
      </c>
      <c r="R736" t="n">
        <v>429.0</v>
      </c>
      <c r="S736" t="b">
        <v>0</v>
      </c>
      <c r="T736" t="inlineStr">
        <is>
          <t>N/A</t>
        </is>
      </c>
      <c r="U736" t="b">
        <v>0</v>
      </c>
      <c r="V736" t="inlineStr">
        <is>
          <t>Karnal Akhare</t>
        </is>
      </c>
      <c r="W736" s="1" t="n">
        <v>44594.37449074074</v>
      </c>
      <c r="X736" t="n">
        <v>220.0</v>
      </c>
      <c r="Y736" t="n">
        <v>21.0</v>
      </c>
      <c r="Z736" t="n">
        <v>0.0</v>
      </c>
      <c r="AA736" t="n">
        <v>21.0</v>
      </c>
      <c r="AB736" t="n">
        <v>0.0</v>
      </c>
      <c r="AC736" t="n">
        <v>9.0</v>
      </c>
      <c r="AD736" t="n">
        <v>7.0</v>
      </c>
      <c r="AE736" t="n">
        <v>0.0</v>
      </c>
      <c r="AF736" t="n">
        <v>0.0</v>
      </c>
      <c r="AG736" t="n">
        <v>0.0</v>
      </c>
      <c r="AH736" t="inlineStr">
        <is>
          <t>Sangeeta Kumari</t>
        </is>
      </c>
      <c r="AI736" s="1" t="n">
        <v>44594.38075231481</v>
      </c>
      <c r="AJ736" t="n">
        <v>197.0</v>
      </c>
      <c r="AK736" t="n">
        <v>1.0</v>
      </c>
      <c r="AL736" t="n">
        <v>0.0</v>
      </c>
      <c r="AM736" t="n">
        <v>1.0</v>
      </c>
      <c r="AN736" t="n">
        <v>0.0</v>
      </c>
      <c r="AO736" t="n">
        <v>0.0</v>
      </c>
      <c r="AP736" t="n">
        <v>6.0</v>
      </c>
      <c r="AQ736" t="n">
        <v>0.0</v>
      </c>
      <c r="AR736" t="n">
        <v>0.0</v>
      </c>
      <c r="AS736" t="n">
        <v>0.0</v>
      </c>
      <c r="AT736" t="inlineStr">
        <is>
          <t>N/A</t>
        </is>
      </c>
      <c r="AU736" t="inlineStr">
        <is>
          <t>N/A</t>
        </is>
      </c>
      <c r="AV736" t="inlineStr">
        <is>
          <t>N/A</t>
        </is>
      </c>
      <c r="AW736" t="inlineStr">
        <is>
          <t>N/A</t>
        </is>
      </c>
      <c r="AX736" t="inlineStr">
        <is>
          <t>N/A</t>
        </is>
      </c>
      <c r="AY736" t="inlineStr">
        <is>
          <t>N/A</t>
        </is>
      </c>
      <c r="AZ736" t="inlineStr">
        <is>
          <t>N/A</t>
        </is>
      </c>
      <c r="BA736" t="inlineStr">
        <is>
          <t>N/A</t>
        </is>
      </c>
      <c r="BB736" t="inlineStr">
        <is>
          <t>N/A</t>
        </is>
      </c>
      <c r="BC736" t="inlineStr">
        <is>
          <t>N/A</t>
        </is>
      </c>
      <c r="BD736" t="inlineStr">
        <is>
          <t>N/A</t>
        </is>
      </c>
      <c r="BE736" t="inlineStr">
        <is>
          <t>N/A</t>
        </is>
      </c>
    </row>
    <row r="737">
      <c r="A737" t="inlineStr">
        <is>
          <t>WI22024637</t>
        </is>
      </c>
      <c r="B737" t="inlineStr">
        <is>
          <t>DATA_VALIDATION</t>
        </is>
      </c>
      <c r="C737" t="inlineStr">
        <is>
          <t>201330004669</t>
        </is>
      </c>
      <c r="D737" t="inlineStr">
        <is>
          <t>Folder</t>
        </is>
      </c>
      <c r="E737" s="2">
        <f>HYPERLINK("capsilon://?command=openfolder&amp;siteaddress=FAM.docvelocity-na8.net&amp;folderid=FX396C7C2B-4EF3-9E1B-9FF3-87A5E252CDDF","FX22016333")</f>
        <v>0.0</v>
      </c>
      <c r="F737" t="inlineStr">
        <is>
          <t/>
        </is>
      </c>
      <c r="G737" t="inlineStr">
        <is>
          <t/>
        </is>
      </c>
      <c r="H737" t="inlineStr">
        <is>
          <t>Mailitem</t>
        </is>
      </c>
      <c r="I737" t="inlineStr">
        <is>
          <t>MI220247995</t>
        </is>
      </c>
      <c r="J737" t="n">
        <v>28.0</v>
      </c>
      <c r="K737" t="inlineStr">
        <is>
          <t>COMPLETED</t>
        </is>
      </c>
      <c r="L737" t="inlineStr">
        <is>
          <t>MARK_AS_COMPLETED</t>
        </is>
      </c>
      <c r="M737" t="inlineStr">
        <is>
          <t>Queue</t>
        </is>
      </c>
      <c r="N737" t="n">
        <v>2.0</v>
      </c>
      <c r="O737" s="1" t="n">
        <v>44594.36981481482</v>
      </c>
      <c r="P737" s="1" t="n">
        <v>44594.382060185184</v>
      </c>
      <c r="Q737" t="n">
        <v>473.0</v>
      </c>
      <c r="R737" t="n">
        <v>585.0</v>
      </c>
      <c r="S737" t="b">
        <v>0</v>
      </c>
      <c r="T737" t="inlineStr">
        <is>
          <t>N/A</t>
        </is>
      </c>
      <c r="U737" t="b">
        <v>0</v>
      </c>
      <c r="V737" t="inlineStr">
        <is>
          <t>Nisha Verma</t>
        </is>
      </c>
      <c r="W737" s="1" t="n">
        <v>44594.3783912037</v>
      </c>
      <c r="X737" t="n">
        <v>473.0</v>
      </c>
      <c r="Y737" t="n">
        <v>21.0</v>
      </c>
      <c r="Z737" t="n">
        <v>0.0</v>
      </c>
      <c r="AA737" t="n">
        <v>21.0</v>
      </c>
      <c r="AB737" t="n">
        <v>0.0</v>
      </c>
      <c r="AC737" t="n">
        <v>12.0</v>
      </c>
      <c r="AD737" t="n">
        <v>7.0</v>
      </c>
      <c r="AE737" t="n">
        <v>0.0</v>
      </c>
      <c r="AF737" t="n">
        <v>0.0</v>
      </c>
      <c r="AG737" t="n">
        <v>0.0</v>
      </c>
      <c r="AH737" t="inlineStr">
        <is>
          <t>Sangeeta Kumari</t>
        </is>
      </c>
      <c r="AI737" s="1" t="n">
        <v>44594.382060185184</v>
      </c>
      <c r="AJ737" t="n">
        <v>112.0</v>
      </c>
      <c r="AK737" t="n">
        <v>1.0</v>
      </c>
      <c r="AL737" t="n">
        <v>0.0</v>
      </c>
      <c r="AM737" t="n">
        <v>1.0</v>
      </c>
      <c r="AN737" t="n">
        <v>0.0</v>
      </c>
      <c r="AO737" t="n">
        <v>0.0</v>
      </c>
      <c r="AP737" t="n">
        <v>6.0</v>
      </c>
      <c r="AQ737" t="n">
        <v>0.0</v>
      </c>
      <c r="AR737" t="n">
        <v>0.0</v>
      </c>
      <c r="AS737" t="n">
        <v>0.0</v>
      </c>
      <c r="AT737" t="inlineStr">
        <is>
          <t>N/A</t>
        </is>
      </c>
      <c r="AU737" t="inlineStr">
        <is>
          <t>N/A</t>
        </is>
      </c>
      <c r="AV737" t="inlineStr">
        <is>
          <t>N/A</t>
        </is>
      </c>
      <c r="AW737" t="inlineStr">
        <is>
          <t>N/A</t>
        </is>
      </c>
      <c r="AX737" t="inlineStr">
        <is>
          <t>N/A</t>
        </is>
      </c>
      <c r="AY737" t="inlineStr">
        <is>
          <t>N/A</t>
        </is>
      </c>
      <c r="AZ737" t="inlineStr">
        <is>
          <t>N/A</t>
        </is>
      </c>
      <c r="BA737" t="inlineStr">
        <is>
          <t>N/A</t>
        </is>
      </c>
      <c r="BB737" t="inlineStr">
        <is>
          <t>N/A</t>
        </is>
      </c>
      <c r="BC737" t="inlineStr">
        <is>
          <t>N/A</t>
        </is>
      </c>
      <c r="BD737" t="inlineStr">
        <is>
          <t>N/A</t>
        </is>
      </c>
      <c r="BE737" t="inlineStr">
        <is>
          <t>N/A</t>
        </is>
      </c>
    </row>
    <row r="738">
      <c r="A738" t="inlineStr">
        <is>
          <t>WI22024643</t>
        </is>
      </c>
      <c r="B738" t="inlineStr">
        <is>
          <t>DATA_VALIDATION</t>
        </is>
      </c>
      <c r="C738" t="inlineStr">
        <is>
          <t>201300020264</t>
        </is>
      </c>
      <c r="D738" t="inlineStr">
        <is>
          <t>Folder</t>
        </is>
      </c>
      <c r="E738" s="2">
        <f>HYPERLINK("capsilon://?command=openfolder&amp;siteaddress=FAM.docvelocity-na8.net&amp;folderid=FX21DB1813-A3E3-5F4C-343A-01C955CE8A9D","FX21127182")</f>
        <v>0.0</v>
      </c>
      <c r="F738" t="inlineStr">
        <is>
          <t/>
        </is>
      </c>
      <c r="G738" t="inlineStr">
        <is>
          <t/>
        </is>
      </c>
      <c r="H738" t="inlineStr">
        <is>
          <t>Mailitem</t>
        </is>
      </c>
      <c r="I738" t="inlineStr">
        <is>
          <t>MI220248082</t>
        </is>
      </c>
      <c r="J738" t="n">
        <v>28.0</v>
      </c>
      <c r="K738" t="inlineStr">
        <is>
          <t>COMPLETED</t>
        </is>
      </c>
      <c r="L738" t="inlineStr">
        <is>
          <t>MARK_AS_COMPLETED</t>
        </is>
      </c>
      <c r="M738" t="inlineStr">
        <is>
          <t>Queue</t>
        </is>
      </c>
      <c r="N738" t="n">
        <v>2.0</v>
      </c>
      <c r="O738" s="1" t="n">
        <v>44594.37238425926</v>
      </c>
      <c r="P738" s="1" t="n">
        <v>44594.38554398148</v>
      </c>
      <c r="Q738" t="n">
        <v>650.0</v>
      </c>
      <c r="R738" t="n">
        <v>487.0</v>
      </c>
      <c r="S738" t="b">
        <v>0</v>
      </c>
      <c r="T738" t="inlineStr">
        <is>
          <t>N/A</t>
        </is>
      </c>
      <c r="U738" t="b">
        <v>0</v>
      </c>
      <c r="V738" t="inlineStr">
        <is>
          <t>Ujwala Ajabe</t>
        </is>
      </c>
      <c r="W738" s="1" t="n">
        <v>44594.37422453704</v>
      </c>
      <c r="X738" t="n">
        <v>113.0</v>
      </c>
      <c r="Y738" t="n">
        <v>21.0</v>
      </c>
      <c r="Z738" t="n">
        <v>0.0</v>
      </c>
      <c r="AA738" t="n">
        <v>21.0</v>
      </c>
      <c r="AB738" t="n">
        <v>0.0</v>
      </c>
      <c r="AC738" t="n">
        <v>0.0</v>
      </c>
      <c r="AD738" t="n">
        <v>7.0</v>
      </c>
      <c r="AE738" t="n">
        <v>0.0</v>
      </c>
      <c r="AF738" t="n">
        <v>0.0</v>
      </c>
      <c r="AG738" t="n">
        <v>0.0</v>
      </c>
      <c r="AH738" t="inlineStr">
        <is>
          <t>Ashish Sutar</t>
        </is>
      </c>
      <c r="AI738" s="1" t="n">
        <v>44594.38554398148</v>
      </c>
      <c r="AJ738" t="n">
        <v>374.0</v>
      </c>
      <c r="AK738" t="n">
        <v>0.0</v>
      </c>
      <c r="AL738" t="n">
        <v>0.0</v>
      </c>
      <c r="AM738" t="n">
        <v>0.0</v>
      </c>
      <c r="AN738" t="n">
        <v>0.0</v>
      </c>
      <c r="AO738" t="n">
        <v>0.0</v>
      </c>
      <c r="AP738" t="n">
        <v>7.0</v>
      </c>
      <c r="AQ738" t="n">
        <v>0.0</v>
      </c>
      <c r="AR738" t="n">
        <v>0.0</v>
      </c>
      <c r="AS738" t="n">
        <v>0.0</v>
      </c>
      <c r="AT738" t="inlineStr">
        <is>
          <t>N/A</t>
        </is>
      </c>
      <c r="AU738" t="inlineStr">
        <is>
          <t>N/A</t>
        </is>
      </c>
      <c r="AV738" t="inlineStr">
        <is>
          <t>N/A</t>
        </is>
      </c>
      <c r="AW738" t="inlineStr">
        <is>
          <t>N/A</t>
        </is>
      </c>
      <c r="AX738" t="inlineStr">
        <is>
          <t>N/A</t>
        </is>
      </c>
      <c r="AY738" t="inlineStr">
        <is>
          <t>N/A</t>
        </is>
      </c>
      <c r="AZ738" t="inlineStr">
        <is>
          <t>N/A</t>
        </is>
      </c>
      <c r="BA738" t="inlineStr">
        <is>
          <t>N/A</t>
        </is>
      </c>
      <c r="BB738" t="inlineStr">
        <is>
          <t>N/A</t>
        </is>
      </c>
      <c r="BC738" t="inlineStr">
        <is>
          <t>N/A</t>
        </is>
      </c>
      <c r="BD738" t="inlineStr">
        <is>
          <t>N/A</t>
        </is>
      </c>
      <c r="BE738" t="inlineStr">
        <is>
          <t>N/A</t>
        </is>
      </c>
    </row>
    <row r="739">
      <c r="A739" t="inlineStr">
        <is>
          <t>WI22024662</t>
        </is>
      </c>
      <c r="B739" t="inlineStr">
        <is>
          <t>DATA_VALIDATION</t>
        </is>
      </c>
      <c r="C739" t="inlineStr">
        <is>
          <t>201300020574</t>
        </is>
      </c>
      <c r="D739" t="inlineStr">
        <is>
          <t>Folder</t>
        </is>
      </c>
      <c r="E739" s="2">
        <f>HYPERLINK("capsilon://?command=openfolder&amp;siteaddress=FAM.docvelocity-na8.net&amp;folderid=FXFCCB318A-18CC-22FD-834C-E67CB5A60C15","FX211212946")</f>
        <v>0.0</v>
      </c>
      <c r="F739" t="inlineStr">
        <is>
          <t/>
        </is>
      </c>
      <c r="G739" t="inlineStr">
        <is>
          <t/>
        </is>
      </c>
      <c r="H739" t="inlineStr">
        <is>
          <t>Mailitem</t>
        </is>
      </c>
      <c r="I739" t="inlineStr">
        <is>
          <t>MI220248507</t>
        </is>
      </c>
      <c r="J739" t="n">
        <v>28.0</v>
      </c>
      <c r="K739" t="inlineStr">
        <is>
          <t>COMPLETED</t>
        </is>
      </c>
      <c r="L739" t="inlineStr">
        <is>
          <t>MARK_AS_COMPLETED</t>
        </is>
      </c>
      <c r="M739" t="inlineStr">
        <is>
          <t>Queue</t>
        </is>
      </c>
      <c r="N739" t="n">
        <v>2.0</v>
      </c>
      <c r="O739" s="1" t="n">
        <v>44594.38773148148</v>
      </c>
      <c r="P739" s="1" t="n">
        <v>44594.39619212963</v>
      </c>
      <c r="Q739" t="n">
        <v>63.0</v>
      </c>
      <c r="R739" t="n">
        <v>668.0</v>
      </c>
      <c r="S739" t="b">
        <v>0</v>
      </c>
      <c r="T739" t="inlineStr">
        <is>
          <t>N/A</t>
        </is>
      </c>
      <c r="U739" t="b">
        <v>0</v>
      </c>
      <c r="V739" t="inlineStr">
        <is>
          <t>Raman Vaidya</t>
        </is>
      </c>
      <c r="W739" s="1" t="n">
        <v>44594.39005787037</v>
      </c>
      <c r="X739" t="n">
        <v>193.0</v>
      </c>
      <c r="Y739" t="n">
        <v>21.0</v>
      </c>
      <c r="Z739" t="n">
        <v>0.0</v>
      </c>
      <c r="AA739" t="n">
        <v>21.0</v>
      </c>
      <c r="AB739" t="n">
        <v>0.0</v>
      </c>
      <c r="AC739" t="n">
        <v>3.0</v>
      </c>
      <c r="AD739" t="n">
        <v>7.0</v>
      </c>
      <c r="AE739" t="n">
        <v>0.0</v>
      </c>
      <c r="AF739" t="n">
        <v>0.0</v>
      </c>
      <c r="AG739" t="n">
        <v>0.0</v>
      </c>
      <c r="AH739" t="inlineStr">
        <is>
          <t>Ashish Sutar</t>
        </is>
      </c>
      <c r="AI739" s="1" t="n">
        <v>44594.39619212963</v>
      </c>
      <c r="AJ739" t="n">
        <v>475.0</v>
      </c>
      <c r="AK739" t="n">
        <v>0.0</v>
      </c>
      <c r="AL739" t="n">
        <v>0.0</v>
      </c>
      <c r="AM739" t="n">
        <v>0.0</v>
      </c>
      <c r="AN739" t="n">
        <v>0.0</v>
      </c>
      <c r="AO739" t="n">
        <v>0.0</v>
      </c>
      <c r="AP739" t="n">
        <v>7.0</v>
      </c>
      <c r="AQ739" t="n">
        <v>0.0</v>
      </c>
      <c r="AR739" t="n">
        <v>0.0</v>
      </c>
      <c r="AS739" t="n">
        <v>0.0</v>
      </c>
      <c r="AT739" t="inlineStr">
        <is>
          <t>N/A</t>
        </is>
      </c>
      <c r="AU739" t="inlineStr">
        <is>
          <t>N/A</t>
        </is>
      </c>
      <c r="AV739" t="inlineStr">
        <is>
          <t>N/A</t>
        </is>
      </c>
      <c r="AW739" t="inlineStr">
        <is>
          <t>N/A</t>
        </is>
      </c>
      <c r="AX739" t="inlineStr">
        <is>
          <t>N/A</t>
        </is>
      </c>
      <c r="AY739" t="inlineStr">
        <is>
          <t>N/A</t>
        </is>
      </c>
      <c r="AZ739" t="inlineStr">
        <is>
          <t>N/A</t>
        </is>
      </c>
      <c r="BA739" t="inlineStr">
        <is>
          <t>N/A</t>
        </is>
      </c>
      <c r="BB739" t="inlineStr">
        <is>
          <t>N/A</t>
        </is>
      </c>
      <c r="BC739" t="inlineStr">
        <is>
          <t>N/A</t>
        </is>
      </c>
      <c r="BD739" t="inlineStr">
        <is>
          <t>N/A</t>
        </is>
      </c>
      <c r="BE739" t="inlineStr">
        <is>
          <t>N/A</t>
        </is>
      </c>
    </row>
    <row r="740">
      <c r="A740" t="inlineStr">
        <is>
          <t>WI22024738</t>
        </is>
      </c>
      <c r="B740" t="inlineStr">
        <is>
          <t>DATA_VALIDATION</t>
        </is>
      </c>
      <c r="C740" t="inlineStr">
        <is>
          <t>201300020477</t>
        </is>
      </c>
      <c r="D740" t="inlineStr">
        <is>
          <t>Folder</t>
        </is>
      </c>
      <c r="E740" s="2">
        <f>HYPERLINK("capsilon://?command=openfolder&amp;siteaddress=FAM.docvelocity-na8.net&amp;folderid=FX08DE8BEA-0662-BC1F-BABA-8F03C05BBF85","FX211210964")</f>
        <v>0.0</v>
      </c>
      <c r="F740" t="inlineStr">
        <is>
          <t/>
        </is>
      </c>
      <c r="G740" t="inlineStr">
        <is>
          <t/>
        </is>
      </c>
      <c r="H740" t="inlineStr">
        <is>
          <t>Mailitem</t>
        </is>
      </c>
      <c r="I740" t="inlineStr">
        <is>
          <t>MI220249068</t>
        </is>
      </c>
      <c r="J740" t="n">
        <v>28.0</v>
      </c>
      <c r="K740" t="inlineStr">
        <is>
          <t>COMPLETED</t>
        </is>
      </c>
      <c r="L740" t="inlineStr">
        <is>
          <t>MARK_AS_COMPLETED</t>
        </is>
      </c>
      <c r="M740" t="inlineStr">
        <is>
          <t>Queue</t>
        </is>
      </c>
      <c r="N740" t="n">
        <v>2.0</v>
      </c>
      <c r="O740" s="1" t="n">
        <v>44594.40225694444</v>
      </c>
      <c r="P740" s="1" t="n">
        <v>44594.411574074074</v>
      </c>
      <c r="Q740" t="n">
        <v>434.0</v>
      </c>
      <c r="R740" t="n">
        <v>371.0</v>
      </c>
      <c r="S740" t="b">
        <v>0</v>
      </c>
      <c r="T740" t="inlineStr">
        <is>
          <t>N/A</t>
        </is>
      </c>
      <c r="U740" t="b">
        <v>0</v>
      </c>
      <c r="V740" t="inlineStr">
        <is>
          <t>Raman Vaidya</t>
        </is>
      </c>
      <c r="W740" s="1" t="n">
        <v>44594.40725694445</v>
      </c>
      <c r="X740" t="n">
        <v>237.0</v>
      </c>
      <c r="Y740" t="n">
        <v>21.0</v>
      </c>
      <c r="Z740" t="n">
        <v>0.0</v>
      </c>
      <c r="AA740" t="n">
        <v>21.0</v>
      </c>
      <c r="AB740" t="n">
        <v>0.0</v>
      </c>
      <c r="AC740" t="n">
        <v>10.0</v>
      </c>
      <c r="AD740" t="n">
        <v>7.0</v>
      </c>
      <c r="AE740" t="n">
        <v>0.0</v>
      </c>
      <c r="AF740" t="n">
        <v>0.0</v>
      </c>
      <c r="AG740" t="n">
        <v>0.0</v>
      </c>
      <c r="AH740" t="inlineStr">
        <is>
          <t>Sangeeta Kumari</t>
        </is>
      </c>
      <c r="AI740" s="1" t="n">
        <v>44594.411574074074</v>
      </c>
      <c r="AJ740" t="n">
        <v>134.0</v>
      </c>
      <c r="AK740" t="n">
        <v>1.0</v>
      </c>
      <c r="AL740" t="n">
        <v>0.0</v>
      </c>
      <c r="AM740" t="n">
        <v>1.0</v>
      </c>
      <c r="AN740" t="n">
        <v>0.0</v>
      </c>
      <c r="AO740" t="n">
        <v>0.0</v>
      </c>
      <c r="AP740" t="n">
        <v>6.0</v>
      </c>
      <c r="AQ740" t="n">
        <v>0.0</v>
      </c>
      <c r="AR740" t="n">
        <v>0.0</v>
      </c>
      <c r="AS740" t="n">
        <v>0.0</v>
      </c>
      <c r="AT740" t="inlineStr">
        <is>
          <t>N/A</t>
        </is>
      </c>
      <c r="AU740" t="inlineStr">
        <is>
          <t>N/A</t>
        </is>
      </c>
      <c r="AV740" t="inlineStr">
        <is>
          <t>N/A</t>
        </is>
      </c>
      <c r="AW740" t="inlineStr">
        <is>
          <t>N/A</t>
        </is>
      </c>
      <c r="AX740" t="inlineStr">
        <is>
          <t>N/A</t>
        </is>
      </c>
      <c r="AY740" t="inlineStr">
        <is>
          <t>N/A</t>
        </is>
      </c>
      <c r="AZ740" t="inlineStr">
        <is>
          <t>N/A</t>
        </is>
      </c>
      <c r="BA740" t="inlineStr">
        <is>
          <t>N/A</t>
        </is>
      </c>
      <c r="BB740" t="inlineStr">
        <is>
          <t>N/A</t>
        </is>
      </c>
      <c r="BC740" t="inlineStr">
        <is>
          <t>N/A</t>
        </is>
      </c>
      <c r="BD740" t="inlineStr">
        <is>
          <t>N/A</t>
        </is>
      </c>
      <c r="BE740" t="inlineStr">
        <is>
          <t>N/A</t>
        </is>
      </c>
    </row>
    <row r="741">
      <c r="A741" t="inlineStr">
        <is>
          <t>WI22024788</t>
        </is>
      </c>
      <c r="B741" t="inlineStr">
        <is>
          <t>DATA_VALIDATION</t>
        </is>
      </c>
      <c r="C741" t="inlineStr">
        <is>
          <t>201300020509</t>
        </is>
      </c>
      <c r="D741" t="inlineStr">
        <is>
          <t>Folder</t>
        </is>
      </c>
      <c r="E741" s="2">
        <f>HYPERLINK("capsilon://?command=openfolder&amp;siteaddress=FAM.docvelocity-na8.net&amp;folderid=FX27ECABDD-C457-06B9-96F3-5DAC40F56A01","FX211211466")</f>
        <v>0.0</v>
      </c>
      <c r="F741" t="inlineStr">
        <is>
          <t/>
        </is>
      </c>
      <c r="G741" t="inlineStr">
        <is>
          <t/>
        </is>
      </c>
      <c r="H741" t="inlineStr">
        <is>
          <t>Mailitem</t>
        </is>
      </c>
      <c r="I741" t="inlineStr">
        <is>
          <t>MI220249315</t>
        </is>
      </c>
      <c r="J741" t="n">
        <v>38.0</v>
      </c>
      <c r="K741" t="inlineStr">
        <is>
          <t>COMPLETED</t>
        </is>
      </c>
      <c r="L741" t="inlineStr">
        <is>
          <t>MARK_AS_COMPLETED</t>
        </is>
      </c>
      <c r="M741" t="inlineStr">
        <is>
          <t>Queue</t>
        </is>
      </c>
      <c r="N741" t="n">
        <v>1.0</v>
      </c>
      <c r="O741" s="1" t="n">
        <v>44594.4078125</v>
      </c>
      <c r="P741" s="1" t="n">
        <v>44594.42050925926</v>
      </c>
      <c r="Q741" t="n">
        <v>620.0</v>
      </c>
      <c r="R741" t="n">
        <v>477.0</v>
      </c>
      <c r="S741" t="b">
        <v>0</v>
      </c>
      <c r="T741" t="inlineStr">
        <is>
          <t>N/A</t>
        </is>
      </c>
      <c r="U741" t="b">
        <v>0</v>
      </c>
      <c r="V741" t="inlineStr">
        <is>
          <t>Hemanshi Deshlahara</t>
        </is>
      </c>
      <c r="W741" s="1" t="n">
        <v>44594.42050925926</v>
      </c>
      <c r="X741" t="n">
        <v>340.0</v>
      </c>
      <c r="Y741" t="n">
        <v>0.0</v>
      </c>
      <c r="Z741" t="n">
        <v>0.0</v>
      </c>
      <c r="AA741" t="n">
        <v>0.0</v>
      </c>
      <c r="AB741" t="n">
        <v>0.0</v>
      </c>
      <c r="AC741" t="n">
        <v>0.0</v>
      </c>
      <c r="AD741" t="n">
        <v>38.0</v>
      </c>
      <c r="AE741" t="n">
        <v>37.0</v>
      </c>
      <c r="AF741" t="n">
        <v>0.0</v>
      </c>
      <c r="AG741" t="n">
        <v>2.0</v>
      </c>
      <c r="AH741" t="inlineStr">
        <is>
          <t>N/A</t>
        </is>
      </c>
      <c r="AI741" t="inlineStr">
        <is>
          <t>N/A</t>
        </is>
      </c>
      <c r="AJ741" t="inlineStr">
        <is>
          <t>N/A</t>
        </is>
      </c>
      <c r="AK741" t="inlineStr">
        <is>
          <t>N/A</t>
        </is>
      </c>
      <c r="AL741" t="inlineStr">
        <is>
          <t>N/A</t>
        </is>
      </c>
      <c r="AM741" t="inlineStr">
        <is>
          <t>N/A</t>
        </is>
      </c>
      <c r="AN741" t="inlineStr">
        <is>
          <t>N/A</t>
        </is>
      </c>
      <c r="AO741" t="inlineStr">
        <is>
          <t>N/A</t>
        </is>
      </c>
      <c r="AP741" t="inlineStr">
        <is>
          <t>N/A</t>
        </is>
      </c>
      <c r="AQ741" t="inlineStr">
        <is>
          <t>N/A</t>
        </is>
      </c>
      <c r="AR741" t="inlineStr">
        <is>
          <t>N/A</t>
        </is>
      </c>
      <c r="AS741" t="inlineStr">
        <is>
          <t>N/A</t>
        </is>
      </c>
      <c r="AT741" t="inlineStr">
        <is>
          <t>N/A</t>
        </is>
      </c>
      <c r="AU741" t="inlineStr">
        <is>
          <t>N/A</t>
        </is>
      </c>
      <c r="AV741" t="inlineStr">
        <is>
          <t>N/A</t>
        </is>
      </c>
      <c r="AW741" t="inlineStr">
        <is>
          <t>N/A</t>
        </is>
      </c>
      <c r="AX741" t="inlineStr">
        <is>
          <t>N/A</t>
        </is>
      </c>
      <c r="AY741" t="inlineStr">
        <is>
          <t>N/A</t>
        </is>
      </c>
      <c r="AZ741" t="inlineStr">
        <is>
          <t>N/A</t>
        </is>
      </c>
      <c r="BA741" t="inlineStr">
        <is>
          <t>N/A</t>
        </is>
      </c>
      <c r="BB741" t="inlineStr">
        <is>
          <t>N/A</t>
        </is>
      </c>
      <c r="BC741" t="inlineStr">
        <is>
          <t>N/A</t>
        </is>
      </c>
      <c r="BD741" t="inlineStr">
        <is>
          <t>N/A</t>
        </is>
      </c>
      <c r="BE741" t="inlineStr">
        <is>
          <t>N/A</t>
        </is>
      </c>
    </row>
    <row r="742">
      <c r="A742" t="inlineStr">
        <is>
          <t>WI22024792</t>
        </is>
      </c>
      <c r="B742" t="inlineStr">
        <is>
          <t>DATA_VALIDATION</t>
        </is>
      </c>
      <c r="C742" t="inlineStr">
        <is>
          <t>201300020509</t>
        </is>
      </c>
      <c r="D742" t="inlineStr">
        <is>
          <t>Folder</t>
        </is>
      </c>
      <c r="E742" s="2">
        <f>HYPERLINK("capsilon://?command=openfolder&amp;siteaddress=FAM.docvelocity-na8.net&amp;folderid=FX27ECABDD-C457-06B9-96F3-5DAC40F56A01","FX211211466")</f>
        <v>0.0</v>
      </c>
      <c r="F742" t="inlineStr">
        <is>
          <t/>
        </is>
      </c>
      <c r="G742" t="inlineStr">
        <is>
          <t/>
        </is>
      </c>
      <c r="H742" t="inlineStr">
        <is>
          <t>Mailitem</t>
        </is>
      </c>
      <c r="I742" t="inlineStr">
        <is>
          <t>MI220249325</t>
        </is>
      </c>
      <c r="J742" t="n">
        <v>28.0</v>
      </c>
      <c r="K742" t="inlineStr">
        <is>
          <t>COMPLETED</t>
        </is>
      </c>
      <c r="L742" t="inlineStr">
        <is>
          <t>MARK_AS_COMPLETED</t>
        </is>
      </c>
      <c r="M742" t="inlineStr">
        <is>
          <t>Queue</t>
        </is>
      </c>
      <c r="N742" t="n">
        <v>1.0</v>
      </c>
      <c r="O742" s="1" t="n">
        <v>44594.40840277778</v>
      </c>
      <c r="P742" s="1" t="n">
        <v>44594.518912037034</v>
      </c>
      <c r="Q742" t="n">
        <v>9109.0</v>
      </c>
      <c r="R742" t="n">
        <v>439.0</v>
      </c>
      <c r="S742" t="b">
        <v>0</v>
      </c>
      <c r="T742" t="inlineStr">
        <is>
          <t>N/A</t>
        </is>
      </c>
      <c r="U742" t="b">
        <v>0</v>
      </c>
      <c r="V742" t="inlineStr">
        <is>
          <t>Sumit Jarhad</t>
        </is>
      </c>
      <c r="W742" s="1" t="n">
        <v>44594.518912037034</v>
      </c>
      <c r="X742" t="n">
        <v>97.0</v>
      </c>
      <c r="Y742" t="n">
        <v>0.0</v>
      </c>
      <c r="Z742" t="n">
        <v>0.0</v>
      </c>
      <c r="AA742" t="n">
        <v>0.0</v>
      </c>
      <c r="AB742" t="n">
        <v>0.0</v>
      </c>
      <c r="AC742" t="n">
        <v>0.0</v>
      </c>
      <c r="AD742" t="n">
        <v>28.0</v>
      </c>
      <c r="AE742" t="n">
        <v>21.0</v>
      </c>
      <c r="AF742" t="n">
        <v>0.0</v>
      </c>
      <c r="AG742" t="n">
        <v>3.0</v>
      </c>
      <c r="AH742" t="inlineStr">
        <is>
          <t>N/A</t>
        </is>
      </c>
      <c r="AI742" t="inlineStr">
        <is>
          <t>N/A</t>
        </is>
      </c>
      <c r="AJ742" t="inlineStr">
        <is>
          <t>N/A</t>
        </is>
      </c>
      <c r="AK742" t="inlineStr">
        <is>
          <t>N/A</t>
        </is>
      </c>
      <c r="AL742" t="inlineStr">
        <is>
          <t>N/A</t>
        </is>
      </c>
      <c r="AM742" t="inlineStr">
        <is>
          <t>N/A</t>
        </is>
      </c>
      <c r="AN742" t="inlineStr">
        <is>
          <t>N/A</t>
        </is>
      </c>
      <c r="AO742" t="inlineStr">
        <is>
          <t>N/A</t>
        </is>
      </c>
      <c r="AP742" t="inlineStr">
        <is>
          <t>N/A</t>
        </is>
      </c>
      <c r="AQ742" t="inlineStr">
        <is>
          <t>N/A</t>
        </is>
      </c>
      <c r="AR742" t="inlineStr">
        <is>
          <t>N/A</t>
        </is>
      </c>
      <c r="AS742" t="inlineStr">
        <is>
          <t>N/A</t>
        </is>
      </c>
      <c r="AT742" t="inlineStr">
        <is>
          <t>N/A</t>
        </is>
      </c>
      <c r="AU742" t="inlineStr">
        <is>
          <t>N/A</t>
        </is>
      </c>
      <c r="AV742" t="inlineStr">
        <is>
          <t>N/A</t>
        </is>
      </c>
      <c r="AW742" t="inlineStr">
        <is>
          <t>N/A</t>
        </is>
      </c>
      <c r="AX742" t="inlineStr">
        <is>
          <t>N/A</t>
        </is>
      </c>
      <c r="AY742" t="inlineStr">
        <is>
          <t>N/A</t>
        </is>
      </c>
      <c r="AZ742" t="inlineStr">
        <is>
          <t>N/A</t>
        </is>
      </c>
      <c r="BA742" t="inlineStr">
        <is>
          <t>N/A</t>
        </is>
      </c>
      <c r="BB742" t="inlineStr">
        <is>
          <t>N/A</t>
        </is>
      </c>
      <c r="BC742" t="inlineStr">
        <is>
          <t>N/A</t>
        </is>
      </c>
      <c r="BD742" t="inlineStr">
        <is>
          <t>N/A</t>
        </is>
      </c>
      <c r="BE742" t="inlineStr">
        <is>
          <t>N/A</t>
        </is>
      </c>
    </row>
    <row r="743">
      <c r="A743" t="inlineStr">
        <is>
          <t>WI22024793</t>
        </is>
      </c>
      <c r="B743" t="inlineStr">
        <is>
          <t>DATA_VALIDATION</t>
        </is>
      </c>
      <c r="C743" t="inlineStr">
        <is>
          <t>201300020509</t>
        </is>
      </c>
      <c r="D743" t="inlineStr">
        <is>
          <t>Folder</t>
        </is>
      </c>
      <c r="E743" s="2">
        <f>HYPERLINK("capsilon://?command=openfolder&amp;siteaddress=FAM.docvelocity-na8.net&amp;folderid=FX27ECABDD-C457-06B9-96F3-5DAC40F56A01","FX211211466")</f>
        <v>0.0</v>
      </c>
      <c r="F743" t="inlineStr">
        <is>
          <t/>
        </is>
      </c>
      <c r="G743" t="inlineStr">
        <is>
          <t/>
        </is>
      </c>
      <c r="H743" t="inlineStr">
        <is>
          <t>Mailitem</t>
        </is>
      </c>
      <c r="I743" t="inlineStr">
        <is>
          <t>MI220249334</t>
        </is>
      </c>
      <c r="J743" t="n">
        <v>28.0</v>
      </c>
      <c r="K743" t="inlineStr">
        <is>
          <t>COMPLETED</t>
        </is>
      </c>
      <c r="L743" t="inlineStr">
        <is>
          <t>MARK_AS_COMPLETED</t>
        </is>
      </c>
      <c r="M743" t="inlineStr">
        <is>
          <t>Queue</t>
        </is>
      </c>
      <c r="N743" t="n">
        <v>1.0</v>
      </c>
      <c r="O743" s="1" t="n">
        <v>44594.408541666664</v>
      </c>
      <c r="P743" s="1" t="n">
        <v>44594.41657407407</v>
      </c>
      <c r="Q743" t="n">
        <v>366.0</v>
      </c>
      <c r="R743" t="n">
        <v>328.0</v>
      </c>
      <c r="S743" t="b">
        <v>0</v>
      </c>
      <c r="T743" t="inlineStr">
        <is>
          <t>N/A</t>
        </is>
      </c>
      <c r="U743" t="b">
        <v>0</v>
      </c>
      <c r="V743" t="inlineStr">
        <is>
          <t>Hemanshi Deshlahara</t>
        </is>
      </c>
      <c r="W743" s="1" t="n">
        <v>44594.41657407407</v>
      </c>
      <c r="X743" t="n">
        <v>324.0</v>
      </c>
      <c r="Y743" t="n">
        <v>0.0</v>
      </c>
      <c r="Z743" t="n">
        <v>0.0</v>
      </c>
      <c r="AA743" t="n">
        <v>0.0</v>
      </c>
      <c r="AB743" t="n">
        <v>0.0</v>
      </c>
      <c r="AC743" t="n">
        <v>0.0</v>
      </c>
      <c r="AD743" t="n">
        <v>28.0</v>
      </c>
      <c r="AE743" t="n">
        <v>21.0</v>
      </c>
      <c r="AF743" t="n">
        <v>0.0</v>
      </c>
      <c r="AG743" t="n">
        <v>3.0</v>
      </c>
      <c r="AH743" t="inlineStr">
        <is>
          <t>N/A</t>
        </is>
      </c>
      <c r="AI743" t="inlineStr">
        <is>
          <t>N/A</t>
        </is>
      </c>
      <c r="AJ743" t="inlineStr">
        <is>
          <t>N/A</t>
        </is>
      </c>
      <c r="AK743" t="inlineStr">
        <is>
          <t>N/A</t>
        </is>
      </c>
      <c r="AL743" t="inlineStr">
        <is>
          <t>N/A</t>
        </is>
      </c>
      <c r="AM743" t="inlineStr">
        <is>
          <t>N/A</t>
        </is>
      </c>
      <c r="AN743" t="inlineStr">
        <is>
          <t>N/A</t>
        </is>
      </c>
      <c r="AO743" t="inlineStr">
        <is>
          <t>N/A</t>
        </is>
      </c>
      <c r="AP743" t="inlineStr">
        <is>
          <t>N/A</t>
        </is>
      </c>
      <c r="AQ743" t="inlineStr">
        <is>
          <t>N/A</t>
        </is>
      </c>
      <c r="AR743" t="inlineStr">
        <is>
          <t>N/A</t>
        </is>
      </c>
      <c r="AS743" t="inlineStr">
        <is>
          <t>N/A</t>
        </is>
      </c>
      <c r="AT743" t="inlineStr">
        <is>
          <t>N/A</t>
        </is>
      </c>
      <c r="AU743" t="inlineStr">
        <is>
          <t>N/A</t>
        </is>
      </c>
      <c r="AV743" t="inlineStr">
        <is>
          <t>N/A</t>
        </is>
      </c>
      <c r="AW743" t="inlineStr">
        <is>
          <t>N/A</t>
        </is>
      </c>
      <c r="AX743" t="inlineStr">
        <is>
          <t>N/A</t>
        </is>
      </c>
      <c r="AY743" t="inlineStr">
        <is>
          <t>N/A</t>
        </is>
      </c>
      <c r="AZ743" t="inlineStr">
        <is>
          <t>N/A</t>
        </is>
      </c>
      <c r="BA743" t="inlineStr">
        <is>
          <t>N/A</t>
        </is>
      </c>
      <c r="BB743" t="inlineStr">
        <is>
          <t>N/A</t>
        </is>
      </c>
      <c r="BC743" t="inlineStr">
        <is>
          <t>N/A</t>
        </is>
      </c>
      <c r="BD743" t="inlineStr">
        <is>
          <t>N/A</t>
        </is>
      </c>
      <c r="BE743" t="inlineStr">
        <is>
          <t>N/A</t>
        </is>
      </c>
    </row>
    <row r="744">
      <c r="A744" t="inlineStr">
        <is>
          <t>WI22024799</t>
        </is>
      </c>
      <c r="B744" t="inlineStr">
        <is>
          <t>DATA_VALIDATION</t>
        </is>
      </c>
      <c r="C744" t="inlineStr">
        <is>
          <t>201300020509</t>
        </is>
      </c>
      <c r="D744" t="inlineStr">
        <is>
          <t>Folder</t>
        </is>
      </c>
      <c r="E744" s="2">
        <f>HYPERLINK("capsilon://?command=openfolder&amp;siteaddress=FAM.docvelocity-na8.net&amp;folderid=FX27ECABDD-C457-06B9-96F3-5DAC40F56A01","FX211211466")</f>
        <v>0.0</v>
      </c>
      <c r="F744" t="inlineStr">
        <is>
          <t/>
        </is>
      </c>
      <c r="G744" t="inlineStr">
        <is>
          <t/>
        </is>
      </c>
      <c r="H744" t="inlineStr">
        <is>
          <t>Mailitem</t>
        </is>
      </c>
      <c r="I744" t="inlineStr">
        <is>
          <t>MI220249379</t>
        </is>
      </c>
      <c r="J744" t="n">
        <v>38.0</v>
      </c>
      <c r="K744" t="inlineStr">
        <is>
          <t>COMPLETED</t>
        </is>
      </c>
      <c r="L744" t="inlineStr">
        <is>
          <t>MARK_AS_COMPLETED</t>
        </is>
      </c>
      <c r="M744" t="inlineStr">
        <is>
          <t>Queue</t>
        </is>
      </c>
      <c r="N744" t="n">
        <v>2.0</v>
      </c>
      <c r="O744" s="1" t="n">
        <v>44594.40914351852</v>
      </c>
      <c r="P744" s="1" t="n">
        <v>44594.51155092593</v>
      </c>
      <c r="Q744" t="n">
        <v>6141.0</v>
      </c>
      <c r="R744" t="n">
        <v>2707.0</v>
      </c>
      <c r="S744" t="b">
        <v>0</v>
      </c>
      <c r="T744" t="inlineStr">
        <is>
          <t>N/A</t>
        </is>
      </c>
      <c r="U744" t="b">
        <v>0</v>
      </c>
      <c r="V744" t="inlineStr">
        <is>
          <t>Suraj Toradmal</t>
        </is>
      </c>
      <c r="W744" s="1" t="n">
        <v>44594.50087962963</v>
      </c>
      <c r="X744" t="n">
        <v>357.0</v>
      </c>
      <c r="Y744" t="n">
        <v>37.0</v>
      </c>
      <c r="Z744" t="n">
        <v>0.0</v>
      </c>
      <c r="AA744" t="n">
        <v>37.0</v>
      </c>
      <c r="AB744" t="n">
        <v>0.0</v>
      </c>
      <c r="AC744" t="n">
        <v>20.0</v>
      </c>
      <c r="AD744" t="n">
        <v>1.0</v>
      </c>
      <c r="AE744" t="n">
        <v>0.0</v>
      </c>
      <c r="AF744" t="n">
        <v>0.0</v>
      </c>
      <c r="AG744" t="n">
        <v>0.0</v>
      </c>
      <c r="AH744" t="inlineStr">
        <is>
          <t>Vikash Suryakanth Parmar</t>
        </is>
      </c>
      <c r="AI744" s="1" t="n">
        <v>44594.51155092593</v>
      </c>
      <c r="AJ744" t="n">
        <v>110.0</v>
      </c>
      <c r="AK744" t="n">
        <v>1.0</v>
      </c>
      <c r="AL744" t="n">
        <v>0.0</v>
      </c>
      <c r="AM744" t="n">
        <v>1.0</v>
      </c>
      <c r="AN744" t="n">
        <v>0.0</v>
      </c>
      <c r="AO744" t="n">
        <v>1.0</v>
      </c>
      <c r="AP744" t="n">
        <v>0.0</v>
      </c>
      <c r="AQ744" t="n">
        <v>0.0</v>
      </c>
      <c r="AR744" t="n">
        <v>0.0</v>
      </c>
      <c r="AS744" t="n">
        <v>0.0</v>
      </c>
      <c r="AT744" t="inlineStr">
        <is>
          <t>N/A</t>
        </is>
      </c>
      <c r="AU744" t="inlineStr">
        <is>
          <t>N/A</t>
        </is>
      </c>
      <c r="AV744" t="inlineStr">
        <is>
          <t>N/A</t>
        </is>
      </c>
      <c r="AW744" t="inlineStr">
        <is>
          <t>N/A</t>
        </is>
      </c>
      <c r="AX744" t="inlineStr">
        <is>
          <t>N/A</t>
        </is>
      </c>
      <c r="AY744" t="inlineStr">
        <is>
          <t>N/A</t>
        </is>
      </c>
      <c r="AZ744" t="inlineStr">
        <is>
          <t>N/A</t>
        </is>
      </c>
      <c r="BA744" t="inlineStr">
        <is>
          <t>N/A</t>
        </is>
      </c>
      <c r="BB744" t="inlineStr">
        <is>
          <t>N/A</t>
        </is>
      </c>
      <c r="BC744" t="inlineStr">
        <is>
          <t>N/A</t>
        </is>
      </c>
      <c r="BD744" t="inlineStr">
        <is>
          <t>N/A</t>
        </is>
      </c>
      <c r="BE744" t="inlineStr">
        <is>
          <t>N/A</t>
        </is>
      </c>
    </row>
    <row r="745">
      <c r="A745" t="inlineStr">
        <is>
          <t>WI22024829</t>
        </is>
      </c>
      <c r="B745" t="inlineStr">
        <is>
          <t>DATA_VALIDATION</t>
        </is>
      </c>
      <c r="C745" t="inlineStr">
        <is>
          <t>201300020509</t>
        </is>
      </c>
      <c r="D745" t="inlineStr">
        <is>
          <t>Folder</t>
        </is>
      </c>
      <c r="E745" s="2">
        <f>HYPERLINK("capsilon://?command=openfolder&amp;siteaddress=FAM.docvelocity-na8.net&amp;folderid=FX27ECABDD-C457-06B9-96F3-5DAC40F56A01","FX211211466")</f>
        <v>0.0</v>
      </c>
      <c r="F745" t="inlineStr">
        <is>
          <t/>
        </is>
      </c>
      <c r="G745" t="inlineStr">
        <is>
          <t/>
        </is>
      </c>
      <c r="H745" t="inlineStr">
        <is>
          <t>Mailitem</t>
        </is>
      </c>
      <c r="I745" t="inlineStr">
        <is>
          <t>MI220249334</t>
        </is>
      </c>
      <c r="J745" t="n">
        <v>84.0</v>
      </c>
      <c r="K745" t="inlineStr">
        <is>
          <t>COMPLETED</t>
        </is>
      </c>
      <c r="L745" t="inlineStr">
        <is>
          <t>MARK_AS_COMPLETED</t>
        </is>
      </c>
      <c r="M745" t="inlineStr">
        <is>
          <t>Queue</t>
        </is>
      </c>
      <c r="N745" t="n">
        <v>2.0</v>
      </c>
      <c r="O745" s="1" t="n">
        <v>44594.41719907407</v>
      </c>
      <c r="P745" s="1" t="n">
        <v>44594.445243055554</v>
      </c>
      <c r="Q745" t="n">
        <v>560.0</v>
      </c>
      <c r="R745" t="n">
        <v>1863.0</v>
      </c>
      <c r="S745" t="b">
        <v>0</v>
      </c>
      <c r="T745" t="inlineStr">
        <is>
          <t>N/A</t>
        </is>
      </c>
      <c r="U745" t="b">
        <v>1</v>
      </c>
      <c r="V745" t="inlineStr">
        <is>
          <t>Karnal Akhare</t>
        </is>
      </c>
      <c r="W745" s="1" t="n">
        <v>44594.43577546296</v>
      </c>
      <c r="X745" t="n">
        <v>1166.0</v>
      </c>
      <c r="Y745" t="n">
        <v>63.0</v>
      </c>
      <c r="Z745" t="n">
        <v>0.0</v>
      </c>
      <c r="AA745" t="n">
        <v>63.0</v>
      </c>
      <c r="AB745" t="n">
        <v>0.0</v>
      </c>
      <c r="AC745" t="n">
        <v>46.0</v>
      </c>
      <c r="AD745" t="n">
        <v>21.0</v>
      </c>
      <c r="AE745" t="n">
        <v>0.0</v>
      </c>
      <c r="AF745" t="n">
        <v>0.0</v>
      </c>
      <c r="AG745" t="n">
        <v>0.0</v>
      </c>
      <c r="AH745" t="inlineStr">
        <is>
          <t>Ashish Sutar</t>
        </is>
      </c>
      <c r="AI745" s="1" t="n">
        <v>44594.445243055554</v>
      </c>
      <c r="AJ745" t="n">
        <v>677.0</v>
      </c>
      <c r="AK745" t="n">
        <v>0.0</v>
      </c>
      <c r="AL745" t="n">
        <v>0.0</v>
      </c>
      <c r="AM745" t="n">
        <v>0.0</v>
      </c>
      <c r="AN745" t="n">
        <v>0.0</v>
      </c>
      <c r="AO745" t="n">
        <v>0.0</v>
      </c>
      <c r="AP745" t="n">
        <v>21.0</v>
      </c>
      <c r="AQ745" t="n">
        <v>0.0</v>
      </c>
      <c r="AR745" t="n">
        <v>0.0</v>
      </c>
      <c r="AS745" t="n">
        <v>0.0</v>
      </c>
      <c r="AT745" t="inlineStr">
        <is>
          <t>N/A</t>
        </is>
      </c>
      <c r="AU745" t="inlineStr">
        <is>
          <t>N/A</t>
        </is>
      </c>
      <c r="AV745" t="inlineStr">
        <is>
          <t>N/A</t>
        </is>
      </c>
      <c r="AW745" t="inlineStr">
        <is>
          <t>N/A</t>
        </is>
      </c>
      <c r="AX745" t="inlineStr">
        <is>
          <t>N/A</t>
        </is>
      </c>
      <c r="AY745" t="inlineStr">
        <is>
          <t>N/A</t>
        </is>
      </c>
      <c r="AZ745" t="inlineStr">
        <is>
          <t>N/A</t>
        </is>
      </c>
      <c r="BA745" t="inlineStr">
        <is>
          <t>N/A</t>
        </is>
      </c>
      <c r="BB745" t="inlineStr">
        <is>
          <t>N/A</t>
        </is>
      </c>
      <c r="BC745" t="inlineStr">
        <is>
          <t>N/A</t>
        </is>
      </c>
      <c r="BD745" t="inlineStr">
        <is>
          <t>N/A</t>
        </is>
      </c>
      <c r="BE745" t="inlineStr">
        <is>
          <t>N/A</t>
        </is>
      </c>
    </row>
    <row r="746">
      <c r="A746" t="inlineStr">
        <is>
          <t>WI22024855</t>
        </is>
      </c>
      <c r="B746" t="inlineStr">
        <is>
          <t>DATA_VALIDATION</t>
        </is>
      </c>
      <c r="C746" t="inlineStr">
        <is>
          <t>201300020509</t>
        </is>
      </c>
      <c r="D746" t="inlineStr">
        <is>
          <t>Folder</t>
        </is>
      </c>
      <c r="E746" s="2">
        <f>HYPERLINK("capsilon://?command=openfolder&amp;siteaddress=FAM.docvelocity-na8.net&amp;folderid=FX27ECABDD-C457-06B9-96F3-5DAC40F56A01","FX211211466")</f>
        <v>0.0</v>
      </c>
      <c r="F746" t="inlineStr">
        <is>
          <t/>
        </is>
      </c>
      <c r="G746" t="inlineStr">
        <is>
          <t/>
        </is>
      </c>
      <c r="H746" t="inlineStr">
        <is>
          <t>Mailitem</t>
        </is>
      </c>
      <c r="I746" t="inlineStr">
        <is>
          <t>MI220249315</t>
        </is>
      </c>
      <c r="J746" t="n">
        <v>76.0</v>
      </c>
      <c r="K746" t="inlineStr">
        <is>
          <t>COMPLETED</t>
        </is>
      </c>
      <c r="L746" t="inlineStr">
        <is>
          <t>MARK_AS_COMPLETED</t>
        </is>
      </c>
      <c r="M746" t="inlineStr">
        <is>
          <t>Queue</t>
        </is>
      </c>
      <c r="N746" t="n">
        <v>2.0</v>
      </c>
      <c r="O746" s="1" t="n">
        <v>44594.42099537037</v>
      </c>
      <c r="P746" s="1" t="n">
        <v>44594.456041666665</v>
      </c>
      <c r="Q746" t="n">
        <v>1509.0</v>
      </c>
      <c r="R746" t="n">
        <v>1519.0</v>
      </c>
      <c r="S746" t="b">
        <v>0</v>
      </c>
      <c r="T746" t="inlineStr">
        <is>
          <t>N/A</t>
        </is>
      </c>
      <c r="U746" t="b">
        <v>1</v>
      </c>
      <c r="V746" t="inlineStr">
        <is>
          <t>Karnal Akhare</t>
        </is>
      </c>
      <c r="W746" s="1" t="n">
        <v>44594.443391203706</v>
      </c>
      <c r="X746" t="n">
        <v>570.0</v>
      </c>
      <c r="Y746" t="n">
        <v>74.0</v>
      </c>
      <c r="Z746" t="n">
        <v>0.0</v>
      </c>
      <c r="AA746" t="n">
        <v>74.0</v>
      </c>
      <c r="AB746" t="n">
        <v>0.0</v>
      </c>
      <c r="AC746" t="n">
        <v>37.0</v>
      </c>
      <c r="AD746" t="n">
        <v>2.0</v>
      </c>
      <c r="AE746" t="n">
        <v>0.0</v>
      </c>
      <c r="AF746" t="n">
        <v>0.0</v>
      </c>
      <c r="AG746" t="n">
        <v>0.0</v>
      </c>
      <c r="AH746" t="inlineStr">
        <is>
          <t>Ashish Sutar</t>
        </is>
      </c>
      <c r="AI746" s="1" t="n">
        <v>44594.456041666665</v>
      </c>
      <c r="AJ746" t="n">
        <v>933.0</v>
      </c>
      <c r="AK746" t="n">
        <v>1.0</v>
      </c>
      <c r="AL746" t="n">
        <v>0.0</v>
      </c>
      <c r="AM746" t="n">
        <v>1.0</v>
      </c>
      <c r="AN746" t="n">
        <v>0.0</v>
      </c>
      <c r="AO746" t="n">
        <v>1.0</v>
      </c>
      <c r="AP746" t="n">
        <v>1.0</v>
      </c>
      <c r="AQ746" t="n">
        <v>0.0</v>
      </c>
      <c r="AR746" t="n">
        <v>0.0</v>
      </c>
      <c r="AS746" t="n">
        <v>0.0</v>
      </c>
      <c r="AT746" t="inlineStr">
        <is>
          <t>N/A</t>
        </is>
      </c>
      <c r="AU746" t="inlineStr">
        <is>
          <t>N/A</t>
        </is>
      </c>
      <c r="AV746" t="inlineStr">
        <is>
          <t>N/A</t>
        </is>
      </c>
      <c r="AW746" t="inlineStr">
        <is>
          <t>N/A</t>
        </is>
      </c>
      <c r="AX746" t="inlineStr">
        <is>
          <t>N/A</t>
        </is>
      </c>
      <c r="AY746" t="inlineStr">
        <is>
          <t>N/A</t>
        </is>
      </c>
      <c r="AZ746" t="inlineStr">
        <is>
          <t>N/A</t>
        </is>
      </c>
      <c r="BA746" t="inlineStr">
        <is>
          <t>N/A</t>
        </is>
      </c>
      <c r="BB746" t="inlineStr">
        <is>
          <t>N/A</t>
        </is>
      </c>
      <c r="BC746" t="inlineStr">
        <is>
          <t>N/A</t>
        </is>
      </c>
      <c r="BD746" t="inlineStr">
        <is>
          <t>N/A</t>
        </is>
      </c>
      <c r="BE746" t="inlineStr">
        <is>
          <t>N/A</t>
        </is>
      </c>
    </row>
    <row r="747">
      <c r="A747" t="inlineStr">
        <is>
          <t>WI22024876</t>
        </is>
      </c>
      <c r="B747" t="inlineStr">
        <is>
          <t>DATA_VALIDATION</t>
        </is>
      </c>
      <c r="C747" t="inlineStr">
        <is>
          <t>201330004905</t>
        </is>
      </c>
      <c r="D747" t="inlineStr">
        <is>
          <t>Folder</t>
        </is>
      </c>
      <c r="E747" s="2">
        <f>HYPERLINK("capsilon://?command=openfolder&amp;siteaddress=FAM.docvelocity-na8.net&amp;folderid=FX8AE842DE-E52E-188C-5E9B-A78DD6C80B32","FX220112661")</f>
        <v>0.0</v>
      </c>
      <c r="F747" t="inlineStr">
        <is>
          <t/>
        </is>
      </c>
      <c r="G747" t="inlineStr">
        <is>
          <t/>
        </is>
      </c>
      <c r="H747" t="inlineStr">
        <is>
          <t>Mailitem</t>
        </is>
      </c>
      <c r="I747" t="inlineStr">
        <is>
          <t>MI220250142</t>
        </is>
      </c>
      <c r="J747" t="n">
        <v>56.0</v>
      </c>
      <c r="K747" t="inlineStr">
        <is>
          <t>COMPLETED</t>
        </is>
      </c>
      <c r="L747" t="inlineStr">
        <is>
          <t>MARK_AS_COMPLETED</t>
        </is>
      </c>
      <c r="M747" t="inlineStr">
        <is>
          <t>Queue</t>
        </is>
      </c>
      <c r="N747" t="n">
        <v>2.0</v>
      </c>
      <c r="O747" s="1" t="n">
        <v>44594.424837962964</v>
      </c>
      <c r="P747" s="1" t="n">
        <v>44594.44930555556</v>
      </c>
      <c r="Q747" t="n">
        <v>1599.0</v>
      </c>
      <c r="R747" t="n">
        <v>515.0</v>
      </c>
      <c r="S747" t="b">
        <v>0</v>
      </c>
      <c r="T747" t="inlineStr">
        <is>
          <t>N/A</t>
        </is>
      </c>
      <c r="U747" t="b">
        <v>0</v>
      </c>
      <c r="V747" t="inlineStr">
        <is>
          <t>Karnal Akhare</t>
        </is>
      </c>
      <c r="W747" s="1" t="n">
        <v>44594.44739583333</v>
      </c>
      <c r="X747" t="n">
        <v>345.0</v>
      </c>
      <c r="Y747" t="n">
        <v>42.0</v>
      </c>
      <c r="Z747" t="n">
        <v>0.0</v>
      </c>
      <c r="AA747" t="n">
        <v>42.0</v>
      </c>
      <c r="AB747" t="n">
        <v>0.0</v>
      </c>
      <c r="AC747" t="n">
        <v>5.0</v>
      </c>
      <c r="AD747" t="n">
        <v>14.0</v>
      </c>
      <c r="AE747" t="n">
        <v>0.0</v>
      </c>
      <c r="AF747" t="n">
        <v>0.0</v>
      </c>
      <c r="AG747" t="n">
        <v>0.0</v>
      </c>
      <c r="AH747" t="inlineStr">
        <is>
          <t>Sangeeta Kumari</t>
        </is>
      </c>
      <c r="AI747" s="1" t="n">
        <v>44594.44930555556</v>
      </c>
      <c r="AJ747" t="n">
        <v>155.0</v>
      </c>
      <c r="AK747" t="n">
        <v>1.0</v>
      </c>
      <c r="AL747" t="n">
        <v>0.0</v>
      </c>
      <c r="AM747" t="n">
        <v>1.0</v>
      </c>
      <c r="AN747" t="n">
        <v>0.0</v>
      </c>
      <c r="AO747" t="n">
        <v>0.0</v>
      </c>
      <c r="AP747" t="n">
        <v>13.0</v>
      </c>
      <c r="AQ747" t="n">
        <v>0.0</v>
      </c>
      <c r="AR747" t="n">
        <v>0.0</v>
      </c>
      <c r="AS747" t="n">
        <v>0.0</v>
      </c>
      <c r="AT747" t="inlineStr">
        <is>
          <t>N/A</t>
        </is>
      </c>
      <c r="AU747" t="inlineStr">
        <is>
          <t>N/A</t>
        </is>
      </c>
      <c r="AV747" t="inlineStr">
        <is>
          <t>N/A</t>
        </is>
      </c>
      <c r="AW747" t="inlineStr">
        <is>
          <t>N/A</t>
        </is>
      </c>
      <c r="AX747" t="inlineStr">
        <is>
          <t>N/A</t>
        </is>
      </c>
      <c r="AY747" t="inlineStr">
        <is>
          <t>N/A</t>
        </is>
      </c>
      <c r="AZ747" t="inlineStr">
        <is>
          <t>N/A</t>
        </is>
      </c>
      <c r="BA747" t="inlineStr">
        <is>
          <t>N/A</t>
        </is>
      </c>
      <c r="BB747" t="inlineStr">
        <is>
          <t>N/A</t>
        </is>
      </c>
      <c r="BC747" t="inlineStr">
        <is>
          <t>N/A</t>
        </is>
      </c>
      <c r="BD747" t="inlineStr">
        <is>
          <t>N/A</t>
        </is>
      </c>
      <c r="BE747" t="inlineStr">
        <is>
          <t>N/A</t>
        </is>
      </c>
    </row>
    <row r="748">
      <c r="A748" t="inlineStr">
        <is>
          <t>WI22024880</t>
        </is>
      </c>
      <c r="B748" t="inlineStr">
        <is>
          <t>DATA_VALIDATION</t>
        </is>
      </c>
      <c r="C748" t="inlineStr">
        <is>
          <t>201330004905</t>
        </is>
      </c>
      <c r="D748" t="inlineStr">
        <is>
          <t>Folder</t>
        </is>
      </c>
      <c r="E748" s="2">
        <f>HYPERLINK("capsilon://?command=openfolder&amp;siteaddress=FAM.docvelocity-na8.net&amp;folderid=FX8AE842DE-E52E-188C-5E9B-A78DD6C80B32","FX220112661")</f>
        <v>0.0</v>
      </c>
      <c r="F748" t="inlineStr">
        <is>
          <t/>
        </is>
      </c>
      <c r="G748" t="inlineStr">
        <is>
          <t/>
        </is>
      </c>
      <c r="H748" t="inlineStr">
        <is>
          <t>Mailitem</t>
        </is>
      </c>
      <c r="I748" t="inlineStr">
        <is>
          <t>MI220250171</t>
        </is>
      </c>
      <c r="J748" t="n">
        <v>56.0</v>
      </c>
      <c r="K748" t="inlineStr">
        <is>
          <t>COMPLETED</t>
        </is>
      </c>
      <c r="L748" t="inlineStr">
        <is>
          <t>MARK_AS_COMPLETED</t>
        </is>
      </c>
      <c r="M748" t="inlineStr">
        <is>
          <t>Queue</t>
        </is>
      </c>
      <c r="N748" t="n">
        <v>2.0</v>
      </c>
      <c r="O748" s="1" t="n">
        <v>44594.425416666665</v>
      </c>
      <c r="P748" s="1" t="n">
        <v>44594.485659722224</v>
      </c>
      <c r="Q748" t="n">
        <v>4391.0</v>
      </c>
      <c r="R748" t="n">
        <v>814.0</v>
      </c>
      <c r="S748" t="b">
        <v>0</v>
      </c>
      <c r="T748" t="inlineStr">
        <is>
          <t>N/A</t>
        </is>
      </c>
      <c r="U748" t="b">
        <v>0</v>
      </c>
      <c r="V748" t="inlineStr">
        <is>
          <t>Raman Vaidya</t>
        </is>
      </c>
      <c r="W748" s="1" t="n">
        <v>44594.47381944444</v>
      </c>
      <c r="X748" t="n">
        <v>619.0</v>
      </c>
      <c r="Y748" t="n">
        <v>44.0</v>
      </c>
      <c r="Z748" t="n">
        <v>0.0</v>
      </c>
      <c r="AA748" t="n">
        <v>44.0</v>
      </c>
      <c r="AB748" t="n">
        <v>0.0</v>
      </c>
      <c r="AC748" t="n">
        <v>23.0</v>
      </c>
      <c r="AD748" t="n">
        <v>12.0</v>
      </c>
      <c r="AE748" t="n">
        <v>0.0</v>
      </c>
      <c r="AF748" t="n">
        <v>0.0</v>
      </c>
      <c r="AG748" t="n">
        <v>0.0</v>
      </c>
      <c r="AH748" t="inlineStr">
        <is>
          <t>Vikash Suryakanth Parmar</t>
        </is>
      </c>
      <c r="AI748" s="1" t="n">
        <v>44594.485659722224</v>
      </c>
      <c r="AJ748" t="n">
        <v>179.0</v>
      </c>
      <c r="AK748" t="n">
        <v>1.0</v>
      </c>
      <c r="AL748" t="n">
        <v>0.0</v>
      </c>
      <c r="AM748" t="n">
        <v>1.0</v>
      </c>
      <c r="AN748" t="n">
        <v>0.0</v>
      </c>
      <c r="AO748" t="n">
        <v>1.0</v>
      </c>
      <c r="AP748" t="n">
        <v>11.0</v>
      </c>
      <c r="AQ748" t="n">
        <v>0.0</v>
      </c>
      <c r="AR748" t="n">
        <v>0.0</v>
      </c>
      <c r="AS748" t="n">
        <v>0.0</v>
      </c>
      <c r="AT748" t="inlineStr">
        <is>
          <t>N/A</t>
        </is>
      </c>
      <c r="AU748" t="inlineStr">
        <is>
          <t>N/A</t>
        </is>
      </c>
      <c r="AV748" t="inlineStr">
        <is>
          <t>N/A</t>
        </is>
      </c>
      <c r="AW748" t="inlineStr">
        <is>
          <t>N/A</t>
        </is>
      </c>
      <c r="AX748" t="inlineStr">
        <is>
          <t>N/A</t>
        </is>
      </c>
      <c r="AY748" t="inlineStr">
        <is>
          <t>N/A</t>
        </is>
      </c>
      <c r="AZ748" t="inlineStr">
        <is>
          <t>N/A</t>
        </is>
      </c>
      <c r="BA748" t="inlineStr">
        <is>
          <t>N/A</t>
        </is>
      </c>
      <c r="BB748" t="inlineStr">
        <is>
          <t>N/A</t>
        </is>
      </c>
      <c r="BC748" t="inlineStr">
        <is>
          <t>N/A</t>
        </is>
      </c>
      <c r="BD748" t="inlineStr">
        <is>
          <t>N/A</t>
        </is>
      </c>
      <c r="BE748" t="inlineStr">
        <is>
          <t>N/A</t>
        </is>
      </c>
    </row>
    <row r="749">
      <c r="A749" t="inlineStr">
        <is>
          <t>WI22024882</t>
        </is>
      </c>
      <c r="B749" t="inlineStr">
        <is>
          <t>DATA_VALIDATION</t>
        </is>
      </c>
      <c r="C749" t="inlineStr">
        <is>
          <t>201330004905</t>
        </is>
      </c>
      <c r="D749" t="inlineStr">
        <is>
          <t>Folder</t>
        </is>
      </c>
      <c r="E749" s="2">
        <f>HYPERLINK("capsilon://?command=openfolder&amp;siteaddress=FAM.docvelocity-na8.net&amp;folderid=FX8AE842DE-E52E-188C-5E9B-A78DD6C80B32","FX220112661")</f>
        <v>0.0</v>
      </c>
      <c r="F749" t="inlineStr">
        <is>
          <t/>
        </is>
      </c>
      <c r="G749" t="inlineStr">
        <is>
          <t/>
        </is>
      </c>
      <c r="H749" t="inlineStr">
        <is>
          <t>Mailitem</t>
        </is>
      </c>
      <c r="I749" t="inlineStr">
        <is>
          <t>MI220250188</t>
        </is>
      </c>
      <c r="J749" t="n">
        <v>28.0</v>
      </c>
      <c r="K749" t="inlineStr">
        <is>
          <t>COMPLETED</t>
        </is>
      </c>
      <c r="L749" t="inlineStr">
        <is>
          <t>MARK_AS_COMPLETED</t>
        </is>
      </c>
      <c r="M749" t="inlineStr">
        <is>
          <t>Queue</t>
        </is>
      </c>
      <c r="N749" t="n">
        <v>2.0</v>
      </c>
      <c r="O749" s="1" t="n">
        <v>44594.425787037035</v>
      </c>
      <c r="P749" s="1" t="n">
        <v>44594.48674768519</v>
      </c>
      <c r="Q749" t="n">
        <v>4940.0</v>
      </c>
      <c r="R749" t="n">
        <v>327.0</v>
      </c>
      <c r="S749" t="b">
        <v>0</v>
      </c>
      <c r="T749" t="inlineStr">
        <is>
          <t>N/A</t>
        </is>
      </c>
      <c r="U749" t="b">
        <v>0</v>
      </c>
      <c r="V749" t="inlineStr">
        <is>
          <t>Karnal Akhare</t>
        </is>
      </c>
      <c r="W749" s="1" t="n">
        <v>44594.47283564815</v>
      </c>
      <c r="X749" t="n">
        <v>234.0</v>
      </c>
      <c r="Y749" t="n">
        <v>21.0</v>
      </c>
      <c r="Z749" t="n">
        <v>0.0</v>
      </c>
      <c r="AA749" t="n">
        <v>21.0</v>
      </c>
      <c r="AB749" t="n">
        <v>0.0</v>
      </c>
      <c r="AC749" t="n">
        <v>6.0</v>
      </c>
      <c r="AD749" t="n">
        <v>7.0</v>
      </c>
      <c r="AE749" t="n">
        <v>0.0</v>
      </c>
      <c r="AF749" t="n">
        <v>0.0</v>
      </c>
      <c r="AG749" t="n">
        <v>0.0</v>
      </c>
      <c r="AH749" t="inlineStr">
        <is>
          <t>Vikash Suryakanth Parmar</t>
        </is>
      </c>
      <c r="AI749" s="1" t="n">
        <v>44594.48674768519</v>
      </c>
      <c r="AJ749" t="n">
        <v>93.0</v>
      </c>
      <c r="AK749" t="n">
        <v>2.0</v>
      </c>
      <c r="AL749" t="n">
        <v>0.0</v>
      </c>
      <c r="AM749" t="n">
        <v>2.0</v>
      </c>
      <c r="AN749" t="n">
        <v>0.0</v>
      </c>
      <c r="AO749" t="n">
        <v>2.0</v>
      </c>
      <c r="AP749" t="n">
        <v>5.0</v>
      </c>
      <c r="AQ749" t="n">
        <v>0.0</v>
      </c>
      <c r="AR749" t="n">
        <v>0.0</v>
      </c>
      <c r="AS749" t="n">
        <v>0.0</v>
      </c>
      <c r="AT749" t="inlineStr">
        <is>
          <t>N/A</t>
        </is>
      </c>
      <c r="AU749" t="inlineStr">
        <is>
          <t>N/A</t>
        </is>
      </c>
      <c r="AV749" t="inlineStr">
        <is>
          <t>N/A</t>
        </is>
      </c>
      <c r="AW749" t="inlineStr">
        <is>
          <t>N/A</t>
        </is>
      </c>
      <c r="AX749" t="inlineStr">
        <is>
          <t>N/A</t>
        </is>
      </c>
      <c r="AY749" t="inlineStr">
        <is>
          <t>N/A</t>
        </is>
      </c>
      <c r="AZ749" t="inlineStr">
        <is>
          <t>N/A</t>
        </is>
      </c>
      <c r="BA749" t="inlineStr">
        <is>
          <t>N/A</t>
        </is>
      </c>
      <c r="BB749" t="inlineStr">
        <is>
          <t>N/A</t>
        </is>
      </c>
      <c r="BC749" t="inlineStr">
        <is>
          <t>N/A</t>
        </is>
      </c>
      <c r="BD749" t="inlineStr">
        <is>
          <t>N/A</t>
        </is>
      </c>
      <c r="BE749" t="inlineStr">
        <is>
          <t>N/A</t>
        </is>
      </c>
    </row>
    <row r="750">
      <c r="A750" t="inlineStr">
        <is>
          <t>WI22024885</t>
        </is>
      </c>
      <c r="B750" t="inlineStr">
        <is>
          <t>DATA_VALIDATION</t>
        </is>
      </c>
      <c r="C750" t="inlineStr">
        <is>
          <t>201130013041</t>
        </is>
      </c>
      <c r="D750" t="inlineStr">
        <is>
          <t>Folder</t>
        </is>
      </c>
      <c r="E750" s="2">
        <f>HYPERLINK("capsilon://?command=openfolder&amp;siteaddress=FAM.docvelocity-na8.net&amp;folderid=FX82B5A376-263F-85D3-68F4-9F00D0B580C9","FX2201751")</f>
        <v>0.0</v>
      </c>
      <c r="F750" t="inlineStr">
        <is>
          <t/>
        </is>
      </c>
      <c r="G750" t="inlineStr">
        <is>
          <t/>
        </is>
      </c>
      <c r="H750" t="inlineStr">
        <is>
          <t>Mailitem</t>
        </is>
      </c>
      <c r="I750" t="inlineStr">
        <is>
          <t>MI220250220</t>
        </is>
      </c>
      <c r="J750" t="n">
        <v>28.0</v>
      </c>
      <c r="K750" t="inlineStr">
        <is>
          <t>COMPLETED</t>
        </is>
      </c>
      <c r="L750" t="inlineStr">
        <is>
          <t>MARK_AS_COMPLETED</t>
        </is>
      </c>
      <c r="M750" t="inlineStr">
        <is>
          <t>Queue</t>
        </is>
      </c>
      <c r="N750" t="n">
        <v>2.0</v>
      </c>
      <c r="O750" s="1" t="n">
        <v>44594.426469907405</v>
      </c>
      <c r="P750" s="1" t="n">
        <v>44594.49039351852</v>
      </c>
      <c r="Q750" t="n">
        <v>5069.0</v>
      </c>
      <c r="R750" t="n">
        <v>454.0</v>
      </c>
      <c r="S750" t="b">
        <v>0</v>
      </c>
      <c r="T750" t="inlineStr">
        <is>
          <t>N/A</t>
        </is>
      </c>
      <c r="U750" t="b">
        <v>0</v>
      </c>
      <c r="V750" t="inlineStr">
        <is>
          <t>Sanjay Kharade</t>
        </is>
      </c>
      <c r="W750" s="1" t="n">
        <v>44594.47168981482</v>
      </c>
      <c r="X750" t="n">
        <v>103.0</v>
      </c>
      <c r="Y750" t="n">
        <v>21.0</v>
      </c>
      <c r="Z750" t="n">
        <v>0.0</v>
      </c>
      <c r="AA750" t="n">
        <v>21.0</v>
      </c>
      <c r="AB750" t="n">
        <v>0.0</v>
      </c>
      <c r="AC750" t="n">
        <v>7.0</v>
      </c>
      <c r="AD750" t="n">
        <v>7.0</v>
      </c>
      <c r="AE750" t="n">
        <v>0.0</v>
      </c>
      <c r="AF750" t="n">
        <v>0.0</v>
      </c>
      <c r="AG750" t="n">
        <v>0.0</v>
      </c>
      <c r="AH750" t="inlineStr">
        <is>
          <t>Mohini Shinde</t>
        </is>
      </c>
      <c r="AI750" s="1" t="n">
        <v>44594.49039351852</v>
      </c>
      <c r="AJ750" t="n">
        <v>351.0</v>
      </c>
      <c r="AK750" t="n">
        <v>0.0</v>
      </c>
      <c r="AL750" t="n">
        <v>0.0</v>
      </c>
      <c r="AM750" t="n">
        <v>0.0</v>
      </c>
      <c r="AN750" t="n">
        <v>0.0</v>
      </c>
      <c r="AO750" t="n">
        <v>0.0</v>
      </c>
      <c r="AP750" t="n">
        <v>7.0</v>
      </c>
      <c r="AQ750" t="n">
        <v>0.0</v>
      </c>
      <c r="AR750" t="n">
        <v>0.0</v>
      </c>
      <c r="AS750" t="n">
        <v>0.0</v>
      </c>
      <c r="AT750" t="inlineStr">
        <is>
          <t>N/A</t>
        </is>
      </c>
      <c r="AU750" t="inlineStr">
        <is>
          <t>N/A</t>
        </is>
      </c>
      <c r="AV750" t="inlineStr">
        <is>
          <t>N/A</t>
        </is>
      </c>
      <c r="AW750" t="inlineStr">
        <is>
          <t>N/A</t>
        </is>
      </c>
      <c r="AX750" t="inlineStr">
        <is>
          <t>N/A</t>
        </is>
      </c>
      <c r="AY750" t="inlineStr">
        <is>
          <t>N/A</t>
        </is>
      </c>
      <c r="AZ750" t="inlineStr">
        <is>
          <t>N/A</t>
        </is>
      </c>
      <c r="BA750" t="inlineStr">
        <is>
          <t>N/A</t>
        </is>
      </c>
      <c r="BB750" t="inlineStr">
        <is>
          <t>N/A</t>
        </is>
      </c>
      <c r="BC750" t="inlineStr">
        <is>
          <t>N/A</t>
        </is>
      </c>
      <c r="BD750" t="inlineStr">
        <is>
          <t>N/A</t>
        </is>
      </c>
      <c r="BE750" t="inlineStr">
        <is>
          <t>N/A</t>
        </is>
      </c>
    </row>
    <row r="751">
      <c r="A751" t="inlineStr">
        <is>
          <t>WI22024891</t>
        </is>
      </c>
      <c r="B751" t="inlineStr">
        <is>
          <t>DATA_VALIDATION</t>
        </is>
      </c>
      <c r="C751" t="inlineStr">
        <is>
          <t>201330004905</t>
        </is>
      </c>
      <c r="D751" t="inlineStr">
        <is>
          <t>Folder</t>
        </is>
      </c>
      <c r="E751" s="2">
        <f>HYPERLINK("capsilon://?command=openfolder&amp;siteaddress=FAM.docvelocity-na8.net&amp;folderid=FX8AE842DE-E52E-188C-5E9B-A78DD6C80B32","FX220112661")</f>
        <v>0.0</v>
      </c>
      <c r="F751" t="inlineStr">
        <is>
          <t/>
        </is>
      </c>
      <c r="G751" t="inlineStr">
        <is>
          <t/>
        </is>
      </c>
      <c r="H751" t="inlineStr">
        <is>
          <t>Mailitem</t>
        </is>
      </c>
      <c r="I751" t="inlineStr">
        <is>
          <t>MI220250269</t>
        </is>
      </c>
      <c r="J751" t="n">
        <v>28.0</v>
      </c>
      <c r="K751" t="inlineStr">
        <is>
          <t>COMPLETED</t>
        </is>
      </c>
      <c r="L751" t="inlineStr">
        <is>
          <t>MARK_AS_COMPLETED</t>
        </is>
      </c>
      <c r="M751" t="inlineStr">
        <is>
          <t>Queue</t>
        </is>
      </c>
      <c r="N751" t="n">
        <v>2.0</v>
      </c>
      <c r="O751" s="1" t="n">
        <v>44594.42763888889</v>
      </c>
      <c r="P751" s="1" t="n">
        <v>44594.48751157407</v>
      </c>
      <c r="Q751" t="n">
        <v>5024.0</v>
      </c>
      <c r="R751" t="n">
        <v>149.0</v>
      </c>
      <c r="S751" t="b">
        <v>0</v>
      </c>
      <c r="T751" t="inlineStr">
        <is>
          <t>N/A</t>
        </is>
      </c>
      <c r="U751" t="b">
        <v>0</v>
      </c>
      <c r="V751" t="inlineStr">
        <is>
          <t>Sanjay Kharade</t>
        </is>
      </c>
      <c r="W751" s="1" t="n">
        <v>44594.472662037035</v>
      </c>
      <c r="X751" t="n">
        <v>84.0</v>
      </c>
      <c r="Y751" t="n">
        <v>21.0</v>
      </c>
      <c r="Z751" t="n">
        <v>0.0</v>
      </c>
      <c r="AA751" t="n">
        <v>21.0</v>
      </c>
      <c r="AB751" t="n">
        <v>0.0</v>
      </c>
      <c r="AC751" t="n">
        <v>2.0</v>
      </c>
      <c r="AD751" t="n">
        <v>7.0</v>
      </c>
      <c r="AE751" t="n">
        <v>0.0</v>
      </c>
      <c r="AF751" t="n">
        <v>0.0</v>
      </c>
      <c r="AG751" t="n">
        <v>0.0</v>
      </c>
      <c r="AH751" t="inlineStr">
        <is>
          <t>Vikash Suryakanth Parmar</t>
        </is>
      </c>
      <c r="AI751" s="1" t="n">
        <v>44594.48751157407</v>
      </c>
      <c r="AJ751" t="n">
        <v>65.0</v>
      </c>
      <c r="AK751" t="n">
        <v>0.0</v>
      </c>
      <c r="AL751" t="n">
        <v>0.0</v>
      </c>
      <c r="AM751" t="n">
        <v>0.0</v>
      </c>
      <c r="AN751" t="n">
        <v>0.0</v>
      </c>
      <c r="AO751" t="n">
        <v>0.0</v>
      </c>
      <c r="AP751" t="n">
        <v>7.0</v>
      </c>
      <c r="AQ751" t="n">
        <v>0.0</v>
      </c>
      <c r="AR751" t="n">
        <v>0.0</v>
      </c>
      <c r="AS751" t="n">
        <v>0.0</v>
      </c>
      <c r="AT751" t="inlineStr">
        <is>
          <t>N/A</t>
        </is>
      </c>
      <c r="AU751" t="inlineStr">
        <is>
          <t>N/A</t>
        </is>
      </c>
      <c r="AV751" t="inlineStr">
        <is>
          <t>N/A</t>
        </is>
      </c>
      <c r="AW751" t="inlineStr">
        <is>
          <t>N/A</t>
        </is>
      </c>
      <c r="AX751" t="inlineStr">
        <is>
          <t>N/A</t>
        </is>
      </c>
      <c r="AY751" t="inlineStr">
        <is>
          <t>N/A</t>
        </is>
      </c>
      <c r="AZ751" t="inlineStr">
        <is>
          <t>N/A</t>
        </is>
      </c>
      <c r="BA751" t="inlineStr">
        <is>
          <t>N/A</t>
        </is>
      </c>
      <c r="BB751" t="inlineStr">
        <is>
          <t>N/A</t>
        </is>
      </c>
      <c r="BC751" t="inlineStr">
        <is>
          <t>N/A</t>
        </is>
      </c>
      <c r="BD751" t="inlineStr">
        <is>
          <t>N/A</t>
        </is>
      </c>
      <c r="BE751" t="inlineStr">
        <is>
          <t>N/A</t>
        </is>
      </c>
    </row>
    <row r="752">
      <c r="A752" t="inlineStr">
        <is>
          <t>WI22024941</t>
        </is>
      </c>
      <c r="B752" t="inlineStr">
        <is>
          <t>DATA_VALIDATION</t>
        </is>
      </c>
      <c r="C752" t="inlineStr">
        <is>
          <t>201330004905</t>
        </is>
      </c>
      <c r="D752" t="inlineStr">
        <is>
          <t>Folder</t>
        </is>
      </c>
      <c r="E752" s="2">
        <f>HYPERLINK("capsilon://?command=openfolder&amp;siteaddress=FAM.docvelocity-na8.net&amp;folderid=FX8AE842DE-E52E-188C-5E9B-A78DD6C80B32","FX220112661")</f>
        <v>0.0</v>
      </c>
      <c r="F752" t="inlineStr">
        <is>
          <t/>
        </is>
      </c>
      <c r="G752" t="inlineStr">
        <is>
          <t/>
        </is>
      </c>
      <c r="H752" t="inlineStr">
        <is>
          <t>Mailitem</t>
        </is>
      </c>
      <c r="I752" t="inlineStr">
        <is>
          <t>MI220250753</t>
        </is>
      </c>
      <c r="J752" t="n">
        <v>66.0</v>
      </c>
      <c r="K752" t="inlineStr">
        <is>
          <t>COMPLETED</t>
        </is>
      </c>
      <c r="L752" t="inlineStr">
        <is>
          <t>MARK_AS_COMPLETED</t>
        </is>
      </c>
      <c r="M752" t="inlineStr">
        <is>
          <t>Queue</t>
        </is>
      </c>
      <c r="N752" t="n">
        <v>2.0</v>
      </c>
      <c r="O752" s="1" t="n">
        <v>44594.43616898148</v>
      </c>
      <c r="P752" s="1" t="n">
        <v>44594.49018518518</v>
      </c>
      <c r="Q752" t="n">
        <v>4340.0</v>
      </c>
      <c r="R752" t="n">
        <v>327.0</v>
      </c>
      <c r="S752" t="b">
        <v>0</v>
      </c>
      <c r="T752" t="inlineStr">
        <is>
          <t>N/A</t>
        </is>
      </c>
      <c r="U752" t="b">
        <v>0</v>
      </c>
      <c r="V752" t="inlineStr">
        <is>
          <t>Sanjay Kharade</t>
        </is>
      </c>
      <c r="W752" s="1" t="n">
        <v>44594.47377314815</v>
      </c>
      <c r="X752" t="n">
        <v>95.0</v>
      </c>
      <c r="Y752" t="n">
        <v>52.0</v>
      </c>
      <c r="Z752" t="n">
        <v>0.0</v>
      </c>
      <c r="AA752" t="n">
        <v>52.0</v>
      </c>
      <c r="AB752" t="n">
        <v>0.0</v>
      </c>
      <c r="AC752" t="n">
        <v>14.0</v>
      </c>
      <c r="AD752" t="n">
        <v>14.0</v>
      </c>
      <c r="AE752" t="n">
        <v>0.0</v>
      </c>
      <c r="AF752" t="n">
        <v>0.0</v>
      </c>
      <c r="AG752" t="n">
        <v>0.0</v>
      </c>
      <c r="AH752" t="inlineStr">
        <is>
          <t>Ashish Sutar</t>
        </is>
      </c>
      <c r="AI752" s="1" t="n">
        <v>44594.49018518518</v>
      </c>
      <c r="AJ752" t="n">
        <v>232.0</v>
      </c>
      <c r="AK752" t="n">
        <v>0.0</v>
      </c>
      <c r="AL752" t="n">
        <v>0.0</v>
      </c>
      <c r="AM752" t="n">
        <v>0.0</v>
      </c>
      <c r="AN752" t="n">
        <v>0.0</v>
      </c>
      <c r="AO752" t="n">
        <v>0.0</v>
      </c>
      <c r="AP752" t="n">
        <v>14.0</v>
      </c>
      <c r="AQ752" t="n">
        <v>0.0</v>
      </c>
      <c r="AR752" t="n">
        <v>0.0</v>
      </c>
      <c r="AS752" t="n">
        <v>0.0</v>
      </c>
      <c r="AT752" t="inlineStr">
        <is>
          <t>N/A</t>
        </is>
      </c>
      <c r="AU752" t="inlineStr">
        <is>
          <t>N/A</t>
        </is>
      </c>
      <c r="AV752" t="inlineStr">
        <is>
          <t>N/A</t>
        </is>
      </c>
      <c r="AW752" t="inlineStr">
        <is>
          <t>N/A</t>
        </is>
      </c>
      <c r="AX752" t="inlineStr">
        <is>
          <t>N/A</t>
        </is>
      </c>
      <c r="AY752" t="inlineStr">
        <is>
          <t>N/A</t>
        </is>
      </c>
      <c r="AZ752" t="inlineStr">
        <is>
          <t>N/A</t>
        </is>
      </c>
      <c r="BA752" t="inlineStr">
        <is>
          <t>N/A</t>
        </is>
      </c>
      <c r="BB752" t="inlineStr">
        <is>
          <t>N/A</t>
        </is>
      </c>
      <c r="BC752" t="inlineStr">
        <is>
          <t>N/A</t>
        </is>
      </c>
      <c r="BD752" t="inlineStr">
        <is>
          <t>N/A</t>
        </is>
      </c>
      <c r="BE752" t="inlineStr">
        <is>
          <t>N/A</t>
        </is>
      </c>
    </row>
    <row r="753">
      <c r="A753" t="inlineStr">
        <is>
          <t>WI22024942</t>
        </is>
      </c>
      <c r="B753" t="inlineStr">
        <is>
          <t>DATA_VALIDATION</t>
        </is>
      </c>
      <c r="C753" t="inlineStr">
        <is>
          <t>201330004905</t>
        </is>
      </c>
      <c r="D753" t="inlineStr">
        <is>
          <t>Folder</t>
        </is>
      </c>
      <c r="E753" s="2">
        <f>HYPERLINK("capsilon://?command=openfolder&amp;siteaddress=FAM.docvelocity-na8.net&amp;folderid=FX8AE842DE-E52E-188C-5E9B-A78DD6C80B32","FX220112661")</f>
        <v>0.0</v>
      </c>
      <c r="F753" t="inlineStr">
        <is>
          <t/>
        </is>
      </c>
      <c r="G753" t="inlineStr">
        <is>
          <t/>
        </is>
      </c>
      <c r="H753" t="inlineStr">
        <is>
          <t>Mailitem</t>
        </is>
      </c>
      <c r="I753" t="inlineStr">
        <is>
          <t>MI220250764</t>
        </is>
      </c>
      <c r="J753" t="n">
        <v>66.0</v>
      </c>
      <c r="K753" t="inlineStr">
        <is>
          <t>COMPLETED</t>
        </is>
      </c>
      <c r="L753" t="inlineStr">
        <is>
          <t>MARK_AS_COMPLETED</t>
        </is>
      </c>
      <c r="M753" t="inlineStr">
        <is>
          <t>Queue</t>
        </is>
      </c>
      <c r="N753" t="n">
        <v>2.0</v>
      </c>
      <c r="O753" s="1" t="n">
        <v>44594.43633101852</v>
      </c>
      <c r="P753" s="1" t="n">
        <v>44594.48871527778</v>
      </c>
      <c r="Q753" t="n">
        <v>4151.0</v>
      </c>
      <c r="R753" t="n">
        <v>375.0</v>
      </c>
      <c r="S753" t="b">
        <v>0</v>
      </c>
      <c r="T753" t="inlineStr">
        <is>
          <t>N/A</t>
        </is>
      </c>
      <c r="U753" t="b">
        <v>0</v>
      </c>
      <c r="V753" t="inlineStr">
        <is>
          <t>Karnal Akhare</t>
        </is>
      </c>
      <c r="W753" s="1" t="n">
        <v>44594.47599537037</v>
      </c>
      <c r="X753" t="n">
        <v>272.0</v>
      </c>
      <c r="Y753" t="n">
        <v>52.0</v>
      </c>
      <c r="Z753" t="n">
        <v>0.0</v>
      </c>
      <c r="AA753" t="n">
        <v>52.0</v>
      </c>
      <c r="AB753" t="n">
        <v>0.0</v>
      </c>
      <c r="AC753" t="n">
        <v>4.0</v>
      </c>
      <c r="AD753" t="n">
        <v>14.0</v>
      </c>
      <c r="AE753" t="n">
        <v>0.0</v>
      </c>
      <c r="AF753" t="n">
        <v>0.0</v>
      </c>
      <c r="AG753" t="n">
        <v>0.0</v>
      </c>
      <c r="AH753" t="inlineStr">
        <is>
          <t>Vikash Suryakanth Parmar</t>
        </is>
      </c>
      <c r="AI753" s="1" t="n">
        <v>44594.48871527778</v>
      </c>
      <c r="AJ753" t="n">
        <v>103.0</v>
      </c>
      <c r="AK753" t="n">
        <v>0.0</v>
      </c>
      <c r="AL753" t="n">
        <v>0.0</v>
      </c>
      <c r="AM753" t="n">
        <v>0.0</v>
      </c>
      <c r="AN753" t="n">
        <v>0.0</v>
      </c>
      <c r="AO753" t="n">
        <v>0.0</v>
      </c>
      <c r="AP753" t="n">
        <v>14.0</v>
      </c>
      <c r="AQ753" t="n">
        <v>0.0</v>
      </c>
      <c r="AR753" t="n">
        <v>0.0</v>
      </c>
      <c r="AS753" t="n">
        <v>0.0</v>
      </c>
      <c r="AT753" t="inlineStr">
        <is>
          <t>N/A</t>
        </is>
      </c>
      <c r="AU753" t="inlineStr">
        <is>
          <t>N/A</t>
        </is>
      </c>
      <c r="AV753" t="inlineStr">
        <is>
          <t>N/A</t>
        </is>
      </c>
      <c r="AW753" t="inlineStr">
        <is>
          <t>N/A</t>
        </is>
      </c>
      <c r="AX753" t="inlineStr">
        <is>
          <t>N/A</t>
        </is>
      </c>
      <c r="AY753" t="inlineStr">
        <is>
          <t>N/A</t>
        </is>
      </c>
      <c r="AZ753" t="inlineStr">
        <is>
          <t>N/A</t>
        </is>
      </c>
      <c r="BA753" t="inlineStr">
        <is>
          <t>N/A</t>
        </is>
      </c>
      <c r="BB753" t="inlineStr">
        <is>
          <t>N/A</t>
        </is>
      </c>
      <c r="BC753" t="inlineStr">
        <is>
          <t>N/A</t>
        </is>
      </c>
      <c r="BD753" t="inlineStr">
        <is>
          <t>N/A</t>
        </is>
      </c>
      <c r="BE753" t="inlineStr">
        <is>
          <t>N/A</t>
        </is>
      </c>
    </row>
    <row r="754">
      <c r="A754" t="inlineStr">
        <is>
          <t>WI22024945</t>
        </is>
      </c>
      <c r="B754" t="inlineStr">
        <is>
          <t>DATA_VALIDATION</t>
        </is>
      </c>
      <c r="C754" t="inlineStr">
        <is>
          <t>201330004905</t>
        </is>
      </c>
      <c r="D754" t="inlineStr">
        <is>
          <t>Folder</t>
        </is>
      </c>
      <c r="E754" s="2">
        <f>HYPERLINK("capsilon://?command=openfolder&amp;siteaddress=FAM.docvelocity-na8.net&amp;folderid=FX8AE842DE-E52E-188C-5E9B-A78DD6C80B32","FX220112661")</f>
        <v>0.0</v>
      </c>
      <c r="F754" t="inlineStr">
        <is>
          <t/>
        </is>
      </c>
      <c r="G754" t="inlineStr">
        <is>
          <t/>
        </is>
      </c>
      <c r="H754" t="inlineStr">
        <is>
          <t>Mailitem</t>
        </is>
      </c>
      <c r="I754" t="inlineStr">
        <is>
          <t>MI220250785</t>
        </is>
      </c>
      <c r="J754" t="n">
        <v>66.0</v>
      </c>
      <c r="K754" t="inlineStr">
        <is>
          <t>COMPLETED</t>
        </is>
      </c>
      <c r="L754" t="inlineStr">
        <is>
          <t>MARK_AS_COMPLETED</t>
        </is>
      </c>
      <c r="M754" t="inlineStr">
        <is>
          <t>Queue</t>
        </is>
      </c>
      <c r="N754" t="n">
        <v>2.0</v>
      </c>
      <c r="O754" s="1" t="n">
        <v>44594.43686342592</v>
      </c>
      <c r="P754" s="1" t="n">
        <v>44594.49</v>
      </c>
      <c r="Q754" t="n">
        <v>4345.0</v>
      </c>
      <c r="R754" t="n">
        <v>246.0</v>
      </c>
      <c r="S754" t="b">
        <v>0</v>
      </c>
      <c r="T754" t="inlineStr">
        <is>
          <t>N/A</t>
        </is>
      </c>
      <c r="U754" t="b">
        <v>0</v>
      </c>
      <c r="V754" t="inlineStr">
        <is>
          <t>Nisha Verma</t>
        </is>
      </c>
      <c r="W754" s="1" t="n">
        <v>44594.47467592593</v>
      </c>
      <c r="X754" t="n">
        <v>136.0</v>
      </c>
      <c r="Y754" t="n">
        <v>52.0</v>
      </c>
      <c r="Z754" t="n">
        <v>0.0</v>
      </c>
      <c r="AA754" t="n">
        <v>52.0</v>
      </c>
      <c r="AB754" t="n">
        <v>0.0</v>
      </c>
      <c r="AC754" t="n">
        <v>21.0</v>
      </c>
      <c r="AD754" t="n">
        <v>14.0</v>
      </c>
      <c r="AE754" t="n">
        <v>0.0</v>
      </c>
      <c r="AF754" t="n">
        <v>0.0</v>
      </c>
      <c r="AG754" t="n">
        <v>0.0</v>
      </c>
      <c r="AH754" t="inlineStr">
        <is>
          <t>Vikash Suryakanth Parmar</t>
        </is>
      </c>
      <c r="AI754" s="1" t="n">
        <v>44594.49</v>
      </c>
      <c r="AJ754" t="n">
        <v>110.0</v>
      </c>
      <c r="AK754" t="n">
        <v>1.0</v>
      </c>
      <c r="AL754" t="n">
        <v>0.0</v>
      </c>
      <c r="AM754" t="n">
        <v>1.0</v>
      </c>
      <c r="AN754" t="n">
        <v>0.0</v>
      </c>
      <c r="AO754" t="n">
        <v>1.0</v>
      </c>
      <c r="AP754" t="n">
        <v>13.0</v>
      </c>
      <c r="AQ754" t="n">
        <v>0.0</v>
      </c>
      <c r="AR754" t="n">
        <v>0.0</v>
      </c>
      <c r="AS754" t="n">
        <v>0.0</v>
      </c>
      <c r="AT754" t="inlineStr">
        <is>
          <t>N/A</t>
        </is>
      </c>
      <c r="AU754" t="inlineStr">
        <is>
          <t>N/A</t>
        </is>
      </c>
      <c r="AV754" t="inlineStr">
        <is>
          <t>N/A</t>
        </is>
      </c>
      <c r="AW754" t="inlineStr">
        <is>
          <t>N/A</t>
        </is>
      </c>
      <c r="AX754" t="inlineStr">
        <is>
          <t>N/A</t>
        </is>
      </c>
      <c r="AY754" t="inlineStr">
        <is>
          <t>N/A</t>
        </is>
      </c>
      <c r="AZ754" t="inlineStr">
        <is>
          <t>N/A</t>
        </is>
      </c>
      <c r="BA754" t="inlineStr">
        <is>
          <t>N/A</t>
        </is>
      </c>
      <c r="BB754" t="inlineStr">
        <is>
          <t>N/A</t>
        </is>
      </c>
      <c r="BC754" t="inlineStr">
        <is>
          <t>N/A</t>
        </is>
      </c>
      <c r="BD754" t="inlineStr">
        <is>
          <t>N/A</t>
        </is>
      </c>
      <c r="BE754" t="inlineStr">
        <is>
          <t>N/A</t>
        </is>
      </c>
    </row>
    <row r="755">
      <c r="A755" t="inlineStr">
        <is>
          <t>WI22024948</t>
        </is>
      </c>
      <c r="B755" t="inlineStr">
        <is>
          <t>DATA_VALIDATION</t>
        </is>
      </c>
      <c r="C755" t="inlineStr">
        <is>
          <t>201330004481</t>
        </is>
      </c>
      <c r="D755" t="inlineStr">
        <is>
          <t>Folder</t>
        </is>
      </c>
      <c r="E755" s="2">
        <f>HYPERLINK("capsilon://?command=openfolder&amp;siteaddress=FAM.docvelocity-na8.net&amp;folderid=FXA2055033-7891-39E8-54BF-F0A5F1F9B0EF","FX22011588")</f>
        <v>0.0</v>
      </c>
      <c r="F755" t="inlineStr">
        <is>
          <t/>
        </is>
      </c>
      <c r="G755" t="inlineStr">
        <is>
          <t/>
        </is>
      </c>
      <c r="H755" t="inlineStr">
        <is>
          <t>Mailitem</t>
        </is>
      </c>
      <c r="I755" t="inlineStr">
        <is>
          <t>MI220250791</t>
        </is>
      </c>
      <c r="J755" t="n">
        <v>28.0</v>
      </c>
      <c r="K755" t="inlineStr">
        <is>
          <t>COMPLETED</t>
        </is>
      </c>
      <c r="L755" t="inlineStr">
        <is>
          <t>MARK_AS_COMPLETED</t>
        </is>
      </c>
      <c r="M755" t="inlineStr">
        <is>
          <t>Queue</t>
        </is>
      </c>
      <c r="N755" t="n">
        <v>2.0</v>
      </c>
      <c r="O755" s="1" t="n">
        <v>44594.43724537037</v>
      </c>
      <c r="P755" s="1" t="n">
        <v>44594.490798611114</v>
      </c>
      <c r="Q755" t="n">
        <v>4457.0</v>
      </c>
      <c r="R755" t="n">
        <v>170.0</v>
      </c>
      <c r="S755" t="b">
        <v>0</v>
      </c>
      <c r="T755" t="inlineStr">
        <is>
          <t>N/A</t>
        </is>
      </c>
      <c r="U755" t="b">
        <v>0</v>
      </c>
      <c r="V755" t="inlineStr">
        <is>
          <t>Sanjay Kharade</t>
        </is>
      </c>
      <c r="W755" s="1" t="n">
        <v>44594.47584490741</v>
      </c>
      <c r="X755" t="n">
        <v>81.0</v>
      </c>
      <c r="Y755" t="n">
        <v>21.0</v>
      </c>
      <c r="Z755" t="n">
        <v>0.0</v>
      </c>
      <c r="AA755" t="n">
        <v>21.0</v>
      </c>
      <c r="AB755" t="n">
        <v>0.0</v>
      </c>
      <c r="AC755" t="n">
        <v>1.0</v>
      </c>
      <c r="AD755" t="n">
        <v>7.0</v>
      </c>
      <c r="AE755" t="n">
        <v>0.0</v>
      </c>
      <c r="AF755" t="n">
        <v>0.0</v>
      </c>
      <c r="AG755" t="n">
        <v>0.0</v>
      </c>
      <c r="AH755" t="inlineStr">
        <is>
          <t>Vikash Suryakanth Parmar</t>
        </is>
      </c>
      <c r="AI755" s="1" t="n">
        <v>44594.490798611114</v>
      </c>
      <c r="AJ755" t="n">
        <v>68.0</v>
      </c>
      <c r="AK755" t="n">
        <v>0.0</v>
      </c>
      <c r="AL755" t="n">
        <v>0.0</v>
      </c>
      <c r="AM755" t="n">
        <v>0.0</v>
      </c>
      <c r="AN755" t="n">
        <v>0.0</v>
      </c>
      <c r="AO755" t="n">
        <v>0.0</v>
      </c>
      <c r="AP755" t="n">
        <v>7.0</v>
      </c>
      <c r="AQ755" t="n">
        <v>0.0</v>
      </c>
      <c r="AR755" t="n">
        <v>0.0</v>
      </c>
      <c r="AS755" t="n">
        <v>0.0</v>
      </c>
      <c r="AT755" t="inlineStr">
        <is>
          <t>N/A</t>
        </is>
      </c>
      <c r="AU755" t="inlineStr">
        <is>
          <t>N/A</t>
        </is>
      </c>
      <c r="AV755" t="inlineStr">
        <is>
          <t>N/A</t>
        </is>
      </c>
      <c r="AW755" t="inlineStr">
        <is>
          <t>N/A</t>
        </is>
      </c>
      <c r="AX755" t="inlineStr">
        <is>
          <t>N/A</t>
        </is>
      </c>
      <c r="AY755" t="inlineStr">
        <is>
          <t>N/A</t>
        </is>
      </c>
      <c r="AZ755" t="inlineStr">
        <is>
          <t>N/A</t>
        </is>
      </c>
      <c r="BA755" t="inlineStr">
        <is>
          <t>N/A</t>
        </is>
      </c>
      <c r="BB755" t="inlineStr">
        <is>
          <t>N/A</t>
        </is>
      </c>
      <c r="BC755" t="inlineStr">
        <is>
          <t>N/A</t>
        </is>
      </c>
      <c r="BD755" t="inlineStr">
        <is>
          <t>N/A</t>
        </is>
      </c>
      <c r="BE755" t="inlineStr">
        <is>
          <t>N/A</t>
        </is>
      </c>
    </row>
    <row r="756">
      <c r="A756" t="inlineStr">
        <is>
          <t>WI22024950</t>
        </is>
      </c>
      <c r="B756" t="inlineStr">
        <is>
          <t>DATA_VALIDATION</t>
        </is>
      </c>
      <c r="C756" t="inlineStr">
        <is>
          <t>201330004905</t>
        </is>
      </c>
      <c r="D756" t="inlineStr">
        <is>
          <t>Folder</t>
        </is>
      </c>
      <c r="E756" s="2">
        <f>HYPERLINK("capsilon://?command=openfolder&amp;siteaddress=FAM.docvelocity-na8.net&amp;folderid=FX8AE842DE-E52E-188C-5E9B-A78DD6C80B32","FX220112661")</f>
        <v>0.0</v>
      </c>
      <c r="F756" t="inlineStr">
        <is>
          <t/>
        </is>
      </c>
      <c r="G756" t="inlineStr">
        <is>
          <t/>
        </is>
      </c>
      <c r="H756" t="inlineStr">
        <is>
          <t>Mailitem</t>
        </is>
      </c>
      <c r="I756" t="inlineStr">
        <is>
          <t>MI220250814</t>
        </is>
      </c>
      <c r="J756" t="n">
        <v>66.0</v>
      </c>
      <c r="K756" t="inlineStr">
        <is>
          <t>COMPLETED</t>
        </is>
      </c>
      <c r="L756" t="inlineStr">
        <is>
          <t>MARK_AS_COMPLETED</t>
        </is>
      </c>
      <c r="M756" t="inlineStr">
        <is>
          <t>Queue</t>
        </is>
      </c>
      <c r="N756" t="n">
        <v>2.0</v>
      </c>
      <c r="O756" s="1" t="n">
        <v>44594.4375</v>
      </c>
      <c r="P756" s="1" t="n">
        <v>44594.49332175926</v>
      </c>
      <c r="Q756" t="n">
        <v>4466.0</v>
      </c>
      <c r="R756" t="n">
        <v>357.0</v>
      </c>
      <c r="S756" t="b">
        <v>0</v>
      </c>
      <c r="T756" t="inlineStr">
        <is>
          <t>N/A</t>
        </is>
      </c>
      <c r="U756" t="b">
        <v>0</v>
      </c>
      <c r="V756" t="inlineStr">
        <is>
          <t>Sanjay Kharade</t>
        </is>
      </c>
      <c r="W756" s="1" t="n">
        <v>44594.47489583334</v>
      </c>
      <c r="X756" t="n">
        <v>87.0</v>
      </c>
      <c r="Y756" t="n">
        <v>52.0</v>
      </c>
      <c r="Z756" t="n">
        <v>0.0</v>
      </c>
      <c r="AA756" t="n">
        <v>52.0</v>
      </c>
      <c r="AB756" t="n">
        <v>0.0</v>
      </c>
      <c r="AC756" t="n">
        <v>13.0</v>
      </c>
      <c r="AD756" t="n">
        <v>14.0</v>
      </c>
      <c r="AE756" t="n">
        <v>0.0</v>
      </c>
      <c r="AF756" t="n">
        <v>0.0</v>
      </c>
      <c r="AG756" t="n">
        <v>0.0</v>
      </c>
      <c r="AH756" t="inlineStr">
        <is>
          <t>Ashish Sutar</t>
        </is>
      </c>
      <c r="AI756" s="1" t="n">
        <v>44594.49332175926</v>
      </c>
      <c r="AJ756" t="n">
        <v>270.0</v>
      </c>
      <c r="AK756" t="n">
        <v>0.0</v>
      </c>
      <c r="AL756" t="n">
        <v>0.0</v>
      </c>
      <c r="AM756" t="n">
        <v>0.0</v>
      </c>
      <c r="AN756" t="n">
        <v>0.0</v>
      </c>
      <c r="AO756" t="n">
        <v>0.0</v>
      </c>
      <c r="AP756" t="n">
        <v>14.0</v>
      </c>
      <c r="AQ756" t="n">
        <v>0.0</v>
      </c>
      <c r="AR756" t="n">
        <v>0.0</v>
      </c>
      <c r="AS756" t="n">
        <v>0.0</v>
      </c>
      <c r="AT756" t="inlineStr">
        <is>
          <t>N/A</t>
        </is>
      </c>
      <c r="AU756" t="inlineStr">
        <is>
          <t>N/A</t>
        </is>
      </c>
      <c r="AV756" t="inlineStr">
        <is>
          <t>N/A</t>
        </is>
      </c>
      <c r="AW756" t="inlineStr">
        <is>
          <t>N/A</t>
        </is>
      </c>
      <c r="AX756" t="inlineStr">
        <is>
          <t>N/A</t>
        </is>
      </c>
      <c r="AY756" t="inlineStr">
        <is>
          <t>N/A</t>
        </is>
      </c>
      <c r="AZ756" t="inlineStr">
        <is>
          <t>N/A</t>
        </is>
      </c>
      <c r="BA756" t="inlineStr">
        <is>
          <t>N/A</t>
        </is>
      </c>
      <c r="BB756" t="inlineStr">
        <is>
          <t>N/A</t>
        </is>
      </c>
      <c r="BC756" t="inlineStr">
        <is>
          <t>N/A</t>
        </is>
      </c>
      <c r="BD756" t="inlineStr">
        <is>
          <t>N/A</t>
        </is>
      </c>
      <c r="BE756" t="inlineStr">
        <is>
          <t>N/A</t>
        </is>
      </c>
    </row>
    <row r="757">
      <c r="A757" t="inlineStr">
        <is>
          <t>WI22024959</t>
        </is>
      </c>
      <c r="B757" t="inlineStr">
        <is>
          <t>DATA_VALIDATION</t>
        </is>
      </c>
      <c r="C757" t="inlineStr">
        <is>
          <t>201330004905</t>
        </is>
      </c>
      <c r="D757" t="inlineStr">
        <is>
          <t>Folder</t>
        </is>
      </c>
      <c r="E757" s="2">
        <f>HYPERLINK("capsilon://?command=openfolder&amp;siteaddress=FAM.docvelocity-na8.net&amp;folderid=FX8AE842DE-E52E-188C-5E9B-A78DD6C80B32","FX220112661")</f>
        <v>0.0</v>
      </c>
      <c r="F757" t="inlineStr">
        <is>
          <t/>
        </is>
      </c>
      <c r="G757" t="inlineStr">
        <is>
          <t/>
        </is>
      </c>
      <c r="H757" t="inlineStr">
        <is>
          <t>Mailitem</t>
        </is>
      </c>
      <c r="I757" t="inlineStr">
        <is>
          <t>MI220250870</t>
        </is>
      </c>
      <c r="J757" t="n">
        <v>32.0</v>
      </c>
      <c r="K757" t="inlineStr">
        <is>
          <t>COMPLETED</t>
        </is>
      </c>
      <c r="L757" t="inlineStr">
        <is>
          <t>MARK_AS_COMPLETED</t>
        </is>
      </c>
      <c r="M757" t="inlineStr">
        <is>
          <t>Queue</t>
        </is>
      </c>
      <c r="N757" t="n">
        <v>2.0</v>
      </c>
      <c r="O757" s="1" t="n">
        <v>44594.43890046296</v>
      </c>
      <c r="P757" s="1" t="n">
        <v>44594.49487268519</v>
      </c>
      <c r="Q757" t="n">
        <v>4285.0</v>
      </c>
      <c r="R757" t="n">
        <v>551.0</v>
      </c>
      <c r="S757" t="b">
        <v>0</v>
      </c>
      <c r="T757" t="inlineStr">
        <is>
          <t>N/A</t>
        </is>
      </c>
      <c r="U757" t="b">
        <v>0</v>
      </c>
      <c r="V757" t="inlineStr">
        <is>
          <t>Sanjay Kharade</t>
        </is>
      </c>
      <c r="W757" s="1" t="n">
        <v>44594.477743055555</v>
      </c>
      <c r="X757" t="n">
        <v>164.0</v>
      </c>
      <c r="Y757" t="n">
        <v>39.0</v>
      </c>
      <c r="Z757" t="n">
        <v>0.0</v>
      </c>
      <c r="AA757" t="n">
        <v>39.0</v>
      </c>
      <c r="AB757" t="n">
        <v>0.0</v>
      </c>
      <c r="AC757" t="n">
        <v>17.0</v>
      </c>
      <c r="AD757" t="n">
        <v>-7.0</v>
      </c>
      <c r="AE757" t="n">
        <v>0.0</v>
      </c>
      <c r="AF757" t="n">
        <v>0.0</v>
      </c>
      <c r="AG757" t="n">
        <v>0.0</v>
      </c>
      <c r="AH757" t="inlineStr">
        <is>
          <t>Mohini Shinde</t>
        </is>
      </c>
      <c r="AI757" s="1" t="n">
        <v>44594.49487268519</v>
      </c>
      <c r="AJ757" t="n">
        <v>387.0</v>
      </c>
      <c r="AK757" t="n">
        <v>0.0</v>
      </c>
      <c r="AL757" t="n">
        <v>0.0</v>
      </c>
      <c r="AM757" t="n">
        <v>0.0</v>
      </c>
      <c r="AN757" t="n">
        <v>0.0</v>
      </c>
      <c r="AO757" t="n">
        <v>0.0</v>
      </c>
      <c r="AP757" t="n">
        <v>-7.0</v>
      </c>
      <c r="AQ757" t="n">
        <v>0.0</v>
      </c>
      <c r="AR757" t="n">
        <v>0.0</v>
      </c>
      <c r="AS757" t="n">
        <v>0.0</v>
      </c>
      <c r="AT757" t="inlineStr">
        <is>
          <t>N/A</t>
        </is>
      </c>
      <c r="AU757" t="inlineStr">
        <is>
          <t>N/A</t>
        </is>
      </c>
      <c r="AV757" t="inlineStr">
        <is>
          <t>N/A</t>
        </is>
      </c>
      <c r="AW757" t="inlineStr">
        <is>
          <t>N/A</t>
        </is>
      </c>
      <c r="AX757" t="inlineStr">
        <is>
          <t>N/A</t>
        </is>
      </c>
      <c r="AY757" t="inlineStr">
        <is>
          <t>N/A</t>
        </is>
      </c>
      <c r="AZ757" t="inlineStr">
        <is>
          <t>N/A</t>
        </is>
      </c>
      <c r="BA757" t="inlineStr">
        <is>
          <t>N/A</t>
        </is>
      </c>
      <c r="BB757" t="inlineStr">
        <is>
          <t>N/A</t>
        </is>
      </c>
      <c r="BC757" t="inlineStr">
        <is>
          <t>N/A</t>
        </is>
      </c>
      <c r="BD757" t="inlineStr">
        <is>
          <t>N/A</t>
        </is>
      </c>
      <c r="BE757" t="inlineStr">
        <is>
          <t>N/A</t>
        </is>
      </c>
    </row>
    <row r="758">
      <c r="A758" t="inlineStr">
        <is>
          <t>WI22024985</t>
        </is>
      </c>
      <c r="B758" t="inlineStr">
        <is>
          <t>DATA_VALIDATION</t>
        </is>
      </c>
      <c r="C758" t="inlineStr">
        <is>
          <t>201330004093</t>
        </is>
      </c>
      <c r="D758" t="inlineStr">
        <is>
          <t>Folder</t>
        </is>
      </c>
      <c r="E758" s="2">
        <f>HYPERLINK("capsilon://?command=openfolder&amp;siteaddress=FAM.docvelocity-na8.net&amp;folderid=FXA7A59F23-6553-2434-7B06-A2D52E5B17BC","FX21124939")</f>
        <v>0.0</v>
      </c>
      <c r="F758" t="inlineStr">
        <is>
          <t/>
        </is>
      </c>
      <c r="G758" t="inlineStr">
        <is>
          <t/>
        </is>
      </c>
      <c r="H758" t="inlineStr">
        <is>
          <t>Mailitem</t>
        </is>
      </c>
      <c r="I758" t="inlineStr">
        <is>
          <t>MI220251100</t>
        </is>
      </c>
      <c r="J758" t="n">
        <v>66.0</v>
      </c>
      <c r="K758" t="inlineStr">
        <is>
          <t>COMPLETED</t>
        </is>
      </c>
      <c r="L758" t="inlineStr">
        <is>
          <t>MARK_AS_COMPLETED</t>
        </is>
      </c>
      <c r="M758" t="inlineStr">
        <is>
          <t>Queue</t>
        </is>
      </c>
      <c r="N758" t="n">
        <v>2.0</v>
      </c>
      <c r="O758" s="1" t="n">
        <v>44594.44293981481</v>
      </c>
      <c r="P758" s="1" t="n">
        <v>44594.4940625</v>
      </c>
      <c r="Q758" t="n">
        <v>3380.0</v>
      </c>
      <c r="R758" t="n">
        <v>1037.0</v>
      </c>
      <c r="S758" t="b">
        <v>0</v>
      </c>
      <c r="T758" t="inlineStr">
        <is>
          <t>N/A</t>
        </is>
      </c>
      <c r="U758" t="b">
        <v>0</v>
      </c>
      <c r="V758" t="inlineStr">
        <is>
          <t>Karnal Akhare</t>
        </is>
      </c>
      <c r="W758" s="1" t="n">
        <v>44594.485289351855</v>
      </c>
      <c r="X758" t="n">
        <v>734.0</v>
      </c>
      <c r="Y758" t="n">
        <v>52.0</v>
      </c>
      <c r="Z758" t="n">
        <v>0.0</v>
      </c>
      <c r="AA758" t="n">
        <v>52.0</v>
      </c>
      <c r="AB758" t="n">
        <v>0.0</v>
      </c>
      <c r="AC758" t="n">
        <v>36.0</v>
      </c>
      <c r="AD758" t="n">
        <v>14.0</v>
      </c>
      <c r="AE758" t="n">
        <v>0.0</v>
      </c>
      <c r="AF758" t="n">
        <v>0.0</v>
      </c>
      <c r="AG758" t="n">
        <v>0.0</v>
      </c>
      <c r="AH758" t="inlineStr">
        <is>
          <t>Vikash Suryakanth Parmar</t>
        </is>
      </c>
      <c r="AI758" s="1" t="n">
        <v>44594.4940625</v>
      </c>
      <c r="AJ758" t="n">
        <v>281.0</v>
      </c>
      <c r="AK758" t="n">
        <v>3.0</v>
      </c>
      <c r="AL758" t="n">
        <v>0.0</v>
      </c>
      <c r="AM758" t="n">
        <v>3.0</v>
      </c>
      <c r="AN758" t="n">
        <v>0.0</v>
      </c>
      <c r="AO758" t="n">
        <v>3.0</v>
      </c>
      <c r="AP758" t="n">
        <v>11.0</v>
      </c>
      <c r="AQ758" t="n">
        <v>0.0</v>
      </c>
      <c r="AR758" t="n">
        <v>0.0</v>
      </c>
      <c r="AS758" t="n">
        <v>0.0</v>
      </c>
      <c r="AT758" t="inlineStr">
        <is>
          <t>N/A</t>
        </is>
      </c>
      <c r="AU758" t="inlineStr">
        <is>
          <t>N/A</t>
        </is>
      </c>
      <c r="AV758" t="inlineStr">
        <is>
          <t>N/A</t>
        </is>
      </c>
      <c r="AW758" t="inlineStr">
        <is>
          <t>N/A</t>
        </is>
      </c>
      <c r="AX758" t="inlineStr">
        <is>
          <t>N/A</t>
        </is>
      </c>
      <c r="AY758" t="inlineStr">
        <is>
          <t>N/A</t>
        </is>
      </c>
      <c r="AZ758" t="inlineStr">
        <is>
          <t>N/A</t>
        </is>
      </c>
      <c r="BA758" t="inlineStr">
        <is>
          <t>N/A</t>
        </is>
      </c>
      <c r="BB758" t="inlineStr">
        <is>
          <t>N/A</t>
        </is>
      </c>
      <c r="BC758" t="inlineStr">
        <is>
          <t>N/A</t>
        </is>
      </c>
      <c r="BD758" t="inlineStr">
        <is>
          <t>N/A</t>
        </is>
      </c>
      <c r="BE758" t="inlineStr">
        <is>
          <t>N/A</t>
        </is>
      </c>
    </row>
    <row r="759">
      <c r="A759" t="inlineStr">
        <is>
          <t>WI22025010</t>
        </is>
      </c>
      <c r="B759" t="inlineStr">
        <is>
          <t>DATA_VALIDATION</t>
        </is>
      </c>
      <c r="C759" t="inlineStr">
        <is>
          <t>201330004564</t>
        </is>
      </c>
      <c r="D759" t="inlineStr">
        <is>
          <t>Folder</t>
        </is>
      </c>
      <c r="E759" s="2">
        <f>HYPERLINK("capsilon://?command=openfolder&amp;siteaddress=FAM.docvelocity-na8.net&amp;folderid=FX0D563CC5-CF13-AA27-12F2-D2BE1145358C","FX22013746")</f>
        <v>0.0</v>
      </c>
      <c r="F759" t="inlineStr">
        <is>
          <t/>
        </is>
      </c>
      <c r="G759" t="inlineStr">
        <is>
          <t/>
        </is>
      </c>
      <c r="H759" t="inlineStr">
        <is>
          <t>Mailitem</t>
        </is>
      </c>
      <c r="I759" t="inlineStr">
        <is>
          <t>MI220251417</t>
        </is>
      </c>
      <c r="J759" t="n">
        <v>66.0</v>
      </c>
      <c r="K759" t="inlineStr">
        <is>
          <t>COMPLETED</t>
        </is>
      </c>
      <c r="L759" t="inlineStr">
        <is>
          <t>MARK_AS_COMPLETED</t>
        </is>
      </c>
      <c r="M759" t="inlineStr">
        <is>
          <t>Queue</t>
        </is>
      </c>
      <c r="N759" t="n">
        <v>2.0</v>
      </c>
      <c r="O759" s="1" t="n">
        <v>44594.44834490741</v>
      </c>
      <c r="P759" s="1" t="n">
        <v>44594.49612268519</v>
      </c>
      <c r="Q759" t="n">
        <v>3241.0</v>
      </c>
      <c r="R759" t="n">
        <v>887.0</v>
      </c>
      <c r="S759" t="b">
        <v>0</v>
      </c>
      <c r="T759" t="inlineStr">
        <is>
          <t>N/A</t>
        </is>
      </c>
      <c r="U759" t="b">
        <v>0</v>
      </c>
      <c r="V759" t="inlineStr">
        <is>
          <t>Karnal Akhare</t>
        </is>
      </c>
      <c r="W759" s="1" t="n">
        <v>44594.493425925924</v>
      </c>
      <c r="X759" t="n">
        <v>702.0</v>
      </c>
      <c r="Y759" t="n">
        <v>52.0</v>
      </c>
      <c r="Z759" t="n">
        <v>0.0</v>
      </c>
      <c r="AA759" t="n">
        <v>52.0</v>
      </c>
      <c r="AB759" t="n">
        <v>0.0</v>
      </c>
      <c r="AC759" t="n">
        <v>39.0</v>
      </c>
      <c r="AD759" t="n">
        <v>14.0</v>
      </c>
      <c r="AE759" t="n">
        <v>0.0</v>
      </c>
      <c r="AF759" t="n">
        <v>0.0</v>
      </c>
      <c r="AG759" t="n">
        <v>0.0</v>
      </c>
      <c r="AH759" t="inlineStr">
        <is>
          <t>Vikash Suryakanth Parmar</t>
        </is>
      </c>
      <c r="AI759" s="1" t="n">
        <v>44594.49612268519</v>
      </c>
      <c r="AJ759" t="n">
        <v>177.0</v>
      </c>
      <c r="AK759" t="n">
        <v>0.0</v>
      </c>
      <c r="AL759" t="n">
        <v>0.0</v>
      </c>
      <c r="AM759" t="n">
        <v>0.0</v>
      </c>
      <c r="AN759" t="n">
        <v>0.0</v>
      </c>
      <c r="AO759" t="n">
        <v>0.0</v>
      </c>
      <c r="AP759" t="n">
        <v>14.0</v>
      </c>
      <c r="AQ759" t="n">
        <v>0.0</v>
      </c>
      <c r="AR759" t="n">
        <v>0.0</v>
      </c>
      <c r="AS759" t="n">
        <v>0.0</v>
      </c>
      <c r="AT759" t="inlineStr">
        <is>
          <t>N/A</t>
        </is>
      </c>
      <c r="AU759" t="inlineStr">
        <is>
          <t>N/A</t>
        </is>
      </c>
      <c r="AV759" t="inlineStr">
        <is>
          <t>N/A</t>
        </is>
      </c>
      <c r="AW759" t="inlineStr">
        <is>
          <t>N/A</t>
        </is>
      </c>
      <c r="AX759" t="inlineStr">
        <is>
          <t>N/A</t>
        </is>
      </c>
      <c r="AY759" t="inlineStr">
        <is>
          <t>N/A</t>
        </is>
      </c>
      <c r="AZ759" t="inlineStr">
        <is>
          <t>N/A</t>
        </is>
      </c>
      <c r="BA759" t="inlineStr">
        <is>
          <t>N/A</t>
        </is>
      </c>
      <c r="BB759" t="inlineStr">
        <is>
          <t>N/A</t>
        </is>
      </c>
      <c r="BC759" t="inlineStr">
        <is>
          <t>N/A</t>
        </is>
      </c>
      <c r="BD759" t="inlineStr">
        <is>
          <t>N/A</t>
        </is>
      </c>
      <c r="BE759" t="inlineStr">
        <is>
          <t>N/A</t>
        </is>
      </c>
    </row>
    <row r="760">
      <c r="A760" t="inlineStr">
        <is>
          <t>WI22025016</t>
        </is>
      </c>
      <c r="B760" t="inlineStr">
        <is>
          <t>DATA_VALIDATION</t>
        </is>
      </c>
      <c r="C760" t="inlineStr">
        <is>
          <t>201130013139</t>
        </is>
      </c>
      <c r="D760" t="inlineStr">
        <is>
          <t>Folder</t>
        </is>
      </c>
      <c r="E760" s="2">
        <f>HYPERLINK("capsilon://?command=openfolder&amp;siteaddress=FAM.docvelocity-na8.net&amp;folderid=FX5F7F9172-CA9F-9DA6-67CB-324D979AD4A4","FX22019113")</f>
        <v>0.0</v>
      </c>
      <c r="F760" t="inlineStr">
        <is>
          <t/>
        </is>
      </c>
      <c r="G760" t="inlineStr">
        <is>
          <t/>
        </is>
      </c>
      <c r="H760" t="inlineStr">
        <is>
          <t>Mailitem</t>
        </is>
      </c>
      <c r="I760" t="inlineStr">
        <is>
          <t>MI220251482</t>
        </is>
      </c>
      <c r="J760" t="n">
        <v>28.0</v>
      </c>
      <c r="K760" t="inlineStr">
        <is>
          <t>COMPLETED</t>
        </is>
      </c>
      <c r="L760" t="inlineStr">
        <is>
          <t>MARK_AS_COMPLETED</t>
        </is>
      </c>
      <c r="M760" t="inlineStr">
        <is>
          <t>Queue</t>
        </is>
      </c>
      <c r="N760" t="n">
        <v>2.0</v>
      </c>
      <c r="O760" s="1" t="n">
        <v>44594.44930555556</v>
      </c>
      <c r="P760" s="1" t="n">
        <v>44594.49849537037</v>
      </c>
      <c r="Q760" t="n">
        <v>3862.0</v>
      </c>
      <c r="R760" t="n">
        <v>388.0</v>
      </c>
      <c r="S760" t="b">
        <v>0</v>
      </c>
      <c r="T760" t="inlineStr">
        <is>
          <t>N/A</t>
        </is>
      </c>
      <c r="U760" t="b">
        <v>0</v>
      </c>
      <c r="V760" t="inlineStr">
        <is>
          <t>Sanjay Kharade</t>
        </is>
      </c>
      <c r="W760" s="1" t="n">
        <v>44594.478680555556</v>
      </c>
      <c r="X760" t="n">
        <v>71.0</v>
      </c>
      <c r="Y760" t="n">
        <v>21.0</v>
      </c>
      <c r="Z760" t="n">
        <v>0.0</v>
      </c>
      <c r="AA760" t="n">
        <v>21.0</v>
      </c>
      <c r="AB760" t="n">
        <v>0.0</v>
      </c>
      <c r="AC760" t="n">
        <v>0.0</v>
      </c>
      <c r="AD760" t="n">
        <v>7.0</v>
      </c>
      <c r="AE760" t="n">
        <v>0.0</v>
      </c>
      <c r="AF760" t="n">
        <v>0.0</v>
      </c>
      <c r="AG760" t="n">
        <v>0.0</v>
      </c>
      <c r="AH760" t="inlineStr">
        <is>
          <t>Mohini Shinde</t>
        </is>
      </c>
      <c r="AI760" s="1" t="n">
        <v>44594.49849537037</v>
      </c>
      <c r="AJ760" t="n">
        <v>313.0</v>
      </c>
      <c r="AK760" t="n">
        <v>0.0</v>
      </c>
      <c r="AL760" t="n">
        <v>0.0</v>
      </c>
      <c r="AM760" t="n">
        <v>0.0</v>
      </c>
      <c r="AN760" t="n">
        <v>0.0</v>
      </c>
      <c r="AO760" t="n">
        <v>0.0</v>
      </c>
      <c r="AP760" t="n">
        <v>7.0</v>
      </c>
      <c r="AQ760" t="n">
        <v>0.0</v>
      </c>
      <c r="AR760" t="n">
        <v>0.0</v>
      </c>
      <c r="AS760" t="n">
        <v>0.0</v>
      </c>
      <c r="AT760" t="inlineStr">
        <is>
          <t>N/A</t>
        </is>
      </c>
      <c r="AU760" t="inlineStr">
        <is>
          <t>N/A</t>
        </is>
      </c>
      <c r="AV760" t="inlineStr">
        <is>
          <t>N/A</t>
        </is>
      </c>
      <c r="AW760" t="inlineStr">
        <is>
          <t>N/A</t>
        </is>
      </c>
      <c r="AX760" t="inlineStr">
        <is>
          <t>N/A</t>
        </is>
      </c>
      <c r="AY760" t="inlineStr">
        <is>
          <t>N/A</t>
        </is>
      </c>
      <c r="AZ760" t="inlineStr">
        <is>
          <t>N/A</t>
        </is>
      </c>
      <c r="BA760" t="inlineStr">
        <is>
          <t>N/A</t>
        </is>
      </c>
      <c r="BB760" t="inlineStr">
        <is>
          <t>N/A</t>
        </is>
      </c>
      <c r="BC760" t="inlineStr">
        <is>
          <t>N/A</t>
        </is>
      </c>
      <c r="BD760" t="inlineStr">
        <is>
          <t>N/A</t>
        </is>
      </c>
      <c r="BE760" t="inlineStr">
        <is>
          <t>N/A</t>
        </is>
      </c>
    </row>
    <row r="761">
      <c r="A761" t="inlineStr">
        <is>
          <t>WI22025022</t>
        </is>
      </c>
      <c r="B761" t="inlineStr">
        <is>
          <t>DATA_VALIDATION</t>
        </is>
      </c>
      <c r="C761" t="inlineStr">
        <is>
          <t>201130013137</t>
        </is>
      </c>
      <c r="D761" t="inlineStr">
        <is>
          <t>Folder</t>
        </is>
      </c>
      <c r="E761" s="2">
        <f>HYPERLINK("capsilon://?command=openfolder&amp;siteaddress=FAM.docvelocity-na8.net&amp;folderid=FX8CA116B2-6D2F-EAE0-CF88-5759D8F77279","FX22019063")</f>
        <v>0.0</v>
      </c>
      <c r="F761" t="inlineStr">
        <is>
          <t/>
        </is>
      </c>
      <c r="G761" t="inlineStr">
        <is>
          <t/>
        </is>
      </c>
      <c r="H761" t="inlineStr">
        <is>
          <t>Mailitem</t>
        </is>
      </c>
      <c r="I761" t="inlineStr">
        <is>
          <t>MI220251507</t>
        </is>
      </c>
      <c r="J761" t="n">
        <v>66.0</v>
      </c>
      <c r="K761" t="inlineStr">
        <is>
          <t>COMPLETED</t>
        </is>
      </c>
      <c r="L761" t="inlineStr">
        <is>
          <t>MARK_AS_COMPLETED</t>
        </is>
      </c>
      <c r="M761" t="inlineStr">
        <is>
          <t>Queue</t>
        </is>
      </c>
      <c r="N761" t="n">
        <v>2.0</v>
      </c>
      <c r="O761" s="1" t="n">
        <v>44594.45018518518</v>
      </c>
      <c r="P761" s="1" t="n">
        <v>44594.51349537037</v>
      </c>
      <c r="Q761" t="n">
        <v>3730.0</v>
      </c>
      <c r="R761" t="n">
        <v>1740.0</v>
      </c>
      <c r="S761" t="b">
        <v>0</v>
      </c>
      <c r="T761" t="inlineStr">
        <is>
          <t>N/A</t>
        </is>
      </c>
      <c r="U761" t="b">
        <v>0</v>
      </c>
      <c r="V761" t="inlineStr">
        <is>
          <t>Archana Bhujbal</t>
        </is>
      </c>
      <c r="W761" s="1" t="n">
        <v>44594.505520833336</v>
      </c>
      <c r="X761" t="n">
        <v>1527.0</v>
      </c>
      <c r="Y761" t="n">
        <v>52.0</v>
      </c>
      <c r="Z761" t="n">
        <v>0.0</v>
      </c>
      <c r="AA761" t="n">
        <v>52.0</v>
      </c>
      <c r="AB761" t="n">
        <v>0.0</v>
      </c>
      <c r="AC761" t="n">
        <v>37.0</v>
      </c>
      <c r="AD761" t="n">
        <v>14.0</v>
      </c>
      <c r="AE761" t="n">
        <v>0.0</v>
      </c>
      <c r="AF761" t="n">
        <v>0.0</v>
      </c>
      <c r="AG761" t="n">
        <v>0.0</v>
      </c>
      <c r="AH761" t="inlineStr">
        <is>
          <t>Vikash Suryakanth Parmar</t>
        </is>
      </c>
      <c r="AI761" s="1" t="n">
        <v>44594.51349537037</v>
      </c>
      <c r="AJ761" t="n">
        <v>167.0</v>
      </c>
      <c r="AK761" t="n">
        <v>0.0</v>
      </c>
      <c r="AL761" t="n">
        <v>0.0</v>
      </c>
      <c r="AM761" t="n">
        <v>0.0</v>
      </c>
      <c r="AN761" t="n">
        <v>0.0</v>
      </c>
      <c r="AO761" t="n">
        <v>0.0</v>
      </c>
      <c r="AP761" t="n">
        <v>14.0</v>
      </c>
      <c r="AQ761" t="n">
        <v>0.0</v>
      </c>
      <c r="AR761" t="n">
        <v>0.0</v>
      </c>
      <c r="AS761" t="n">
        <v>0.0</v>
      </c>
      <c r="AT761" t="inlineStr">
        <is>
          <t>N/A</t>
        </is>
      </c>
      <c r="AU761" t="inlineStr">
        <is>
          <t>N/A</t>
        </is>
      </c>
      <c r="AV761" t="inlineStr">
        <is>
          <t>N/A</t>
        </is>
      </c>
      <c r="AW761" t="inlineStr">
        <is>
          <t>N/A</t>
        </is>
      </c>
      <c r="AX761" t="inlineStr">
        <is>
          <t>N/A</t>
        </is>
      </c>
      <c r="AY761" t="inlineStr">
        <is>
          <t>N/A</t>
        </is>
      </c>
      <c r="AZ761" t="inlineStr">
        <is>
          <t>N/A</t>
        </is>
      </c>
      <c r="BA761" t="inlineStr">
        <is>
          <t>N/A</t>
        </is>
      </c>
      <c r="BB761" t="inlineStr">
        <is>
          <t>N/A</t>
        </is>
      </c>
      <c r="BC761" t="inlineStr">
        <is>
          <t>N/A</t>
        </is>
      </c>
      <c r="BD761" t="inlineStr">
        <is>
          <t>N/A</t>
        </is>
      </c>
      <c r="BE761" t="inlineStr">
        <is>
          <t>N/A</t>
        </is>
      </c>
    </row>
    <row r="762">
      <c r="A762" t="inlineStr">
        <is>
          <t>WI22025045</t>
        </is>
      </c>
      <c r="B762" t="inlineStr">
        <is>
          <t>DATA_VALIDATION</t>
        </is>
      </c>
      <c r="C762" t="inlineStr">
        <is>
          <t>201300021072</t>
        </is>
      </c>
      <c r="D762" t="inlineStr">
        <is>
          <t>Folder</t>
        </is>
      </c>
      <c r="E762" s="2">
        <f>HYPERLINK("capsilon://?command=openfolder&amp;siteaddress=FAM.docvelocity-na8.net&amp;folderid=FX9D7D82FD-F13E-2766-4AAA-984C7E00A1FC","FX220111736")</f>
        <v>0.0</v>
      </c>
      <c r="F762" t="inlineStr">
        <is>
          <t/>
        </is>
      </c>
      <c r="G762" t="inlineStr">
        <is>
          <t/>
        </is>
      </c>
      <c r="H762" t="inlineStr">
        <is>
          <t>Mailitem</t>
        </is>
      </c>
      <c r="I762" t="inlineStr">
        <is>
          <t>MI220251719</t>
        </is>
      </c>
      <c r="J762" t="n">
        <v>66.0</v>
      </c>
      <c r="K762" t="inlineStr">
        <is>
          <t>COMPLETED</t>
        </is>
      </c>
      <c r="L762" t="inlineStr">
        <is>
          <t>MARK_AS_COMPLETED</t>
        </is>
      </c>
      <c r="M762" t="inlineStr">
        <is>
          <t>Queue</t>
        </is>
      </c>
      <c r="N762" t="n">
        <v>2.0</v>
      </c>
      <c r="O762" s="1" t="n">
        <v>44594.4525462963</v>
      </c>
      <c r="P762" s="1" t="n">
        <v>44594.51412037037</v>
      </c>
      <c r="Q762" t="n">
        <v>5100.0</v>
      </c>
      <c r="R762" t="n">
        <v>220.0</v>
      </c>
      <c r="S762" t="b">
        <v>0</v>
      </c>
      <c r="T762" t="inlineStr">
        <is>
          <t>N/A</t>
        </is>
      </c>
      <c r="U762" t="b">
        <v>0</v>
      </c>
      <c r="V762" t="inlineStr">
        <is>
          <t>Raman Vaidya</t>
        </is>
      </c>
      <c r="W762" s="1" t="n">
        <v>44594.498703703706</v>
      </c>
      <c r="X762" t="n">
        <v>50.0</v>
      </c>
      <c r="Y762" t="n">
        <v>0.0</v>
      </c>
      <c r="Z762" t="n">
        <v>0.0</v>
      </c>
      <c r="AA762" t="n">
        <v>0.0</v>
      </c>
      <c r="AB762" t="n">
        <v>52.0</v>
      </c>
      <c r="AC762" t="n">
        <v>0.0</v>
      </c>
      <c r="AD762" t="n">
        <v>66.0</v>
      </c>
      <c r="AE762" t="n">
        <v>0.0</v>
      </c>
      <c r="AF762" t="n">
        <v>0.0</v>
      </c>
      <c r="AG762" t="n">
        <v>0.0</v>
      </c>
      <c r="AH762" t="inlineStr">
        <is>
          <t>Vikash Suryakanth Parmar</t>
        </is>
      </c>
      <c r="AI762" s="1" t="n">
        <v>44594.51412037037</v>
      </c>
      <c r="AJ762" t="n">
        <v>54.0</v>
      </c>
      <c r="AK762" t="n">
        <v>0.0</v>
      </c>
      <c r="AL762" t="n">
        <v>0.0</v>
      </c>
      <c r="AM762" t="n">
        <v>0.0</v>
      </c>
      <c r="AN762" t="n">
        <v>52.0</v>
      </c>
      <c r="AO762" t="n">
        <v>0.0</v>
      </c>
      <c r="AP762" t="n">
        <v>66.0</v>
      </c>
      <c r="AQ762" t="n">
        <v>0.0</v>
      </c>
      <c r="AR762" t="n">
        <v>0.0</v>
      </c>
      <c r="AS762" t="n">
        <v>0.0</v>
      </c>
      <c r="AT762" t="inlineStr">
        <is>
          <t>N/A</t>
        </is>
      </c>
      <c r="AU762" t="inlineStr">
        <is>
          <t>N/A</t>
        </is>
      </c>
      <c r="AV762" t="inlineStr">
        <is>
          <t>N/A</t>
        </is>
      </c>
      <c r="AW762" t="inlineStr">
        <is>
          <t>N/A</t>
        </is>
      </c>
      <c r="AX762" t="inlineStr">
        <is>
          <t>N/A</t>
        </is>
      </c>
      <c r="AY762" t="inlineStr">
        <is>
          <t>N/A</t>
        </is>
      </c>
      <c r="AZ762" t="inlineStr">
        <is>
          <t>N/A</t>
        </is>
      </c>
      <c r="BA762" t="inlineStr">
        <is>
          <t>N/A</t>
        </is>
      </c>
      <c r="BB762" t="inlineStr">
        <is>
          <t>N/A</t>
        </is>
      </c>
      <c r="BC762" t="inlineStr">
        <is>
          <t>N/A</t>
        </is>
      </c>
      <c r="BD762" t="inlineStr">
        <is>
          <t>N/A</t>
        </is>
      </c>
      <c r="BE762" t="inlineStr">
        <is>
          <t>N/A</t>
        </is>
      </c>
    </row>
    <row r="763">
      <c r="A763" t="inlineStr">
        <is>
          <t>WI22025061</t>
        </is>
      </c>
      <c r="B763" t="inlineStr">
        <is>
          <t>DATA_VALIDATION</t>
        </is>
      </c>
      <c r="C763" t="inlineStr">
        <is>
          <t>201340000542</t>
        </is>
      </c>
      <c r="D763" t="inlineStr">
        <is>
          <t>Folder</t>
        </is>
      </c>
      <c r="E763" s="2">
        <f>HYPERLINK("capsilon://?command=openfolder&amp;siteaddress=FAM.docvelocity-na8.net&amp;folderid=FXBA938620-6E4C-0B97-3C2D-64C55E8A7715","FX22018570")</f>
        <v>0.0</v>
      </c>
      <c r="F763" t="inlineStr">
        <is>
          <t/>
        </is>
      </c>
      <c r="G763" t="inlineStr">
        <is>
          <t/>
        </is>
      </c>
      <c r="H763" t="inlineStr">
        <is>
          <t>Mailitem</t>
        </is>
      </c>
      <c r="I763" t="inlineStr">
        <is>
          <t>MI220251856</t>
        </is>
      </c>
      <c r="J763" t="n">
        <v>104.0</v>
      </c>
      <c r="K763" t="inlineStr">
        <is>
          <t>COMPLETED</t>
        </is>
      </c>
      <c r="L763" t="inlineStr">
        <is>
          <t>MARK_AS_COMPLETED</t>
        </is>
      </c>
      <c r="M763" t="inlineStr">
        <is>
          <t>Queue</t>
        </is>
      </c>
      <c r="N763" t="n">
        <v>2.0</v>
      </c>
      <c r="O763" s="1" t="n">
        <v>44594.45489583333</v>
      </c>
      <c r="P763" s="1" t="n">
        <v>44594.52890046296</v>
      </c>
      <c r="Q763" t="n">
        <v>4090.0</v>
      </c>
      <c r="R763" t="n">
        <v>2304.0</v>
      </c>
      <c r="S763" t="b">
        <v>0</v>
      </c>
      <c r="T763" t="inlineStr">
        <is>
          <t>N/A</t>
        </is>
      </c>
      <c r="U763" t="b">
        <v>0</v>
      </c>
      <c r="V763" t="inlineStr">
        <is>
          <t>Karnal Akhare</t>
        </is>
      </c>
      <c r="W763" s="1" t="n">
        <v>44594.507152777776</v>
      </c>
      <c r="X763" t="n">
        <v>853.0</v>
      </c>
      <c r="Y763" t="n">
        <v>89.0</v>
      </c>
      <c r="Z763" t="n">
        <v>0.0</v>
      </c>
      <c r="AA763" t="n">
        <v>89.0</v>
      </c>
      <c r="AB763" t="n">
        <v>0.0</v>
      </c>
      <c r="AC763" t="n">
        <v>27.0</v>
      </c>
      <c r="AD763" t="n">
        <v>15.0</v>
      </c>
      <c r="AE763" t="n">
        <v>0.0</v>
      </c>
      <c r="AF763" t="n">
        <v>0.0</v>
      </c>
      <c r="AG763" t="n">
        <v>0.0</v>
      </c>
      <c r="AH763" t="inlineStr">
        <is>
          <t>Dashrath Soren</t>
        </is>
      </c>
      <c r="AI763" s="1" t="n">
        <v>44594.52890046296</v>
      </c>
      <c r="AJ763" t="n">
        <v>1315.0</v>
      </c>
      <c r="AK763" t="n">
        <v>7.0</v>
      </c>
      <c r="AL763" t="n">
        <v>0.0</v>
      </c>
      <c r="AM763" t="n">
        <v>7.0</v>
      </c>
      <c r="AN763" t="n">
        <v>0.0</v>
      </c>
      <c r="AO763" t="n">
        <v>15.0</v>
      </c>
      <c r="AP763" t="n">
        <v>8.0</v>
      </c>
      <c r="AQ763" t="n">
        <v>0.0</v>
      </c>
      <c r="AR763" t="n">
        <v>0.0</v>
      </c>
      <c r="AS763" t="n">
        <v>0.0</v>
      </c>
      <c r="AT763" t="inlineStr">
        <is>
          <t>N/A</t>
        </is>
      </c>
      <c r="AU763" t="inlineStr">
        <is>
          <t>N/A</t>
        </is>
      </c>
      <c r="AV763" t="inlineStr">
        <is>
          <t>N/A</t>
        </is>
      </c>
      <c r="AW763" t="inlineStr">
        <is>
          <t>N/A</t>
        </is>
      </c>
      <c r="AX763" t="inlineStr">
        <is>
          <t>N/A</t>
        </is>
      </c>
      <c r="AY763" t="inlineStr">
        <is>
          <t>N/A</t>
        </is>
      </c>
      <c r="AZ763" t="inlineStr">
        <is>
          <t>N/A</t>
        </is>
      </c>
      <c r="BA763" t="inlineStr">
        <is>
          <t>N/A</t>
        </is>
      </c>
      <c r="BB763" t="inlineStr">
        <is>
          <t>N/A</t>
        </is>
      </c>
      <c r="BC763" t="inlineStr">
        <is>
          <t>N/A</t>
        </is>
      </c>
      <c r="BD763" t="inlineStr">
        <is>
          <t>N/A</t>
        </is>
      </c>
      <c r="BE763" t="inlineStr">
        <is>
          <t>N/A</t>
        </is>
      </c>
    </row>
    <row r="764">
      <c r="A764" t="inlineStr">
        <is>
          <t>WI22025070</t>
        </is>
      </c>
      <c r="B764" t="inlineStr">
        <is>
          <t>DATA_VALIDATION</t>
        </is>
      </c>
      <c r="C764" t="inlineStr">
        <is>
          <t>201300020093</t>
        </is>
      </c>
      <c r="D764" t="inlineStr">
        <is>
          <t>Folder</t>
        </is>
      </c>
      <c r="E764" s="2">
        <f>HYPERLINK("capsilon://?command=openfolder&amp;siteaddress=FAM.docvelocity-na8.net&amp;folderid=FX87D7F245-44F1-9554-8087-3F77E991BF69","FX21124084")</f>
        <v>0.0</v>
      </c>
      <c r="F764" t="inlineStr">
        <is>
          <t/>
        </is>
      </c>
      <c r="G764" t="inlineStr">
        <is>
          <t/>
        </is>
      </c>
      <c r="H764" t="inlineStr">
        <is>
          <t>Mailitem</t>
        </is>
      </c>
      <c r="I764" t="inlineStr">
        <is>
          <t>MI220252021</t>
        </is>
      </c>
      <c r="J764" t="n">
        <v>66.0</v>
      </c>
      <c r="K764" t="inlineStr">
        <is>
          <t>COMPLETED</t>
        </is>
      </c>
      <c r="L764" t="inlineStr">
        <is>
          <t>MARK_AS_COMPLETED</t>
        </is>
      </c>
      <c r="M764" t="inlineStr">
        <is>
          <t>Queue</t>
        </is>
      </c>
      <c r="N764" t="n">
        <v>2.0</v>
      </c>
      <c r="O764" s="1" t="n">
        <v>44594.45715277778</v>
      </c>
      <c r="P764" s="1" t="n">
        <v>44594.49664351852</v>
      </c>
      <c r="Q764" t="n">
        <v>2999.0</v>
      </c>
      <c r="R764" t="n">
        <v>413.0</v>
      </c>
      <c r="S764" t="b">
        <v>0</v>
      </c>
      <c r="T764" t="inlineStr">
        <is>
          <t>N/A</t>
        </is>
      </c>
      <c r="U764" t="b">
        <v>0</v>
      </c>
      <c r="V764" t="inlineStr">
        <is>
          <t>Sanjay Kharade</t>
        </is>
      </c>
      <c r="W764" s="1" t="n">
        <v>44594.48263888889</v>
      </c>
      <c r="X764" t="n">
        <v>260.0</v>
      </c>
      <c r="Y764" t="n">
        <v>52.0</v>
      </c>
      <c r="Z764" t="n">
        <v>0.0</v>
      </c>
      <c r="AA764" t="n">
        <v>52.0</v>
      </c>
      <c r="AB764" t="n">
        <v>0.0</v>
      </c>
      <c r="AC764" t="n">
        <v>42.0</v>
      </c>
      <c r="AD764" t="n">
        <v>14.0</v>
      </c>
      <c r="AE764" t="n">
        <v>0.0</v>
      </c>
      <c r="AF764" t="n">
        <v>0.0</v>
      </c>
      <c r="AG764" t="n">
        <v>0.0</v>
      </c>
      <c r="AH764" t="inlineStr">
        <is>
          <t>Sangeeta Kumari</t>
        </is>
      </c>
      <c r="AI764" s="1" t="n">
        <v>44594.49664351852</v>
      </c>
      <c r="AJ764" t="n">
        <v>146.0</v>
      </c>
      <c r="AK764" t="n">
        <v>1.0</v>
      </c>
      <c r="AL764" t="n">
        <v>0.0</v>
      </c>
      <c r="AM764" t="n">
        <v>1.0</v>
      </c>
      <c r="AN764" t="n">
        <v>0.0</v>
      </c>
      <c r="AO764" t="n">
        <v>0.0</v>
      </c>
      <c r="AP764" t="n">
        <v>13.0</v>
      </c>
      <c r="AQ764" t="n">
        <v>0.0</v>
      </c>
      <c r="AR764" t="n">
        <v>0.0</v>
      </c>
      <c r="AS764" t="n">
        <v>0.0</v>
      </c>
      <c r="AT764" t="inlineStr">
        <is>
          <t>N/A</t>
        </is>
      </c>
      <c r="AU764" t="inlineStr">
        <is>
          <t>N/A</t>
        </is>
      </c>
      <c r="AV764" t="inlineStr">
        <is>
          <t>N/A</t>
        </is>
      </c>
      <c r="AW764" t="inlineStr">
        <is>
          <t>N/A</t>
        </is>
      </c>
      <c r="AX764" t="inlineStr">
        <is>
          <t>N/A</t>
        </is>
      </c>
      <c r="AY764" t="inlineStr">
        <is>
          <t>N/A</t>
        </is>
      </c>
      <c r="AZ764" t="inlineStr">
        <is>
          <t>N/A</t>
        </is>
      </c>
      <c r="BA764" t="inlineStr">
        <is>
          <t>N/A</t>
        </is>
      </c>
      <c r="BB764" t="inlineStr">
        <is>
          <t>N/A</t>
        </is>
      </c>
      <c r="BC764" t="inlineStr">
        <is>
          <t>N/A</t>
        </is>
      </c>
      <c r="BD764" t="inlineStr">
        <is>
          <t>N/A</t>
        </is>
      </c>
      <c r="BE764" t="inlineStr">
        <is>
          <t>N/A</t>
        </is>
      </c>
    </row>
    <row r="765">
      <c r="A765" t="inlineStr">
        <is>
          <t>WI22025072</t>
        </is>
      </c>
      <c r="B765" t="inlineStr">
        <is>
          <t>DATA_VALIDATION</t>
        </is>
      </c>
      <c r="C765" t="inlineStr">
        <is>
          <t>201300020093</t>
        </is>
      </c>
      <c r="D765" t="inlineStr">
        <is>
          <t>Folder</t>
        </is>
      </c>
      <c r="E765" s="2">
        <f>HYPERLINK("capsilon://?command=openfolder&amp;siteaddress=FAM.docvelocity-na8.net&amp;folderid=FX87D7F245-44F1-9554-8087-3F77E991BF69","FX21124084")</f>
        <v>0.0</v>
      </c>
      <c r="F765" t="inlineStr">
        <is>
          <t/>
        </is>
      </c>
      <c r="G765" t="inlineStr">
        <is>
          <t/>
        </is>
      </c>
      <c r="H765" t="inlineStr">
        <is>
          <t>Mailitem</t>
        </is>
      </c>
      <c r="I765" t="inlineStr">
        <is>
          <t>MI220252024</t>
        </is>
      </c>
      <c r="J765" t="n">
        <v>66.0</v>
      </c>
      <c r="K765" t="inlineStr">
        <is>
          <t>COMPLETED</t>
        </is>
      </c>
      <c r="L765" t="inlineStr">
        <is>
          <t>MARK_AS_COMPLETED</t>
        </is>
      </c>
      <c r="M765" t="inlineStr">
        <is>
          <t>Queue</t>
        </is>
      </c>
      <c r="N765" t="n">
        <v>2.0</v>
      </c>
      <c r="O765" s="1" t="n">
        <v>44594.45719907407</v>
      </c>
      <c r="P765" s="1" t="n">
        <v>44594.49767361111</v>
      </c>
      <c r="Q765" t="n">
        <v>2983.0</v>
      </c>
      <c r="R765" t="n">
        <v>514.0</v>
      </c>
      <c r="S765" t="b">
        <v>0</v>
      </c>
      <c r="T765" t="inlineStr">
        <is>
          <t>N/A</t>
        </is>
      </c>
      <c r="U765" t="b">
        <v>0</v>
      </c>
      <c r="V765" t="inlineStr">
        <is>
          <t>Sanjay Kharade</t>
        </is>
      </c>
      <c r="W765" s="1" t="n">
        <v>44594.48621527778</v>
      </c>
      <c r="X765" t="n">
        <v>308.0</v>
      </c>
      <c r="Y765" t="n">
        <v>52.0</v>
      </c>
      <c r="Z765" t="n">
        <v>0.0</v>
      </c>
      <c r="AA765" t="n">
        <v>52.0</v>
      </c>
      <c r="AB765" t="n">
        <v>0.0</v>
      </c>
      <c r="AC765" t="n">
        <v>42.0</v>
      </c>
      <c r="AD765" t="n">
        <v>14.0</v>
      </c>
      <c r="AE765" t="n">
        <v>0.0</v>
      </c>
      <c r="AF765" t="n">
        <v>0.0</v>
      </c>
      <c r="AG765" t="n">
        <v>0.0</v>
      </c>
      <c r="AH765" t="inlineStr">
        <is>
          <t>Ashish Sutar</t>
        </is>
      </c>
      <c r="AI765" s="1" t="n">
        <v>44594.49767361111</v>
      </c>
      <c r="AJ765" t="n">
        <v>206.0</v>
      </c>
      <c r="AK765" t="n">
        <v>0.0</v>
      </c>
      <c r="AL765" t="n">
        <v>0.0</v>
      </c>
      <c r="AM765" t="n">
        <v>0.0</v>
      </c>
      <c r="AN765" t="n">
        <v>0.0</v>
      </c>
      <c r="AO765" t="n">
        <v>0.0</v>
      </c>
      <c r="AP765" t="n">
        <v>14.0</v>
      </c>
      <c r="AQ765" t="n">
        <v>0.0</v>
      </c>
      <c r="AR765" t="n">
        <v>0.0</v>
      </c>
      <c r="AS765" t="n">
        <v>0.0</v>
      </c>
      <c r="AT765" t="inlineStr">
        <is>
          <t>N/A</t>
        </is>
      </c>
      <c r="AU765" t="inlineStr">
        <is>
          <t>N/A</t>
        </is>
      </c>
      <c r="AV765" t="inlineStr">
        <is>
          <t>N/A</t>
        </is>
      </c>
      <c r="AW765" t="inlineStr">
        <is>
          <t>N/A</t>
        </is>
      </c>
      <c r="AX765" t="inlineStr">
        <is>
          <t>N/A</t>
        </is>
      </c>
      <c r="AY765" t="inlineStr">
        <is>
          <t>N/A</t>
        </is>
      </c>
      <c r="AZ765" t="inlineStr">
        <is>
          <t>N/A</t>
        </is>
      </c>
      <c r="BA765" t="inlineStr">
        <is>
          <t>N/A</t>
        </is>
      </c>
      <c r="BB765" t="inlineStr">
        <is>
          <t>N/A</t>
        </is>
      </c>
      <c r="BC765" t="inlineStr">
        <is>
          <t>N/A</t>
        </is>
      </c>
      <c r="BD765" t="inlineStr">
        <is>
          <t>N/A</t>
        </is>
      </c>
      <c r="BE765" t="inlineStr">
        <is>
          <t>N/A</t>
        </is>
      </c>
    </row>
    <row r="766">
      <c r="A766" t="inlineStr">
        <is>
          <t>WI22025075</t>
        </is>
      </c>
      <c r="B766" t="inlineStr">
        <is>
          <t>DATA_VALIDATION</t>
        </is>
      </c>
      <c r="C766" t="inlineStr">
        <is>
          <t>201300020093</t>
        </is>
      </c>
      <c r="D766" t="inlineStr">
        <is>
          <t>Folder</t>
        </is>
      </c>
      <c r="E766" s="2">
        <f>HYPERLINK("capsilon://?command=openfolder&amp;siteaddress=FAM.docvelocity-na8.net&amp;folderid=FX87D7F245-44F1-9554-8087-3F77E991BF69","FX21124084")</f>
        <v>0.0</v>
      </c>
      <c r="F766" t="inlineStr">
        <is>
          <t/>
        </is>
      </c>
      <c r="G766" t="inlineStr">
        <is>
          <t/>
        </is>
      </c>
      <c r="H766" t="inlineStr">
        <is>
          <t>Mailitem</t>
        </is>
      </c>
      <c r="I766" t="inlineStr">
        <is>
          <t>MI220252062</t>
        </is>
      </c>
      <c r="J766" t="n">
        <v>66.0</v>
      </c>
      <c r="K766" t="inlineStr">
        <is>
          <t>COMPLETED</t>
        </is>
      </c>
      <c r="L766" t="inlineStr">
        <is>
          <t>MARK_AS_COMPLETED</t>
        </is>
      </c>
      <c r="M766" t="inlineStr">
        <is>
          <t>Queue</t>
        </is>
      </c>
      <c r="N766" t="n">
        <v>2.0</v>
      </c>
      <c r="O766" s="1" t="n">
        <v>44594.45806712963</v>
      </c>
      <c r="P766" s="1" t="n">
        <v>44594.497662037036</v>
      </c>
      <c r="Q766" t="n">
        <v>3014.0</v>
      </c>
      <c r="R766" t="n">
        <v>407.0</v>
      </c>
      <c r="S766" t="b">
        <v>0</v>
      </c>
      <c r="T766" t="inlineStr">
        <is>
          <t>N/A</t>
        </is>
      </c>
      <c r="U766" t="b">
        <v>0</v>
      </c>
      <c r="V766" t="inlineStr">
        <is>
          <t>Sanjay Kharade</t>
        </is>
      </c>
      <c r="W766" s="1" t="n">
        <v>44594.492002314815</v>
      </c>
      <c r="X766" t="n">
        <v>266.0</v>
      </c>
      <c r="Y766" t="n">
        <v>52.0</v>
      </c>
      <c r="Z766" t="n">
        <v>0.0</v>
      </c>
      <c r="AA766" t="n">
        <v>52.0</v>
      </c>
      <c r="AB766" t="n">
        <v>0.0</v>
      </c>
      <c r="AC766" t="n">
        <v>42.0</v>
      </c>
      <c r="AD766" t="n">
        <v>14.0</v>
      </c>
      <c r="AE766" t="n">
        <v>0.0</v>
      </c>
      <c r="AF766" t="n">
        <v>0.0</v>
      </c>
      <c r="AG766" t="n">
        <v>0.0</v>
      </c>
      <c r="AH766" t="inlineStr">
        <is>
          <t>Vikash Suryakanth Parmar</t>
        </is>
      </c>
      <c r="AI766" s="1" t="n">
        <v>44594.497662037036</v>
      </c>
      <c r="AJ766" t="n">
        <v>132.0</v>
      </c>
      <c r="AK766" t="n">
        <v>2.0</v>
      </c>
      <c r="AL766" t="n">
        <v>0.0</v>
      </c>
      <c r="AM766" t="n">
        <v>2.0</v>
      </c>
      <c r="AN766" t="n">
        <v>0.0</v>
      </c>
      <c r="AO766" t="n">
        <v>2.0</v>
      </c>
      <c r="AP766" t="n">
        <v>12.0</v>
      </c>
      <c r="AQ766" t="n">
        <v>0.0</v>
      </c>
      <c r="AR766" t="n">
        <v>0.0</v>
      </c>
      <c r="AS766" t="n">
        <v>0.0</v>
      </c>
      <c r="AT766" t="inlineStr">
        <is>
          <t>N/A</t>
        </is>
      </c>
      <c r="AU766" t="inlineStr">
        <is>
          <t>N/A</t>
        </is>
      </c>
      <c r="AV766" t="inlineStr">
        <is>
          <t>N/A</t>
        </is>
      </c>
      <c r="AW766" t="inlineStr">
        <is>
          <t>N/A</t>
        </is>
      </c>
      <c r="AX766" t="inlineStr">
        <is>
          <t>N/A</t>
        </is>
      </c>
      <c r="AY766" t="inlineStr">
        <is>
          <t>N/A</t>
        </is>
      </c>
      <c r="AZ766" t="inlineStr">
        <is>
          <t>N/A</t>
        </is>
      </c>
      <c r="BA766" t="inlineStr">
        <is>
          <t>N/A</t>
        </is>
      </c>
      <c r="BB766" t="inlineStr">
        <is>
          <t>N/A</t>
        </is>
      </c>
      <c r="BC766" t="inlineStr">
        <is>
          <t>N/A</t>
        </is>
      </c>
      <c r="BD766" t="inlineStr">
        <is>
          <t>N/A</t>
        </is>
      </c>
      <c r="BE766" t="inlineStr">
        <is>
          <t>N/A</t>
        </is>
      </c>
    </row>
    <row r="767">
      <c r="A767" t="inlineStr">
        <is>
          <t>WI22025077</t>
        </is>
      </c>
      <c r="B767" t="inlineStr">
        <is>
          <t>DATA_VALIDATION</t>
        </is>
      </c>
      <c r="C767" t="inlineStr">
        <is>
          <t>201300020093</t>
        </is>
      </c>
      <c r="D767" t="inlineStr">
        <is>
          <t>Folder</t>
        </is>
      </c>
      <c r="E767" s="2">
        <f>HYPERLINK("capsilon://?command=openfolder&amp;siteaddress=FAM.docvelocity-na8.net&amp;folderid=FX87D7F245-44F1-9554-8087-3F77E991BF69","FX21124084")</f>
        <v>0.0</v>
      </c>
      <c r="F767" t="inlineStr">
        <is>
          <t/>
        </is>
      </c>
      <c r="G767" t="inlineStr">
        <is>
          <t/>
        </is>
      </c>
      <c r="H767" t="inlineStr">
        <is>
          <t>Mailitem</t>
        </is>
      </c>
      <c r="I767" t="inlineStr">
        <is>
          <t>MI220252084</t>
        </is>
      </c>
      <c r="J767" t="n">
        <v>66.0</v>
      </c>
      <c r="K767" t="inlineStr">
        <is>
          <t>COMPLETED</t>
        </is>
      </c>
      <c r="L767" t="inlineStr">
        <is>
          <t>MARK_AS_COMPLETED</t>
        </is>
      </c>
      <c r="M767" t="inlineStr">
        <is>
          <t>Queue</t>
        </is>
      </c>
      <c r="N767" t="n">
        <v>2.0</v>
      </c>
      <c r="O767" s="1" t="n">
        <v>44594.45837962963</v>
      </c>
      <c r="P767" s="1" t="n">
        <v>44594.49815972222</v>
      </c>
      <c r="Q767" t="n">
        <v>2945.0</v>
      </c>
      <c r="R767" t="n">
        <v>492.0</v>
      </c>
      <c r="S767" t="b">
        <v>0</v>
      </c>
      <c r="T767" t="inlineStr">
        <is>
          <t>N/A</t>
        </is>
      </c>
      <c r="U767" t="b">
        <v>0</v>
      </c>
      <c r="V767" t="inlineStr">
        <is>
          <t>Sanjay Kharade</t>
        </is>
      </c>
      <c r="W767" s="1" t="n">
        <v>44594.496203703704</v>
      </c>
      <c r="X767" t="n">
        <v>362.0</v>
      </c>
      <c r="Y767" t="n">
        <v>52.0</v>
      </c>
      <c r="Z767" t="n">
        <v>0.0</v>
      </c>
      <c r="AA767" t="n">
        <v>52.0</v>
      </c>
      <c r="AB767" t="n">
        <v>0.0</v>
      </c>
      <c r="AC767" t="n">
        <v>42.0</v>
      </c>
      <c r="AD767" t="n">
        <v>14.0</v>
      </c>
      <c r="AE767" t="n">
        <v>0.0</v>
      </c>
      <c r="AF767" t="n">
        <v>0.0</v>
      </c>
      <c r="AG767" t="n">
        <v>0.0</v>
      </c>
      <c r="AH767" t="inlineStr">
        <is>
          <t>Sangeeta Kumari</t>
        </is>
      </c>
      <c r="AI767" s="1" t="n">
        <v>44594.49815972222</v>
      </c>
      <c r="AJ767" t="n">
        <v>130.0</v>
      </c>
      <c r="AK767" t="n">
        <v>1.0</v>
      </c>
      <c r="AL767" t="n">
        <v>0.0</v>
      </c>
      <c r="AM767" t="n">
        <v>1.0</v>
      </c>
      <c r="AN767" t="n">
        <v>0.0</v>
      </c>
      <c r="AO767" t="n">
        <v>0.0</v>
      </c>
      <c r="AP767" t="n">
        <v>13.0</v>
      </c>
      <c r="AQ767" t="n">
        <v>0.0</v>
      </c>
      <c r="AR767" t="n">
        <v>0.0</v>
      </c>
      <c r="AS767" t="n">
        <v>0.0</v>
      </c>
      <c r="AT767" t="inlineStr">
        <is>
          <t>N/A</t>
        </is>
      </c>
      <c r="AU767" t="inlineStr">
        <is>
          <t>N/A</t>
        </is>
      </c>
      <c r="AV767" t="inlineStr">
        <is>
          <t>N/A</t>
        </is>
      </c>
      <c r="AW767" t="inlineStr">
        <is>
          <t>N/A</t>
        </is>
      </c>
      <c r="AX767" t="inlineStr">
        <is>
          <t>N/A</t>
        </is>
      </c>
      <c r="AY767" t="inlineStr">
        <is>
          <t>N/A</t>
        </is>
      </c>
      <c r="AZ767" t="inlineStr">
        <is>
          <t>N/A</t>
        </is>
      </c>
      <c r="BA767" t="inlineStr">
        <is>
          <t>N/A</t>
        </is>
      </c>
      <c r="BB767" t="inlineStr">
        <is>
          <t>N/A</t>
        </is>
      </c>
      <c r="BC767" t="inlineStr">
        <is>
          <t>N/A</t>
        </is>
      </c>
      <c r="BD767" t="inlineStr">
        <is>
          <t>N/A</t>
        </is>
      </c>
      <c r="BE767" t="inlineStr">
        <is>
          <t>N/A</t>
        </is>
      </c>
    </row>
    <row r="768">
      <c r="A768" t="inlineStr">
        <is>
          <t>WI22025082</t>
        </is>
      </c>
      <c r="B768" t="inlineStr">
        <is>
          <t>DATA_VALIDATION</t>
        </is>
      </c>
      <c r="C768" t="inlineStr">
        <is>
          <t>201110012399</t>
        </is>
      </c>
      <c r="D768" t="inlineStr">
        <is>
          <t>Folder</t>
        </is>
      </c>
      <c r="E768" s="2">
        <f>HYPERLINK("capsilon://?command=openfolder&amp;siteaddress=FAM.docvelocity-na8.net&amp;folderid=FXB486BE5E-023F-A5EA-008F-0B4FAAB3AB9C","FX22019136")</f>
        <v>0.0</v>
      </c>
      <c r="F768" t="inlineStr">
        <is>
          <t/>
        </is>
      </c>
      <c r="G768" t="inlineStr">
        <is>
          <t/>
        </is>
      </c>
      <c r="H768" t="inlineStr">
        <is>
          <t>Mailitem</t>
        </is>
      </c>
      <c r="I768" t="inlineStr">
        <is>
          <t>MI220252096</t>
        </is>
      </c>
      <c r="J768" t="n">
        <v>32.0</v>
      </c>
      <c r="K768" t="inlineStr">
        <is>
          <t>COMPLETED</t>
        </is>
      </c>
      <c r="L768" t="inlineStr">
        <is>
          <t>MARK_AS_COMPLETED</t>
        </is>
      </c>
      <c r="M768" t="inlineStr">
        <is>
          <t>Queue</t>
        </is>
      </c>
      <c r="N768" t="n">
        <v>2.0</v>
      </c>
      <c r="O768" s="1" t="n">
        <v>44594.45923611111</v>
      </c>
      <c r="P768" s="1" t="n">
        <v>44594.51596064815</v>
      </c>
      <c r="Q768" t="n">
        <v>4527.0</v>
      </c>
      <c r="R768" t="n">
        <v>374.0</v>
      </c>
      <c r="S768" t="b">
        <v>0</v>
      </c>
      <c r="T768" t="inlineStr">
        <is>
          <t>N/A</t>
        </is>
      </c>
      <c r="U768" t="b">
        <v>0</v>
      </c>
      <c r="V768" t="inlineStr">
        <is>
          <t>Sanjay Kharade</t>
        </is>
      </c>
      <c r="W768" s="1" t="n">
        <v>44594.498715277776</v>
      </c>
      <c r="X768" t="n">
        <v>216.0</v>
      </c>
      <c r="Y768" t="n">
        <v>39.0</v>
      </c>
      <c r="Z768" t="n">
        <v>0.0</v>
      </c>
      <c r="AA768" t="n">
        <v>39.0</v>
      </c>
      <c r="AB768" t="n">
        <v>0.0</v>
      </c>
      <c r="AC768" t="n">
        <v>27.0</v>
      </c>
      <c r="AD768" t="n">
        <v>-7.0</v>
      </c>
      <c r="AE768" t="n">
        <v>0.0</v>
      </c>
      <c r="AF768" t="n">
        <v>0.0</v>
      </c>
      <c r="AG768" t="n">
        <v>0.0</v>
      </c>
      <c r="AH768" t="inlineStr">
        <is>
          <t>Vikash Suryakanth Parmar</t>
        </is>
      </c>
      <c r="AI768" s="1" t="n">
        <v>44594.51596064815</v>
      </c>
      <c r="AJ768" t="n">
        <v>158.0</v>
      </c>
      <c r="AK768" t="n">
        <v>0.0</v>
      </c>
      <c r="AL768" t="n">
        <v>0.0</v>
      </c>
      <c r="AM768" t="n">
        <v>0.0</v>
      </c>
      <c r="AN768" t="n">
        <v>0.0</v>
      </c>
      <c r="AO768" t="n">
        <v>0.0</v>
      </c>
      <c r="AP768" t="n">
        <v>-7.0</v>
      </c>
      <c r="AQ768" t="n">
        <v>0.0</v>
      </c>
      <c r="AR768" t="n">
        <v>0.0</v>
      </c>
      <c r="AS768" t="n">
        <v>0.0</v>
      </c>
      <c r="AT768" t="inlineStr">
        <is>
          <t>N/A</t>
        </is>
      </c>
      <c r="AU768" t="inlineStr">
        <is>
          <t>N/A</t>
        </is>
      </c>
      <c r="AV768" t="inlineStr">
        <is>
          <t>N/A</t>
        </is>
      </c>
      <c r="AW768" t="inlineStr">
        <is>
          <t>N/A</t>
        </is>
      </c>
      <c r="AX768" t="inlineStr">
        <is>
          <t>N/A</t>
        </is>
      </c>
      <c r="AY768" t="inlineStr">
        <is>
          <t>N/A</t>
        </is>
      </c>
      <c r="AZ768" t="inlineStr">
        <is>
          <t>N/A</t>
        </is>
      </c>
      <c r="BA768" t="inlineStr">
        <is>
          <t>N/A</t>
        </is>
      </c>
      <c r="BB768" t="inlineStr">
        <is>
          <t>N/A</t>
        </is>
      </c>
      <c r="BC768" t="inlineStr">
        <is>
          <t>N/A</t>
        </is>
      </c>
      <c r="BD768" t="inlineStr">
        <is>
          <t>N/A</t>
        </is>
      </c>
      <c r="BE768" t="inlineStr">
        <is>
          <t>N/A</t>
        </is>
      </c>
    </row>
    <row r="769">
      <c r="A769" t="inlineStr">
        <is>
          <t>WI22025109</t>
        </is>
      </c>
      <c r="B769" t="inlineStr">
        <is>
          <t>DATA_VALIDATION</t>
        </is>
      </c>
      <c r="C769" t="inlineStr">
        <is>
          <t>201130013167</t>
        </is>
      </c>
      <c r="D769" t="inlineStr">
        <is>
          <t>Folder</t>
        </is>
      </c>
      <c r="E769" s="2">
        <f>HYPERLINK("capsilon://?command=openfolder&amp;siteaddress=FAM.docvelocity-na8.net&amp;folderid=FX3E50A1DA-8393-C2BF-9439-E47A499817A5","FX220111173")</f>
        <v>0.0</v>
      </c>
      <c r="F769" t="inlineStr">
        <is>
          <t/>
        </is>
      </c>
      <c r="G769" t="inlineStr">
        <is>
          <t/>
        </is>
      </c>
      <c r="H769" t="inlineStr">
        <is>
          <t>Mailitem</t>
        </is>
      </c>
      <c r="I769" t="inlineStr">
        <is>
          <t>MI220252445</t>
        </is>
      </c>
      <c r="J769" t="n">
        <v>28.0</v>
      </c>
      <c r="K769" t="inlineStr">
        <is>
          <t>COMPLETED</t>
        </is>
      </c>
      <c r="L769" t="inlineStr">
        <is>
          <t>MARK_AS_COMPLETED</t>
        </is>
      </c>
      <c r="M769" t="inlineStr">
        <is>
          <t>Queue</t>
        </is>
      </c>
      <c r="N769" t="n">
        <v>2.0</v>
      </c>
      <c r="O769" s="1" t="n">
        <v>44594.464375</v>
      </c>
      <c r="P769" s="1" t="n">
        <v>44594.521631944444</v>
      </c>
      <c r="Q769" t="n">
        <v>4029.0</v>
      </c>
      <c r="R769" t="n">
        <v>918.0</v>
      </c>
      <c r="S769" t="b">
        <v>0</v>
      </c>
      <c r="T769" t="inlineStr">
        <is>
          <t>N/A</t>
        </is>
      </c>
      <c r="U769" t="b">
        <v>0</v>
      </c>
      <c r="V769" t="inlineStr">
        <is>
          <t>Raman Vaidya</t>
        </is>
      </c>
      <c r="W769" s="1" t="n">
        <v>44594.50293981482</v>
      </c>
      <c r="X769" t="n">
        <v>365.0</v>
      </c>
      <c r="Y769" t="n">
        <v>21.0</v>
      </c>
      <c r="Z769" t="n">
        <v>0.0</v>
      </c>
      <c r="AA769" t="n">
        <v>21.0</v>
      </c>
      <c r="AB769" t="n">
        <v>0.0</v>
      </c>
      <c r="AC769" t="n">
        <v>15.0</v>
      </c>
      <c r="AD769" t="n">
        <v>7.0</v>
      </c>
      <c r="AE769" t="n">
        <v>0.0</v>
      </c>
      <c r="AF769" t="n">
        <v>0.0</v>
      </c>
      <c r="AG769" t="n">
        <v>0.0</v>
      </c>
      <c r="AH769" t="inlineStr">
        <is>
          <t>Mohini Shinde</t>
        </is>
      </c>
      <c r="AI769" s="1" t="n">
        <v>44594.521631944444</v>
      </c>
      <c r="AJ769" t="n">
        <v>553.0</v>
      </c>
      <c r="AK769" t="n">
        <v>0.0</v>
      </c>
      <c r="AL769" t="n">
        <v>0.0</v>
      </c>
      <c r="AM769" t="n">
        <v>0.0</v>
      </c>
      <c r="AN769" t="n">
        <v>0.0</v>
      </c>
      <c r="AO769" t="n">
        <v>0.0</v>
      </c>
      <c r="AP769" t="n">
        <v>7.0</v>
      </c>
      <c r="AQ769" t="n">
        <v>0.0</v>
      </c>
      <c r="AR769" t="n">
        <v>0.0</v>
      </c>
      <c r="AS769" t="n">
        <v>0.0</v>
      </c>
      <c r="AT769" t="inlineStr">
        <is>
          <t>N/A</t>
        </is>
      </c>
      <c r="AU769" t="inlineStr">
        <is>
          <t>N/A</t>
        </is>
      </c>
      <c r="AV769" t="inlineStr">
        <is>
          <t>N/A</t>
        </is>
      </c>
      <c r="AW769" t="inlineStr">
        <is>
          <t>N/A</t>
        </is>
      </c>
      <c r="AX769" t="inlineStr">
        <is>
          <t>N/A</t>
        </is>
      </c>
      <c r="AY769" t="inlineStr">
        <is>
          <t>N/A</t>
        </is>
      </c>
      <c r="AZ769" t="inlineStr">
        <is>
          <t>N/A</t>
        </is>
      </c>
      <c r="BA769" t="inlineStr">
        <is>
          <t>N/A</t>
        </is>
      </c>
      <c r="BB769" t="inlineStr">
        <is>
          <t>N/A</t>
        </is>
      </c>
      <c r="BC769" t="inlineStr">
        <is>
          <t>N/A</t>
        </is>
      </c>
      <c r="BD769" t="inlineStr">
        <is>
          <t>N/A</t>
        </is>
      </c>
      <c r="BE769" t="inlineStr">
        <is>
          <t>N/A</t>
        </is>
      </c>
    </row>
    <row r="770">
      <c r="A770" t="inlineStr">
        <is>
          <t>WI22025122</t>
        </is>
      </c>
      <c r="B770" t="inlineStr">
        <is>
          <t>DATA_VALIDATION</t>
        </is>
      </c>
      <c r="C770" t="inlineStr">
        <is>
          <t>201300020093</t>
        </is>
      </c>
      <c r="D770" t="inlineStr">
        <is>
          <t>Folder</t>
        </is>
      </c>
      <c r="E770" s="2">
        <f>HYPERLINK("capsilon://?command=openfolder&amp;siteaddress=FAM.docvelocity-na8.net&amp;folderid=FX87D7F245-44F1-9554-8087-3F77E991BF69","FX21124084")</f>
        <v>0.0</v>
      </c>
      <c r="F770" t="inlineStr">
        <is>
          <t/>
        </is>
      </c>
      <c r="G770" t="inlineStr">
        <is>
          <t/>
        </is>
      </c>
      <c r="H770" t="inlineStr">
        <is>
          <t>Mailitem</t>
        </is>
      </c>
      <c r="I770" t="inlineStr">
        <is>
          <t>MI220252555</t>
        </is>
      </c>
      <c r="J770" t="n">
        <v>69.0</v>
      </c>
      <c r="K770" t="inlineStr">
        <is>
          <t>COMPLETED</t>
        </is>
      </c>
      <c r="L770" t="inlineStr">
        <is>
          <t>MARK_AS_COMPLETED</t>
        </is>
      </c>
      <c r="M770" t="inlineStr">
        <is>
          <t>Queue</t>
        </is>
      </c>
      <c r="N770" t="n">
        <v>2.0</v>
      </c>
      <c r="O770" s="1" t="n">
        <v>44594.46644675926</v>
      </c>
      <c r="P770" s="1" t="n">
        <v>44594.5184375</v>
      </c>
      <c r="Q770" t="n">
        <v>3834.0</v>
      </c>
      <c r="R770" t="n">
        <v>658.0</v>
      </c>
      <c r="S770" t="b">
        <v>0</v>
      </c>
      <c r="T770" t="inlineStr">
        <is>
          <t>N/A</t>
        </is>
      </c>
      <c r="U770" t="b">
        <v>0</v>
      </c>
      <c r="V770" t="inlineStr">
        <is>
          <t>Sanjay Kharade</t>
        </is>
      </c>
      <c r="W770" s="1" t="n">
        <v>44594.50387731481</v>
      </c>
      <c r="X770" t="n">
        <v>445.0</v>
      </c>
      <c r="Y770" t="n">
        <v>70.0</v>
      </c>
      <c r="Z770" t="n">
        <v>0.0</v>
      </c>
      <c r="AA770" t="n">
        <v>70.0</v>
      </c>
      <c r="AB770" t="n">
        <v>0.0</v>
      </c>
      <c r="AC770" t="n">
        <v>39.0</v>
      </c>
      <c r="AD770" t="n">
        <v>-1.0</v>
      </c>
      <c r="AE770" t="n">
        <v>0.0</v>
      </c>
      <c r="AF770" t="n">
        <v>0.0</v>
      </c>
      <c r="AG770" t="n">
        <v>0.0</v>
      </c>
      <c r="AH770" t="inlineStr">
        <is>
          <t>Vikash Suryakanth Parmar</t>
        </is>
      </c>
      <c r="AI770" s="1" t="n">
        <v>44594.5184375</v>
      </c>
      <c r="AJ770" t="n">
        <v>213.0</v>
      </c>
      <c r="AK770" t="n">
        <v>0.0</v>
      </c>
      <c r="AL770" t="n">
        <v>0.0</v>
      </c>
      <c r="AM770" t="n">
        <v>0.0</v>
      </c>
      <c r="AN770" t="n">
        <v>0.0</v>
      </c>
      <c r="AO770" t="n">
        <v>0.0</v>
      </c>
      <c r="AP770" t="n">
        <v>-1.0</v>
      </c>
      <c r="AQ770" t="n">
        <v>0.0</v>
      </c>
      <c r="AR770" t="n">
        <v>0.0</v>
      </c>
      <c r="AS770" t="n">
        <v>0.0</v>
      </c>
      <c r="AT770" t="inlineStr">
        <is>
          <t>N/A</t>
        </is>
      </c>
      <c r="AU770" t="inlineStr">
        <is>
          <t>N/A</t>
        </is>
      </c>
      <c r="AV770" t="inlineStr">
        <is>
          <t>N/A</t>
        </is>
      </c>
      <c r="AW770" t="inlineStr">
        <is>
          <t>N/A</t>
        </is>
      </c>
      <c r="AX770" t="inlineStr">
        <is>
          <t>N/A</t>
        </is>
      </c>
      <c r="AY770" t="inlineStr">
        <is>
          <t>N/A</t>
        </is>
      </c>
      <c r="AZ770" t="inlineStr">
        <is>
          <t>N/A</t>
        </is>
      </c>
      <c r="BA770" t="inlineStr">
        <is>
          <t>N/A</t>
        </is>
      </c>
      <c r="BB770" t="inlineStr">
        <is>
          <t>N/A</t>
        </is>
      </c>
      <c r="BC770" t="inlineStr">
        <is>
          <t>N/A</t>
        </is>
      </c>
      <c r="BD770" t="inlineStr">
        <is>
          <t>N/A</t>
        </is>
      </c>
      <c r="BE770" t="inlineStr">
        <is>
          <t>N/A</t>
        </is>
      </c>
    </row>
    <row r="771">
      <c r="A771" t="inlineStr">
        <is>
          <t>WI22025123</t>
        </is>
      </c>
      <c r="B771" t="inlineStr">
        <is>
          <t>DATA_VALIDATION</t>
        </is>
      </c>
      <c r="C771" t="inlineStr">
        <is>
          <t>201300020093</t>
        </is>
      </c>
      <c r="D771" t="inlineStr">
        <is>
          <t>Folder</t>
        </is>
      </c>
      <c r="E771" s="2">
        <f>HYPERLINK("capsilon://?command=openfolder&amp;siteaddress=FAM.docvelocity-na8.net&amp;folderid=FX87D7F245-44F1-9554-8087-3F77E991BF69","FX21124084")</f>
        <v>0.0</v>
      </c>
      <c r="F771" t="inlineStr">
        <is>
          <t/>
        </is>
      </c>
      <c r="G771" t="inlineStr">
        <is>
          <t/>
        </is>
      </c>
      <c r="H771" t="inlineStr">
        <is>
          <t>Mailitem</t>
        </is>
      </c>
      <c r="I771" t="inlineStr">
        <is>
          <t>MI220252562</t>
        </is>
      </c>
      <c r="J771" t="n">
        <v>70.0</v>
      </c>
      <c r="K771" t="inlineStr">
        <is>
          <t>COMPLETED</t>
        </is>
      </c>
      <c r="L771" t="inlineStr">
        <is>
          <t>MARK_AS_COMPLETED</t>
        </is>
      </c>
      <c r="M771" t="inlineStr">
        <is>
          <t>Queue</t>
        </is>
      </c>
      <c r="N771" t="n">
        <v>2.0</v>
      </c>
      <c r="O771" s="1" t="n">
        <v>44594.46648148148</v>
      </c>
      <c r="P771" s="1" t="n">
        <v>44594.521886574075</v>
      </c>
      <c r="Q771" t="n">
        <v>4052.0</v>
      </c>
      <c r="R771" t="n">
        <v>735.0</v>
      </c>
      <c r="S771" t="b">
        <v>0</v>
      </c>
      <c r="T771" t="inlineStr">
        <is>
          <t>N/A</t>
        </is>
      </c>
      <c r="U771" t="b">
        <v>0</v>
      </c>
      <c r="V771" t="inlineStr">
        <is>
          <t>Raman Vaidya</t>
        </is>
      </c>
      <c r="W771" s="1" t="n">
        <v>44594.507881944446</v>
      </c>
      <c r="X771" t="n">
        <v>426.0</v>
      </c>
      <c r="Y771" t="n">
        <v>65.0</v>
      </c>
      <c r="Z771" t="n">
        <v>0.0</v>
      </c>
      <c r="AA771" t="n">
        <v>65.0</v>
      </c>
      <c r="AB771" t="n">
        <v>0.0</v>
      </c>
      <c r="AC771" t="n">
        <v>29.0</v>
      </c>
      <c r="AD771" t="n">
        <v>5.0</v>
      </c>
      <c r="AE771" t="n">
        <v>0.0</v>
      </c>
      <c r="AF771" t="n">
        <v>0.0</v>
      </c>
      <c r="AG771" t="n">
        <v>0.0</v>
      </c>
      <c r="AH771" t="inlineStr">
        <is>
          <t>Vikash Suryakanth Parmar</t>
        </is>
      </c>
      <c r="AI771" s="1" t="n">
        <v>44594.521886574075</v>
      </c>
      <c r="AJ771" t="n">
        <v>297.0</v>
      </c>
      <c r="AK771" t="n">
        <v>0.0</v>
      </c>
      <c r="AL771" t="n">
        <v>0.0</v>
      </c>
      <c r="AM771" t="n">
        <v>0.0</v>
      </c>
      <c r="AN771" t="n">
        <v>0.0</v>
      </c>
      <c r="AO771" t="n">
        <v>0.0</v>
      </c>
      <c r="AP771" t="n">
        <v>5.0</v>
      </c>
      <c r="AQ771" t="n">
        <v>0.0</v>
      </c>
      <c r="AR771" t="n">
        <v>0.0</v>
      </c>
      <c r="AS771" t="n">
        <v>0.0</v>
      </c>
      <c r="AT771" t="inlineStr">
        <is>
          <t>N/A</t>
        </is>
      </c>
      <c r="AU771" t="inlineStr">
        <is>
          <t>N/A</t>
        </is>
      </c>
      <c r="AV771" t="inlineStr">
        <is>
          <t>N/A</t>
        </is>
      </c>
      <c r="AW771" t="inlineStr">
        <is>
          <t>N/A</t>
        </is>
      </c>
      <c r="AX771" t="inlineStr">
        <is>
          <t>N/A</t>
        </is>
      </c>
      <c r="AY771" t="inlineStr">
        <is>
          <t>N/A</t>
        </is>
      </c>
      <c r="AZ771" t="inlineStr">
        <is>
          <t>N/A</t>
        </is>
      </c>
      <c r="BA771" t="inlineStr">
        <is>
          <t>N/A</t>
        </is>
      </c>
      <c r="BB771" t="inlineStr">
        <is>
          <t>N/A</t>
        </is>
      </c>
      <c r="BC771" t="inlineStr">
        <is>
          <t>N/A</t>
        </is>
      </c>
      <c r="BD771" t="inlineStr">
        <is>
          <t>N/A</t>
        </is>
      </c>
      <c r="BE771" t="inlineStr">
        <is>
          <t>N/A</t>
        </is>
      </c>
    </row>
    <row r="772">
      <c r="A772" t="inlineStr">
        <is>
          <t>WI22025128</t>
        </is>
      </c>
      <c r="B772" t="inlineStr">
        <is>
          <t>DATA_VALIDATION</t>
        </is>
      </c>
      <c r="C772" t="inlineStr">
        <is>
          <t>201300020093</t>
        </is>
      </c>
      <c r="D772" t="inlineStr">
        <is>
          <t>Folder</t>
        </is>
      </c>
      <c r="E772" s="2">
        <f>HYPERLINK("capsilon://?command=openfolder&amp;siteaddress=FAM.docvelocity-na8.net&amp;folderid=FX87D7F245-44F1-9554-8087-3F77E991BF69","FX21124084")</f>
        <v>0.0</v>
      </c>
      <c r="F772" t="inlineStr">
        <is>
          <t/>
        </is>
      </c>
      <c r="G772" t="inlineStr">
        <is>
          <t/>
        </is>
      </c>
      <c r="H772" t="inlineStr">
        <is>
          <t>Mailitem</t>
        </is>
      </c>
      <c r="I772" t="inlineStr">
        <is>
          <t>MI220252605</t>
        </is>
      </c>
      <c r="J772" t="n">
        <v>28.0</v>
      </c>
      <c r="K772" t="inlineStr">
        <is>
          <t>COMPLETED</t>
        </is>
      </c>
      <c r="L772" t="inlineStr">
        <is>
          <t>MARK_AS_COMPLETED</t>
        </is>
      </c>
      <c r="M772" t="inlineStr">
        <is>
          <t>Queue</t>
        </is>
      </c>
      <c r="N772" t="n">
        <v>2.0</v>
      </c>
      <c r="O772" s="1" t="n">
        <v>44594.46685185185</v>
      </c>
      <c r="P772" s="1" t="n">
        <v>44594.52445601852</v>
      </c>
      <c r="Q772" t="n">
        <v>4619.0</v>
      </c>
      <c r="R772" t="n">
        <v>358.0</v>
      </c>
      <c r="S772" t="b">
        <v>0</v>
      </c>
      <c r="T772" t="inlineStr">
        <is>
          <t>N/A</t>
        </is>
      </c>
      <c r="U772" t="b">
        <v>0</v>
      </c>
      <c r="V772" t="inlineStr">
        <is>
          <t>Sanjay Kharade</t>
        </is>
      </c>
      <c r="W772" s="1" t="n">
        <v>44594.505219907405</v>
      </c>
      <c r="X772" t="n">
        <v>115.0</v>
      </c>
      <c r="Y772" t="n">
        <v>21.0</v>
      </c>
      <c r="Z772" t="n">
        <v>0.0</v>
      </c>
      <c r="AA772" t="n">
        <v>21.0</v>
      </c>
      <c r="AB772" t="n">
        <v>0.0</v>
      </c>
      <c r="AC772" t="n">
        <v>3.0</v>
      </c>
      <c r="AD772" t="n">
        <v>7.0</v>
      </c>
      <c r="AE772" t="n">
        <v>0.0</v>
      </c>
      <c r="AF772" t="n">
        <v>0.0</v>
      </c>
      <c r="AG772" t="n">
        <v>0.0</v>
      </c>
      <c r="AH772" t="inlineStr">
        <is>
          <t>Mohini Shinde</t>
        </is>
      </c>
      <c r="AI772" s="1" t="n">
        <v>44594.52445601852</v>
      </c>
      <c r="AJ772" t="n">
        <v>243.0</v>
      </c>
      <c r="AK772" t="n">
        <v>0.0</v>
      </c>
      <c r="AL772" t="n">
        <v>0.0</v>
      </c>
      <c r="AM772" t="n">
        <v>0.0</v>
      </c>
      <c r="AN772" t="n">
        <v>0.0</v>
      </c>
      <c r="AO772" t="n">
        <v>0.0</v>
      </c>
      <c r="AP772" t="n">
        <v>7.0</v>
      </c>
      <c r="AQ772" t="n">
        <v>0.0</v>
      </c>
      <c r="AR772" t="n">
        <v>0.0</v>
      </c>
      <c r="AS772" t="n">
        <v>0.0</v>
      </c>
      <c r="AT772" t="inlineStr">
        <is>
          <t>N/A</t>
        </is>
      </c>
      <c r="AU772" t="inlineStr">
        <is>
          <t>N/A</t>
        </is>
      </c>
      <c r="AV772" t="inlineStr">
        <is>
          <t>N/A</t>
        </is>
      </c>
      <c r="AW772" t="inlineStr">
        <is>
          <t>N/A</t>
        </is>
      </c>
      <c r="AX772" t="inlineStr">
        <is>
          <t>N/A</t>
        </is>
      </c>
      <c r="AY772" t="inlineStr">
        <is>
          <t>N/A</t>
        </is>
      </c>
      <c r="AZ772" t="inlineStr">
        <is>
          <t>N/A</t>
        </is>
      </c>
      <c r="BA772" t="inlineStr">
        <is>
          <t>N/A</t>
        </is>
      </c>
      <c r="BB772" t="inlineStr">
        <is>
          <t>N/A</t>
        </is>
      </c>
      <c r="BC772" t="inlineStr">
        <is>
          <t>N/A</t>
        </is>
      </c>
      <c r="BD772" t="inlineStr">
        <is>
          <t>N/A</t>
        </is>
      </c>
      <c r="BE772" t="inlineStr">
        <is>
          <t>N/A</t>
        </is>
      </c>
    </row>
    <row r="773">
      <c r="A773" t="inlineStr">
        <is>
          <t>WI22025131</t>
        </is>
      </c>
      <c r="B773" t="inlineStr">
        <is>
          <t>DATA_VALIDATION</t>
        </is>
      </c>
      <c r="C773" t="inlineStr">
        <is>
          <t>201300020093</t>
        </is>
      </c>
      <c r="D773" t="inlineStr">
        <is>
          <t>Folder</t>
        </is>
      </c>
      <c r="E773" s="2">
        <f>HYPERLINK("capsilon://?command=openfolder&amp;siteaddress=FAM.docvelocity-na8.net&amp;folderid=FX87D7F245-44F1-9554-8087-3F77E991BF69","FX21124084")</f>
        <v>0.0</v>
      </c>
      <c r="F773" t="inlineStr">
        <is>
          <t/>
        </is>
      </c>
      <c r="G773" t="inlineStr">
        <is>
          <t/>
        </is>
      </c>
      <c r="H773" t="inlineStr">
        <is>
          <t>Mailitem</t>
        </is>
      </c>
      <c r="I773" t="inlineStr">
        <is>
          <t>MI220252582</t>
        </is>
      </c>
      <c r="J773" t="n">
        <v>55.0</v>
      </c>
      <c r="K773" t="inlineStr">
        <is>
          <t>COMPLETED</t>
        </is>
      </c>
      <c r="L773" t="inlineStr">
        <is>
          <t>MARK_AS_COMPLETED</t>
        </is>
      </c>
      <c r="M773" t="inlineStr">
        <is>
          <t>Queue</t>
        </is>
      </c>
      <c r="N773" t="n">
        <v>2.0</v>
      </c>
      <c r="O773" s="1" t="n">
        <v>44594.467199074075</v>
      </c>
      <c r="P773" s="1" t="n">
        <v>44594.523888888885</v>
      </c>
      <c r="Q773" t="n">
        <v>4531.0</v>
      </c>
      <c r="R773" t="n">
        <v>367.0</v>
      </c>
      <c r="S773" t="b">
        <v>0</v>
      </c>
      <c r="T773" t="inlineStr">
        <is>
          <t>N/A</t>
        </is>
      </c>
      <c r="U773" t="b">
        <v>0</v>
      </c>
      <c r="V773" t="inlineStr">
        <is>
          <t>Sanjay Kharade</t>
        </is>
      </c>
      <c r="W773" s="1" t="n">
        <v>44594.50748842592</v>
      </c>
      <c r="X773" t="n">
        <v>195.0</v>
      </c>
      <c r="Y773" t="n">
        <v>50.0</v>
      </c>
      <c r="Z773" t="n">
        <v>0.0</v>
      </c>
      <c r="AA773" t="n">
        <v>50.0</v>
      </c>
      <c r="AB773" t="n">
        <v>0.0</v>
      </c>
      <c r="AC773" t="n">
        <v>8.0</v>
      </c>
      <c r="AD773" t="n">
        <v>5.0</v>
      </c>
      <c r="AE773" t="n">
        <v>0.0</v>
      </c>
      <c r="AF773" t="n">
        <v>0.0</v>
      </c>
      <c r="AG773" t="n">
        <v>0.0</v>
      </c>
      <c r="AH773" t="inlineStr">
        <is>
          <t>Vikash Suryakanth Parmar</t>
        </is>
      </c>
      <c r="AI773" s="1" t="n">
        <v>44594.523888888885</v>
      </c>
      <c r="AJ773" t="n">
        <v>172.0</v>
      </c>
      <c r="AK773" t="n">
        <v>0.0</v>
      </c>
      <c r="AL773" t="n">
        <v>0.0</v>
      </c>
      <c r="AM773" t="n">
        <v>0.0</v>
      </c>
      <c r="AN773" t="n">
        <v>0.0</v>
      </c>
      <c r="AO773" t="n">
        <v>0.0</v>
      </c>
      <c r="AP773" t="n">
        <v>5.0</v>
      </c>
      <c r="AQ773" t="n">
        <v>0.0</v>
      </c>
      <c r="AR773" t="n">
        <v>0.0</v>
      </c>
      <c r="AS773" t="n">
        <v>0.0</v>
      </c>
      <c r="AT773" t="inlineStr">
        <is>
          <t>N/A</t>
        </is>
      </c>
      <c r="AU773" t="inlineStr">
        <is>
          <t>N/A</t>
        </is>
      </c>
      <c r="AV773" t="inlineStr">
        <is>
          <t>N/A</t>
        </is>
      </c>
      <c r="AW773" t="inlineStr">
        <is>
          <t>N/A</t>
        </is>
      </c>
      <c r="AX773" t="inlineStr">
        <is>
          <t>N/A</t>
        </is>
      </c>
      <c r="AY773" t="inlineStr">
        <is>
          <t>N/A</t>
        </is>
      </c>
      <c r="AZ773" t="inlineStr">
        <is>
          <t>N/A</t>
        </is>
      </c>
      <c r="BA773" t="inlineStr">
        <is>
          <t>N/A</t>
        </is>
      </c>
      <c r="BB773" t="inlineStr">
        <is>
          <t>N/A</t>
        </is>
      </c>
      <c r="BC773" t="inlineStr">
        <is>
          <t>N/A</t>
        </is>
      </c>
      <c r="BD773" t="inlineStr">
        <is>
          <t>N/A</t>
        </is>
      </c>
      <c r="BE773" t="inlineStr">
        <is>
          <t>N/A</t>
        </is>
      </c>
    </row>
    <row r="774">
      <c r="A774" t="inlineStr">
        <is>
          <t>WI22025135</t>
        </is>
      </c>
      <c r="B774" t="inlineStr">
        <is>
          <t>DATA_VALIDATION</t>
        </is>
      </c>
      <c r="C774" t="inlineStr">
        <is>
          <t>201300020093</t>
        </is>
      </c>
      <c r="D774" t="inlineStr">
        <is>
          <t>Folder</t>
        </is>
      </c>
      <c r="E774" s="2">
        <f>HYPERLINK("capsilon://?command=openfolder&amp;siteaddress=FAM.docvelocity-na8.net&amp;folderid=FX87D7F245-44F1-9554-8087-3F77E991BF69","FX21124084")</f>
        <v>0.0</v>
      </c>
      <c r="F774" t="inlineStr">
        <is>
          <t/>
        </is>
      </c>
      <c r="G774" t="inlineStr">
        <is>
          <t/>
        </is>
      </c>
      <c r="H774" t="inlineStr">
        <is>
          <t>Mailitem</t>
        </is>
      </c>
      <c r="I774" t="inlineStr">
        <is>
          <t>MI220252622</t>
        </is>
      </c>
      <c r="J774" t="n">
        <v>50.0</v>
      </c>
      <c r="K774" t="inlineStr">
        <is>
          <t>COMPLETED</t>
        </is>
      </c>
      <c r="L774" t="inlineStr">
        <is>
          <t>MARK_AS_COMPLETED</t>
        </is>
      </c>
      <c r="M774" t="inlineStr">
        <is>
          <t>Queue</t>
        </is>
      </c>
      <c r="N774" t="n">
        <v>2.0</v>
      </c>
      <c r="O774" s="1" t="n">
        <v>44594.46774305555</v>
      </c>
      <c r="P774" s="1" t="n">
        <v>44594.525775462964</v>
      </c>
      <c r="Q774" t="n">
        <v>3892.0</v>
      </c>
      <c r="R774" t="n">
        <v>1122.0</v>
      </c>
      <c r="S774" t="b">
        <v>0</v>
      </c>
      <c r="T774" t="inlineStr">
        <is>
          <t>N/A</t>
        </is>
      </c>
      <c r="U774" t="b">
        <v>0</v>
      </c>
      <c r="V774" t="inlineStr">
        <is>
          <t>Archana Bhujbal</t>
        </is>
      </c>
      <c r="W774" s="1" t="n">
        <v>44594.51664351852</v>
      </c>
      <c r="X774" t="n">
        <v>960.0</v>
      </c>
      <c r="Y774" t="n">
        <v>45.0</v>
      </c>
      <c r="Z774" t="n">
        <v>0.0</v>
      </c>
      <c r="AA774" t="n">
        <v>45.0</v>
      </c>
      <c r="AB774" t="n">
        <v>0.0</v>
      </c>
      <c r="AC774" t="n">
        <v>8.0</v>
      </c>
      <c r="AD774" t="n">
        <v>5.0</v>
      </c>
      <c r="AE774" t="n">
        <v>0.0</v>
      </c>
      <c r="AF774" t="n">
        <v>0.0</v>
      </c>
      <c r="AG774" t="n">
        <v>0.0</v>
      </c>
      <c r="AH774" t="inlineStr">
        <is>
          <t>Vikash Suryakanth Parmar</t>
        </is>
      </c>
      <c r="AI774" s="1" t="n">
        <v>44594.525775462964</v>
      </c>
      <c r="AJ774" t="n">
        <v>162.0</v>
      </c>
      <c r="AK774" t="n">
        <v>0.0</v>
      </c>
      <c r="AL774" t="n">
        <v>0.0</v>
      </c>
      <c r="AM774" t="n">
        <v>0.0</v>
      </c>
      <c r="AN774" t="n">
        <v>0.0</v>
      </c>
      <c r="AO774" t="n">
        <v>0.0</v>
      </c>
      <c r="AP774" t="n">
        <v>5.0</v>
      </c>
      <c r="AQ774" t="n">
        <v>0.0</v>
      </c>
      <c r="AR774" t="n">
        <v>0.0</v>
      </c>
      <c r="AS774" t="n">
        <v>0.0</v>
      </c>
      <c r="AT774" t="inlineStr">
        <is>
          <t>N/A</t>
        </is>
      </c>
      <c r="AU774" t="inlineStr">
        <is>
          <t>N/A</t>
        </is>
      </c>
      <c r="AV774" t="inlineStr">
        <is>
          <t>N/A</t>
        </is>
      </c>
      <c r="AW774" t="inlineStr">
        <is>
          <t>N/A</t>
        </is>
      </c>
      <c r="AX774" t="inlineStr">
        <is>
          <t>N/A</t>
        </is>
      </c>
      <c r="AY774" t="inlineStr">
        <is>
          <t>N/A</t>
        </is>
      </c>
      <c r="AZ774" t="inlineStr">
        <is>
          <t>N/A</t>
        </is>
      </c>
      <c r="BA774" t="inlineStr">
        <is>
          <t>N/A</t>
        </is>
      </c>
      <c r="BB774" t="inlineStr">
        <is>
          <t>N/A</t>
        </is>
      </c>
      <c r="BC774" t="inlineStr">
        <is>
          <t>N/A</t>
        </is>
      </c>
      <c r="BD774" t="inlineStr">
        <is>
          <t>N/A</t>
        </is>
      </c>
      <c r="BE774" t="inlineStr">
        <is>
          <t>N/A</t>
        </is>
      </c>
    </row>
    <row r="775">
      <c r="A775" t="inlineStr">
        <is>
          <t>WI22025139</t>
        </is>
      </c>
      <c r="B775" t="inlineStr">
        <is>
          <t>DATA_VALIDATION</t>
        </is>
      </c>
      <c r="C775" t="inlineStr">
        <is>
          <t>201300020093</t>
        </is>
      </c>
      <c r="D775" t="inlineStr">
        <is>
          <t>Folder</t>
        </is>
      </c>
      <c r="E775" s="2">
        <f>HYPERLINK("capsilon://?command=openfolder&amp;siteaddress=FAM.docvelocity-na8.net&amp;folderid=FX87D7F245-44F1-9554-8087-3F77E991BF69","FX21124084")</f>
        <v>0.0</v>
      </c>
      <c r="F775" t="inlineStr">
        <is>
          <t/>
        </is>
      </c>
      <c r="G775" t="inlineStr">
        <is>
          <t/>
        </is>
      </c>
      <c r="H775" t="inlineStr">
        <is>
          <t>Mailitem</t>
        </is>
      </c>
      <c r="I775" t="inlineStr">
        <is>
          <t>MI220252633</t>
        </is>
      </c>
      <c r="J775" t="n">
        <v>50.0</v>
      </c>
      <c r="K775" t="inlineStr">
        <is>
          <t>COMPLETED</t>
        </is>
      </c>
      <c r="L775" t="inlineStr">
        <is>
          <t>MARK_AS_COMPLETED</t>
        </is>
      </c>
      <c r="M775" t="inlineStr">
        <is>
          <t>Queue</t>
        </is>
      </c>
      <c r="N775" t="n">
        <v>2.0</v>
      </c>
      <c r="O775" s="1" t="n">
        <v>44594.468090277776</v>
      </c>
      <c r="P775" s="1" t="n">
        <v>44594.530324074076</v>
      </c>
      <c r="Q775" t="n">
        <v>4591.0</v>
      </c>
      <c r="R775" t="n">
        <v>786.0</v>
      </c>
      <c r="S775" t="b">
        <v>0</v>
      </c>
      <c r="T775" t="inlineStr">
        <is>
          <t>N/A</t>
        </is>
      </c>
      <c r="U775" t="b">
        <v>0</v>
      </c>
      <c r="V775" t="inlineStr">
        <is>
          <t>Suraj Toradmal</t>
        </is>
      </c>
      <c r="W775" s="1" t="n">
        <v>44594.50898148148</v>
      </c>
      <c r="X775" t="n">
        <v>280.0</v>
      </c>
      <c r="Y775" t="n">
        <v>45.0</v>
      </c>
      <c r="Z775" t="n">
        <v>0.0</v>
      </c>
      <c r="AA775" t="n">
        <v>45.0</v>
      </c>
      <c r="AB775" t="n">
        <v>0.0</v>
      </c>
      <c r="AC775" t="n">
        <v>8.0</v>
      </c>
      <c r="AD775" t="n">
        <v>5.0</v>
      </c>
      <c r="AE775" t="n">
        <v>0.0</v>
      </c>
      <c r="AF775" t="n">
        <v>0.0</v>
      </c>
      <c r="AG775" t="n">
        <v>0.0</v>
      </c>
      <c r="AH775" t="inlineStr">
        <is>
          <t>Mohini Shinde</t>
        </is>
      </c>
      <c r="AI775" s="1" t="n">
        <v>44594.530324074076</v>
      </c>
      <c r="AJ775" t="n">
        <v>506.0</v>
      </c>
      <c r="AK775" t="n">
        <v>0.0</v>
      </c>
      <c r="AL775" t="n">
        <v>0.0</v>
      </c>
      <c r="AM775" t="n">
        <v>0.0</v>
      </c>
      <c r="AN775" t="n">
        <v>0.0</v>
      </c>
      <c r="AO775" t="n">
        <v>0.0</v>
      </c>
      <c r="AP775" t="n">
        <v>5.0</v>
      </c>
      <c r="AQ775" t="n">
        <v>0.0</v>
      </c>
      <c r="AR775" t="n">
        <v>0.0</v>
      </c>
      <c r="AS775" t="n">
        <v>0.0</v>
      </c>
      <c r="AT775" t="inlineStr">
        <is>
          <t>N/A</t>
        </is>
      </c>
      <c r="AU775" t="inlineStr">
        <is>
          <t>N/A</t>
        </is>
      </c>
      <c r="AV775" t="inlineStr">
        <is>
          <t>N/A</t>
        </is>
      </c>
      <c r="AW775" t="inlineStr">
        <is>
          <t>N/A</t>
        </is>
      </c>
      <c r="AX775" t="inlineStr">
        <is>
          <t>N/A</t>
        </is>
      </c>
      <c r="AY775" t="inlineStr">
        <is>
          <t>N/A</t>
        </is>
      </c>
      <c r="AZ775" t="inlineStr">
        <is>
          <t>N/A</t>
        </is>
      </c>
      <c r="BA775" t="inlineStr">
        <is>
          <t>N/A</t>
        </is>
      </c>
      <c r="BB775" t="inlineStr">
        <is>
          <t>N/A</t>
        </is>
      </c>
      <c r="BC775" t="inlineStr">
        <is>
          <t>N/A</t>
        </is>
      </c>
      <c r="BD775" t="inlineStr">
        <is>
          <t>N/A</t>
        </is>
      </c>
      <c r="BE775" t="inlineStr">
        <is>
          <t>N/A</t>
        </is>
      </c>
    </row>
    <row r="776">
      <c r="A776" t="inlineStr">
        <is>
          <t>WI22025176</t>
        </is>
      </c>
      <c r="B776" t="inlineStr">
        <is>
          <t>DATA_VALIDATION</t>
        </is>
      </c>
      <c r="C776" t="inlineStr">
        <is>
          <t>201130012974</t>
        </is>
      </c>
      <c r="D776" t="inlineStr">
        <is>
          <t>Folder</t>
        </is>
      </c>
      <c r="E776" s="2">
        <f>HYPERLINK("capsilon://?command=openfolder&amp;siteaddress=FAM.docvelocity-na8.net&amp;folderid=FX157E67C8-F0A3-1125-006C-0D514049A41B","FX21129513")</f>
        <v>0.0</v>
      </c>
      <c r="F776" t="inlineStr">
        <is>
          <t/>
        </is>
      </c>
      <c r="G776" t="inlineStr">
        <is>
          <t/>
        </is>
      </c>
      <c r="H776" t="inlineStr">
        <is>
          <t>Mailitem</t>
        </is>
      </c>
      <c r="I776" t="inlineStr">
        <is>
          <t>MI220252686</t>
        </is>
      </c>
      <c r="J776" t="n">
        <v>67.0</v>
      </c>
      <c r="K776" t="inlineStr">
        <is>
          <t>COMPLETED</t>
        </is>
      </c>
      <c r="L776" t="inlineStr">
        <is>
          <t>MARK_AS_COMPLETED</t>
        </is>
      </c>
      <c r="M776" t="inlineStr">
        <is>
          <t>Queue</t>
        </is>
      </c>
      <c r="N776" t="n">
        <v>1.0</v>
      </c>
      <c r="O776" s="1" t="n">
        <v>44594.47247685185</v>
      </c>
      <c r="P776" s="1" t="n">
        <v>44594.52831018518</v>
      </c>
      <c r="Q776" t="n">
        <v>3822.0</v>
      </c>
      <c r="R776" t="n">
        <v>1002.0</v>
      </c>
      <c r="S776" t="b">
        <v>0</v>
      </c>
      <c r="T776" t="inlineStr">
        <is>
          <t>N/A</t>
        </is>
      </c>
      <c r="U776" t="b">
        <v>0</v>
      </c>
      <c r="V776" t="inlineStr">
        <is>
          <t>Sumit Jarhad</t>
        </is>
      </c>
      <c r="W776" s="1" t="n">
        <v>44594.52831018518</v>
      </c>
      <c r="X776" t="n">
        <v>812.0</v>
      </c>
      <c r="Y776" t="n">
        <v>0.0</v>
      </c>
      <c r="Z776" t="n">
        <v>0.0</v>
      </c>
      <c r="AA776" t="n">
        <v>0.0</v>
      </c>
      <c r="AB776" t="n">
        <v>0.0</v>
      </c>
      <c r="AC776" t="n">
        <v>0.0</v>
      </c>
      <c r="AD776" t="n">
        <v>67.0</v>
      </c>
      <c r="AE776" t="n">
        <v>62.0</v>
      </c>
      <c r="AF776" t="n">
        <v>0.0</v>
      </c>
      <c r="AG776" t="n">
        <v>5.0</v>
      </c>
      <c r="AH776" t="inlineStr">
        <is>
          <t>N/A</t>
        </is>
      </c>
      <c r="AI776" t="inlineStr">
        <is>
          <t>N/A</t>
        </is>
      </c>
      <c r="AJ776" t="inlineStr">
        <is>
          <t>N/A</t>
        </is>
      </c>
      <c r="AK776" t="inlineStr">
        <is>
          <t>N/A</t>
        </is>
      </c>
      <c r="AL776" t="inlineStr">
        <is>
          <t>N/A</t>
        </is>
      </c>
      <c r="AM776" t="inlineStr">
        <is>
          <t>N/A</t>
        </is>
      </c>
      <c r="AN776" t="inlineStr">
        <is>
          <t>N/A</t>
        </is>
      </c>
      <c r="AO776" t="inlineStr">
        <is>
          <t>N/A</t>
        </is>
      </c>
      <c r="AP776" t="inlineStr">
        <is>
          <t>N/A</t>
        </is>
      </c>
      <c r="AQ776" t="inlineStr">
        <is>
          <t>N/A</t>
        </is>
      </c>
      <c r="AR776" t="inlineStr">
        <is>
          <t>N/A</t>
        </is>
      </c>
      <c r="AS776" t="inlineStr">
        <is>
          <t>N/A</t>
        </is>
      </c>
      <c r="AT776" t="inlineStr">
        <is>
          <t>N/A</t>
        </is>
      </c>
      <c r="AU776" t="inlineStr">
        <is>
          <t>N/A</t>
        </is>
      </c>
      <c r="AV776" t="inlineStr">
        <is>
          <t>N/A</t>
        </is>
      </c>
      <c r="AW776" t="inlineStr">
        <is>
          <t>N/A</t>
        </is>
      </c>
      <c r="AX776" t="inlineStr">
        <is>
          <t>N/A</t>
        </is>
      </c>
      <c r="AY776" t="inlineStr">
        <is>
          <t>N/A</t>
        </is>
      </c>
      <c r="AZ776" t="inlineStr">
        <is>
          <t>N/A</t>
        </is>
      </c>
      <c r="BA776" t="inlineStr">
        <is>
          <t>N/A</t>
        </is>
      </c>
      <c r="BB776" t="inlineStr">
        <is>
          <t>N/A</t>
        </is>
      </c>
      <c r="BC776" t="inlineStr">
        <is>
          <t>N/A</t>
        </is>
      </c>
      <c r="BD776" t="inlineStr">
        <is>
          <t>N/A</t>
        </is>
      </c>
      <c r="BE776" t="inlineStr">
        <is>
          <t>N/A</t>
        </is>
      </c>
    </row>
    <row r="777">
      <c r="A777" t="inlineStr">
        <is>
          <t>WI22025185</t>
        </is>
      </c>
      <c r="B777" t="inlineStr">
        <is>
          <t>DATA_VALIDATION</t>
        </is>
      </c>
      <c r="C777" t="inlineStr">
        <is>
          <t>201110012417</t>
        </is>
      </c>
      <c r="D777" t="inlineStr">
        <is>
          <t>Folder</t>
        </is>
      </c>
      <c r="E777" s="2">
        <f>HYPERLINK("capsilon://?command=openfolder&amp;siteaddress=FAM.docvelocity-na8.net&amp;folderid=FX35672692-699C-744C-FD68-D1C727D8A813","FX220111157")</f>
        <v>0.0</v>
      </c>
      <c r="F777" t="inlineStr">
        <is>
          <t/>
        </is>
      </c>
      <c r="G777" t="inlineStr">
        <is>
          <t/>
        </is>
      </c>
      <c r="H777" t="inlineStr">
        <is>
          <t>Mailitem</t>
        </is>
      </c>
      <c r="I777" t="inlineStr">
        <is>
          <t>MI220253040</t>
        </is>
      </c>
      <c r="J777" t="n">
        <v>28.0</v>
      </c>
      <c r="K777" t="inlineStr">
        <is>
          <t>COMPLETED</t>
        </is>
      </c>
      <c r="L777" t="inlineStr">
        <is>
          <t>MARK_AS_COMPLETED</t>
        </is>
      </c>
      <c r="M777" t="inlineStr">
        <is>
          <t>Queue</t>
        </is>
      </c>
      <c r="N777" t="n">
        <v>2.0</v>
      </c>
      <c r="O777" s="1" t="n">
        <v>44594.473344907405</v>
      </c>
      <c r="P777" s="1" t="n">
        <v>44594.528703703705</v>
      </c>
      <c r="Q777" t="n">
        <v>4061.0</v>
      </c>
      <c r="R777" t="n">
        <v>722.0</v>
      </c>
      <c r="S777" t="b">
        <v>0</v>
      </c>
      <c r="T777" t="inlineStr">
        <is>
          <t>N/A</t>
        </is>
      </c>
      <c r="U777" t="b">
        <v>0</v>
      </c>
      <c r="V777" t="inlineStr">
        <is>
          <t>Karnal Akhare</t>
        </is>
      </c>
      <c r="W777" s="1" t="n">
        <v>44594.51259259259</v>
      </c>
      <c r="X777" t="n">
        <v>469.0</v>
      </c>
      <c r="Y777" t="n">
        <v>21.0</v>
      </c>
      <c r="Z777" t="n">
        <v>0.0</v>
      </c>
      <c r="AA777" t="n">
        <v>21.0</v>
      </c>
      <c r="AB777" t="n">
        <v>0.0</v>
      </c>
      <c r="AC777" t="n">
        <v>4.0</v>
      </c>
      <c r="AD777" t="n">
        <v>7.0</v>
      </c>
      <c r="AE777" t="n">
        <v>0.0</v>
      </c>
      <c r="AF777" t="n">
        <v>0.0</v>
      </c>
      <c r="AG777" t="n">
        <v>0.0</v>
      </c>
      <c r="AH777" t="inlineStr">
        <is>
          <t>Vikash Suryakanth Parmar</t>
        </is>
      </c>
      <c r="AI777" s="1" t="n">
        <v>44594.528703703705</v>
      </c>
      <c r="AJ777" t="n">
        <v>253.0</v>
      </c>
      <c r="AK777" t="n">
        <v>0.0</v>
      </c>
      <c r="AL777" t="n">
        <v>0.0</v>
      </c>
      <c r="AM777" t="n">
        <v>0.0</v>
      </c>
      <c r="AN777" t="n">
        <v>0.0</v>
      </c>
      <c r="AO777" t="n">
        <v>0.0</v>
      </c>
      <c r="AP777" t="n">
        <v>7.0</v>
      </c>
      <c r="AQ777" t="n">
        <v>0.0</v>
      </c>
      <c r="AR777" t="n">
        <v>0.0</v>
      </c>
      <c r="AS777" t="n">
        <v>0.0</v>
      </c>
      <c r="AT777" t="inlineStr">
        <is>
          <t>N/A</t>
        </is>
      </c>
      <c r="AU777" t="inlineStr">
        <is>
          <t>N/A</t>
        </is>
      </c>
      <c r="AV777" t="inlineStr">
        <is>
          <t>N/A</t>
        </is>
      </c>
      <c r="AW777" t="inlineStr">
        <is>
          <t>N/A</t>
        </is>
      </c>
      <c r="AX777" t="inlineStr">
        <is>
          <t>N/A</t>
        </is>
      </c>
      <c r="AY777" t="inlineStr">
        <is>
          <t>N/A</t>
        </is>
      </c>
      <c r="AZ777" t="inlineStr">
        <is>
          <t>N/A</t>
        </is>
      </c>
      <c r="BA777" t="inlineStr">
        <is>
          <t>N/A</t>
        </is>
      </c>
      <c r="BB777" t="inlineStr">
        <is>
          <t>N/A</t>
        </is>
      </c>
      <c r="BC777" t="inlineStr">
        <is>
          <t>N/A</t>
        </is>
      </c>
      <c r="BD777" t="inlineStr">
        <is>
          <t>N/A</t>
        </is>
      </c>
      <c r="BE777" t="inlineStr">
        <is>
          <t>N/A</t>
        </is>
      </c>
    </row>
    <row r="778">
      <c r="A778" t="inlineStr">
        <is>
          <t>WI22025242</t>
        </is>
      </c>
      <c r="B778" t="inlineStr">
        <is>
          <t>DATA_VALIDATION</t>
        </is>
      </c>
      <c r="C778" t="inlineStr">
        <is>
          <t>201130013109</t>
        </is>
      </c>
      <c r="D778" t="inlineStr">
        <is>
          <t>Folder</t>
        </is>
      </c>
      <c r="E778" s="2">
        <f>HYPERLINK("capsilon://?command=openfolder&amp;siteaddress=FAM.docvelocity-na8.net&amp;folderid=FX7455EBBB-7F71-41D5-3F38-29D8CE228A27","FX22017433")</f>
        <v>0.0</v>
      </c>
      <c r="F778" t="inlineStr">
        <is>
          <t/>
        </is>
      </c>
      <c r="G778" t="inlineStr">
        <is>
          <t/>
        </is>
      </c>
      <c r="H778" t="inlineStr">
        <is>
          <t>Mailitem</t>
        </is>
      </c>
      <c r="I778" t="inlineStr">
        <is>
          <t>MI220253734</t>
        </is>
      </c>
      <c r="J778" t="n">
        <v>28.0</v>
      </c>
      <c r="K778" t="inlineStr">
        <is>
          <t>COMPLETED</t>
        </is>
      </c>
      <c r="L778" t="inlineStr">
        <is>
          <t>MARK_AS_COMPLETED</t>
        </is>
      </c>
      <c r="M778" t="inlineStr">
        <is>
          <t>Queue</t>
        </is>
      </c>
      <c r="N778" t="n">
        <v>2.0</v>
      </c>
      <c r="O778" s="1" t="n">
        <v>44594.483564814815</v>
      </c>
      <c r="P778" s="1" t="n">
        <v>44594.53053240741</v>
      </c>
      <c r="Q778" t="n">
        <v>3788.0</v>
      </c>
      <c r="R778" t="n">
        <v>270.0</v>
      </c>
      <c r="S778" t="b">
        <v>0</v>
      </c>
      <c r="T778" t="inlineStr">
        <is>
          <t>N/A</t>
        </is>
      </c>
      <c r="U778" t="b">
        <v>0</v>
      </c>
      <c r="V778" t="inlineStr">
        <is>
          <t>Sanjay Kharade</t>
        </is>
      </c>
      <c r="W778" s="1" t="n">
        <v>44594.50900462963</v>
      </c>
      <c r="X778" t="n">
        <v>130.0</v>
      </c>
      <c r="Y778" t="n">
        <v>21.0</v>
      </c>
      <c r="Z778" t="n">
        <v>0.0</v>
      </c>
      <c r="AA778" t="n">
        <v>21.0</v>
      </c>
      <c r="AB778" t="n">
        <v>0.0</v>
      </c>
      <c r="AC778" t="n">
        <v>9.0</v>
      </c>
      <c r="AD778" t="n">
        <v>7.0</v>
      </c>
      <c r="AE778" t="n">
        <v>0.0</v>
      </c>
      <c r="AF778" t="n">
        <v>0.0</v>
      </c>
      <c r="AG778" t="n">
        <v>0.0</v>
      </c>
      <c r="AH778" t="inlineStr">
        <is>
          <t>Dashrath Soren</t>
        </is>
      </c>
      <c r="AI778" s="1" t="n">
        <v>44594.53053240741</v>
      </c>
      <c r="AJ778" t="n">
        <v>140.0</v>
      </c>
      <c r="AK778" t="n">
        <v>0.0</v>
      </c>
      <c r="AL778" t="n">
        <v>0.0</v>
      </c>
      <c r="AM778" t="n">
        <v>0.0</v>
      </c>
      <c r="AN778" t="n">
        <v>0.0</v>
      </c>
      <c r="AO778" t="n">
        <v>0.0</v>
      </c>
      <c r="AP778" t="n">
        <v>7.0</v>
      </c>
      <c r="AQ778" t="n">
        <v>0.0</v>
      </c>
      <c r="AR778" t="n">
        <v>0.0</v>
      </c>
      <c r="AS778" t="n">
        <v>0.0</v>
      </c>
      <c r="AT778" t="inlineStr">
        <is>
          <t>N/A</t>
        </is>
      </c>
      <c r="AU778" t="inlineStr">
        <is>
          <t>N/A</t>
        </is>
      </c>
      <c r="AV778" t="inlineStr">
        <is>
          <t>N/A</t>
        </is>
      </c>
      <c r="AW778" t="inlineStr">
        <is>
          <t>N/A</t>
        </is>
      </c>
      <c r="AX778" t="inlineStr">
        <is>
          <t>N/A</t>
        </is>
      </c>
      <c r="AY778" t="inlineStr">
        <is>
          <t>N/A</t>
        </is>
      </c>
      <c r="AZ778" t="inlineStr">
        <is>
          <t>N/A</t>
        </is>
      </c>
      <c r="BA778" t="inlineStr">
        <is>
          <t>N/A</t>
        </is>
      </c>
      <c r="BB778" t="inlineStr">
        <is>
          <t>N/A</t>
        </is>
      </c>
      <c r="BC778" t="inlineStr">
        <is>
          <t>N/A</t>
        </is>
      </c>
      <c r="BD778" t="inlineStr">
        <is>
          <t>N/A</t>
        </is>
      </c>
      <c r="BE778" t="inlineStr">
        <is>
          <t>N/A</t>
        </is>
      </c>
    </row>
    <row r="779">
      <c r="A779" t="inlineStr">
        <is>
          <t>WI22025301</t>
        </is>
      </c>
      <c r="B779" t="inlineStr">
        <is>
          <t>DATA_VALIDATION</t>
        </is>
      </c>
      <c r="C779" t="inlineStr">
        <is>
          <t>201300020554</t>
        </is>
      </c>
      <c r="D779" t="inlineStr">
        <is>
          <t>Folder</t>
        </is>
      </c>
      <c r="E779" s="2">
        <f>HYPERLINK("capsilon://?command=openfolder&amp;siteaddress=FAM.docvelocity-na8.net&amp;folderid=FX4A5D27AD-F32A-3224-3611-FC223B1D60AA","FX211212644")</f>
        <v>0.0</v>
      </c>
      <c r="F779" t="inlineStr">
        <is>
          <t/>
        </is>
      </c>
      <c r="G779" t="inlineStr">
        <is>
          <t/>
        </is>
      </c>
      <c r="H779" t="inlineStr">
        <is>
          <t>Mailitem</t>
        </is>
      </c>
      <c r="I779" t="inlineStr">
        <is>
          <t>MI220254824</t>
        </is>
      </c>
      <c r="J779" t="n">
        <v>66.0</v>
      </c>
      <c r="K779" t="inlineStr">
        <is>
          <t>COMPLETED</t>
        </is>
      </c>
      <c r="L779" t="inlineStr">
        <is>
          <t>MARK_AS_COMPLETED</t>
        </is>
      </c>
      <c r="M779" t="inlineStr">
        <is>
          <t>Queue</t>
        </is>
      </c>
      <c r="N779" t="n">
        <v>2.0</v>
      </c>
      <c r="O779" s="1" t="n">
        <v>44594.49643518519</v>
      </c>
      <c r="P779" s="1" t="n">
        <v>44594.53459490741</v>
      </c>
      <c r="Q779" t="n">
        <v>2482.0</v>
      </c>
      <c r="R779" t="n">
        <v>815.0</v>
      </c>
      <c r="S779" t="b">
        <v>0</v>
      </c>
      <c r="T779" t="inlineStr">
        <is>
          <t>N/A</t>
        </is>
      </c>
      <c r="U779" t="b">
        <v>0</v>
      </c>
      <c r="V779" t="inlineStr">
        <is>
          <t>Ujwala Ajabe</t>
        </is>
      </c>
      <c r="W779" s="1" t="n">
        <v>44594.51298611111</v>
      </c>
      <c r="X779" t="n">
        <v>458.0</v>
      </c>
      <c r="Y779" t="n">
        <v>52.0</v>
      </c>
      <c r="Z779" t="n">
        <v>0.0</v>
      </c>
      <c r="AA779" t="n">
        <v>52.0</v>
      </c>
      <c r="AB779" t="n">
        <v>0.0</v>
      </c>
      <c r="AC779" t="n">
        <v>41.0</v>
      </c>
      <c r="AD779" t="n">
        <v>14.0</v>
      </c>
      <c r="AE779" t="n">
        <v>0.0</v>
      </c>
      <c r="AF779" t="n">
        <v>0.0</v>
      </c>
      <c r="AG779" t="n">
        <v>0.0</v>
      </c>
      <c r="AH779" t="inlineStr">
        <is>
          <t>Dashrath Soren</t>
        </is>
      </c>
      <c r="AI779" s="1" t="n">
        <v>44594.53459490741</v>
      </c>
      <c r="AJ779" t="n">
        <v>351.0</v>
      </c>
      <c r="AK779" t="n">
        <v>2.0</v>
      </c>
      <c r="AL779" t="n">
        <v>0.0</v>
      </c>
      <c r="AM779" t="n">
        <v>2.0</v>
      </c>
      <c r="AN779" t="n">
        <v>0.0</v>
      </c>
      <c r="AO779" t="n">
        <v>8.0</v>
      </c>
      <c r="AP779" t="n">
        <v>12.0</v>
      </c>
      <c r="AQ779" t="n">
        <v>0.0</v>
      </c>
      <c r="AR779" t="n">
        <v>0.0</v>
      </c>
      <c r="AS779" t="n">
        <v>0.0</v>
      </c>
      <c r="AT779" t="inlineStr">
        <is>
          <t>N/A</t>
        </is>
      </c>
      <c r="AU779" t="inlineStr">
        <is>
          <t>N/A</t>
        </is>
      </c>
      <c r="AV779" t="inlineStr">
        <is>
          <t>N/A</t>
        </is>
      </c>
      <c r="AW779" t="inlineStr">
        <is>
          <t>N/A</t>
        </is>
      </c>
      <c r="AX779" t="inlineStr">
        <is>
          <t>N/A</t>
        </is>
      </c>
      <c r="AY779" t="inlineStr">
        <is>
          <t>N/A</t>
        </is>
      </c>
      <c r="AZ779" t="inlineStr">
        <is>
          <t>N/A</t>
        </is>
      </c>
      <c r="BA779" t="inlineStr">
        <is>
          <t>N/A</t>
        </is>
      </c>
      <c r="BB779" t="inlineStr">
        <is>
          <t>N/A</t>
        </is>
      </c>
      <c r="BC779" t="inlineStr">
        <is>
          <t>N/A</t>
        </is>
      </c>
      <c r="BD779" t="inlineStr">
        <is>
          <t>N/A</t>
        </is>
      </c>
      <c r="BE779" t="inlineStr">
        <is>
          <t>N/A</t>
        </is>
      </c>
    </row>
    <row r="780">
      <c r="A780" t="inlineStr">
        <is>
          <t>WI22025303</t>
        </is>
      </c>
      <c r="B780" t="inlineStr">
        <is>
          <t>DATA_VALIDATION</t>
        </is>
      </c>
      <c r="C780" t="inlineStr">
        <is>
          <t>201300020554</t>
        </is>
      </c>
      <c r="D780" t="inlineStr">
        <is>
          <t>Folder</t>
        </is>
      </c>
      <c r="E780" s="2">
        <f>HYPERLINK("capsilon://?command=openfolder&amp;siteaddress=FAM.docvelocity-na8.net&amp;folderid=FX4A5D27AD-F32A-3224-3611-FC223B1D60AA","FX211212644")</f>
        <v>0.0</v>
      </c>
      <c r="F780" t="inlineStr">
        <is>
          <t/>
        </is>
      </c>
      <c r="G780" t="inlineStr">
        <is>
          <t/>
        </is>
      </c>
      <c r="H780" t="inlineStr">
        <is>
          <t>Mailitem</t>
        </is>
      </c>
      <c r="I780" t="inlineStr">
        <is>
          <t>MI220254855</t>
        </is>
      </c>
      <c r="J780" t="n">
        <v>66.0</v>
      </c>
      <c r="K780" t="inlineStr">
        <is>
          <t>COMPLETED</t>
        </is>
      </c>
      <c r="L780" t="inlineStr">
        <is>
          <t>MARK_AS_COMPLETED</t>
        </is>
      </c>
      <c r="M780" t="inlineStr">
        <is>
          <t>Queue</t>
        </is>
      </c>
      <c r="N780" t="n">
        <v>2.0</v>
      </c>
      <c r="O780" s="1" t="n">
        <v>44594.496712962966</v>
      </c>
      <c r="P780" s="1" t="n">
        <v>44594.53665509259</v>
      </c>
      <c r="Q780" t="n">
        <v>2767.0</v>
      </c>
      <c r="R780" t="n">
        <v>684.0</v>
      </c>
      <c r="S780" t="b">
        <v>0</v>
      </c>
      <c r="T780" t="inlineStr">
        <is>
          <t>N/A</t>
        </is>
      </c>
      <c r="U780" t="b">
        <v>0</v>
      </c>
      <c r="V780" t="inlineStr">
        <is>
          <t>Sanjay Kharade</t>
        </is>
      </c>
      <c r="W780" s="1" t="n">
        <v>44594.5125462963</v>
      </c>
      <c r="X780" t="n">
        <v>305.0</v>
      </c>
      <c r="Y780" t="n">
        <v>52.0</v>
      </c>
      <c r="Z780" t="n">
        <v>0.0</v>
      </c>
      <c r="AA780" t="n">
        <v>52.0</v>
      </c>
      <c r="AB780" t="n">
        <v>0.0</v>
      </c>
      <c r="AC780" t="n">
        <v>49.0</v>
      </c>
      <c r="AD780" t="n">
        <v>14.0</v>
      </c>
      <c r="AE780" t="n">
        <v>0.0</v>
      </c>
      <c r="AF780" t="n">
        <v>0.0</v>
      </c>
      <c r="AG780" t="n">
        <v>0.0</v>
      </c>
      <c r="AH780" t="inlineStr">
        <is>
          <t>Vikash Suryakanth Parmar</t>
        </is>
      </c>
      <c r="AI780" s="1" t="n">
        <v>44594.53665509259</v>
      </c>
      <c r="AJ780" t="n">
        <v>374.0</v>
      </c>
      <c r="AK780" t="n">
        <v>1.0</v>
      </c>
      <c r="AL780" t="n">
        <v>0.0</v>
      </c>
      <c r="AM780" t="n">
        <v>1.0</v>
      </c>
      <c r="AN780" t="n">
        <v>0.0</v>
      </c>
      <c r="AO780" t="n">
        <v>1.0</v>
      </c>
      <c r="AP780" t="n">
        <v>13.0</v>
      </c>
      <c r="AQ780" t="n">
        <v>0.0</v>
      </c>
      <c r="AR780" t="n">
        <v>0.0</v>
      </c>
      <c r="AS780" t="n">
        <v>0.0</v>
      </c>
      <c r="AT780" t="inlineStr">
        <is>
          <t>N/A</t>
        </is>
      </c>
      <c r="AU780" t="inlineStr">
        <is>
          <t>N/A</t>
        </is>
      </c>
      <c r="AV780" t="inlineStr">
        <is>
          <t>N/A</t>
        </is>
      </c>
      <c r="AW780" t="inlineStr">
        <is>
          <t>N/A</t>
        </is>
      </c>
      <c r="AX780" t="inlineStr">
        <is>
          <t>N/A</t>
        </is>
      </c>
      <c r="AY780" t="inlineStr">
        <is>
          <t>N/A</t>
        </is>
      </c>
      <c r="AZ780" t="inlineStr">
        <is>
          <t>N/A</t>
        </is>
      </c>
      <c r="BA780" t="inlineStr">
        <is>
          <t>N/A</t>
        </is>
      </c>
      <c r="BB780" t="inlineStr">
        <is>
          <t>N/A</t>
        </is>
      </c>
      <c r="BC780" t="inlineStr">
        <is>
          <t>N/A</t>
        </is>
      </c>
      <c r="BD780" t="inlineStr">
        <is>
          <t>N/A</t>
        </is>
      </c>
      <c r="BE780" t="inlineStr">
        <is>
          <t>N/A</t>
        </is>
      </c>
    </row>
    <row r="781">
      <c r="A781" t="inlineStr">
        <is>
          <t>WI22025309</t>
        </is>
      </c>
      <c r="B781" t="inlineStr">
        <is>
          <t>DATA_VALIDATION</t>
        </is>
      </c>
      <c r="C781" t="inlineStr">
        <is>
          <t>201300020554</t>
        </is>
      </c>
      <c r="D781" t="inlineStr">
        <is>
          <t>Folder</t>
        </is>
      </c>
      <c r="E781" s="2">
        <f>HYPERLINK("capsilon://?command=openfolder&amp;siteaddress=FAM.docvelocity-na8.net&amp;folderid=FX4A5D27AD-F32A-3224-3611-FC223B1D60AA","FX211212644")</f>
        <v>0.0</v>
      </c>
      <c r="F781" t="inlineStr">
        <is>
          <t/>
        </is>
      </c>
      <c r="G781" t="inlineStr">
        <is>
          <t/>
        </is>
      </c>
      <c r="H781" t="inlineStr">
        <is>
          <t>Mailitem</t>
        </is>
      </c>
      <c r="I781" t="inlineStr">
        <is>
          <t>MI220254895</t>
        </is>
      </c>
      <c r="J781" t="n">
        <v>66.0</v>
      </c>
      <c r="K781" t="inlineStr">
        <is>
          <t>COMPLETED</t>
        </is>
      </c>
      <c r="L781" t="inlineStr">
        <is>
          <t>MARK_AS_COMPLETED</t>
        </is>
      </c>
      <c r="M781" t="inlineStr">
        <is>
          <t>Queue</t>
        </is>
      </c>
      <c r="N781" t="n">
        <v>2.0</v>
      </c>
      <c r="O781" s="1" t="n">
        <v>44594.49696759259</v>
      </c>
      <c r="P781" s="1" t="n">
        <v>44594.53896990741</v>
      </c>
      <c r="Q781" t="n">
        <v>2320.0</v>
      </c>
      <c r="R781" t="n">
        <v>1309.0</v>
      </c>
      <c r="S781" t="b">
        <v>0</v>
      </c>
      <c r="T781" t="inlineStr">
        <is>
          <t>N/A</t>
        </is>
      </c>
      <c r="U781" t="b">
        <v>0</v>
      </c>
      <c r="V781" t="inlineStr">
        <is>
          <t>Sanjay Kharade</t>
        </is>
      </c>
      <c r="W781" s="1" t="n">
        <v>44594.52599537037</v>
      </c>
      <c r="X781" t="n">
        <v>398.0</v>
      </c>
      <c r="Y781" t="n">
        <v>52.0</v>
      </c>
      <c r="Z781" t="n">
        <v>0.0</v>
      </c>
      <c r="AA781" t="n">
        <v>52.0</v>
      </c>
      <c r="AB781" t="n">
        <v>0.0</v>
      </c>
      <c r="AC781" t="n">
        <v>49.0</v>
      </c>
      <c r="AD781" t="n">
        <v>14.0</v>
      </c>
      <c r="AE781" t="n">
        <v>0.0</v>
      </c>
      <c r="AF781" t="n">
        <v>0.0</v>
      </c>
      <c r="AG781" t="n">
        <v>0.0</v>
      </c>
      <c r="AH781" t="inlineStr">
        <is>
          <t>Dashrath Soren</t>
        </is>
      </c>
      <c r="AI781" s="1" t="n">
        <v>44594.53896990741</v>
      </c>
      <c r="AJ781" t="n">
        <v>377.0</v>
      </c>
      <c r="AK781" t="n">
        <v>1.0</v>
      </c>
      <c r="AL781" t="n">
        <v>0.0</v>
      </c>
      <c r="AM781" t="n">
        <v>1.0</v>
      </c>
      <c r="AN781" t="n">
        <v>0.0</v>
      </c>
      <c r="AO781" t="n">
        <v>1.0</v>
      </c>
      <c r="AP781" t="n">
        <v>13.0</v>
      </c>
      <c r="AQ781" t="n">
        <v>0.0</v>
      </c>
      <c r="AR781" t="n">
        <v>0.0</v>
      </c>
      <c r="AS781" t="n">
        <v>0.0</v>
      </c>
      <c r="AT781" t="inlineStr">
        <is>
          <t>N/A</t>
        </is>
      </c>
      <c r="AU781" t="inlineStr">
        <is>
          <t>N/A</t>
        </is>
      </c>
      <c r="AV781" t="inlineStr">
        <is>
          <t>N/A</t>
        </is>
      </c>
      <c r="AW781" t="inlineStr">
        <is>
          <t>N/A</t>
        </is>
      </c>
      <c r="AX781" t="inlineStr">
        <is>
          <t>N/A</t>
        </is>
      </c>
      <c r="AY781" t="inlineStr">
        <is>
          <t>N/A</t>
        </is>
      </c>
      <c r="AZ781" t="inlineStr">
        <is>
          <t>N/A</t>
        </is>
      </c>
      <c r="BA781" t="inlineStr">
        <is>
          <t>N/A</t>
        </is>
      </c>
      <c r="BB781" t="inlineStr">
        <is>
          <t>N/A</t>
        </is>
      </c>
      <c r="BC781" t="inlineStr">
        <is>
          <t>N/A</t>
        </is>
      </c>
      <c r="BD781" t="inlineStr">
        <is>
          <t>N/A</t>
        </is>
      </c>
      <c r="BE781" t="inlineStr">
        <is>
          <t>N/A</t>
        </is>
      </c>
    </row>
    <row r="782">
      <c r="A782" t="inlineStr">
        <is>
          <t>WI22025366</t>
        </is>
      </c>
      <c r="B782" t="inlineStr">
        <is>
          <t>DATA_VALIDATION</t>
        </is>
      </c>
      <c r="C782" t="inlineStr">
        <is>
          <t>201110012383</t>
        </is>
      </c>
      <c r="D782" t="inlineStr">
        <is>
          <t>Folder</t>
        </is>
      </c>
      <c r="E782" s="2">
        <f>HYPERLINK("capsilon://?command=openfolder&amp;siteaddress=FAM.docvelocity-na8.net&amp;folderid=FXC0B8816C-9CC4-BD81-131A-76044C6C2489","FX22017500")</f>
        <v>0.0</v>
      </c>
      <c r="F782" t="inlineStr">
        <is>
          <t/>
        </is>
      </c>
      <c r="G782" t="inlineStr">
        <is>
          <t/>
        </is>
      </c>
      <c r="H782" t="inlineStr">
        <is>
          <t>Mailitem</t>
        </is>
      </c>
      <c r="I782" t="inlineStr">
        <is>
          <t>MI220255636</t>
        </is>
      </c>
      <c r="J782" t="n">
        <v>28.0</v>
      </c>
      <c r="K782" t="inlineStr">
        <is>
          <t>COMPLETED</t>
        </is>
      </c>
      <c r="L782" t="inlineStr">
        <is>
          <t>MARK_AS_COMPLETED</t>
        </is>
      </c>
      <c r="M782" t="inlineStr">
        <is>
          <t>Queue</t>
        </is>
      </c>
      <c r="N782" t="n">
        <v>2.0</v>
      </c>
      <c r="O782" s="1" t="n">
        <v>44594.50530092593</v>
      </c>
      <c r="P782" s="1" t="n">
        <v>44594.53834490741</v>
      </c>
      <c r="Q782" t="n">
        <v>2466.0</v>
      </c>
      <c r="R782" t="n">
        <v>389.0</v>
      </c>
      <c r="S782" t="b">
        <v>0</v>
      </c>
      <c r="T782" t="inlineStr">
        <is>
          <t>N/A</t>
        </is>
      </c>
      <c r="U782" t="b">
        <v>0</v>
      </c>
      <c r="V782" t="inlineStr">
        <is>
          <t>Sanjay Kharade</t>
        </is>
      </c>
      <c r="W782" s="1" t="n">
        <v>44594.515393518515</v>
      </c>
      <c r="X782" t="n">
        <v>236.0</v>
      </c>
      <c r="Y782" t="n">
        <v>21.0</v>
      </c>
      <c r="Z782" t="n">
        <v>0.0</v>
      </c>
      <c r="AA782" t="n">
        <v>21.0</v>
      </c>
      <c r="AB782" t="n">
        <v>0.0</v>
      </c>
      <c r="AC782" t="n">
        <v>18.0</v>
      </c>
      <c r="AD782" t="n">
        <v>7.0</v>
      </c>
      <c r="AE782" t="n">
        <v>0.0</v>
      </c>
      <c r="AF782" t="n">
        <v>0.0</v>
      </c>
      <c r="AG782" t="n">
        <v>0.0</v>
      </c>
      <c r="AH782" t="inlineStr">
        <is>
          <t>Vikash Suryakanth Parmar</t>
        </is>
      </c>
      <c r="AI782" s="1" t="n">
        <v>44594.53834490741</v>
      </c>
      <c r="AJ782" t="n">
        <v>119.0</v>
      </c>
      <c r="AK782" t="n">
        <v>0.0</v>
      </c>
      <c r="AL782" t="n">
        <v>0.0</v>
      </c>
      <c r="AM782" t="n">
        <v>0.0</v>
      </c>
      <c r="AN782" t="n">
        <v>0.0</v>
      </c>
      <c r="AO782" t="n">
        <v>0.0</v>
      </c>
      <c r="AP782" t="n">
        <v>7.0</v>
      </c>
      <c r="AQ782" t="n">
        <v>0.0</v>
      </c>
      <c r="AR782" t="n">
        <v>0.0</v>
      </c>
      <c r="AS782" t="n">
        <v>0.0</v>
      </c>
      <c r="AT782" t="inlineStr">
        <is>
          <t>N/A</t>
        </is>
      </c>
      <c r="AU782" t="inlineStr">
        <is>
          <t>N/A</t>
        </is>
      </c>
      <c r="AV782" t="inlineStr">
        <is>
          <t>N/A</t>
        </is>
      </c>
      <c r="AW782" t="inlineStr">
        <is>
          <t>N/A</t>
        </is>
      </c>
      <c r="AX782" t="inlineStr">
        <is>
          <t>N/A</t>
        </is>
      </c>
      <c r="AY782" t="inlineStr">
        <is>
          <t>N/A</t>
        </is>
      </c>
      <c r="AZ782" t="inlineStr">
        <is>
          <t>N/A</t>
        </is>
      </c>
      <c r="BA782" t="inlineStr">
        <is>
          <t>N/A</t>
        </is>
      </c>
      <c r="BB782" t="inlineStr">
        <is>
          <t>N/A</t>
        </is>
      </c>
      <c r="BC782" t="inlineStr">
        <is>
          <t>N/A</t>
        </is>
      </c>
      <c r="BD782" t="inlineStr">
        <is>
          <t>N/A</t>
        </is>
      </c>
      <c r="BE782" t="inlineStr">
        <is>
          <t>N/A</t>
        </is>
      </c>
    </row>
    <row r="783">
      <c r="A783" t="inlineStr">
        <is>
          <t>WI22025437</t>
        </is>
      </c>
      <c r="B783" t="inlineStr">
        <is>
          <t>DATA_VALIDATION</t>
        </is>
      </c>
      <c r="C783" t="inlineStr">
        <is>
          <t>201330004336</t>
        </is>
      </c>
      <c r="D783" t="inlineStr">
        <is>
          <t>Folder</t>
        </is>
      </c>
      <c r="E783" s="2">
        <f>HYPERLINK("capsilon://?command=openfolder&amp;siteaddress=FAM.docvelocity-na8.net&amp;folderid=FX88A2CDE7-EACA-A887-1851-54DE5059AD3B","FX211211314")</f>
        <v>0.0</v>
      </c>
      <c r="F783" t="inlineStr">
        <is>
          <t/>
        </is>
      </c>
      <c r="G783" t="inlineStr">
        <is>
          <t/>
        </is>
      </c>
      <c r="H783" t="inlineStr">
        <is>
          <t>Mailitem</t>
        </is>
      </c>
      <c r="I783" t="inlineStr">
        <is>
          <t>MI220256362</t>
        </is>
      </c>
      <c r="J783" t="n">
        <v>41.0</v>
      </c>
      <c r="K783" t="inlineStr">
        <is>
          <t>COMPLETED</t>
        </is>
      </c>
      <c r="L783" t="inlineStr">
        <is>
          <t>MARK_AS_COMPLETED</t>
        </is>
      </c>
      <c r="M783" t="inlineStr">
        <is>
          <t>Queue</t>
        </is>
      </c>
      <c r="N783" t="n">
        <v>2.0</v>
      </c>
      <c r="O783" s="1" t="n">
        <v>44594.514131944445</v>
      </c>
      <c r="P783" s="1" t="n">
        <v>44594.54039351852</v>
      </c>
      <c r="Q783" t="n">
        <v>1775.0</v>
      </c>
      <c r="R783" t="n">
        <v>494.0</v>
      </c>
      <c r="S783" t="b">
        <v>0</v>
      </c>
      <c r="T783" t="inlineStr">
        <is>
          <t>N/A</t>
        </is>
      </c>
      <c r="U783" t="b">
        <v>0</v>
      </c>
      <c r="V783" t="inlineStr">
        <is>
          <t>Sanjay Kharade</t>
        </is>
      </c>
      <c r="W783" s="1" t="n">
        <v>44594.51907407407</v>
      </c>
      <c r="X783" t="n">
        <v>318.0</v>
      </c>
      <c r="Y783" t="n">
        <v>30.0</v>
      </c>
      <c r="Z783" t="n">
        <v>0.0</v>
      </c>
      <c r="AA783" t="n">
        <v>30.0</v>
      </c>
      <c r="AB783" t="n">
        <v>0.0</v>
      </c>
      <c r="AC783" t="n">
        <v>25.0</v>
      </c>
      <c r="AD783" t="n">
        <v>11.0</v>
      </c>
      <c r="AE783" t="n">
        <v>0.0</v>
      </c>
      <c r="AF783" t="n">
        <v>0.0</v>
      </c>
      <c r="AG783" t="n">
        <v>0.0</v>
      </c>
      <c r="AH783" t="inlineStr">
        <is>
          <t>Vikash Suryakanth Parmar</t>
        </is>
      </c>
      <c r="AI783" s="1" t="n">
        <v>44594.54039351852</v>
      </c>
      <c r="AJ783" t="n">
        <v>176.0</v>
      </c>
      <c r="AK783" t="n">
        <v>0.0</v>
      </c>
      <c r="AL783" t="n">
        <v>0.0</v>
      </c>
      <c r="AM783" t="n">
        <v>0.0</v>
      </c>
      <c r="AN783" t="n">
        <v>0.0</v>
      </c>
      <c r="AO783" t="n">
        <v>0.0</v>
      </c>
      <c r="AP783" t="n">
        <v>11.0</v>
      </c>
      <c r="AQ783" t="n">
        <v>0.0</v>
      </c>
      <c r="AR783" t="n">
        <v>0.0</v>
      </c>
      <c r="AS783" t="n">
        <v>0.0</v>
      </c>
      <c r="AT783" t="inlineStr">
        <is>
          <t>N/A</t>
        </is>
      </c>
      <c r="AU783" t="inlineStr">
        <is>
          <t>N/A</t>
        </is>
      </c>
      <c r="AV783" t="inlineStr">
        <is>
          <t>N/A</t>
        </is>
      </c>
      <c r="AW783" t="inlineStr">
        <is>
          <t>N/A</t>
        </is>
      </c>
      <c r="AX783" t="inlineStr">
        <is>
          <t>N/A</t>
        </is>
      </c>
      <c r="AY783" t="inlineStr">
        <is>
          <t>N/A</t>
        </is>
      </c>
      <c r="AZ783" t="inlineStr">
        <is>
          <t>N/A</t>
        </is>
      </c>
      <c r="BA783" t="inlineStr">
        <is>
          <t>N/A</t>
        </is>
      </c>
      <c r="BB783" t="inlineStr">
        <is>
          <t>N/A</t>
        </is>
      </c>
      <c r="BC783" t="inlineStr">
        <is>
          <t>N/A</t>
        </is>
      </c>
      <c r="BD783" t="inlineStr">
        <is>
          <t>N/A</t>
        </is>
      </c>
      <c r="BE783" t="inlineStr">
        <is>
          <t>N/A</t>
        </is>
      </c>
    </row>
    <row r="784">
      <c r="A784" t="inlineStr">
        <is>
          <t>WI22025439</t>
        </is>
      </c>
      <c r="B784" t="inlineStr">
        <is>
          <t>DATA_VALIDATION</t>
        </is>
      </c>
      <c r="C784" t="inlineStr">
        <is>
          <t>201330004336</t>
        </is>
      </c>
      <c r="D784" t="inlineStr">
        <is>
          <t>Folder</t>
        </is>
      </c>
      <c r="E784" s="2">
        <f>HYPERLINK("capsilon://?command=openfolder&amp;siteaddress=FAM.docvelocity-na8.net&amp;folderid=FX88A2CDE7-EACA-A887-1851-54DE5059AD3B","FX211211314")</f>
        <v>0.0</v>
      </c>
      <c r="F784" t="inlineStr">
        <is>
          <t/>
        </is>
      </c>
      <c r="G784" t="inlineStr">
        <is>
          <t/>
        </is>
      </c>
      <c r="H784" t="inlineStr">
        <is>
          <t>Mailitem</t>
        </is>
      </c>
      <c r="I784" t="inlineStr">
        <is>
          <t>MI220256346</t>
        </is>
      </c>
      <c r="J784" t="n">
        <v>50.0</v>
      </c>
      <c r="K784" t="inlineStr">
        <is>
          <t>COMPLETED</t>
        </is>
      </c>
      <c r="L784" t="inlineStr">
        <is>
          <t>MARK_AS_COMPLETED</t>
        </is>
      </c>
      <c r="M784" t="inlineStr">
        <is>
          <t>Queue</t>
        </is>
      </c>
      <c r="N784" t="n">
        <v>2.0</v>
      </c>
      <c r="O784" s="1" t="n">
        <v>44594.51449074074</v>
      </c>
      <c r="P784" s="1" t="n">
        <v>44594.541597222225</v>
      </c>
      <c r="Q784" t="n">
        <v>543.0</v>
      </c>
      <c r="R784" t="n">
        <v>1799.0</v>
      </c>
      <c r="S784" t="b">
        <v>0</v>
      </c>
      <c r="T784" t="inlineStr">
        <is>
          <t>N/A</t>
        </is>
      </c>
      <c r="U784" t="b">
        <v>0</v>
      </c>
      <c r="V784" t="inlineStr">
        <is>
          <t>Archana Bhujbal</t>
        </is>
      </c>
      <c r="W784" s="1" t="n">
        <v>44594.53513888889</v>
      </c>
      <c r="X784" t="n">
        <v>1558.0</v>
      </c>
      <c r="Y784" t="n">
        <v>30.0</v>
      </c>
      <c r="Z784" t="n">
        <v>0.0</v>
      </c>
      <c r="AA784" t="n">
        <v>30.0</v>
      </c>
      <c r="AB784" t="n">
        <v>0.0</v>
      </c>
      <c r="AC784" t="n">
        <v>23.0</v>
      </c>
      <c r="AD784" t="n">
        <v>20.0</v>
      </c>
      <c r="AE784" t="n">
        <v>0.0</v>
      </c>
      <c r="AF784" t="n">
        <v>0.0</v>
      </c>
      <c r="AG784" t="n">
        <v>0.0</v>
      </c>
      <c r="AH784" t="inlineStr">
        <is>
          <t>Dashrath Soren</t>
        </is>
      </c>
      <c r="AI784" s="1" t="n">
        <v>44594.541597222225</v>
      </c>
      <c r="AJ784" t="n">
        <v>226.0</v>
      </c>
      <c r="AK784" t="n">
        <v>0.0</v>
      </c>
      <c r="AL784" t="n">
        <v>0.0</v>
      </c>
      <c r="AM784" t="n">
        <v>0.0</v>
      </c>
      <c r="AN784" t="n">
        <v>0.0</v>
      </c>
      <c r="AO784" t="n">
        <v>0.0</v>
      </c>
      <c r="AP784" t="n">
        <v>20.0</v>
      </c>
      <c r="AQ784" t="n">
        <v>0.0</v>
      </c>
      <c r="AR784" t="n">
        <v>0.0</v>
      </c>
      <c r="AS784" t="n">
        <v>0.0</v>
      </c>
      <c r="AT784" t="inlineStr">
        <is>
          <t>N/A</t>
        </is>
      </c>
      <c r="AU784" t="inlineStr">
        <is>
          <t>N/A</t>
        </is>
      </c>
      <c r="AV784" t="inlineStr">
        <is>
          <t>N/A</t>
        </is>
      </c>
      <c r="AW784" t="inlineStr">
        <is>
          <t>N/A</t>
        </is>
      </c>
      <c r="AX784" t="inlineStr">
        <is>
          <t>N/A</t>
        </is>
      </c>
      <c r="AY784" t="inlineStr">
        <is>
          <t>N/A</t>
        </is>
      </c>
      <c r="AZ784" t="inlineStr">
        <is>
          <t>N/A</t>
        </is>
      </c>
      <c r="BA784" t="inlineStr">
        <is>
          <t>N/A</t>
        </is>
      </c>
      <c r="BB784" t="inlineStr">
        <is>
          <t>N/A</t>
        </is>
      </c>
      <c r="BC784" t="inlineStr">
        <is>
          <t>N/A</t>
        </is>
      </c>
      <c r="BD784" t="inlineStr">
        <is>
          <t>N/A</t>
        </is>
      </c>
      <c r="BE784" t="inlineStr">
        <is>
          <t>N/A</t>
        </is>
      </c>
    </row>
    <row r="785">
      <c r="A785" t="inlineStr">
        <is>
          <t>WI22025443</t>
        </is>
      </c>
      <c r="B785" t="inlineStr">
        <is>
          <t>DATA_VALIDATION</t>
        </is>
      </c>
      <c r="C785" t="inlineStr">
        <is>
          <t>201330004336</t>
        </is>
      </c>
      <c r="D785" t="inlineStr">
        <is>
          <t>Folder</t>
        </is>
      </c>
      <c r="E785" s="2">
        <f>HYPERLINK("capsilon://?command=openfolder&amp;siteaddress=FAM.docvelocity-na8.net&amp;folderid=FX88A2CDE7-EACA-A887-1851-54DE5059AD3B","FX211211314")</f>
        <v>0.0</v>
      </c>
      <c r="F785" t="inlineStr">
        <is>
          <t/>
        </is>
      </c>
      <c r="G785" t="inlineStr">
        <is>
          <t/>
        </is>
      </c>
      <c r="H785" t="inlineStr">
        <is>
          <t>Mailitem</t>
        </is>
      </c>
      <c r="I785" t="inlineStr">
        <is>
          <t>MI220256392</t>
        </is>
      </c>
      <c r="J785" t="n">
        <v>35.0</v>
      </c>
      <c r="K785" t="inlineStr">
        <is>
          <t>COMPLETED</t>
        </is>
      </c>
      <c r="L785" t="inlineStr">
        <is>
          <t>MARK_AS_COMPLETED</t>
        </is>
      </c>
      <c r="M785" t="inlineStr">
        <is>
          <t>Queue</t>
        </is>
      </c>
      <c r="N785" t="n">
        <v>2.0</v>
      </c>
      <c r="O785" s="1" t="n">
        <v>44594.51479166667</v>
      </c>
      <c r="P785" s="1" t="n">
        <v>44594.54634259259</v>
      </c>
      <c r="Q785" t="n">
        <v>1447.0</v>
      </c>
      <c r="R785" t="n">
        <v>1279.0</v>
      </c>
      <c r="S785" t="b">
        <v>0</v>
      </c>
      <c r="T785" t="inlineStr">
        <is>
          <t>N/A</t>
        </is>
      </c>
      <c r="U785" t="b">
        <v>0</v>
      </c>
      <c r="V785" t="inlineStr">
        <is>
          <t>Suraj Toradmal</t>
        </is>
      </c>
      <c r="W785" s="1" t="n">
        <v>44594.524930555555</v>
      </c>
      <c r="X785" t="n">
        <v>671.0</v>
      </c>
      <c r="Y785" t="n">
        <v>30.0</v>
      </c>
      <c r="Z785" t="n">
        <v>0.0</v>
      </c>
      <c r="AA785" t="n">
        <v>30.0</v>
      </c>
      <c r="AB785" t="n">
        <v>0.0</v>
      </c>
      <c r="AC785" t="n">
        <v>21.0</v>
      </c>
      <c r="AD785" t="n">
        <v>5.0</v>
      </c>
      <c r="AE785" t="n">
        <v>0.0</v>
      </c>
      <c r="AF785" t="n">
        <v>0.0</v>
      </c>
      <c r="AG785" t="n">
        <v>0.0</v>
      </c>
      <c r="AH785" t="inlineStr">
        <is>
          <t>Mohini Shinde</t>
        </is>
      </c>
      <c r="AI785" s="1" t="n">
        <v>44594.54634259259</v>
      </c>
      <c r="AJ785" t="n">
        <v>608.0</v>
      </c>
      <c r="AK785" t="n">
        <v>4.0</v>
      </c>
      <c r="AL785" t="n">
        <v>0.0</v>
      </c>
      <c r="AM785" t="n">
        <v>4.0</v>
      </c>
      <c r="AN785" t="n">
        <v>0.0</v>
      </c>
      <c r="AO785" t="n">
        <v>4.0</v>
      </c>
      <c r="AP785" t="n">
        <v>1.0</v>
      </c>
      <c r="AQ785" t="n">
        <v>0.0</v>
      </c>
      <c r="AR785" t="n">
        <v>0.0</v>
      </c>
      <c r="AS785" t="n">
        <v>0.0</v>
      </c>
      <c r="AT785" t="inlineStr">
        <is>
          <t>N/A</t>
        </is>
      </c>
      <c r="AU785" t="inlineStr">
        <is>
          <t>N/A</t>
        </is>
      </c>
      <c r="AV785" t="inlineStr">
        <is>
          <t>N/A</t>
        </is>
      </c>
      <c r="AW785" t="inlineStr">
        <is>
          <t>N/A</t>
        </is>
      </c>
      <c r="AX785" t="inlineStr">
        <is>
          <t>N/A</t>
        </is>
      </c>
      <c r="AY785" t="inlineStr">
        <is>
          <t>N/A</t>
        </is>
      </c>
      <c r="AZ785" t="inlineStr">
        <is>
          <t>N/A</t>
        </is>
      </c>
      <c r="BA785" t="inlineStr">
        <is>
          <t>N/A</t>
        </is>
      </c>
      <c r="BB785" t="inlineStr">
        <is>
          <t>N/A</t>
        </is>
      </c>
      <c r="BC785" t="inlineStr">
        <is>
          <t>N/A</t>
        </is>
      </c>
      <c r="BD785" t="inlineStr">
        <is>
          <t>N/A</t>
        </is>
      </c>
      <c r="BE785" t="inlineStr">
        <is>
          <t>N/A</t>
        </is>
      </c>
    </row>
    <row r="786">
      <c r="A786" t="inlineStr">
        <is>
          <t>WI22025449</t>
        </is>
      </c>
      <c r="B786" t="inlineStr">
        <is>
          <t>DATA_VALIDATION</t>
        </is>
      </c>
      <c r="C786" t="inlineStr">
        <is>
          <t>201330004336</t>
        </is>
      </c>
      <c r="D786" t="inlineStr">
        <is>
          <t>Folder</t>
        </is>
      </c>
      <c r="E786" s="2">
        <f>HYPERLINK("capsilon://?command=openfolder&amp;siteaddress=FAM.docvelocity-na8.net&amp;folderid=FX88A2CDE7-EACA-A887-1851-54DE5059AD3B","FX211211314")</f>
        <v>0.0</v>
      </c>
      <c r="F786" t="inlineStr">
        <is>
          <t/>
        </is>
      </c>
      <c r="G786" t="inlineStr">
        <is>
          <t/>
        </is>
      </c>
      <c r="H786" t="inlineStr">
        <is>
          <t>Mailitem</t>
        </is>
      </c>
      <c r="I786" t="inlineStr">
        <is>
          <t>MI220256456</t>
        </is>
      </c>
      <c r="J786" t="n">
        <v>32.0</v>
      </c>
      <c r="K786" t="inlineStr">
        <is>
          <t>COMPLETED</t>
        </is>
      </c>
      <c r="L786" t="inlineStr">
        <is>
          <t>MARK_AS_COMPLETED</t>
        </is>
      </c>
      <c r="M786" t="inlineStr">
        <is>
          <t>Queue</t>
        </is>
      </c>
      <c r="N786" t="n">
        <v>2.0</v>
      </c>
      <c r="O786" s="1" t="n">
        <v>44594.51532407408</v>
      </c>
      <c r="P786" s="1" t="n">
        <v>44594.542662037034</v>
      </c>
      <c r="Q786" t="n">
        <v>1567.0</v>
      </c>
      <c r="R786" t="n">
        <v>795.0</v>
      </c>
      <c r="S786" t="b">
        <v>0</v>
      </c>
      <c r="T786" t="inlineStr">
        <is>
          <t>N/A</t>
        </is>
      </c>
      <c r="U786" t="b">
        <v>0</v>
      </c>
      <c r="V786" t="inlineStr">
        <is>
          <t>Suraj Toradmal</t>
        </is>
      </c>
      <c r="W786" s="1" t="n">
        <v>44594.531875</v>
      </c>
      <c r="X786" t="n">
        <v>600.0</v>
      </c>
      <c r="Y786" t="n">
        <v>36.0</v>
      </c>
      <c r="Z786" t="n">
        <v>0.0</v>
      </c>
      <c r="AA786" t="n">
        <v>36.0</v>
      </c>
      <c r="AB786" t="n">
        <v>0.0</v>
      </c>
      <c r="AC786" t="n">
        <v>26.0</v>
      </c>
      <c r="AD786" t="n">
        <v>-4.0</v>
      </c>
      <c r="AE786" t="n">
        <v>0.0</v>
      </c>
      <c r="AF786" t="n">
        <v>0.0</v>
      </c>
      <c r="AG786" t="n">
        <v>0.0</v>
      </c>
      <c r="AH786" t="inlineStr">
        <is>
          <t>Vikash Suryakanth Parmar</t>
        </is>
      </c>
      <c r="AI786" s="1" t="n">
        <v>44594.542662037034</v>
      </c>
      <c r="AJ786" t="n">
        <v>195.0</v>
      </c>
      <c r="AK786" t="n">
        <v>0.0</v>
      </c>
      <c r="AL786" t="n">
        <v>0.0</v>
      </c>
      <c r="AM786" t="n">
        <v>0.0</v>
      </c>
      <c r="AN786" t="n">
        <v>0.0</v>
      </c>
      <c r="AO786" t="n">
        <v>0.0</v>
      </c>
      <c r="AP786" t="n">
        <v>-4.0</v>
      </c>
      <c r="AQ786" t="n">
        <v>0.0</v>
      </c>
      <c r="AR786" t="n">
        <v>0.0</v>
      </c>
      <c r="AS786" t="n">
        <v>0.0</v>
      </c>
      <c r="AT786" t="inlineStr">
        <is>
          <t>N/A</t>
        </is>
      </c>
      <c r="AU786" t="inlineStr">
        <is>
          <t>N/A</t>
        </is>
      </c>
      <c r="AV786" t="inlineStr">
        <is>
          <t>N/A</t>
        </is>
      </c>
      <c r="AW786" t="inlineStr">
        <is>
          <t>N/A</t>
        </is>
      </c>
      <c r="AX786" t="inlineStr">
        <is>
          <t>N/A</t>
        </is>
      </c>
      <c r="AY786" t="inlineStr">
        <is>
          <t>N/A</t>
        </is>
      </c>
      <c r="AZ786" t="inlineStr">
        <is>
          <t>N/A</t>
        </is>
      </c>
      <c r="BA786" t="inlineStr">
        <is>
          <t>N/A</t>
        </is>
      </c>
      <c r="BB786" t="inlineStr">
        <is>
          <t>N/A</t>
        </is>
      </c>
      <c r="BC786" t="inlineStr">
        <is>
          <t>N/A</t>
        </is>
      </c>
      <c r="BD786" t="inlineStr">
        <is>
          <t>N/A</t>
        </is>
      </c>
      <c r="BE786" t="inlineStr">
        <is>
          <t>N/A</t>
        </is>
      </c>
    </row>
    <row r="787">
      <c r="A787" t="inlineStr">
        <is>
          <t>WI22025451</t>
        </is>
      </c>
      <c r="B787" t="inlineStr">
        <is>
          <t>DATA_VALIDATION</t>
        </is>
      </c>
      <c r="C787" t="inlineStr">
        <is>
          <t>201330004336</t>
        </is>
      </c>
      <c r="D787" t="inlineStr">
        <is>
          <t>Folder</t>
        </is>
      </c>
      <c r="E787" s="2">
        <f>HYPERLINK("capsilon://?command=openfolder&amp;siteaddress=FAM.docvelocity-na8.net&amp;folderid=FX88A2CDE7-EACA-A887-1851-54DE5059AD3B","FX211211314")</f>
        <v>0.0</v>
      </c>
      <c r="F787" t="inlineStr">
        <is>
          <t/>
        </is>
      </c>
      <c r="G787" t="inlineStr">
        <is>
          <t/>
        </is>
      </c>
      <c r="H787" t="inlineStr">
        <is>
          <t>Mailitem</t>
        </is>
      </c>
      <c r="I787" t="inlineStr">
        <is>
          <t>MI220256430</t>
        </is>
      </c>
      <c r="J787" t="n">
        <v>38.0</v>
      </c>
      <c r="K787" t="inlineStr">
        <is>
          <t>COMPLETED</t>
        </is>
      </c>
      <c r="L787" t="inlineStr">
        <is>
          <t>MARK_AS_COMPLETED</t>
        </is>
      </c>
      <c r="M787" t="inlineStr">
        <is>
          <t>Queue</t>
        </is>
      </c>
      <c r="N787" t="n">
        <v>2.0</v>
      </c>
      <c r="O787" s="1" t="n">
        <v>44594.51553240741</v>
      </c>
      <c r="P787" s="1" t="n">
        <v>44594.5444212963</v>
      </c>
      <c r="Q787" t="n">
        <v>1901.0</v>
      </c>
      <c r="R787" t="n">
        <v>595.0</v>
      </c>
      <c r="S787" t="b">
        <v>0</v>
      </c>
      <c r="T787" t="inlineStr">
        <is>
          <t>N/A</t>
        </is>
      </c>
      <c r="U787" t="b">
        <v>0</v>
      </c>
      <c r="V787" t="inlineStr">
        <is>
          <t>Sanjay Kharade</t>
        </is>
      </c>
      <c r="W787" s="1" t="n">
        <v>44594.53005787037</v>
      </c>
      <c r="X787" t="n">
        <v>351.0</v>
      </c>
      <c r="Y787" t="n">
        <v>36.0</v>
      </c>
      <c r="Z787" t="n">
        <v>0.0</v>
      </c>
      <c r="AA787" t="n">
        <v>36.0</v>
      </c>
      <c r="AB787" t="n">
        <v>0.0</v>
      </c>
      <c r="AC787" t="n">
        <v>25.0</v>
      </c>
      <c r="AD787" t="n">
        <v>2.0</v>
      </c>
      <c r="AE787" t="n">
        <v>0.0</v>
      </c>
      <c r="AF787" t="n">
        <v>0.0</v>
      </c>
      <c r="AG787" t="n">
        <v>0.0</v>
      </c>
      <c r="AH787" t="inlineStr">
        <is>
          <t>Dashrath Soren</t>
        </is>
      </c>
      <c r="AI787" s="1" t="n">
        <v>44594.5444212963</v>
      </c>
      <c r="AJ787" t="n">
        <v>244.0</v>
      </c>
      <c r="AK787" t="n">
        <v>0.0</v>
      </c>
      <c r="AL787" t="n">
        <v>0.0</v>
      </c>
      <c r="AM787" t="n">
        <v>0.0</v>
      </c>
      <c r="AN787" t="n">
        <v>0.0</v>
      </c>
      <c r="AO787" t="n">
        <v>0.0</v>
      </c>
      <c r="AP787" t="n">
        <v>2.0</v>
      </c>
      <c r="AQ787" t="n">
        <v>0.0</v>
      </c>
      <c r="AR787" t="n">
        <v>0.0</v>
      </c>
      <c r="AS787" t="n">
        <v>0.0</v>
      </c>
      <c r="AT787" t="inlineStr">
        <is>
          <t>N/A</t>
        </is>
      </c>
      <c r="AU787" t="inlineStr">
        <is>
          <t>N/A</t>
        </is>
      </c>
      <c r="AV787" t="inlineStr">
        <is>
          <t>N/A</t>
        </is>
      </c>
      <c r="AW787" t="inlineStr">
        <is>
          <t>N/A</t>
        </is>
      </c>
      <c r="AX787" t="inlineStr">
        <is>
          <t>N/A</t>
        </is>
      </c>
      <c r="AY787" t="inlineStr">
        <is>
          <t>N/A</t>
        </is>
      </c>
      <c r="AZ787" t="inlineStr">
        <is>
          <t>N/A</t>
        </is>
      </c>
      <c r="BA787" t="inlineStr">
        <is>
          <t>N/A</t>
        </is>
      </c>
      <c r="BB787" t="inlineStr">
        <is>
          <t>N/A</t>
        </is>
      </c>
      <c r="BC787" t="inlineStr">
        <is>
          <t>N/A</t>
        </is>
      </c>
      <c r="BD787" t="inlineStr">
        <is>
          <t>N/A</t>
        </is>
      </c>
      <c r="BE787" t="inlineStr">
        <is>
          <t>N/A</t>
        </is>
      </c>
    </row>
    <row r="788">
      <c r="A788" t="inlineStr">
        <is>
          <t>WI22025495</t>
        </is>
      </c>
      <c r="B788" t="inlineStr">
        <is>
          <t>DATA_VALIDATION</t>
        </is>
      </c>
      <c r="C788" t="inlineStr">
        <is>
          <t>201300020509</t>
        </is>
      </c>
      <c r="D788" t="inlineStr">
        <is>
          <t>Folder</t>
        </is>
      </c>
      <c r="E788" s="2">
        <f>HYPERLINK("capsilon://?command=openfolder&amp;siteaddress=FAM.docvelocity-na8.net&amp;folderid=FX27ECABDD-C457-06B9-96F3-5DAC40F56A01","FX211211466")</f>
        <v>0.0</v>
      </c>
      <c r="F788" t="inlineStr">
        <is>
          <t/>
        </is>
      </c>
      <c r="G788" t="inlineStr">
        <is>
          <t/>
        </is>
      </c>
      <c r="H788" t="inlineStr">
        <is>
          <t>Mailitem</t>
        </is>
      </c>
      <c r="I788" t="inlineStr">
        <is>
          <t>MI220249325</t>
        </is>
      </c>
      <c r="J788" t="n">
        <v>84.0</v>
      </c>
      <c r="K788" t="inlineStr">
        <is>
          <t>COMPLETED</t>
        </is>
      </c>
      <c r="L788" t="inlineStr">
        <is>
          <t>MARK_AS_COMPLETED</t>
        </is>
      </c>
      <c r="M788" t="inlineStr">
        <is>
          <t>Queue</t>
        </is>
      </c>
      <c r="N788" t="n">
        <v>2.0</v>
      </c>
      <c r="O788" s="1" t="n">
        <v>44594.51956018519</v>
      </c>
      <c r="P788" s="1" t="n">
        <v>44594.532314814816</v>
      </c>
      <c r="Q788" t="n">
        <v>118.0</v>
      </c>
      <c r="R788" t="n">
        <v>984.0</v>
      </c>
      <c r="S788" t="b">
        <v>0</v>
      </c>
      <c r="T788" t="inlineStr">
        <is>
          <t>N/A</t>
        </is>
      </c>
      <c r="U788" t="b">
        <v>1</v>
      </c>
      <c r="V788" t="inlineStr">
        <is>
          <t>Amruta Erande</t>
        </is>
      </c>
      <c r="W788" s="1" t="n">
        <v>44594.5284375</v>
      </c>
      <c r="X788" t="n">
        <v>673.0</v>
      </c>
      <c r="Y788" t="n">
        <v>63.0</v>
      </c>
      <c r="Z788" t="n">
        <v>0.0</v>
      </c>
      <c r="AA788" t="n">
        <v>63.0</v>
      </c>
      <c r="AB788" t="n">
        <v>0.0</v>
      </c>
      <c r="AC788" t="n">
        <v>40.0</v>
      </c>
      <c r="AD788" t="n">
        <v>21.0</v>
      </c>
      <c r="AE788" t="n">
        <v>0.0</v>
      </c>
      <c r="AF788" t="n">
        <v>0.0</v>
      </c>
      <c r="AG788" t="n">
        <v>0.0</v>
      </c>
      <c r="AH788" t="inlineStr">
        <is>
          <t>Vikash Suryakanth Parmar</t>
        </is>
      </c>
      <c r="AI788" s="1" t="n">
        <v>44594.532314814816</v>
      </c>
      <c r="AJ788" t="n">
        <v>311.0</v>
      </c>
      <c r="AK788" t="n">
        <v>5.0</v>
      </c>
      <c r="AL788" t="n">
        <v>0.0</v>
      </c>
      <c r="AM788" t="n">
        <v>5.0</v>
      </c>
      <c r="AN788" t="n">
        <v>0.0</v>
      </c>
      <c r="AO788" t="n">
        <v>5.0</v>
      </c>
      <c r="AP788" t="n">
        <v>16.0</v>
      </c>
      <c r="AQ788" t="n">
        <v>0.0</v>
      </c>
      <c r="AR788" t="n">
        <v>0.0</v>
      </c>
      <c r="AS788" t="n">
        <v>0.0</v>
      </c>
      <c r="AT788" t="inlineStr">
        <is>
          <t>N/A</t>
        </is>
      </c>
      <c r="AU788" t="inlineStr">
        <is>
          <t>N/A</t>
        </is>
      </c>
      <c r="AV788" t="inlineStr">
        <is>
          <t>N/A</t>
        </is>
      </c>
      <c r="AW788" t="inlineStr">
        <is>
          <t>N/A</t>
        </is>
      </c>
      <c r="AX788" t="inlineStr">
        <is>
          <t>N/A</t>
        </is>
      </c>
      <c r="AY788" t="inlineStr">
        <is>
          <t>N/A</t>
        </is>
      </c>
      <c r="AZ788" t="inlineStr">
        <is>
          <t>N/A</t>
        </is>
      </c>
      <c r="BA788" t="inlineStr">
        <is>
          <t>N/A</t>
        </is>
      </c>
      <c r="BB788" t="inlineStr">
        <is>
          <t>N/A</t>
        </is>
      </c>
      <c r="BC788" t="inlineStr">
        <is>
          <t>N/A</t>
        </is>
      </c>
      <c r="BD788" t="inlineStr">
        <is>
          <t>N/A</t>
        </is>
      </c>
      <c r="BE788" t="inlineStr">
        <is>
          <t>N/A</t>
        </is>
      </c>
    </row>
    <row r="789">
      <c r="A789" t="inlineStr">
        <is>
          <t>WI22025567</t>
        </is>
      </c>
      <c r="B789" t="inlineStr">
        <is>
          <t>DATA_VALIDATION</t>
        </is>
      </c>
      <c r="C789" t="inlineStr">
        <is>
          <t>201130012974</t>
        </is>
      </c>
      <c r="D789" t="inlineStr">
        <is>
          <t>Folder</t>
        </is>
      </c>
      <c r="E789" s="2">
        <f>HYPERLINK("capsilon://?command=openfolder&amp;siteaddress=FAM.docvelocity-na8.net&amp;folderid=FX157E67C8-F0A3-1125-006C-0D514049A41B","FX21129513")</f>
        <v>0.0</v>
      </c>
      <c r="F789" t="inlineStr">
        <is>
          <t/>
        </is>
      </c>
      <c r="G789" t="inlineStr">
        <is>
          <t/>
        </is>
      </c>
      <c r="H789" t="inlineStr">
        <is>
          <t>Mailitem</t>
        </is>
      </c>
      <c r="I789" t="inlineStr">
        <is>
          <t>MI220257768</t>
        </is>
      </c>
      <c r="J789" t="n">
        <v>28.0</v>
      </c>
      <c r="K789" t="inlineStr">
        <is>
          <t>COMPLETED</t>
        </is>
      </c>
      <c r="L789" t="inlineStr">
        <is>
          <t>MARK_AS_COMPLETED</t>
        </is>
      </c>
      <c r="M789" t="inlineStr">
        <is>
          <t>Queue</t>
        </is>
      </c>
      <c r="N789" t="n">
        <v>2.0</v>
      </c>
      <c r="O789" s="1" t="n">
        <v>44594.52780092593</v>
      </c>
      <c r="P789" s="1" t="n">
        <v>44594.54363425926</v>
      </c>
      <c r="Q789" t="n">
        <v>1221.0</v>
      </c>
      <c r="R789" t="n">
        <v>147.0</v>
      </c>
      <c r="S789" t="b">
        <v>0</v>
      </c>
      <c r="T789" t="inlineStr">
        <is>
          <t>N/A</t>
        </is>
      </c>
      <c r="U789" t="b">
        <v>0</v>
      </c>
      <c r="V789" t="inlineStr">
        <is>
          <t>Sumit Jarhad</t>
        </is>
      </c>
      <c r="W789" s="1" t="n">
        <v>44594.5290625</v>
      </c>
      <c r="X789" t="n">
        <v>64.0</v>
      </c>
      <c r="Y789" t="n">
        <v>21.0</v>
      </c>
      <c r="Z789" t="n">
        <v>0.0</v>
      </c>
      <c r="AA789" t="n">
        <v>21.0</v>
      </c>
      <c r="AB789" t="n">
        <v>0.0</v>
      </c>
      <c r="AC789" t="n">
        <v>2.0</v>
      </c>
      <c r="AD789" t="n">
        <v>7.0</v>
      </c>
      <c r="AE789" t="n">
        <v>0.0</v>
      </c>
      <c r="AF789" t="n">
        <v>0.0</v>
      </c>
      <c r="AG789" t="n">
        <v>0.0</v>
      </c>
      <c r="AH789" t="inlineStr">
        <is>
          <t>Vikash Suryakanth Parmar</t>
        </is>
      </c>
      <c r="AI789" s="1" t="n">
        <v>44594.54363425926</v>
      </c>
      <c r="AJ789" t="n">
        <v>83.0</v>
      </c>
      <c r="AK789" t="n">
        <v>0.0</v>
      </c>
      <c r="AL789" t="n">
        <v>0.0</v>
      </c>
      <c r="AM789" t="n">
        <v>0.0</v>
      </c>
      <c r="AN789" t="n">
        <v>0.0</v>
      </c>
      <c r="AO789" t="n">
        <v>0.0</v>
      </c>
      <c r="AP789" t="n">
        <v>7.0</v>
      </c>
      <c r="AQ789" t="n">
        <v>0.0</v>
      </c>
      <c r="AR789" t="n">
        <v>0.0</v>
      </c>
      <c r="AS789" t="n">
        <v>0.0</v>
      </c>
      <c r="AT789" t="inlineStr">
        <is>
          <t>N/A</t>
        </is>
      </c>
      <c r="AU789" t="inlineStr">
        <is>
          <t>N/A</t>
        </is>
      </c>
      <c r="AV789" t="inlineStr">
        <is>
          <t>N/A</t>
        </is>
      </c>
      <c r="AW789" t="inlineStr">
        <is>
          <t>N/A</t>
        </is>
      </c>
      <c r="AX789" t="inlineStr">
        <is>
          <t>N/A</t>
        </is>
      </c>
      <c r="AY789" t="inlineStr">
        <is>
          <t>N/A</t>
        </is>
      </c>
      <c r="AZ789" t="inlineStr">
        <is>
          <t>N/A</t>
        </is>
      </c>
      <c r="BA789" t="inlineStr">
        <is>
          <t>N/A</t>
        </is>
      </c>
      <c r="BB789" t="inlineStr">
        <is>
          <t>N/A</t>
        </is>
      </c>
      <c r="BC789" t="inlineStr">
        <is>
          <t>N/A</t>
        </is>
      </c>
      <c r="BD789" t="inlineStr">
        <is>
          <t>N/A</t>
        </is>
      </c>
      <c r="BE789" t="inlineStr">
        <is>
          <t>N/A</t>
        </is>
      </c>
    </row>
    <row r="790">
      <c r="A790" t="inlineStr">
        <is>
          <t>WI22025571</t>
        </is>
      </c>
      <c r="B790" t="inlineStr">
        <is>
          <t>DATA_VALIDATION</t>
        </is>
      </c>
      <c r="C790" t="inlineStr">
        <is>
          <t>201130012974</t>
        </is>
      </c>
      <c r="D790" t="inlineStr">
        <is>
          <t>Folder</t>
        </is>
      </c>
      <c r="E790" s="2">
        <f>HYPERLINK("capsilon://?command=openfolder&amp;siteaddress=FAM.docvelocity-na8.net&amp;folderid=FX157E67C8-F0A3-1125-006C-0D514049A41B","FX21129513")</f>
        <v>0.0</v>
      </c>
      <c r="F790" t="inlineStr">
        <is>
          <t/>
        </is>
      </c>
      <c r="G790" t="inlineStr">
        <is>
          <t/>
        </is>
      </c>
      <c r="H790" t="inlineStr">
        <is>
          <t>Mailitem</t>
        </is>
      </c>
      <c r="I790" t="inlineStr">
        <is>
          <t>MI220257789</t>
        </is>
      </c>
      <c r="J790" t="n">
        <v>28.0</v>
      </c>
      <c r="K790" t="inlineStr">
        <is>
          <t>COMPLETED</t>
        </is>
      </c>
      <c r="L790" t="inlineStr">
        <is>
          <t>MARK_AS_COMPLETED</t>
        </is>
      </c>
      <c r="M790" t="inlineStr">
        <is>
          <t>Queue</t>
        </is>
      </c>
      <c r="N790" t="n">
        <v>2.0</v>
      </c>
      <c r="O790" s="1" t="n">
        <v>44594.52805555556</v>
      </c>
      <c r="P790" s="1" t="n">
        <v>44594.54478009259</v>
      </c>
      <c r="Q790" t="n">
        <v>1195.0</v>
      </c>
      <c r="R790" t="n">
        <v>250.0</v>
      </c>
      <c r="S790" t="b">
        <v>0</v>
      </c>
      <c r="T790" t="inlineStr">
        <is>
          <t>N/A</t>
        </is>
      </c>
      <c r="U790" t="b">
        <v>0</v>
      </c>
      <c r="V790" t="inlineStr">
        <is>
          <t>Amruta Erande</t>
        </is>
      </c>
      <c r="W790" s="1" t="n">
        <v>44594.53019675926</v>
      </c>
      <c r="X790" t="n">
        <v>152.0</v>
      </c>
      <c r="Y790" t="n">
        <v>21.0</v>
      </c>
      <c r="Z790" t="n">
        <v>0.0</v>
      </c>
      <c r="AA790" t="n">
        <v>21.0</v>
      </c>
      <c r="AB790" t="n">
        <v>0.0</v>
      </c>
      <c r="AC790" t="n">
        <v>4.0</v>
      </c>
      <c r="AD790" t="n">
        <v>7.0</v>
      </c>
      <c r="AE790" t="n">
        <v>0.0</v>
      </c>
      <c r="AF790" t="n">
        <v>0.0</v>
      </c>
      <c r="AG790" t="n">
        <v>0.0</v>
      </c>
      <c r="AH790" t="inlineStr">
        <is>
          <t>Vikash Suryakanth Parmar</t>
        </is>
      </c>
      <c r="AI790" s="1" t="n">
        <v>44594.54478009259</v>
      </c>
      <c r="AJ790" t="n">
        <v>98.0</v>
      </c>
      <c r="AK790" t="n">
        <v>0.0</v>
      </c>
      <c r="AL790" t="n">
        <v>0.0</v>
      </c>
      <c r="AM790" t="n">
        <v>0.0</v>
      </c>
      <c r="AN790" t="n">
        <v>0.0</v>
      </c>
      <c r="AO790" t="n">
        <v>0.0</v>
      </c>
      <c r="AP790" t="n">
        <v>7.0</v>
      </c>
      <c r="AQ790" t="n">
        <v>0.0</v>
      </c>
      <c r="AR790" t="n">
        <v>0.0</v>
      </c>
      <c r="AS790" t="n">
        <v>0.0</v>
      </c>
      <c r="AT790" t="inlineStr">
        <is>
          <t>N/A</t>
        </is>
      </c>
      <c r="AU790" t="inlineStr">
        <is>
          <t>N/A</t>
        </is>
      </c>
      <c r="AV790" t="inlineStr">
        <is>
          <t>N/A</t>
        </is>
      </c>
      <c r="AW790" t="inlineStr">
        <is>
          <t>N/A</t>
        </is>
      </c>
      <c r="AX790" t="inlineStr">
        <is>
          <t>N/A</t>
        </is>
      </c>
      <c r="AY790" t="inlineStr">
        <is>
          <t>N/A</t>
        </is>
      </c>
      <c r="AZ790" t="inlineStr">
        <is>
          <t>N/A</t>
        </is>
      </c>
      <c r="BA790" t="inlineStr">
        <is>
          <t>N/A</t>
        </is>
      </c>
      <c r="BB790" t="inlineStr">
        <is>
          <t>N/A</t>
        </is>
      </c>
      <c r="BC790" t="inlineStr">
        <is>
          <t>N/A</t>
        </is>
      </c>
      <c r="BD790" t="inlineStr">
        <is>
          <t>N/A</t>
        </is>
      </c>
      <c r="BE790" t="inlineStr">
        <is>
          <t>N/A</t>
        </is>
      </c>
    </row>
    <row r="791">
      <c r="A791" t="inlineStr">
        <is>
          <t>WI22025580</t>
        </is>
      </c>
      <c r="B791" t="inlineStr">
        <is>
          <t>DATA_VALIDATION</t>
        </is>
      </c>
      <c r="C791" t="inlineStr">
        <is>
          <t>201130012974</t>
        </is>
      </c>
      <c r="D791" t="inlineStr">
        <is>
          <t>Folder</t>
        </is>
      </c>
      <c r="E791" s="2">
        <f>HYPERLINK("capsilon://?command=openfolder&amp;siteaddress=FAM.docvelocity-na8.net&amp;folderid=FX157E67C8-F0A3-1125-006C-0D514049A41B","FX21129513")</f>
        <v>0.0</v>
      </c>
      <c r="F791" t="inlineStr">
        <is>
          <t/>
        </is>
      </c>
      <c r="G791" t="inlineStr">
        <is>
          <t/>
        </is>
      </c>
      <c r="H791" t="inlineStr">
        <is>
          <t>Mailitem</t>
        </is>
      </c>
      <c r="I791" t="inlineStr">
        <is>
          <t>MI220252686</t>
        </is>
      </c>
      <c r="J791" t="n">
        <v>286.0</v>
      </c>
      <c r="K791" t="inlineStr">
        <is>
          <t>COMPLETED</t>
        </is>
      </c>
      <c r="L791" t="inlineStr">
        <is>
          <t>MARK_AS_COMPLETED</t>
        </is>
      </c>
      <c r="M791" t="inlineStr">
        <is>
          <t>Queue</t>
        </is>
      </c>
      <c r="N791" t="n">
        <v>2.0</v>
      </c>
      <c r="O791" s="1" t="n">
        <v>44594.529814814814</v>
      </c>
      <c r="P791" s="1" t="n">
        <v>44594.63505787037</v>
      </c>
      <c r="Q791" t="n">
        <v>1784.0</v>
      </c>
      <c r="R791" t="n">
        <v>7309.0</v>
      </c>
      <c r="S791" t="b">
        <v>0</v>
      </c>
      <c r="T791" t="inlineStr">
        <is>
          <t>N/A</t>
        </is>
      </c>
      <c r="U791" t="b">
        <v>1</v>
      </c>
      <c r="V791" t="inlineStr">
        <is>
          <t>Amruta Erande</t>
        </is>
      </c>
      <c r="W791" s="1" t="n">
        <v>44594.578680555554</v>
      </c>
      <c r="X791" t="n">
        <v>4188.0</v>
      </c>
      <c r="Y791" t="n">
        <v>335.0</v>
      </c>
      <c r="Z791" t="n">
        <v>0.0</v>
      </c>
      <c r="AA791" t="n">
        <v>335.0</v>
      </c>
      <c r="AB791" t="n">
        <v>0.0</v>
      </c>
      <c r="AC791" t="n">
        <v>150.0</v>
      </c>
      <c r="AD791" t="n">
        <v>-49.0</v>
      </c>
      <c r="AE791" t="n">
        <v>0.0</v>
      </c>
      <c r="AF791" t="n">
        <v>0.0</v>
      </c>
      <c r="AG791" t="n">
        <v>0.0</v>
      </c>
      <c r="AH791" t="inlineStr">
        <is>
          <t>Dashrath Soren</t>
        </is>
      </c>
      <c r="AI791" s="1" t="n">
        <v>44594.63505787037</v>
      </c>
      <c r="AJ791" t="n">
        <v>993.0</v>
      </c>
      <c r="AK791" t="n">
        <v>4.0</v>
      </c>
      <c r="AL791" t="n">
        <v>0.0</v>
      </c>
      <c r="AM791" t="n">
        <v>4.0</v>
      </c>
      <c r="AN791" t="n">
        <v>0.0</v>
      </c>
      <c r="AO791" t="n">
        <v>4.0</v>
      </c>
      <c r="AP791" t="n">
        <v>-53.0</v>
      </c>
      <c r="AQ791" t="n">
        <v>0.0</v>
      </c>
      <c r="AR791" t="n">
        <v>0.0</v>
      </c>
      <c r="AS791" t="n">
        <v>0.0</v>
      </c>
      <c r="AT791" t="inlineStr">
        <is>
          <t>N/A</t>
        </is>
      </c>
      <c r="AU791" t="inlineStr">
        <is>
          <t>N/A</t>
        </is>
      </c>
      <c r="AV791" t="inlineStr">
        <is>
          <t>N/A</t>
        </is>
      </c>
      <c r="AW791" t="inlineStr">
        <is>
          <t>N/A</t>
        </is>
      </c>
      <c r="AX791" t="inlineStr">
        <is>
          <t>N/A</t>
        </is>
      </c>
      <c r="AY791" t="inlineStr">
        <is>
          <t>N/A</t>
        </is>
      </c>
      <c r="AZ791" t="inlineStr">
        <is>
          <t>N/A</t>
        </is>
      </c>
      <c r="BA791" t="inlineStr">
        <is>
          <t>N/A</t>
        </is>
      </c>
      <c r="BB791" t="inlineStr">
        <is>
          <t>N/A</t>
        </is>
      </c>
      <c r="BC791" t="inlineStr">
        <is>
          <t>N/A</t>
        </is>
      </c>
      <c r="BD791" t="inlineStr">
        <is>
          <t>N/A</t>
        </is>
      </c>
      <c r="BE791" t="inlineStr">
        <is>
          <t>N/A</t>
        </is>
      </c>
    </row>
    <row r="792">
      <c r="A792" t="inlineStr">
        <is>
          <t>WI22025831</t>
        </is>
      </c>
      <c r="B792" t="inlineStr">
        <is>
          <t>DATA_VALIDATION</t>
        </is>
      </c>
      <c r="C792" t="inlineStr">
        <is>
          <t>201300020373</t>
        </is>
      </c>
      <c r="D792" t="inlineStr">
        <is>
          <t>Folder</t>
        </is>
      </c>
      <c r="E792" s="2">
        <f>HYPERLINK("capsilon://?command=openfolder&amp;siteaddress=FAM.docvelocity-na8.net&amp;folderid=FX9DA9538F-2948-C830-D2A8-CEBD722E68EB","FX21129124")</f>
        <v>0.0</v>
      </c>
      <c r="F792" t="inlineStr">
        <is>
          <t/>
        </is>
      </c>
      <c r="G792" t="inlineStr">
        <is>
          <t/>
        </is>
      </c>
      <c r="H792" t="inlineStr">
        <is>
          <t>Mailitem</t>
        </is>
      </c>
      <c r="I792" t="inlineStr">
        <is>
          <t>MI220260806</t>
        </is>
      </c>
      <c r="J792" t="n">
        <v>28.0</v>
      </c>
      <c r="K792" t="inlineStr">
        <is>
          <t>COMPLETED</t>
        </is>
      </c>
      <c r="L792" t="inlineStr">
        <is>
          <t>MARK_AS_COMPLETED</t>
        </is>
      </c>
      <c r="M792" t="inlineStr">
        <is>
          <t>Folder</t>
        </is>
      </c>
      <c r="N792" t="n">
        <v>2.0</v>
      </c>
      <c r="O792" s="1" t="n">
        <v>44594.55980324074</v>
      </c>
      <c r="P792" s="1" t="n">
        <v>44594.56486111111</v>
      </c>
      <c r="Q792" t="n">
        <v>175.0</v>
      </c>
      <c r="R792" t="n">
        <v>262.0</v>
      </c>
      <c r="S792" t="b">
        <v>0</v>
      </c>
      <c r="T792" t="inlineStr">
        <is>
          <t>Cindy Lyn Mendoza</t>
        </is>
      </c>
      <c r="U792" t="b">
        <v>0</v>
      </c>
      <c r="V792" t="inlineStr">
        <is>
          <t>Suraj Toradmal</t>
        </is>
      </c>
      <c r="W792" s="1" t="n">
        <v>44594.56255787037</v>
      </c>
      <c r="X792" t="n">
        <v>210.0</v>
      </c>
      <c r="Y792" t="n">
        <v>21.0</v>
      </c>
      <c r="Z792" t="n">
        <v>0.0</v>
      </c>
      <c r="AA792" t="n">
        <v>21.0</v>
      </c>
      <c r="AB792" t="n">
        <v>0.0</v>
      </c>
      <c r="AC792" t="n">
        <v>7.0</v>
      </c>
      <c r="AD792" t="n">
        <v>7.0</v>
      </c>
      <c r="AE792" t="n">
        <v>0.0</v>
      </c>
      <c r="AF792" t="n">
        <v>0.0</v>
      </c>
      <c r="AG792" t="n">
        <v>0.0</v>
      </c>
      <c r="AH792" t="inlineStr">
        <is>
          <t>Cindy Lyn Mendoza</t>
        </is>
      </c>
      <c r="AI792" s="1" t="n">
        <v>44594.56486111111</v>
      </c>
      <c r="AJ792" t="n">
        <v>18.0</v>
      </c>
      <c r="AK792" t="n">
        <v>0.0</v>
      </c>
      <c r="AL792" t="n">
        <v>0.0</v>
      </c>
      <c r="AM792" t="n">
        <v>0.0</v>
      </c>
      <c r="AN792" t="n">
        <v>0.0</v>
      </c>
      <c r="AO792" t="n">
        <v>0.0</v>
      </c>
      <c r="AP792" t="n">
        <v>7.0</v>
      </c>
      <c r="AQ792" t="n">
        <v>0.0</v>
      </c>
      <c r="AR792" t="n">
        <v>0.0</v>
      </c>
      <c r="AS792" t="n">
        <v>0.0</v>
      </c>
      <c r="AT792" t="inlineStr">
        <is>
          <t>N/A</t>
        </is>
      </c>
      <c r="AU792" t="inlineStr">
        <is>
          <t>N/A</t>
        </is>
      </c>
      <c r="AV792" t="inlineStr">
        <is>
          <t>N/A</t>
        </is>
      </c>
      <c r="AW792" t="inlineStr">
        <is>
          <t>N/A</t>
        </is>
      </c>
      <c r="AX792" t="inlineStr">
        <is>
          <t>N/A</t>
        </is>
      </c>
      <c r="AY792" t="inlineStr">
        <is>
          <t>N/A</t>
        </is>
      </c>
      <c r="AZ792" t="inlineStr">
        <is>
          <t>N/A</t>
        </is>
      </c>
      <c r="BA792" t="inlineStr">
        <is>
          <t>N/A</t>
        </is>
      </c>
      <c r="BB792" t="inlineStr">
        <is>
          <t>N/A</t>
        </is>
      </c>
      <c r="BC792" t="inlineStr">
        <is>
          <t>N/A</t>
        </is>
      </c>
      <c r="BD792" t="inlineStr">
        <is>
          <t>N/A</t>
        </is>
      </c>
      <c r="BE792" t="inlineStr">
        <is>
          <t>N/A</t>
        </is>
      </c>
    </row>
    <row r="793">
      <c r="A793" t="inlineStr">
        <is>
          <t>WI2202594</t>
        </is>
      </c>
      <c r="B793" t="inlineStr">
        <is>
          <t>DATA_VALIDATION</t>
        </is>
      </c>
      <c r="C793" t="inlineStr">
        <is>
          <t>201300020673</t>
        </is>
      </c>
      <c r="D793" t="inlineStr">
        <is>
          <t>Folder</t>
        </is>
      </c>
      <c r="E793" s="2">
        <f>HYPERLINK("capsilon://?command=openfolder&amp;siteaddress=FAM.docvelocity-na8.net&amp;folderid=FX83D307F2-F33B-3D7F-70F6-3D88B1406E5A","FX22011524")</f>
        <v>0.0</v>
      </c>
      <c r="F793" t="inlineStr">
        <is>
          <t/>
        </is>
      </c>
      <c r="G793" t="inlineStr">
        <is>
          <t/>
        </is>
      </c>
      <c r="H793" t="inlineStr">
        <is>
          <t>Mailitem</t>
        </is>
      </c>
      <c r="I793" t="inlineStr">
        <is>
          <t>MI22025696</t>
        </is>
      </c>
      <c r="J793" t="n">
        <v>41.0</v>
      </c>
      <c r="K793" t="inlineStr">
        <is>
          <t>COMPLETED</t>
        </is>
      </c>
      <c r="L793" t="inlineStr">
        <is>
          <t>MARK_AS_COMPLETED</t>
        </is>
      </c>
      <c r="M793" t="inlineStr">
        <is>
          <t>Queue</t>
        </is>
      </c>
      <c r="N793" t="n">
        <v>2.0</v>
      </c>
      <c r="O793" s="1" t="n">
        <v>44593.03729166667</v>
      </c>
      <c r="P793" s="1" t="n">
        <v>44593.2746412037</v>
      </c>
      <c r="Q793" t="n">
        <v>19709.0</v>
      </c>
      <c r="R793" t="n">
        <v>798.0</v>
      </c>
      <c r="S793" t="b">
        <v>0</v>
      </c>
      <c r="T793" t="inlineStr">
        <is>
          <t>N/A</t>
        </is>
      </c>
      <c r="U793" t="b">
        <v>0</v>
      </c>
      <c r="V793" t="inlineStr">
        <is>
          <t>Supriya Khape</t>
        </is>
      </c>
      <c r="W793" s="1" t="n">
        <v>44593.16596064815</v>
      </c>
      <c r="X793" t="n">
        <v>458.0</v>
      </c>
      <c r="Y793" t="n">
        <v>36.0</v>
      </c>
      <c r="Z793" t="n">
        <v>0.0</v>
      </c>
      <c r="AA793" t="n">
        <v>36.0</v>
      </c>
      <c r="AB793" t="n">
        <v>0.0</v>
      </c>
      <c r="AC793" t="n">
        <v>11.0</v>
      </c>
      <c r="AD793" t="n">
        <v>5.0</v>
      </c>
      <c r="AE793" t="n">
        <v>0.0</v>
      </c>
      <c r="AF793" t="n">
        <v>0.0</v>
      </c>
      <c r="AG793" t="n">
        <v>0.0</v>
      </c>
      <c r="AH793" t="inlineStr">
        <is>
          <t>Saloni Uttekar</t>
        </is>
      </c>
      <c r="AI793" s="1" t="n">
        <v>44593.2746412037</v>
      </c>
      <c r="AJ793" t="n">
        <v>340.0</v>
      </c>
      <c r="AK793" t="n">
        <v>1.0</v>
      </c>
      <c r="AL793" t="n">
        <v>0.0</v>
      </c>
      <c r="AM793" t="n">
        <v>1.0</v>
      </c>
      <c r="AN793" t="n">
        <v>0.0</v>
      </c>
      <c r="AO793" t="n">
        <v>1.0</v>
      </c>
      <c r="AP793" t="n">
        <v>4.0</v>
      </c>
      <c r="AQ793" t="n">
        <v>0.0</v>
      </c>
      <c r="AR793" t="n">
        <v>0.0</v>
      </c>
      <c r="AS793" t="n">
        <v>0.0</v>
      </c>
      <c r="AT793" t="inlineStr">
        <is>
          <t>N/A</t>
        </is>
      </c>
      <c r="AU793" t="inlineStr">
        <is>
          <t>N/A</t>
        </is>
      </c>
      <c r="AV793" t="inlineStr">
        <is>
          <t>N/A</t>
        </is>
      </c>
      <c r="AW793" t="inlineStr">
        <is>
          <t>N/A</t>
        </is>
      </c>
      <c r="AX793" t="inlineStr">
        <is>
          <t>N/A</t>
        </is>
      </c>
      <c r="AY793" t="inlineStr">
        <is>
          <t>N/A</t>
        </is>
      </c>
      <c r="AZ793" t="inlineStr">
        <is>
          <t>N/A</t>
        </is>
      </c>
      <c r="BA793" t="inlineStr">
        <is>
          <t>N/A</t>
        </is>
      </c>
      <c r="BB793" t="inlineStr">
        <is>
          <t>N/A</t>
        </is>
      </c>
      <c r="BC793" t="inlineStr">
        <is>
          <t>N/A</t>
        </is>
      </c>
      <c r="BD793" t="inlineStr">
        <is>
          <t>N/A</t>
        </is>
      </c>
      <c r="BE793" t="inlineStr">
        <is>
          <t>N/A</t>
        </is>
      </c>
    </row>
    <row r="794">
      <c r="A794" t="inlineStr">
        <is>
          <t>WI22025949</t>
        </is>
      </c>
      <c r="B794" t="inlineStr">
        <is>
          <t>DATA_VALIDATION</t>
        </is>
      </c>
      <c r="C794" t="inlineStr">
        <is>
          <t>201330004274</t>
        </is>
      </c>
      <c r="D794" t="inlineStr">
        <is>
          <t>Folder</t>
        </is>
      </c>
      <c r="E794" s="2">
        <f>HYPERLINK("capsilon://?command=openfolder&amp;siteaddress=FAM.docvelocity-na8.net&amp;folderid=FXEB4D244F-6797-D66D-FDCF-0F6547856FE6","FX21129364")</f>
        <v>0.0</v>
      </c>
      <c r="F794" t="inlineStr">
        <is>
          <t/>
        </is>
      </c>
      <c r="G794" t="inlineStr">
        <is>
          <t/>
        </is>
      </c>
      <c r="H794" t="inlineStr">
        <is>
          <t>Mailitem</t>
        </is>
      </c>
      <c r="I794" t="inlineStr">
        <is>
          <t>MI220262424</t>
        </is>
      </c>
      <c r="J794" t="n">
        <v>28.0</v>
      </c>
      <c r="K794" t="inlineStr">
        <is>
          <t>COMPLETED</t>
        </is>
      </c>
      <c r="L794" t="inlineStr">
        <is>
          <t>MARK_AS_COMPLETED</t>
        </is>
      </c>
      <c r="M794" t="inlineStr">
        <is>
          <t>Queue</t>
        </is>
      </c>
      <c r="N794" t="n">
        <v>2.0</v>
      </c>
      <c r="O794" s="1" t="n">
        <v>44594.57664351852</v>
      </c>
      <c r="P794" s="1" t="n">
        <v>44594.606527777774</v>
      </c>
      <c r="Q794" t="n">
        <v>1754.0</v>
      </c>
      <c r="R794" t="n">
        <v>828.0</v>
      </c>
      <c r="S794" t="b">
        <v>0</v>
      </c>
      <c r="T794" t="inlineStr">
        <is>
          <t>N/A</t>
        </is>
      </c>
      <c r="U794" t="b">
        <v>0</v>
      </c>
      <c r="V794" t="inlineStr">
        <is>
          <t>Sanjana Uttekar</t>
        </is>
      </c>
      <c r="W794" s="1" t="n">
        <v>44594.58028935185</v>
      </c>
      <c r="X794" t="n">
        <v>301.0</v>
      </c>
      <c r="Y794" t="n">
        <v>21.0</v>
      </c>
      <c r="Z794" t="n">
        <v>0.0</v>
      </c>
      <c r="AA794" t="n">
        <v>21.0</v>
      </c>
      <c r="AB794" t="n">
        <v>0.0</v>
      </c>
      <c r="AC794" t="n">
        <v>5.0</v>
      </c>
      <c r="AD794" t="n">
        <v>7.0</v>
      </c>
      <c r="AE794" t="n">
        <v>0.0</v>
      </c>
      <c r="AF794" t="n">
        <v>0.0</v>
      </c>
      <c r="AG794" t="n">
        <v>0.0</v>
      </c>
      <c r="AH794" t="inlineStr">
        <is>
          <t>Mohini Shinde</t>
        </is>
      </c>
      <c r="AI794" s="1" t="n">
        <v>44594.606527777774</v>
      </c>
      <c r="AJ794" t="n">
        <v>527.0</v>
      </c>
      <c r="AK794" t="n">
        <v>0.0</v>
      </c>
      <c r="AL794" t="n">
        <v>0.0</v>
      </c>
      <c r="AM794" t="n">
        <v>0.0</v>
      </c>
      <c r="AN794" t="n">
        <v>0.0</v>
      </c>
      <c r="AO794" t="n">
        <v>0.0</v>
      </c>
      <c r="AP794" t="n">
        <v>7.0</v>
      </c>
      <c r="AQ794" t="n">
        <v>0.0</v>
      </c>
      <c r="AR794" t="n">
        <v>0.0</v>
      </c>
      <c r="AS794" t="n">
        <v>0.0</v>
      </c>
      <c r="AT794" t="inlineStr">
        <is>
          <t>N/A</t>
        </is>
      </c>
      <c r="AU794" t="inlineStr">
        <is>
          <t>N/A</t>
        </is>
      </c>
      <c r="AV794" t="inlineStr">
        <is>
          <t>N/A</t>
        </is>
      </c>
      <c r="AW794" t="inlineStr">
        <is>
          <t>N/A</t>
        </is>
      </c>
      <c r="AX794" t="inlineStr">
        <is>
          <t>N/A</t>
        </is>
      </c>
      <c r="AY794" t="inlineStr">
        <is>
          <t>N/A</t>
        </is>
      </c>
      <c r="AZ794" t="inlineStr">
        <is>
          <t>N/A</t>
        </is>
      </c>
      <c r="BA794" t="inlineStr">
        <is>
          <t>N/A</t>
        </is>
      </c>
      <c r="BB794" t="inlineStr">
        <is>
          <t>N/A</t>
        </is>
      </c>
      <c r="BC794" t="inlineStr">
        <is>
          <t>N/A</t>
        </is>
      </c>
      <c r="BD794" t="inlineStr">
        <is>
          <t>N/A</t>
        </is>
      </c>
      <c r="BE794" t="inlineStr">
        <is>
          <t>N/A</t>
        </is>
      </c>
    </row>
    <row r="795">
      <c r="A795" t="inlineStr">
        <is>
          <t>WI22026045</t>
        </is>
      </c>
      <c r="B795" t="inlineStr">
        <is>
          <t>DATA_VALIDATION</t>
        </is>
      </c>
      <c r="C795" t="inlineStr">
        <is>
          <t>201300020772</t>
        </is>
      </c>
      <c r="D795" t="inlineStr">
        <is>
          <t>Folder</t>
        </is>
      </c>
      <c r="E795" s="2">
        <f>HYPERLINK("capsilon://?command=openfolder&amp;siteaddress=FAM.docvelocity-na8.net&amp;folderid=FXA473946C-6B8F-C005-7545-0703F53A24BA","FX22014341")</f>
        <v>0.0</v>
      </c>
      <c r="F795" t="inlineStr">
        <is>
          <t/>
        </is>
      </c>
      <c r="G795" t="inlineStr">
        <is>
          <t/>
        </is>
      </c>
      <c r="H795" t="inlineStr">
        <is>
          <t>Mailitem</t>
        </is>
      </c>
      <c r="I795" t="inlineStr">
        <is>
          <t>MI220263722</t>
        </is>
      </c>
      <c r="J795" t="n">
        <v>66.0</v>
      </c>
      <c r="K795" t="inlineStr">
        <is>
          <t>COMPLETED</t>
        </is>
      </c>
      <c r="L795" t="inlineStr">
        <is>
          <t>MARK_AS_COMPLETED</t>
        </is>
      </c>
      <c r="M795" t="inlineStr">
        <is>
          <t>Queue</t>
        </is>
      </c>
      <c r="N795" t="n">
        <v>1.0</v>
      </c>
      <c r="O795" s="1" t="n">
        <v>44594.58988425926</v>
      </c>
      <c r="P795" s="1" t="n">
        <v>44594.60030092593</v>
      </c>
      <c r="Q795" t="n">
        <v>731.0</v>
      </c>
      <c r="R795" t="n">
        <v>169.0</v>
      </c>
      <c r="S795" t="b">
        <v>0</v>
      </c>
      <c r="T795" t="inlineStr">
        <is>
          <t>N/A</t>
        </is>
      </c>
      <c r="U795" t="b">
        <v>0</v>
      </c>
      <c r="V795" t="inlineStr">
        <is>
          <t>Sumit Jarhad</t>
        </is>
      </c>
      <c r="W795" s="1" t="n">
        <v>44594.60030092593</v>
      </c>
      <c r="X795" t="n">
        <v>126.0</v>
      </c>
      <c r="Y795" t="n">
        <v>0.0</v>
      </c>
      <c r="Z795" t="n">
        <v>0.0</v>
      </c>
      <c r="AA795" t="n">
        <v>0.0</v>
      </c>
      <c r="AB795" t="n">
        <v>0.0</v>
      </c>
      <c r="AC795" t="n">
        <v>0.0</v>
      </c>
      <c r="AD795" t="n">
        <v>66.0</v>
      </c>
      <c r="AE795" t="n">
        <v>52.0</v>
      </c>
      <c r="AF795" t="n">
        <v>0.0</v>
      </c>
      <c r="AG795" t="n">
        <v>2.0</v>
      </c>
      <c r="AH795" t="inlineStr">
        <is>
          <t>N/A</t>
        </is>
      </c>
      <c r="AI795" t="inlineStr">
        <is>
          <t>N/A</t>
        </is>
      </c>
      <c r="AJ795" t="inlineStr">
        <is>
          <t>N/A</t>
        </is>
      </c>
      <c r="AK795" t="inlineStr">
        <is>
          <t>N/A</t>
        </is>
      </c>
      <c r="AL795" t="inlineStr">
        <is>
          <t>N/A</t>
        </is>
      </c>
      <c r="AM795" t="inlineStr">
        <is>
          <t>N/A</t>
        </is>
      </c>
      <c r="AN795" t="inlineStr">
        <is>
          <t>N/A</t>
        </is>
      </c>
      <c r="AO795" t="inlineStr">
        <is>
          <t>N/A</t>
        </is>
      </c>
      <c r="AP795" t="inlineStr">
        <is>
          <t>N/A</t>
        </is>
      </c>
      <c r="AQ795" t="inlineStr">
        <is>
          <t>N/A</t>
        </is>
      </c>
      <c r="AR795" t="inlineStr">
        <is>
          <t>N/A</t>
        </is>
      </c>
      <c r="AS795" t="inlineStr">
        <is>
          <t>N/A</t>
        </is>
      </c>
      <c r="AT795" t="inlineStr">
        <is>
          <t>N/A</t>
        </is>
      </c>
      <c r="AU795" t="inlineStr">
        <is>
          <t>N/A</t>
        </is>
      </c>
      <c r="AV795" t="inlineStr">
        <is>
          <t>N/A</t>
        </is>
      </c>
      <c r="AW795" t="inlineStr">
        <is>
          <t>N/A</t>
        </is>
      </c>
      <c r="AX795" t="inlineStr">
        <is>
          <t>N/A</t>
        </is>
      </c>
      <c r="AY795" t="inlineStr">
        <is>
          <t>N/A</t>
        </is>
      </c>
      <c r="AZ795" t="inlineStr">
        <is>
          <t>N/A</t>
        </is>
      </c>
      <c r="BA795" t="inlineStr">
        <is>
          <t>N/A</t>
        </is>
      </c>
      <c r="BB795" t="inlineStr">
        <is>
          <t>N/A</t>
        </is>
      </c>
      <c r="BC795" t="inlineStr">
        <is>
          <t>N/A</t>
        </is>
      </c>
      <c r="BD795" t="inlineStr">
        <is>
          <t>N/A</t>
        </is>
      </c>
      <c r="BE795" t="inlineStr">
        <is>
          <t>N/A</t>
        </is>
      </c>
    </row>
    <row r="796">
      <c r="A796" t="inlineStr">
        <is>
          <t>WI22026093</t>
        </is>
      </c>
      <c r="B796" t="inlineStr">
        <is>
          <t>DATA_VALIDATION</t>
        </is>
      </c>
      <c r="C796" t="inlineStr">
        <is>
          <t>201130012973</t>
        </is>
      </c>
      <c r="D796" t="inlineStr">
        <is>
          <t>Folder</t>
        </is>
      </c>
      <c r="E796" s="2">
        <f>HYPERLINK("capsilon://?command=openfolder&amp;siteaddress=FAM.docvelocity-na8.net&amp;folderid=FXD45B6DB0-CE0B-DE4C-43AF-3C3CC3E931DF","FX21129425")</f>
        <v>0.0</v>
      </c>
      <c r="F796" t="inlineStr">
        <is>
          <t/>
        </is>
      </c>
      <c r="G796" t="inlineStr">
        <is>
          <t/>
        </is>
      </c>
      <c r="H796" t="inlineStr">
        <is>
          <t>Mailitem</t>
        </is>
      </c>
      <c r="I796" t="inlineStr">
        <is>
          <t>MI220264466</t>
        </is>
      </c>
      <c r="J796" t="n">
        <v>28.0</v>
      </c>
      <c r="K796" t="inlineStr">
        <is>
          <t>COMPLETED</t>
        </is>
      </c>
      <c r="L796" t="inlineStr">
        <is>
          <t>MARK_AS_COMPLETED</t>
        </is>
      </c>
      <c r="M796" t="inlineStr">
        <is>
          <t>Queue</t>
        </is>
      </c>
      <c r="N796" t="n">
        <v>2.0</v>
      </c>
      <c r="O796" s="1" t="n">
        <v>44594.5965162037</v>
      </c>
      <c r="P796" s="1" t="n">
        <v>44594.61640046296</v>
      </c>
      <c r="Q796" t="n">
        <v>1080.0</v>
      </c>
      <c r="R796" t="n">
        <v>638.0</v>
      </c>
      <c r="S796" t="b">
        <v>0</v>
      </c>
      <c r="T796" t="inlineStr">
        <is>
          <t>N/A</t>
        </is>
      </c>
      <c r="U796" t="b">
        <v>0</v>
      </c>
      <c r="V796" t="inlineStr">
        <is>
          <t>Archana Bhujbal</t>
        </is>
      </c>
      <c r="W796" s="1" t="n">
        <v>44594.60337962963</v>
      </c>
      <c r="X796" t="n">
        <v>493.0</v>
      </c>
      <c r="Y796" t="n">
        <v>21.0</v>
      </c>
      <c r="Z796" t="n">
        <v>0.0</v>
      </c>
      <c r="AA796" t="n">
        <v>21.0</v>
      </c>
      <c r="AB796" t="n">
        <v>0.0</v>
      </c>
      <c r="AC796" t="n">
        <v>8.0</v>
      </c>
      <c r="AD796" t="n">
        <v>7.0</v>
      </c>
      <c r="AE796" t="n">
        <v>0.0</v>
      </c>
      <c r="AF796" t="n">
        <v>0.0</v>
      </c>
      <c r="AG796" t="n">
        <v>0.0</v>
      </c>
      <c r="AH796" t="inlineStr">
        <is>
          <t>Vikash Suryakanth Parmar</t>
        </is>
      </c>
      <c r="AI796" s="1" t="n">
        <v>44594.61640046296</v>
      </c>
      <c r="AJ796" t="n">
        <v>129.0</v>
      </c>
      <c r="AK796" t="n">
        <v>0.0</v>
      </c>
      <c r="AL796" t="n">
        <v>0.0</v>
      </c>
      <c r="AM796" t="n">
        <v>0.0</v>
      </c>
      <c r="AN796" t="n">
        <v>0.0</v>
      </c>
      <c r="AO796" t="n">
        <v>0.0</v>
      </c>
      <c r="AP796" t="n">
        <v>7.0</v>
      </c>
      <c r="AQ796" t="n">
        <v>0.0</v>
      </c>
      <c r="AR796" t="n">
        <v>0.0</v>
      </c>
      <c r="AS796" t="n">
        <v>0.0</v>
      </c>
      <c r="AT796" t="inlineStr">
        <is>
          <t>N/A</t>
        </is>
      </c>
      <c r="AU796" t="inlineStr">
        <is>
          <t>N/A</t>
        </is>
      </c>
      <c r="AV796" t="inlineStr">
        <is>
          <t>N/A</t>
        </is>
      </c>
      <c r="AW796" t="inlineStr">
        <is>
          <t>N/A</t>
        </is>
      </c>
      <c r="AX796" t="inlineStr">
        <is>
          <t>N/A</t>
        </is>
      </c>
      <c r="AY796" t="inlineStr">
        <is>
          <t>N/A</t>
        </is>
      </c>
      <c r="AZ796" t="inlineStr">
        <is>
          <t>N/A</t>
        </is>
      </c>
      <c r="BA796" t="inlineStr">
        <is>
          <t>N/A</t>
        </is>
      </c>
      <c r="BB796" t="inlineStr">
        <is>
          <t>N/A</t>
        </is>
      </c>
      <c r="BC796" t="inlineStr">
        <is>
          <t>N/A</t>
        </is>
      </c>
      <c r="BD796" t="inlineStr">
        <is>
          <t>N/A</t>
        </is>
      </c>
      <c r="BE796" t="inlineStr">
        <is>
          <t>N/A</t>
        </is>
      </c>
    </row>
    <row r="797">
      <c r="A797" t="inlineStr">
        <is>
          <t>WI22026110</t>
        </is>
      </c>
      <c r="B797" t="inlineStr">
        <is>
          <t>DATA_VALIDATION</t>
        </is>
      </c>
      <c r="C797" t="inlineStr">
        <is>
          <t>201130012973</t>
        </is>
      </c>
      <c r="D797" t="inlineStr">
        <is>
          <t>Folder</t>
        </is>
      </c>
      <c r="E797" s="2">
        <f>HYPERLINK("capsilon://?command=openfolder&amp;siteaddress=FAM.docvelocity-na8.net&amp;folderid=FXD45B6DB0-CE0B-DE4C-43AF-3C3CC3E931DF","FX21129425")</f>
        <v>0.0</v>
      </c>
      <c r="F797" t="inlineStr">
        <is>
          <t/>
        </is>
      </c>
      <c r="G797" t="inlineStr">
        <is>
          <t/>
        </is>
      </c>
      <c r="H797" t="inlineStr">
        <is>
          <t>Mailitem</t>
        </is>
      </c>
      <c r="I797" t="inlineStr">
        <is>
          <t>MI220264626</t>
        </is>
      </c>
      <c r="J797" t="n">
        <v>78.0</v>
      </c>
      <c r="K797" t="inlineStr">
        <is>
          <t>COMPLETED</t>
        </is>
      </c>
      <c r="L797" t="inlineStr">
        <is>
          <t>MARK_AS_COMPLETED</t>
        </is>
      </c>
      <c r="M797" t="inlineStr">
        <is>
          <t>Queue</t>
        </is>
      </c>
      <c r="N797" t="n">
        <v>2.0</v>
      </c>
      <c r="O797" s="1" t="n">
        <v>44594.59863425926</v>
      </c>
      <c r="P797" s="1" t="n">
        <v>44594.61809027778</v>
      </c>
      <c r="Q797" t="n">
        <v>1334.0</v>
      </c>
      <c r="R797" t="n">
        <v>347.0</v>
      </c>
      <c r="S797" t="b">
        <v>0</v>
      </c>
      <c r="T797" t="inlineStr">
        <is>
          <t>N/A</t>
        </is>
      </c>
      <c r="U797" t="b">
        <v>0</v>
      </c>
      <c r="V797" t="inlineStr">
        <is>
          <t>Sumit Jarhad</t>
        </is>
      </c>
      <c r="W797" s="1" t="n">
        <v>44594.60265046296</v>
      </c>
      <c r="X797" t="n">
        <v>202.0</v>
      </c>
      <c r="Y797" t="n">
        <v>52.0</v>
      </c>
      <c r="Z797" t="n">
        <v>0.0</v>
      </c>
      <c r="AA797" t="n">
        <v>52.0</v>
      </c>
      <c r="AB797" t="n">
        <v>0.0</v>
      </c>
      <c r="AC797" t="n">
        <v>15.0</v>
      </c>
      <c r="AD797" t="n">
        <v>26.0</v>
      </c>
      <c r="AE797" t="n">
        <v>0.0</v>
      </c>
      <c r="AF797" t="n">
        <v>0.0</v>
      </c>
      <c r="AG797" t="n">
        <v>0.0</v>
      </c>
      <c r="AH797" t="inlineStr">
        <is>
          <t>Vikash Suryakanth Parmar</t>
        </is>
      </c>
      <c r="AI797" s="1" t="n">
        <v>44594.61809027778</v>
      </c>
      <c r="AJ797" t="n">
        <v>145.0</v>
      </c>
      <c r="AK797" t="n">
        <v>0.0</v>
      </c>
      <c r="AL797" t="n">
        <v>0.0</v>
      </c>
      <c r="AM797" t="n">
        <v>0.0</v>
      </c>
      <c r="AN797" t="n">
        <v>0.0</v>
      </c>
      <c r="AO797" t="n">
        <v>0.0</v>
      </c>
      <c r="AP797" t="n">
        <v>26.0</v>
      </c>
      <c r="AQ797" t="n">
        <v>0.0</v>
      </c>
      <c r="AR797" t="n">
        <v>0.0</v>
      </c>
      <c r="AS797" t="n">
        <v>0.0</v>
      </c>
      <c r="AT797" t="inlineStr">
        <is>
          <t>N/A</t>
        </is>
      </c>
      <c r="AU797" t="inlineStr">
        <is>
          <t>N/A</t>
        </is>
      </c>
      <c r="AV797" t="inlineStr">
        <is>
          <t>N/A</t>
        </is>
      </c>
      <c r="AW797" t="inlineStr">
        <is>
          <t>N/A</t>
        </is>
      </c>
      <c r="AX797" t="inlineStr">
        <is>
          <t>N/A</t>
        </is>
      </c>
      <c r="AY797" t="inlineStr">
        <is>
          <t>N/A</t>
        </is>
      </c>
      <c r="AZ797" t="inlineStr">
        <is>
          <t>N/A</t>
        </is>
      </c>
      <c r="BA797" t="inlineStr">
        <is>
          <t>N/A</t>
        </is>
      </c>
      <c r="BB797" t="inlineStr">
        <is>
          <t>N/A</t>
        </is>
      </c>
      <c r="BC797" t="inlineStr">
        <is>
          <t>N/A</t>
        </is>
      </c>
      <c r="BD797" t="inlineStr">
        <is>
          <t>N/A</t>
        </is>
      </c>
      <c r="BE797" t="inlineStr">
        <is>
          <t>N/A</t>
        </is>
      </c>
    </row>
    <row r="798">
      <c r="A798" t="inlineStr">
        <is>
          <t>WI2202612</t>
        </is>
      </c>
      <c r="B798" t="inlineStr">
        <is>
          <t>DATA_VALIDATION</t>
        </is>
      </c>
      <c r="C798" t="inlineStr">
        <is>
          <t>201330004704</t>
        </is>
      </c>
      <c r="D798" t="inlineStr">
        <is>
          <t>Folder</t>
        </is>
      </c>
      <c r="E798" s="2">
        <f>HYPERLINK("capsilon://?command=openfolder&amp;siteaddress=FAM.docvelocity-na8.net&amp;folderid=FX0C5F71C9-57F6-DE3E-19C3-8A91A7D06BC5","FX22017511")</f>
        <v>0.0</v>
      </c>
      <c r="F798" t="inlineStr">
        <is>
          <t/>
        </is>
      </c>
      <c r="G798" t="inlineStr">
        <is>
          <t/>
        </is>
      </c>
      <c r="H798" t="inlineStr">
        <is>
          <t>Mailitem</t>
        </is>
      </c>
      <c r="I798" t="inlineStr">
        <is>
          <t>MI22026052</t>
        </is>
      </c>
      <c r="J798" t="n">
        <v>28.0</v>
      </c>
      <c r="K798" t="inlineStr">
        <is>
          <t>COMPLETED</t>
        </is>
      </c>
      <c r="L798" t="inlineStr">
        <is>
          <t>MARK_AS_COMPLETED</t>
        </is>
      </c>
      <c r="M798" t="inlineStr">
        <is>
          <t>Queue</t>
        </is>
      </c>
      <c r="N798" t="n">
        <v>2.0</v>
      </c>
      <c r="O798" s="1" t="n">
        <v>44593.099386574075</v>
      </c>
      <c r="P798" s="1" t="n">
        <v>44593.274201388886</v>
      </c>
      <c r="Q798" t="n">
        <v>14087.0</v>
      </c>
      <c r="R798" t="n">
        <v>1017.0</v>
      </c>
      <c r="S798" t="b">
        <v>0</v>
      </c>
      <c r="T798" t="inlineStr">
        <is>
          <t>N/A</t>
        </is>
      </c>
      <c r="U798" t="b">
        <v>0</v>
      </c>
      <c r="V798" t="inlineStr">
        <is>
          <t>Ujwala Ajabe</t>
        </is>
      </c>
      <c r="W798" s="1" t="n">
        <v>44593.17518518519</v>
      </c>
      <c r="X798" t="n">
        <v>852.0</v>
      </c>
      <c r="Y798" t="n">
        <v>21.0</v>
      </c>
      <c r="Z798" t="n">
        <v>0.0</v>
      </c>
      <c r="AA798" t="n">
        <v>21.0</v>
      </c>
      <c r="AB798" t="n">
        <v>0.0</v>
      </c>
      <c r="AC798" t="n">
        <v>4.0</v>
      </c>
      <c r="AD798" t="n">
        <v>7.0</v>
      </c>
      <c r="AE798" t="n">
        <v>0.0</v>
      </c>
      <c r="AF798" t="n">
        <v>0.0</v>
      </c>
      <c r="AG798" t="n">
        <v>0.0</v>
      </c>
      <c r="AH798" t="inlineStr">
        <is>
          <t>Ashish Sutar</t>
        </is>
      </c>
      <c r="AI798" s="1" t="n">
        <v>44593.274201388886</v>
      </c>
      <c r="AJ798" t="n">
        <v>165.0</v>
      </c>
      <c r="AK798" t="n">
        <v>0.0</v>
      </c>
      <c r="AL798" t="n">
        <v>0.0</v>
      </c>
      <c r="AM798" t="n">
        <v>0.0</v>
      </c>
      <c r="AN798" t="n">
        <v>0.0</v>
      </c>
      <c r="AO798" t="n">
        <v>0.0</v>
      </c>
      <c r="AP798" t="n">
        <v>7.0</v>
      </c>
      <c r="AQ798" t="n">
        <v>0.0</v>
      </c>
      <c r="AR798" t="n">
        <v>0.0</v>
      </c>
      <c r="AS798" t="n">
        <v>0.0</v>
      </c>
      <c r="AT798" t="inlineStr">
        <is>
          <t>N/A</t>
        </is>
      </c>
      <c r="AU798" t="inlineStr">
        <is>
          <t>N/A</t>
        </is>
      </c>
      <c r="AV798" t="inlineStr">
        <is>
          <t>N/A</t>
        </is>
      </c>
      <c r="AW798" t="inlineStr">
        <is>
          <t>N/A</t>
        </is>
      </c>
      <c r="AX798" t="inlineStr">
        <is>
          <t>N/A</t>
        </is>
      </c>
      <c r="AY798" t="inlineStr">
        <is>
          <t>N/A</t>
        </is>
      </c>
      <c r="AZ798" t="inlineStr">
        <is>
          <t>N/A</t>
        </is>
      </c>
      <c r="BA798" t="inlineStr">
        <is>
          <t>N/A</t>
        </is>
      </c>
      <c r="BB798" t="inlineStr">
        <is>
          <t>N/A</t>
        </is>
      </c>
      <c r="BC798" t="inlineStr">
        <is>
          <t>N/A</t>
        </is>
      </c>
      <c r="BD798" t="inlineStr">
        <is>
          <t>N/A</t>
        </is>
      </c>
      <c r="BE798" t="inlineStr">
        <is>
          <t>N/A</t>
        </is>
      </c>
    </row>
    <row r="799">
      <c r="A799" t="inlineStr">
        <is>
          <t>WI2202613</t>
        </is>
      </c>
      <c r="B799" t="inlineStr">
        <is>
          <t>DATA_VALIDATION</t>
        </is>
      </c>
      <c r="C799" t="inlineStr">
        <is>
          <t>201330004704</t>
        </is>
      </c>
      <c r="D799" t="inlineStr">
        <is>
          <t>Folder</t>
        </is>
      </c>
      <c r="E799" s="2">
        <f>HYPERLINK("capsilon://?command=openfolder&amp;siteaddress=FAM.docvelocity-na8.net&amp;folderid=FX0C5F71C9-57F6-DE3E-19C3-8A91A7D06BC5","FX22017511")</f>
        <v>0.0</v>
      </c>
      <c r="F799" t="inlineStr">
        <is>
          <t/>
        </is>
      </c>
      <c r="G799" t="inlineStr">
        <is>
          <t/>
        </is>
      </c>
      <c r="H799" t="inlineStr">
        <is>
          <t>Mailitem</t>
        </is>
      </c>
      <c r="I799" t="inlineStr">
        <is>
          <t>MI22026055</t>
        </is>
      </c>
      <c r="J799" t="n">
        <v>66.0</v>
      </c>
      <c r="K799" t="inlineStr">
        <is>
          <t>COMPLETED</t>
        </is>
      </c>
      <c r="L799" t="inlineStr">
        <is>
          <t>MARK_AS_COMPLETED</t>
        </is>
      </c>
      <c r="M799" t="inlineStr">
        <is>
          <t>Queue</t>
        </is>
      </c>
      <c r="N799" t="n">
        <v>1.0</v>
      </c>
      <c r="O799" s="1" t="n">
        <v>44593.1000462963</v>
      </c>
      <c r="P799" s="1" t="n">
        <v>44593.20125</v>
      </c>
      <c r="Q799" t="n">
        <v>8022.0</v>
      </c>
      <c r="R799" t="n">
        <v>722.0</v>
      </c>
      <c r="S799" t="b">
        <v>0</v>
      </c>
      <c r="T799" t="inlineStr">
        <is>
          <t>N/A</t>
        </is>
      </c>
      <c r="U799" t="b">
        <v>0</v>
      </c>
      <c r="V799" t="inlineStr">
        <is>
          <t>Hemanshi Deshlahara</t>
        </is>
      </c>
      <c r="W799" s="1" t="n">
        <v>44593.20125</v>
      </c>
      <c r="X799" t="n">
        <v>138.0</v>
      </c>
      <c r="Y799" t="n">
        <v>0.0</v>
      </c>
      <c r="Z799" t="n">
        <v>0.0</v>
      </c>
      <c r="AA799" t="n">
        <v>0.0</v>
      </c>
      <c r="AB799" t="n">
        <v>0.0</v>
      </c>
      <c r="AC799" t="n">
        <v>0.0</v>
      </c>
      <c r="AD799" t="n">
        <v>66.0</v>
      </c>
      <c r="AE799" t="n">
        <v>52.0</v>
      </c>
      <c r="AF799" t="n">
        <v>0.0</v>
      </c>
      <c r="AG799" t="n">
        <v>4.0</v>
      </c>
      <c r="AH799" t="inlineStr">
        <is>
          <t>N/A</t>
        </is>
      </c>
      <c r="AI799" t="inlineStr">
        <is>
          <t>N/A</t>
        </is>
      </c>
      <c r="AJ799" t="inlineStr">
        <is>
          <t>N/A</t>
        </is>
      </c>
      <c r="AK799" t="inlineStr">
        <is>
          <t>N/A</t>
        </is>
      </c>
      <c r="AL799" t="inlineStr">
        <is>
          <t>N/A</t>
        </is>
      </c>
      <c r="AM799" t="inlineStr">
        <is>
          <t>N/A</t>
        </is>
      </c>
      <c r="AN799" t="inlineStr">
        <is>
          <t>N/A</t>
        </is>
      </c>
      <c r="AO799" t="inlineStr">
        <is>
          <t>N/A</t>
        </is>
      </c>
      <c r="AP799" t="inlineStr">
        <is>
          <t>N/A</t>
        </is>
      </c>
      <c r="AQ799" t="inlineStr">
        <is>
          <t>N/A</t>
        </is>
      </c>
      <c r="AR799" t="inlineStr">
        <is>
          <t>N/A</t>
        </is>
      </c>
      <c r="AS799" t="inlineStr">
        <is>
          <t>N/A</t>
        </is>
      </c>
      <c r="AT799" t="inlineStr">
        <is>
          <t>N/A</t>
        </is>
      </c>
      <c r="AU799" t="inlineStr">
        <is>
          <t>N/A</t>
        </is>
      </c>
      <c r="AV799" t="inlineStr">
        <is>
          <t>N/A</t>
        </is>
      </c>
      <c r="AW799" t="inlineStr">
        <is>
          <t>N/A</t>
        </is>
      </c>
      <c r="AX799" t="inlineStr">
        <is>
          <t>N/A</t>
        </is>
      </c>
      <c r="AY799" t="inlineStr">
        <is>
          <t>N/A</t>
        </is>
      </c>
      <c r="AZ799" t="inlineStr">
        <is>
          <t>N/A</t>
        </is>
      </c>
      <c r="BA799" t="inlineStr">
        <is>
          <t>N/A</t>
        </is>
      </c>
      <c r="BB799" t="inlineStr">
        <is>
          <t>N/A</t>
        </is>
      </c>
      <c r="BC799" t="inlineStr">
        <is>
          <t>N/A</t>
        </is>
      </c>
      <c r="BD799" t="inlineStr">
        <is>
          <t>N/A</t>
        </is>
      </c>
      <c r="BE799" t="inlineStr">
        <is>
          <t>N/A</t>
        </is>
      </c>
    </row>
    <row r="800">
      <c r="A800" t="inlineStr">
        <is>
          <t>WI2202614</t>
        </is>
      </c>
      <c r="B800" t="inlineStr">
        <is>
          <t>DATA_VALIDATION</t>
        </is>
      </c>
      <c r="C800" t="inlineStr">
        <is>
          <t>201330004704</t>
        </is>
      </c>
      <c r="D800" t="inlineStr">
        <is>
          <t>Folder</t>
        </is>
      </c>
      <c r="E800" s="2">
        <f>HYPERLINK("capsilon://?command=openfolder&amp;siteaddress=FAM.docvelocity-na8.net&amp;folderid=FX0C5F71C9-57F6-DE3E-19C3-8A91A7D06BC5","FX22017511")</f>
        <v>0.0</v>
      </c>
      <c r="F800" t="inlineStr">
        <is>
          <t/>
        </is>
      </c>
      <c r="G800" t="inlineStr">
        <is>
          <t/>
        </is>
      </c>
      <c r="H800" t="inlineStr">
        <is>
          <t>Mailitem</t>
        </is>
      </c>
      <c r="I800" t="inlineStr">
        <is>
          <t>MI22026059</t>
        </is>
      </c>
      <c r="J800" t="n">
        <v>66.0</v>
      </c>
      <c r="K800" t="inlineStr">
        <is>
          <t>COMPLETED</t>
        </is>
      </c>
      <c r="L800" t="inlineStr">
        <is>
          <t>MARK_AS_COMPLETED</t>
        </is>
      </c>
      <c r="M800" t="inlineStr">
        <is>
          <t>Queue</t>
        </is>
      </c>
      <c r="N800" t="n">
        <v>1.0</v>
      </c>
      <c r="O800" s="1" t="n">
        <v>44593.10046296296</v>
      </c>
      <c r="P800" s="1" t="n">
        <v>44593.2025462963</v>
      </c>
      <c r="Q800" t="n">
        <v>7983.0</v>
      </c>
      <c r="R800" t="n">
        <v>837.0</v>
      </c>
      <c r="S800" t="b">
        <v>0</v>
      </c>
      <c r="T800" t="inlineStr">
        <is>
          <t>N/A</t>
        </is>
      </c>
      <c r="U800" t="b">
        <v>0</v>
      </c>
      <c r="V800" t="inlineStr">
        <is>
          <t>Hemanshi Deshlahara</t>
        </is>
      </c>
      <c r="W800" s="1" t="n">
        <v>44593.2025462963</v>
      </c>
      <c r="X800" t="n">
        <v>111.0</v>
      </c>
      <c r="Y800" t="n">
        <v>0.0</v>
      </c>
      <c r="Z800" t="n">
        <v>0.0</v>
      </c>
      <c r="AA800" t="n">
        <v>0.0</v>
      </c>
      <c r="AB800" t="n">
        <v>0.0</v>
      </c>
      <c r="AC800" t="n">
        <v>0.0</v>
      </c>
      <c r="AD800" t="n">
        <v>66.0</v>
      </c>
      <c r="AE800" t="n">
        <v>52.0</v>
      </c>
      <c r="AF800" t="n">
        <v>0.0</v>
      </c>
      <c r="AG800" t="n">
        <v>4.0</v>
      </c>
      <c r="AH800" t="inlineStr">
        <is>
          <t>N/A</t>
        </is>
      </c>
      <c r="AI800" t="inlineStr">
        <is>
          <t>N/A</t>
        </is>
      </c>
      <c r="AJ800" t="inlineStr">
        <is>
          <t>N/A</t>
        </is>
      </c>
      <c r="AK800" t="inlineStr">
        <is>
          <t>N/A</t>
        </is>
      </c>
      <c r="AL800" t="inlineStr">
        <is>
          <t>N/A</t>
        </is>
      </c>
      <c r="AM800" t="inlineStr">
        <is>
          <t>N/A</t>
        </is>
      </c>
      <c r="AN800" t="inlineStr">
        <is>
          <t>N/A</t>
        </is>
      </c>
      <c r="AO800" t="inlineStr">
        <is>
          <t>N/A</t>
        </is>
      </c>
      <c r="AP800" t="inlineStr">
        <is>
          <t>N/A</t>
        </is>
      </c>
      <c r="AQ800" t="inlineStr">
        <is>
          <t>N/A</t>
        </is>
      </c>
      <c r="AR800" t="inlineStr">
        <is>
          <t>N/A</t>
        </is>
      </c>
      <c r="AS800" t="inlineStr">
        <is>
          <t>N/A</t>
        </is>
      </c>
      <c r="AT800" t="inlineStr">
        <is>
          <t>N/A</t>
        </is>
      </c>
      <c r="AU800" t="inlineStr">
        <is>
          <t>N/A</t>
        </is>
      </c>
      <c r="AV800" t="inlineStr">
        <is>
          <t>N/A</t>
        </is>
      </c>
      <c r="AW800" t="inlineStr">
        <is>
          <t>N/A</t>
        </is>
      </c>
      <c r="AX800" t="inlineStr">
        <is>
          <t>N/A</t>
        </is>
      </c>
      <c r="AY800" t="inlineStr">
        <is>
          <t>N/A</t>
        </is>
      </c>
      <c r="AZ800" t="inlineStr">
        <is>
          <t>N/A</t>
        </is>
      </c>
      <c r="BA800" t="inlineStr">
        <is>
          <t>N/A</t>
        </is>
      </c>
      <c r="BB800" t="inlineStr">
        <is>
          <t>N/A</t>
        </is>
      </c>
      <c r="BC800" t="inlineStr">
        <is>
          <t>N/A</t>
        </is>
      </c>
      <c r="BD800" t="inlineStr">
        <is>
          <t>N/A</t>
        </is>
      </c>
      <c r="BE800" t="inlineStr">
        <is>
          <t>N/A</t>
        </is>
      </c>
    </row>
    <row r="801">
      <c r="A801" t="inlineStr">
        <is>
          <t>WI22026149</t>
        </is>
      </c>
      <c r="B801" t="inlineStr">
        <is>
          <t>DATA_VALIDATION</t>
        </is>
      </c>
      <c r="C801" t="inlineStr">
        <is>
          <t>201130012973</t>
        </is>
      </c>
      <c r="D801" t="inlineStr">
        <is>
          <t>Folder</t>
        </is>
      </c>
      <c r="E801" s="2">
        <f>HYPERLINK("capsilon://?command=openfolder&amp;siteaddress=FAM.docvelocity-na8.net&amp;folderid=FXD45B6DB0-CE0B-DE4C-43AF-3C3CC3E931DF","FX21129425")</f>
        <v>0.0</v>
      </c>
      <c r="F801" t="inlineStr">
        <is>
          <t/>
        </is>
      </c>
      <c r="G801" t="inlineStr">
        <is>
          <t/>
        </is>
      </c>
      <c r="H801" t="inlineStr">
        <is>
          <t>Mailitem</t>
        </is>
      </c>
      <c r="I801" t="inlineStr">
        <is>
          <t>MI220264653</t>
        </is>
      </c>
      <c r="J801" t="n">
        <v>78.0</v>
      </c>
      <c r="K801" t="inlineStr">
        <is>
          <t>COMPLETED</t>
        </is>
      </c>
      <c r="L801" t="inlineStr">
        <is>
          <t>MARK_AS_COMPLETED</t>
        </is>
      </c>
      <c r="M801" t="inlineStr">
        <is>
          <t>Queue</t>
        </is>
      </c>
      <c r="N801" t="n">
        <v>2.0</v>
      </c>
      <c r="O801" s="1" t="n">
        <v>44594.59997685185</v>
      </c>
      <c r="P801" s="1" t="n">
        <v>44594.61980324074</v>
      </c>
      <c r="Q801" t="n">
        <v>1415.0</v>
      </c>
      <c r="R801" t="n">
        <v>298.0</v>
      </c>
      <c r="S801" t="b">
        <v>0</v>
      </c>
      <c r="T801" t="inlineStr">
        <is>
          <t>N/A</t>
        </is>
      </c>
      <c r="U801" t="b">
        <v>0</v>
      </c>
      <c r="V801" t="inlineStr">
        <is>
          <t>Sumit Jarhad</t>
        </is>
      </c>
      <c r="W801" s="1" t="n">
        <v>44594.604421296295</v>
      </c>
      <c r="X801" t="n">
        <v>145.0</v>
      </c>
      <c r="Y801" t="n">
        <v>52.0</v>
      </c>
      <c r="Z801" t="n">
        <v>0.0</v>
      </c>
      <c r="AA801" t="n">
        <v>52.0</v>
      </c>
      <c r="AB801" t="n">
        <v>0.0</v>
      </c>
      <c r="AC801" t="n">
        <v>9.0</v>
      </c>
      <c r="AD801" t="n">
        <v>26.0</v>
      </c>
      <c r="AE801" t="n">
        <v>0.0</v>
      </c>
      <c r="AF801" t="n">
        <v>0.0</v>
      </c>
      <c r="AG801" t="n">
        <v>0.0</v>
      </c>
      <c r="AH801" t="inlineStr">
        <is>
          <t>Vikash Suryakanth Parmar</t>
        </is>
      </c>
      <c r="AI801" s="1" t="n">
        <v>44594.61980324074</v>
      </c>
      <c r="AJ801" t="n">
        <v>147.0</v>
      </c>
      <c r="AK801" t="n">
        <v>0.0</v>
      </c>
      <c r="AL801" t="n">
        <v>0.0</v>
      </c>
      <c r="AM801" t="n">
        <v>0.0</v>
      </c>
      <c r="AN801" t="n">
        <v>0.0</v>
      </c>
      <c r="AO801" t="n">
        <v>0.0</v>
      </c>
      <c r="AP801" t="n">
        <v>26.0</v>
      </c>
      <c r="AQ801" t="n">
        <v>0.0</v>
      </c>
      <c r="AR801" t="n">
        <v>0.0</v>
      </c>
      <c r="AS801" t="n">
        <v>0.0</v>
      </c>
      <c r="AT801" t="inlineStr">
        <is>
          <t>N/A</t>
        </is>
      </c>
      <c r="AU801" t="inlineStr">
        <is>
          <t>N/A</t>
        </is>
      </c>
      <c r="AV801" t="inlineStr">
        <is>
          <t>N/A</t>
        </is>
      </c>
      <c r="AW801" t="inlineStr">
        <is>
          <t>N/A</t>
        </is>
      </c>
      <c r="AX801" t="inlineStr">
        <is>
          <t>N/A</t>
        </is>
      </c>
      <c r="AY801" t="inlineStr">
        <is>
          <t>N/A</t>
        </is>
      </c>
      <c r="AZ801" t="inlineStr">
        <is>
          <t>N/A</t>
        </is>
      </c>
      <c r="BA801" t="inlineStr">
        <is>
          <t>N/A</t>
        </is>
      </c>
      <c r="BB801" t="inlineStr">
        <is>
          <t>N/A</t>
        </is>
      </c>
      <c r="BC801" t="inlineStr">
        <is>
          <t>N/A</t>
        </is>
      </c>
      <c r="BD801" t="inlineStr">
        <is>
          <t>N/A</t>
        </is>
      </c>
      <c r="BE801" t="inlineStr">
        <is>
          <t>N/A</t>
        </is>
      </c>
    </row>
    <row r="802">
      <c r="A802" t="inlineStr">
        <is>
          <t>WI22026172</t>
        </is>
      </c>
      <c r="B802" t="inlineStr">
        <is>
          <t>DATA_VALIDATION</t>
        </is>
      </c>
      <c r="C802" t="inlineStr">
        <is>
          <t>201300020772</t>
        </is>
      </c>
      <c r="D802" t="inlineStr">
        <is>
          <t>Folder</t>
        </is>
      </c>
      <c r="E802" s="2">
        <f>HYPERLINK("capsilon://?command=openfolder&amp;siteaddress=FAM.docvelocity-na8.net&amp;folderid=FXA473946C-6B8F-C005-7545-0703F53A24BA","FX22014341")</f>
        <v>0.0</v>
      </c>
      <c r="F802" t="inlineStr">
        <is>
          <t/>
        </is>
      </c>
      <c r="G802" t="inlineStr">
        <is>
          <t/>
        </is>
      </c>
      <c r="H802" t="inlineStr">
        <is>
          <t>Mailitem</t>
        </is>
      </c>
      <c r="I802" t="inlineStr">
        <is>
          <t>MI220263722</t>
        </is>
      </c>
      <c r="J802" t="n">
        <v>132.0</v>
      </c>
      <c r="K802" t="inlineStr">
        <is>
          <t>COMPLETED</t>
        </is>
      </c>
      <c r="L802" t="inlineStr">
        <is>
          <t>MARK_AS_COMPLETED</t>
        </is>
      </c>
      <c r="M802" t="inlineStr">
        <is>
          <t>Queue</t>
        </is>
      </c>
      <c r="N802" t="n">
        <v>2.0</v>
      </c>
      <c r="O802" s="1" t="n">
        <v>44594.601018518515</v>
      </c>
      <c r="P802" s="1" t="n">
        <v>44594.66688657407</v>
      </c>
      <c r="Q802" t="n">
        <v>3487.0</v>
      </c>
      <c r="R802" t="n">
        <v>2204.0</v>
      </c>
      <c r="S802" t="b">
        <v>0</v>
      </c>
      <c r="T802" t="inlineStr">
        <is>
          <t>N/A</t>
        </is>
      </c>
      <c r="U802" t="b">
        <v>1</v>
      </c>
      <c r="V802" t="inlineStr">
        <is>
          <t>Karnal Akhare</t>
        </is>
      </c>
      <c r="W802" s="1" t="n">
        <v>44594.643229166664</v>
      </c>
      <c r="X802" t="n">
        <v>1553.0</v>
      </c>
      <c r="Y802" t="n">
        <v>52.0</v>
      </c>
      <c r="Z802" t="n">
        <v>0.0</v>
      </c>
      <c r="AA802" t="n">
        <v>52.0</v>
      </c>
      <c r="AB802" t="n">
        <v>52.0</v>
      </c>
      <c r="AC802" t="n">
        <v>47.0</v>
      </c>
      <c r="AD802" t="n">
        <v>80.0</v>
      </c>
      <c r="AE802" t="n">
        <v>0.0</v>
      </c>
      <c r="AF802" t="n">
        <v>0.0</v>
      </c>
      <c r="AG802" t="n">
        <v>0.0</v>
      </c>
      <c r="AH802" t="inlineStr">
        <is>
          <t>Aparna Chavan</t>
        </is>
      </c>
      <c r="AI802" s="1" t="n">
        <v>44594.66688657407</v>
      </c>
      <c r="AJ802" t="n">
        <v>132.0</v>
      </c>
      <c r="AK802" t="n">
        <v>0.0</v>
      </c>
      <c r="AL802" t="n">
        <v>0.0</v>
      </c>
      <c r="AM802" t="n">
        <v>0.0</v>
      </c>
      <c r="AN802" t="n">
        <v>52.0</v>
      </c>
      <c r="AO802" t="n">
        <v>0.0</v>
      </c>
      <c r="AP802" t="n">
        <v>80.0</v>
      </c>
      <c r="AQ802" t="n">
        <v>0.0</v>
      </c>
      <c r="AR802" t="n">
        <v>0.0</v>
      </c>
      <c r="AS802" t="n">
        <v>0.0</v>
      </c>
      <c r="AT802" t="inlineStr">
        <is>
          <t>N/A</t>
        </is>
      </c>
      <c r="AU802" t="inlineStr">
        <is>
          <t>N/A</t>
        </is>
      </c>
      <c r="AV802" t="inlineStr">
        <is>
          <t>N/A</t>
        </is>
      </c>
      <c r="AW802" t="inlineStr">
        <is>
          <t>N/A</t>
        </is>
      </c>
      <c r="AX802" t="inlineStr">
        <is>
          <t>N/A</t>
        </is>
      </c>
      <c r="AY802" t="inlineStr">
        <is>
          <t>N/A</t>
        </is>
      </c>
      <c r="AZ802" t="inlineStr">
        <is>
          <t>N/A</t>
        </is>
      </c>
      <c r="BA802" t="inlineStr">
        <is>
          <t>N/A</t>
        </is>
      </c>
      <c r="BB802" t="inlineStr">
        <is>
          <t>N/A</t>
        </is>
      </c>
      <c r="BC802" t="inlineStr">
        <is>
          <t>N/A</t>
        </is>
      </c>
      <c r="BD802" t="inlineStr">
        <is>
          <t>N/A</t>
        </is>
      </c>
      <c r="BE802" t="inlineStr">
        <is>
          <t>N/A</t>
        </is>
      </c>
    </row>
    <row r="803">
      <c r="A803" t="inlineStr">
        <is>
          <t>WI22026293</t>
        </is>
      </c>
      <c r="B803" t="inlineStr">
        <is>
          <t>DATA_VALIDATION</t>
        </is>
      </c>
      <c r="C803" t="inlineStr">
        <is>
          <t>201330003930</t>
        </is>
      </c>
      <c r="D803" t="inlineStr">
        <is>
          <t>Folder</t>
        </is>
      </c>
      <c r="E803" s="2">
        <f>HYPERLINK("capsilon://?command=openfolder&amp;siteaddress=FAM.docvelocity-na8.net&amp;folderid=FX1057A37E-4D44-9E25-7AAA-9B103F98C583","FX211113088")</f>
        <v>0.0</v>
      </c>
      <c r="F803" t="inlineStr">
        <is>
          <t/>
        </is>
      </c>
      <c r="G803" t="inlineStr">
        <is>
          <t/>
        </is>
      </c>
      <c r="H803" t="inlineStr">
        <is>
          <t>Mailitem</t>
        </is>
      </c>
      <c r="I803" t="inlineStr">
        <is>
          <t>MI220265926</t>
        </is>
      </c>
      <c r="J803" t="n">
        <v>28.0</v>
      </c>
      <c r="K803" t="inlineStr">
        <is>
          <t>COMPLETED</t>
        </is>
      </c>
      <c r="L803" t="inlineStr">
        <is>
          <t>MARK_AS_COMPLETED</t>
        </is>
      </c>
      <c r="M803" t="inlineStr">
        <is>
          <t>Queue</t>
        </is>
      </c>
      <c r="N803" t="n">
        <v>2.0</v>
      </c>
      <c r="O803" s="1" t="n">
        <v>44594.6108912037</v>
      </c>
      <c r="P803" s="1" t="n">
        <v>44594.6674537037</v>
      </c>
      <c r="Q803" t="n">
        <v>4432.0</v>
      </c>
      <c r="R803" t="n">
        <v>455.0</v>
      </c>
      <c r="S803" t="b">
        <v>0</v>
      </c>
      <c r="T803" t="inlineStr">
        <is>
          <t>N/A</t>
        </is>
      </c>
      <c r="U803" t="b">
        <v>0</v>
      </c>
      <c r="V803" t="inlineStr">
        <is>
          <t>Karnal Akhare</t>
        </is>
      </c>
      <c r="W803" s="1" t="n">
        <v>44594.646875</v>
      </c>
      <c r="X803" t="n">
        <v>396.0</v>
      </c>
      <c r="Y803" t="n">
        <v>21.0</v>
      </c>
      <c r="Z803" t="n">
        <v>0.0</v>
      </c>
      <c r="AA803" t="n">
        <v>21.0</v>
      </c>
      <c r="AB803" t="n">
        <v>0.0</v>
      </c>
      <c r="AC803" t="n">
        <v>8.0</v>
      </c>
      <c r="AD803" t="n">
        <v>7.0</v>
      </c>
      <c r="AE803" t="n">
        <v>0.0</v>
      </c>
      <c r="AF803" t="n">
        <v>0.0</v>
      </c>
      <c r="AG803" t="n">
        <v>0.0</v>
      </c>
      <c r="AH803" t="inlineStr">
        <is>
          <t>Aparna Chavan</t>
        </is>
      </c>
      <c r="AI803" s="1" t="n">
        <v>44594.6674537037</v>
      </c>
      <c r="AJ803" t="n">
        <v>48.0</v>
      </c>
      <c r="AK803" t="n">
        <v>0.0</v>
      </c>
      <c r="AL803" t="n">
        <v>0.0</v>
      </c>
      <c r="AM803" t="n">
        <v>0.0</v>
      </c>
      <c r="AN803" t="n">
        <v>0.0</v>
      </c>
      <c r="AO803" t="n">
        <v>0.0</v>
      </c>
      <c r="AP803" t="n">
        <v>7.0</v>
      </c>
      <c r="AQ803" t="n">
        <v>0.0</v>
      </c>
      <c r="AR803" t="n">
        <v>0.0</v>
      </c>
      <c r="AS803" t="n">
        <v>0.0</v>
      </c>
      <c r="AT803" t="inlineStr">
        <is>
          <t>N/A</t>
        </is>
      </c>
      <c r="AU803" t="inlineStr">
        <is>
          <t>N/A</t>
        </is>
      </c>
      <c r="AV803" t="inlineStr">
        <is>
          <t>N/A</t>
        </is>
      </c>
      <c r="AW803" t="inlineStr">
        <is>
          <t>N/A</t>
        </is>
      </c>
      <c r="AX803" t="inlineStr">
        <is>
          <t>N/A</t>
        </is>
      </c>
      <c r="AY803" t="inlineStr">
        <is>
          <t>N/A</t>
        </is>
      </c>
      <c r="AZ803" t="inlineStr">
        <is>
          <t>N/A</t>
        </is>
      </c>
      <c r="BA803" t="inlineStr">
        <is>
          <t>N/A</t>
        </is>
      </c>
      <c r="BB803" t="inlineStr">
        <is>
          <t>N/A</t>
        </is>
      </c>
      <c r="BC803" t="inlineStr">
        <is>
          <t>N/A</t>
        </is>
      </c>
      <c r="BD803" t="inlineStr">
        <is>
          <t>N/A</t>
        </is>
      </c>
      <c r="BE803" t="inlineStr">
        <is>
          <t>N/A</t>
        </is>
      </c>
    </row>
    <row r="804">
      <c r="A804" t="inlineStr">
        <is>
          <t>WI22026301</t>
        </is>
      </c>
      <c r="B804" t="inlineStr">
        <is>
          <t>DATA_VALIDATION</t>
        </is>
      </c>
      <c r="C804" t="inlineStr">
        <is>
          <t>201330003930</t>
        </is>
      </c>
      <c r="D804" t="inlineStr">
        <is>
          <t>Folder</t>
        </is>
      </c>
      <c r="E804" s="2">
        <f>HYPERLINK("capsilon://?command=openfolder&amp;siteaddress=FAM.docvelocity-na8.net&amp;folderid=FX1057A37E-4D44-9E25-7AAA-9B103F98C583","FX211113088")</f>
        <v>0.0</v>
      </c>
      <c r="F804" t="inlineStr">
        <is>
          <t/>
        </is>
      </c>
      <c r="G804" t="inlineStr">
        <is>
          <t/>
        </is>
      </c>
      <c r="H804" t="inlineStr">
        <is>
          <t>Mailitem</t>
        </is>
      </c>
      <c r="I804" t="inlineStr">
        <is>
          <t>MI220265965</t>
        </is>
      </c>
      <c r="J804" t="n">
        <v>28.0</v>
      </c>
      <c r="K804" t="inlineStr">
        <is>
          <t>COMPLETED</t>
        </is>
      </c>
      <c r="L804" t="inlineStr">
        <is>
          <t>MARK_AS_COMPLETED</t>
        </is>
      </c>
      <c r="M804" t="inlineStr">
        <is>
          <t>Queue</t>
        </is>
      </c>
      <c r="N804" t="n">
        <v>2.0</v>
      </c>
      <c r="O804" s="1" t="n">
        <v>44594.61140046296</v>
      </c>
      <c r="P804" s="1" t="n">
        <v>44594.668078703704</v>
      </c>
      <c r="Q804" t="n">
        <v>4465.0</v>
      </c>
      <c r="R804" t="n">
        <v>432.0</v>
      </c>
      <c r="S804" t="b">
        <v>0</v>
      </c>
      <c r="T804" t="inlineStr">
        <is>
          <t>N/A</t>
        </is>
      </c>
      <c r="U804" t="b">
        <v>0</v>
      </c>
      <c r="V804" t="inlineStr">
        <is>
          <t>Karnal Akhare</t>
        </is>
      </c>
      <c r="W804" s="1" t="n">
        <v>44594.65127314815</v>
      </c>
      <c r="X804" t="n">
        <v>379.0</v>
      </c>
      <c r="Y804" t="n">
        <v>21.0</v>
      </c>
      <c r="Z804" t="n">
        <v>0.0</v>
      </c>
      <c r="AA804" t="n">
        <v>21.0</v>
      </c>
      <c r="AB804" t="n">
        <v>0.0</v>
      </c>
      <c r="AC804" t="n">
        <v>10.0</v>
      </c>
      <c r="AD804" t="n">
        <v>7.0</v>
      </c>
      <c r="AE804" t="n">
        <v>0.0</v>
      </c>
      <c r="AF804" t="n">
        <v>0.0</v>
      </c>
      <c r="AG804" t="n">
        <v>0.0</v>
      </c>
      <c r="AH804" t="inlineStr">
        <is>
          <t>Aparna Chavan</t>
        </is>
      </c>
      <c r="AI804" s="1" t="n">
        <v>44594.668078703704</v>
      </c>
      <c r="AJ804" t="n">
        <v>53.0</v>
      </c>
      <c r="AK804" t="n">
        <v>0.0</v>
      </c>
      <c r="AL804" t="n">
        <v>0.0</v>
      </c>
      <c r="AM804" t="n">
        <v>0.0</v>
      </c>
      <c r="AN804" t="n">
        <v>0.0</v>
      </c>
      <c r="AO804" t="n">
        <v>0.0</v>
      </c>
      <c r="AP804" t="n">
        <v>7.0</v>
      </c>
      <c r="AQ804" t="n">
        <v>0.0</v>
      </c>
      <c r="AR804" t="n">
        <v>0.0</v>
      </c>
      <c r="AS804" t="n">
        <v>0.0</v>
      </c>
      <c r="AT804" t="inlineStr">
        <is>
          <t>N/A</t>
        </is>
      </c>
      <c r="AU804" t="inlineStr">
        <is>
          <t>N/A</t>
        </is>
      </c>
      <c r="AV804" t="inlineStr">
        <is>
          <t>N/A</t>
        </is>
      </c>
      <c r="AW804" t="inlineStr">
        <is>
          <t>N/A</t>
        </is>
      </c>
      <c r="AX804" t="inlineStr">
        <is>
          <t>N/A</t>
        </is>
      </c>
      <c r="AY804" t="inlineStr">
        <is>
          <t>N/A</t>
        </is>
      </c>
      <c r="AZ804" t="inlineStr">
        <is>
          <t>N/A</t>
        </is>
      </c>
      <c r="BA804" t="inlineStr">
        <is>
          <t>N/A</t>
        </is>
      </c>
      <c r="BB804" t="inlineStr">
        <is>
          <t>N/A</t>
        </is>
      </c>
      <c r="BC804" t="inlineStr">
        <is>
          <t>N/A</t>
        </is>
      </c>
      <c r="BD804" t="inlineStr">
        <is>
          <t>N/A</t>
        </is>
      </c>
      <c r="BE804" t="inlineStr">
        <is>
          <t>N/A</t>
        </is>
      </c>
    </row>
    <row r="805">
      <c r="A805" t="inlineStr">
        <is>
          <t>WI22026323</t>
        </is>
      </c>
      <c r="B805" t="inlineStr">
        <is>
          <t>DATA_VALIDATION</t>
        </is>
      </c>
      <c r="C805" t="inlineStr">
        <is>
          <t>201300020316</t>
        </is>
      </c>
      <c r="D805" t="inlineStr">
        <is>
          <t>Folder</t>
        </is>
      </c>
      <c r="E805" s="2">
        <f>HYPERLINK("capsilon://?command=openfolder&amp;siteaddress=FAM.docvelocity-na8.net&amp;folderid=FXD6BA3B84-F3E2-5F23-30FF-2F33F9B28EB3","FX21128301")</f>
        <v>0.0</v>
      </c>
      <c r="F805" t="inlineStr">
        <is>
          <t/>
        </is>
      </c>
      <c r="G805" t="inlineStr">
        <is>
          <t/>
        </is>
      </c>
      <c r="H805" t="inlineStr">
        <is>
          <t>Mailitem</t>
        </is>
      </c>
      <c r="I805" t="inlineStr">
        <is>
          <t>MI220266205</t>
        </is>
      </c>
      <c r="J805" t="n">
        <v>32.0</v>
      </c>
      <c r="K805" t="inlineStr">
        <is>
          <t>COMPLETED</t>
        </is>
      </c>
      <c r="L805" t="inlineStr">
        <is>
          <t>MARK_AS_COMPLETED</t>
        </is>
      </c>
      <c r="M805" t="inlineStr">
        <is>
          <t>Queue</t>
        </is>
      </c>
      <c r="N805" t="n">
        <v>2.0</v>
      </c>
      <c r="O805" s="1" t="n">
        <v>44594.61355324074</v>
      </c>
      <c r="P805" s="1" t="n">
        <v>44594.66894675926</v>
      </c>
      <c r="Q805" t="n">
        <v>3972.0</v>
      </c>
      <c r="R805" t="n">
        <v>814.0</v>
      </c>
      <c r="S805" t="b">
        <v>0</v>
      </c>
      <c r="T805" t="inlineStr">
        <is>
          <t>N/A</t>
        </is>
      </c>
      <c r="U805" t="b">
        <v>0</v>
      </c>
      <c r="V805" t="inlineStr">
        <is>
          <t>Amruta Erande</t>
        </is>
      </c>
      <c r="W805" s="1" t="n">
        <v>44594.65725694445</v>
      </c>
      <c r="X805" t="n">
        <v>740.0</v>
      </c>
      <c r="Y805" t="n">
        <v>44.0</v>
      </c>
      <c r="Z805" t="n">
        <v>0.0</v>
      </c>
      <c r="AA805" t="n">
        <v>44.0</v>
      </c>
      <c r="AB805" t="n">
        <v>0.0</v>
      </c>
      <c r="AC805" t="n">
        <v>29.0</v>
      </c>
      <c r="AD805" t="n">
        <v>-12.0</v>
      </c>
      <c r="AE805" t="n">
        <v>0.0</v>
      </c>
      <c r="AF805" t="n">
        <v>0.0</v>
      </c>
      <c r="AG805" t="n">
        <v>0.0</v>
      </c>
      <c r="AH805" t="inlineStr">
        <is>
          <t>Aparna Chavan</t>
        </is>
      </c>
      <c r="AI805" s="1" t="n">
        <v>44594.66894675926</v>
      </c>
      <c r="AJ805" t="n">
        <v>74.0</v>
      </c>
      <c r="AK805" t="n">
        <v>2.0</v>
      </c>
      <c r="AL805" t="n">
        <v>0.0</v>
      </c>
      <c r="AM805" t="n">
        <v>2.0</v>
      </c>
      <c r="AN805" t="n">
        <v>0.0</v>
      </c>
      <c r="AO805" t="n">
        <v>1.0</v>
      </c>
      <c r="AP805" t="n">
        <v>-14.0</v>
      </c>
      <c r="AQ805" t="n">
        <v>0.0</v>
      </c>
      <c r="AR805" t="n">
        <v>0.0</v>
      </c>
      <c r="AS805" t="n">
        <v>0.0</v>
      </c>
      <c r="AT805" t="inlineStr">
        <is>
          <t>N/A</t>
        </is>
      </c>
      <c r="AU805" t="inlineStr">
        <is>
          <t>N/A</t>
        </is>
      </c>
      <c r="AV805" t="inlineStr">
        <is>
          <t>N/A</t>
        </is>
      </c>
      <c r="AW805" t="inlineStr">
        <is>
          <t>N/A</t>
        </is>
      </c>
      <c r="AX805" t="inlineStr">
        <is>
          <t>N/A</t>
        </is>
      </c>
      <c r="AY805" t="inlineStr">
        <is>
          <t>N/A</t>
        </is>
      </c>
      <c r="AZ805" t="inlineStr">
        <is>
          <t>N/A</t>
        </is>
      </c>
      <c r="BA805" t="inlineStr">
        <is>
          <t>N/A</t>
        </is>
      </c>
      <c r="BB805" t="inlineStr">
        <is>
          <t>N/A</t>
        </is>
      </c>
      <c r="BC805" t="inlineStr">
        <is>
          <t>N/A</t>
        </is>
      </c>
      <c r="BD805" t="inlineStr">
        <is>
          <t>N/A</t>
        </is>
      </c>
      <c r="BE805" t="inlineStr">
        <is>
          <t>N/A</t>
        </is>
      </c>
    </row>
    <row r="806">
      <c r="A806" t="inlineStr">
        <is>
          <t>WI22026326</t>
        </is>
      </c>
      <c r="B806" t="inlineStr">
        <is>
          <t>DATA_VALIDATION</t>
        </is>
      </c>
      <c r="C806" t="inlineStr">
        <is>
          <t>201300020316</t>
        </is>
      </c>
      <c r="D806" t="inlineStr">
        <is>
          <t>Folder</t>
        </is>
      </c>
      <c r="E806" s="2">
        <f>HYPERLINK("capsilon://?command=openfolder&amp;siteaddress=FAM.docvelocity-na8.net&amp;folderid=FXD6BA3B84-F3E2-5F23-30FF-2F33F9B28EB3","FX21128301")</f>
        <v>0.0</v>
      </c>
      <c r="F806" t="inlineStr">
        <is>
          <t/>
        </is>
      </c>
      <c r="G806" t="inlineStr">
        <is>
          <t/>
        </is>
      </c>
      <c r="H806" t="inlineStr">
        <is>
          <t>Mailitem</t>
        </is>
      </c>
      <c r="I806" t="inlineStr">
        <is>
          <t>MI220266231</t>
        </is>
      </c>
      <c r="J806" t="n">
        <v>58.0</v>
      </c>
      <c r="K806" t="inlineStr">
        <is>
          <t>COMPLETED</t>
        </is>
      </c>
      <c r="L806" t="inlineStr">
        <is>
          <t>MARK_AS_COMPLETED</t>
        </is>
      </c>
      <c r="M806" t="inlineStr">
        <is>
          <t>Queue</t>
        </is>
      </c>
      <c r="N806" t="n">
        <v>2.0</v>
      </c>
      <c r="O806" s="1" t="n">
        <v>44594.6140625</v>
      </c>
      <c r="P806" s="1" t="n">
        <v>44594.66988425926</v>
      </c>
      <c r="Q806" t="n">
        <v>4516.0</v>
      </c>
      <c r="R806" t="n">
        <v>307.0</v>
      </c>
      <c r="S806" t="b">
        <v>0</v>
      </c>
      <c r="T806" t="inlineStr">
        <is>
          <t>N/A</t>
        </is>
      </c>
      <c r="U806" t="b">
        <v>0</v>
      </c>
      <c r="V806" t="inlineStr">
        <is>
          <t>Suraj Toradmal</t>
        </is>
      </c>
      <c r="W806" s="1" t="n">
        <v>44594.65310185185</v>
      </c>
      <c r="X806" t="n">
        <v>227.0</v>
      </c>
      <c r="Y806" t="n">
        <v>47.0</v>
      </c>
      <c r="Z806" t="n">
        <v>0.0</v>
      </c>
      <c r="AA806" t="n">
        <v>47.0</v>
      </c>
      <c r="AB806" t="n">
        <v>0.0</v>
      </c>
      <c r="AC806" t="n">
        <v>22.0</v>
      </c>
      <c r="AD806" t="n">
        <v>11.0</v>
      </c>
      <c r="AE806" t="n">
        <v>0.0</v>
      </c>
      <c r="AF806" t="n">
        <v>0.0</v>
      </c>
      <c r="AG806" t="n">
        <v>0.0</v>
      </c>
      <c r="AH806" t="inlineStr">
        <is>
          <t>Aparna Chavan</t>
        </is>
      </c>
      <c r="AI806" s="1" t="n">
        <v>44594.66988425926</v>
      </c>
      <c r="AJ806" t="n">
        <v>80.0</v>
      </c>
      <c r="AK806" t="n">
        <v>2.0</v>
      </c>
      <c r="AL806" t="n">
        <v>0.0</v>
      </c>
      <c r="AM806" t="n">
        <v>2.0</v>
      </c>
      <c r="AN806" t="n">
        <v>0.0</v>
      </c>
      <c r="AO806" t="n">
        <v>1.0</v>
      </c>
      <c r="AP806" t="n">
        <v>9.0</v>
      </c>
      <c r="AQ806" t="n">
        <v>0.0</v>
      </c>
      <c r="AR806" t="n">
        <v>0.0</v>
      </c>
      <c r="AS806" t="n">
        <v>0.0</v>
      </c>
      <c r="AT806" t="inlineStr">
        <is>
          <t>N/A</t>
        </is>
      </c>
      <c r="AU806" t="inlineStr">
        <is>
          <t>N/A</t>
        </is>
      </c>
      <c r="AV806" t="inlineStr">
        <is>
          <t>N/A</t>
        </is>
      </c>
      <c r="AW806" t="inlineStr">
        <is>
          <t>N/A</t>
        </is>
      </c>
      <c r="AX806" t="inlineStr">
        <is>
          <t>N/A</t>
        </is>
      </c>
      <c r="AY806" t="inlineStr">
        <is>
          <t>N/A</t>
        </is>
      </c>
      <c r="AZ806" t="inlineStr">
        <is>
          <t>N/A</t>
        </is>
      </c>
      <c r="BA806" t="inlineStr">
        <is>
          <t>N/A</t>
        </is>
      </c>
      <c r="BB806" t="inlineStr">
        <is>
          <t>N/A</t>
        </is>
      </c>
      <c r="BC806" t="inlineStr">
        <is>
          <t>N/A</t>
        </is>
      </c>
      <c r="BD806" t="inlineStr">
        <is>
          <t>N/A</t>
        </is>
      </c>
      <c r="BE806" t="inlineStr">
        <is>
          <t>N/A</t>
        </is>
      </c>
    </row>
    <row r="807">
      <c r="A807" t="inlineStr">
        <is>
          <t>WI22026333</t>
        </is>
      </c>
      <c r="B807" t="inlineStr">
        <is>
          <t>DATA_VALIDATION</t>
        </is>
      </c>
      <c r="C807" t="inlineStr">
        <is>
          <t>201300020316</t>
        </is>
      </c>
      <c r="D807" t="inlineStr">
        <is>
          <t>Folder</t>
        </is>
      </c>
      <c r="E807" s="2">
        <f>HYPERLINK("capsilon://?command=openfolder&amp;siteaddress=FAM.docvelocity-na8.net&amp;folderid=FXD6BA3B84-F3E2-5F23-30FF-2F33F9B28EB3","FX21128301")</f>
        <v>0.0</v>
      </c>
      <c r="F807" t="inlineStr">
        <is>
          <t/>
        </is>
      </c>
      <c r="G807" t="inlineStr">
        <is>
          <t/>
        </is>
      </c>
      <c r="H807" t="inlineStr">
        <is>
          <t>Mailitem</t>
        </is>
      </c>
      <c r="I807" t="inlineStr">
        <is>
          <t>MI220266243</t>
        </is>
      </c>
      <c r="J807" t="n">
        <v>58.0</v>
      </c>
      <c r="K807" t="inlineStr">
        <is>
          <t>COMPLETED</t>
        </is>
      </c>
      <c r="L807" t="inlineStr">
        <is>
          <t>MARK_AS_COMPLETED</t>
        </is>
      </c>
      <c r="M807" t="inlineStr">
        <is>
          <t>Queue</t>
        </is>
      </c>
      <c r="N807" t="n">
        <v>2.0</v>
      </c>
      <c r="O807" s="1" t="n">
        <v>44594.614386574074</v>
      </c>
      <c r="P807" s="1" t="n">
        <v>44594.670752314814</v>
      </c>
      <c r="Q807" t="n">
        <v>4187.0</v>
      </c>
      <c r="R807" t="n">
        <v>683.0</v>
      </c>
      <c r="S807" t="b">
        <v>0</v>
      </c>
      <c r="T807" t="inlineStr">
        <is>
          <t>N/A</t>
        </is>
      </c>
      <c r="U807" t="b">
        <v>0</v>
      </c>
      <c r="V807" t="inlineStr">
        <is>
          <t>Karnal Akhare</t>
        </is>
      </c>
      <c r="W807" s="1" t="n">
        <v>44594.65833333333</v>
      </c>
      <c r="X807" t="n">
        <v>609.0</v>
      </c>
      <c r="Y807" t="n">
        <v>47.0</v>
      </c>
      <c r="Z807" t="n">
        <v>0.0</v>
      </c>
      <c r="AA807" t="n">
        <v>47.0</v>
      </c>
      <c r="AB807" t="n">
        <v>0.0</v>
      </c>
      <c r="AC807" t="n">
        <v>26.0</v>
      </c>
      <c r="AD807" t="n">
        <v>11.0</v>
      </c>
      <c r="AE807" t="n">
        <v>0.0</v>
      </c>
      <c r="AF807" t="n">
        <v>0.0</v>
      </c>
      <c r="AG807" t="n">
        <v>0.0</v>
      </c>
      <c r="AH807" t="inlineStr">
        <is>
          <t>Aparna Chavan</t>
        </is>
      </c>
      <c r="AI807" s="1" t="n">
        <v>44594.670752314814</v>
      </c>
      <c r="AJ807" t="n">
        <v>74.0</v>
      </c>
      <c r="AK807" t="n">
        <v>0.0</v>
      </c>
      <c r="AL807" t="n">
        <v>0.0</v>
      </c>
      <c r="AM807" t="n">
        <v>0.0</v>
      </c>
      <c r="AN807" t="n">
        <v>0.0</v>
      </c>
      <c r="AO807" t="n">
        <v>0.0</v>
      </c>
      <c r="AP807" t="n">
        <v>11.0</v>
      </c>
      <c r="AQ807" t="n">
        <v>0.0</v>
      </c>
      <c r="AR807" t="n">
        <v>0.0</v>
      </c>
      <c r="AS807" t="n">
        <v>0.0</v>
      </c>
      <c r="AT807" t="inlineStr">
        <is>
          <t>N/A</t>
        </is>
      </c>
      <c r="AU807" t="inlineStr">
        <is>
          <t>N/A</t>
        </is>
      </c>
      <c r="AV807" t="inlineStr">
        <is>
          <t>N/A</t>
        </is>
      </c>
      <c r="AW807" t="inlineStr">
        <is>
          <t>N/A</t>
        </is>
      </c>
      <c r="AX807" t="inlineStr">
        <is>
          <t>N/A</t>
        </is>
      </c>
      <c r="AY807" t="inlineStr">
        <is>
          <t>N/A</t>
        </is>
      </c>
      <c r="AZ807" t="inlineStr">
        <is>
          <t>N/A</t>
        </is>
      </c>
      <c r="BA807" t="inlineStr">
        <is>
          <t>N/A</t>
        </is>
      </c>
      <c r="BB807" t="inlineStr">
        <is>
          <t>N/A</t>
        </is>
      </c>
      <c r="BC807" t="inlineStr">
        <is>
          <t>N/A</t>
        </is>
      </c>
      <c r="BD807" t="inlineStr">
        <is>
          <t>N/A</t>
        </is>
      </c>
      <c r="BE807" t="inlineStr">
        <is>
          <t>N/A</t>
        </is>
      </c>
    </row>
    <row r="808">
      <c r="A808" t="inlineStr">
        <is>
          <t>WI22026337</t>
        </is>
      </c>
      <c r="B808" t="inlineStr">
        <is>
          <t>DATA_VALIDATION</t>
        </is>
      </c>
      <c r="C808" t="inlineStr">
        <is>
          <t>201300020316</t>
        </is>
      </c>
      <c r="D808" t="inlineStr">
        <is>
          <t>Folder</t>
        </is>
      </c>
      <c r="E808" s="2">
        <f>HYPERLINK("capsilon://?command=openfolder&amp;siteaddress=FAM.docvelocity-na8.net&amp;folderid=FXD6BA3B84-F3E2-5F23-30FF-2F33F9B28EB3","FX21128301")</f>
        <v>0.0</v>
      </c>
      <c r="F808" t="inlineStr">
        <is>
          <t/>
        </is>
      </c>
      <c r="G808" t="inlineStr">
        <is>
          <t/>
        </is>
      </c>
      <c r="H808" t="inlineStr">
        <is>
          <t>Mailitem</t>
        </is>
      </c>
      <c r="I808" t="inlineStr">
        <is>
          <t>MI220266270</t>
        </is>
      </c>
      <c r="J808" t="n">
        <v>32.0</v>
      </c>
      <c r="K808" t="inlineStr">
        <is>
          <t>COMPLETED</t>
        </is>
      </c>
      <c r="L808" t="inlineStr">
        <is>
          <t>MARK_AS_COMPLETED</t>
        </is>
      </c>
      <c r="M808" t="inlineStr">
        <is>
          <t>Queue</t>
        </is>
      </c>
      <c r="N808" t="n">
        <v>2.0</v>
      </c>
      <c r="O808" s="1" t="n">
        <v>44594.61478009259</v>
      </c>
      <c r="P808" s="1" t="n">
        <v>44594.674097222225</v>
      </c>
      <c r="Q808" t="n">
        <v>4394.0</v>
      </c>
      <c r="R808" t="n">
        <v>731.0</v>
      </c>
      <c r="S808" t="b">
        <v>0</v>
      </c>
      <c r="T808" t="inlineStr">
        <is>
          <t>N/A</t>
        </is>
      </c>
      <c r="U808" t="b">
        <v>0</v>
      </c>
      <c r="V808" t="inlineStr">
        <is>
          <t>Amruta Erande</t>
        </is>
      </c>
      <c r="W808" s="1" t="n">
        <v>44594.66144675926</v>
      </c>
      <c r="X808" t="n">
        <v>362.0</v>
      </c>
      <c r="Y808" t="n">
        <v>39.0</v>
      </c>
      <c r="Z808" t="n">
        <v>0.0</v>
      </c>
      <c r="AA808" t="n">
        <v>39.0</v>
      </c>
      <c r="AB808" t="n">
        <v>0.0</v>
      </c>
      <c r="AC808" t="n">
        <v>26.0</v>
      </c>
      <c r="AD808" t="n">
        <v>-7.0</v>
      </c>
      <c r="AE808" t="n">
        <v>0.0</v>
      </c>
      <c r="AF808" t="n">
        <v>0.0</v>
      </c>
      <c r="AG808" t="n">
        <v>0.0</v>
      </c>
      <c r="AH808" t="inlineStr">
        <is>
          <t>Rohit Mawal</t>
        </is>
      </c>
      <c r="AI808" s="1" t="n">
        <v>44594.674097222225</v>
      </c>
      <c r="AJ808" t="n">
        <v>330.0</v>
      </c>
      <c r="AK808" t="n">
        <v>1.0</v>
      </c>
      <c r="AL808" t="n">
        <v>0.0</v>
      </c>
      <c r="AM808" t="n">
        <v>1.0</v>
      </c>
      <c r="AN808" t="n">
        <v>0.0</v>
      </c>
      <c r="AO808" t="n">
        <v>1.0</v>
      </c>
      <c r="AP808" t="n">
        <v>-8.0</v>
      </c>
      <c r="AQ808" t="n">
        <v>0.0</v>
      </c>
      <c r="AR808" t="n">
        <v>0.0</v>
      </c>
      <c r="AS808" t="n">
        <v>0.0</v>
      </c>
      <c r="AT808" t="inlineStr">
        <is>
          <t>N/A</t>
        </is>
      </c>
      <c r="AU808" t="inlineStr">
        <is>
          <t>N/A</t>
        </is>
      </c>
      <c r="AV808" t="inlineStr">
        <is>
          <t>N/A</t>
        </is>
      </c>
      <c r="AW808" t="inlineStr">
        <is>
          <t>N/A</t>
        </is>
      </c>
      <c r="AX808" t="inlineStr">
        <is>
          <t>N/A</t>
        </is>
      </c>
      <c r="AY808" t="inlineStr">
        <is>
          <t>N/A</t>
        </is>
      </c>
      <c r="AZ808" t="inlineStr">
        <is>
          <t>N/A</t>
        </is>
      </c>
      <c r="BA808" t="inlineStr">
        <is>
          <t>N/A</t>
        </is>
      </c>
      <c r="BB808" t="inlineStr">
        <is>
          <t>N/A</t>
        </is>
      </c>
      <c r="BC808" t="inlineStr">
        <is>
          <t>N/A</t>
        </is>
      </c>
      <c r="BD808" t="inlineStr">
        <is>
          <t>N/A</t>
        </is>
      </c>
      <c r="BE808" t="inlineStr">
        <is>
          <t>N/A</t>
        </is>
      </c>
    </row>
    <row r="809">
      <c r="A809" t="inlineStr">
        <is>
          <t>WI2202634</t>
        </is>
      </c>
      <c r="B809" t="inlineStr">
        <is>
          <t>DATA_VALIDATION</t>
        </is>
      </c>
      <c r="C809" t="inlineStr">
        <is>
          <t>201330004704</t>
        </is>
      </c>
      <c r="D809" t="inlineStr">
        <is>
          <t>Folder</t>
        </is>
      </c>
      <c r="E809" s="2">
        <f>HYPERLINK("capsilon://?command=openfolder&amp;siteaddress=FAM.docvelocity-na8.net&amp;folderid=FX0C5F71C9-57F6-DE3E-19C3-8A91A7D06BC5","FX22017511")</f>
        <v>0.0</v>
      </c>
      <c r="F809" t="inlineStr">
        <is>
          <t/>
        </is>
      </c>
      <c r="G809" t="inlineStr">
        <is>
          <t/>
        </is>
      </c>
      <c r="H809" t="inlineStr">
        <is>
          <t>Mailitem</t>
        </is>
      </c>
      <c r="I809" t="inlineStr">
        <is>
          <t>MI22026055</t>
        </is>
      </c>
      <c r="J809" t="n">
        <v>152.0</v>
      </c>
      <c r="K809" t="inlineStr">
        <is>
          <t>COMPLETED</t>
        </is>
      </c>
      <c r="L809" t="inlineStr">
        <is>
          <t>MARK_AS_COMPLETED</t>
        </is>
      </c>
      <c r="M809" t="inlineStr">
        <is>
          <t>Queue</t>
        </is>
      </c>
      <c r="N809" t="n">
        <v>2.0</v>
      </c>
      <c r="O809" s="1" t="n">
        <v>44593.201631944445</v>
      </c>
      <c r="P809" s="1" t="n">
        <v>44593.24652777778</v>
      </c>
      <c r="Q809" t="n">
        <v>191.0</v>
      </c>
      <c r="R809" t="n">
        <v>3688.0</v>
      </c>
      <c r="S809" t="b">
        <v>0</v>
      </c>
      <c r="T809" t="inlineStr">
        <is>
          <t>N/A</t>
        </is>
      </c>
      <c r="U809" t="b">
        <v>1</v>
      </c>
      <c r="V809" t="inlineStr">
        <is>
          <t>Sanjana Uttekar</t>
        </is>
      </c>
      <c r="W809" s="1" t="n">
        <v>44593.237349537034</v>
      </c>
      <c r="X809" t="n">
        <v>3082.0</v>
      </c>
      <c r="Y809" t="n">
        <v>148.0</v>
      </c>
      <c r="Z809" t="n">
        <v>0.0</v>
      </c>
      <c r="AA809" t="n">
        <v>148.0</v>
      </c>
      <c r="AB809" t="n">
        <v>74.0</v>
      </c>
      <c r="AC809" t="n">
        <v>85.0</v>
      </c>
      <c r="AD809" t="n">
        <v>4.0</v>
      </c>
      <c r="AE809" t="n">
        <v>0.0</v>
      </c>
      <c r="AF809" t="n">
        <v>0.0</v>
      </c>
      <c r="AG809" t="n">
        <v>0.0</v>
      </c>
      <c r="AH809" t="inlineStr">
        <is>
          <t>Ashish Sutar</t>
        </is>
      </c>
      <c r="AI809" s="1" t="n">
        <v>44593.24652777778</v>
      </c>
      <c r="AJ809" t="n">
        <v>606.0</v>
      </c>
      <c r="AK809" t="n">
        <v>2.0</v>
      </c>
      <c r="AL809" t="n">
        <v>0.0</v>
      </c>
      <c r="AM809" t="n">
        <v>2.0</v>
      </c>
      <c r="AN809" t="n">
        <v>74.0</v>
      </c>
      <c r="AO809" t="n">
        <v>2.0</v>
      </c>
      <c r="AP809" t="n">
        <v>2.0</v>
      </c>
      <c r="AQ809" t="n">
        <v>0.0</v>
      </c>
      <c r="AR809" t="n">
        <v>0.0</v>
      </c>
      <c r="AS809" t="n">
        <v>0.0</v>
      </c>
      <c r="AT809" t="inlineStr">
        <is>
          <t>N/A</t>
        </is>
      </c>
      <c r="AU809" t="inlineStr">
        <is>
          <t>N/A</t>
        </is>
      </c>
      <c r="AV809" t="inlineStr">
        <is>
          <t>N/A</t>
        </is>
      </c>
      <c r="AW809" t="inlineStr">
        <is>
          <t>N/A</t>
        </is>
      </c>
      <c r="AX809" t="inlineStr">
        <is>
          <t>N/A</t>
        </is>
      </c>
      <c r="AY809" t="inlineStr">
        <is>
          <t>N/A</t>
        </is>
      </c>
      <c r="AZ809" t="inlineStr">
        <is>
          <t>N/A</t>
        </is>
      </c>
      <c r="BA809" t="inlineStr">
        <is>
          <t>N/A</t>
        </is>
      </c>
      <c r="BB809" t="inlineStr">
        <is>
          <t>N/A</t>
        </is>
      </c>
      <c r="BC809" t="inlineStr">
        <is>
          <t>N/A</t>
        </is>
      </c>
      <c r="BD809" t="inlineStr">
        <is>
          <t>N/A</t>
        </is>
      </c>
      <c r="BE809" t="inlineStr">
        <is>
          <t>N/A</t>
        </is>
      </c>
    </row>
    <row r="810">
      <c r="A810" t="inlineStr">
        <is>
          <t>WI2202635</t>
        </is>
      </c>
      <c r="B810" t="inlineStr">
        <is>
          <t>DATA_VALIDATION</t>
        </is>
      </c>
      <c r="C810" t="inlineStr">
        <is>
          <t>201330004704</t>
        </is>
      </c>
      <c r="D810" t="inlineStr">
        <is>
          <t>Folder</t>
        </is>
      </c>
      <c r="E810" s="2">
        <f>HYPERLINK("capsilon://?command=openfolder&amp;siteaddress=FAM.docvelocity-na8.net&amp;folderid=FX0C5F71C9-57F6-DE3E-19C3-8A91A7D06BC5","FX22017511")</f>
        <v>0.0</v>
      </c>
      <c r="F810" t="inlineStr">
        <is>
          <t/>
        </is>
      </c>
      <c r="G810" t="inlineStr">
        <is>
          <t/>
        </is>
      </c>
      <c r="H810" t="inlineStr">
        <is>
          <t>Mailitem</t>
        </is>
      </c>
      <c r="I810" t="inlineStr">
        <is>
          <t>MI22026059</t>
        </is>
      </c>
      <c r="J810" t="n">
        <v>152.0</v>
      </c>
      <c r="K810" t="inlineStr">
        <is>
          <t>COMPLETED</t>
        </is>
      </c>
      <c r="L810" t="inlineStr">
        <is>
          <t>MARK_AS_COMPLETED</t>
        </is>
      </c>
      <c r="M810" t="inlineStr">
        <is>
          <t>Queue</t>
        </is>
      </c>
      <c r="N810" t="n">
        <v>2.0</v>
      </c>
      <c r="O810" s="1" t="n">
        <v>44593.20291666667</v>
      </c>
      <c r="P810" s="1" t="n">
        <v>44593.25481481481</v>
      </c>
      <c r="Q810" t="n">
        <v>1334.0</v>
      </c>
      <c r="R810" t="n">
        <v>3150.0</v>
      </c>
      <c r="S810" t="b">
        <v>0</v>
      </c>
      <c r="T810" t="inlineStr">
        <is>
          <t>N/A</t>
        </is>
      </c>
      <c r="U810" t="b">
        <v>1</v>
      </c>
      <c r="V810" t="inlineStr">
        <is>
          <t>Sadaf Khan</t>
        </is>
      </c>
      <c r="W810" s="1" t="n">
        <v>44593.231944444444</v>
      </c>
      <c r="X810" t="n">
        <v>2435.0</v>
      </c>
      <c r="Y810" t="n">
        <v>148.0</v>
      </c>
      <c r="Z810" t="n">
        <v>0.0</v>
      </c>
      <c r="AA810" t="n">
        <v>148.0</v>
      </c>
      <c r="AB810" t="n">
        <v>0.0</v>
      </c>
      <c r="AC810" t="n">
        <v>85.0</v>
      </c>
      <c r="AD810" t="n">
        <v>4.0</v>
      </c>
      <c r="AE810" t="n">
        <v>0.0</v>
      </c>
      <c r="AF810" t="n">
        <v>0.0</v>
      </c>
      <c r="AG810" t="n">
        <v>0.0</v>
      </c>
      <c r="AH810" t="inlineStr">
        <is>
          <t>Ashish Sutar</t>
        </is>
      </c>
      <c r="AI810" s="1" t="n">
        <v>44593.25481481481</v>
      </c>
      <c r="AJ810" t="n">
        <v>715.0</v>
      </c>
      <c r="AK810" t="n">
        <v>1.0</v>
      </c>
      <c r="AL810" t="n">
        <v>0.0</v>
      </c>
      <c r="AM810" t="n">
        <v>1.0</v>
      </c>
      <c r="AN810" t="n">
        <v>0.0</v>
      </c>
      <c r="AO810" t="n">
        <v>1.0</v>
      </c>
      <c r="AP810" t="n">
        <v>3.0</v>
      </c>
      <c r="AQ810" t="n">
        <v>0.0</v>
      </c>
      <c r="AR810" t="n">
        <v>0.0</v>
      </c>
      <c r="AS810" t="n">
        <v>0.0</v>
      </c>
      <c r="AT810" t="inlineStr">
        <is>
          <t>N/A</t>
        </is>
      </c>
      <c r="AU810" t="inlineStr">
        <is>
          <t>N/A</t>
        </is>
      </c>
      <c r="AV810" t="inlineStr">
        <is>
          <t>N/A</t>
        </is>
      </c>
      <c r="AW810" t="inlineStr">
        <is>
          <t>N/A</t>
        </is>
      </c>
      <c r="AX810" t="inlineStr">
        <is>
          <t>N/A</t>
        </is>
      </c>
      <c r="AY810" t="inlineStr">
        <is>
          <t>N/A</t>
        </is>
      </c>
      <c r="AZ810" t="inlineStr">
        <is>
          <t>N/A</t>
        </is>
      </c>
      <c r="BA810" t="inlineStr">
        <is>
          <t>N/A</t>
        </is>
      </c>
      <c r="BB810" t="inlineStr">
        <is>
          <t>N/A</t>
        </is>
      </c>
      <c r="BC810" t="inlineStr">
        <is>
          <t>N/A</t>
        </is>
      </c>
      <c r="BD810" t="inlineStr">
        <is>
          <t>N/A</t>
        </is>
      </c>
      <c r="BE810" t="inlineStr">
        <is>
          <t>N/A</t>
        </is>
      </c>
    </row>
    <row r="811">
      <c r="A811" t="inlineStr">
        <is>
          <t>WI22026415</t>
        </is>
      </c>
      <c r="B811" t="inlineStr">
        <is>
          <t>DATA_VALIDATION</t>
        </is>
      </c>
      <c r="C811" t="inlineStr">
        <is>
          <t>201300020327</t>
        </is>
      </c>
      <c r="D811" t="inlineStr">
        <is>
          <t>Folder</t>
        </is>
      </c>
      <c r="E811" s="2">
        <f>HYPERLINK("capsilon://?command=openfolder&amp;siteaddress=FAM.docvelocity-na8.net&amp;folderid=FXF6CFE7EE-5E4E-C4F9-2074-45DE5EEA8D9D","FX21128419")</f>
        <v>0.0</v>
      </c>
      <c r="F811" t="inlineStr">
        <is>
          <t/>
        </is>
      </c>
      <c r="G811" t="inlineStr">
        <is>
          <t/>
        </is>
      </c>
      <c r="H811" t="inlineStr">
        <is>
          <t>Mailitem</t>
        </is>
      </c>
      <c r="I811" t="inlineStr">
        <is>
          <t>MI220266970</t>
        </is>
      </c>
      <c r="J811" t="n">
        <v>51.0</v>
      </c>
      <c r="K811" t="inlineStr">
        <is>
          <t>COMPLETED</t>
        </is>
      </c>
      <c r="L811" t="inlineStr">
        <is>
          <t>MARK_AS_COMPLETED</t>
        </is>
      </c>
      <c r="M811" t="inlineStr">
        <is>
          <t>Queue</t>
        </is>
      </c>
      <c r="N811" t="n">
        <v>1.0</v>
      </c>
      <c r="O811" s="1" t="n">
        <v>44594.62517361111</v>
      </c>
      <c r="P811" s="1" t="n">
        <v>44594.657430555555</v>
      </c>
      <c r="Q811" t="n">
        <v>2681.0</v>
      </c>
      <c r="R811" t="n">
        <v>106.0</v>
      </c>
      <c r="S811" t="b">
        <v>0</v>
      </c>
      <c r="T811" t="inlineStr">
        <is>
          <t>N/A</t>
        </is>
      </c>
      <c r="U811" t="b">
        <v>0</v>
      </c>
      <c r="V811" t="inlineStr">
        <is>
          <t>Sumit Jarhad</t>
        </is>
      </c>
      <c r="W811" s="1" t="n">
        <v>44594.657430555555</v>
      </c>
      <c r="X811" t="n">
        <v>95.0</v>
      </c>
      <c r="Y811" t="n">
        <v>0.0</v>
      </c>
      <c r="Z811" t="n">
        <v>0.0</v>
      </c>
      <c r="AA811" t="n">
        <v>0.0</v>
      </c>
      <c r="AB811" t="n">
        <v>0.0</v>
      </c>
      <c r="AC811" t="n">
        <v>0.0</v>
      </c>
      <c r="AD811" t="n">
        <v>51.0</v>
      </c>
      <c r="AE811" t="n">
        <v>46.0</v>
      </c>
      <c r="AF811" t="n">
        <v>0.0</v>
      </c>
      <c r="AG811" t="n">
        <v>5.0</v>
      </c>
      <c r="AH811" t="inlineStr">
        <is>
          <t>N/A</t>
        </is>
      </c>
      <c r="AI811" t="inlineStr">
        <is>
          <t>N/A</t>
        </is>
      </c>
      <c r="AJ811" t="inlineStr">
        <is>
          <t>N/A</t>
        </is>
      </c>
      <c r="AK811" t="inlineStr">
        <is>
          <t>N/A</t>
        </is>
      </c>
      <c r="AL811" t="inlineStr">
        <is>
          <t>N/A</t>
        </is>
      </c>
      <c r="AM811" t="inlineStr">
        <is>
          <t>N/A</t>
        </is>
      </c>
      <c r="AN811" t="inlineStr">
        <is>
          <t>N/A</t>
        </is>
      </c>
      <c r="AO811" t="inlineStr">
        <is>
          <t>N/A</t>
        </is>
      </c>
      <c r="AP811" t="inlineStr">
        <is>
          <t>N/A</t>
        </is>
      </c>
      <c r="AQ811" t="inlineStr">
        <is>
          <t>N/A</t>
        </is>
      </c>
      <c r="AR811" t="inlineStr">
        <is>
          <t>N/A</t>
        </is>
      </c>
      <c r="AS811" t="inlineStr">
        <is>
          <t>N/A</t>
        </is>
      </c>
      <c r="AT811" t="inlineStr">
        <is>
          <t>N/A</t>
        </is>
      </c>
      <c r="AU811" t="inlineStr">
        <is>
          <t>N/A</t>
        </is>
      </c>
      <c r="AV811" t="inlineStr">
        <is>
          <t>N/A</t>
        </is>
      </c>
      <c r="AW811" t="inlineStr">
        <is>
          <t>N/A</t>
        </is>
      </c>
      <c r="AX811" t="inlineStr">
        <is>
          <t>N/A</t>
        </is>
      </c>
      <c r="AY811" t="inlineStr">
        <is>
          <t>N/A</t>
        </is>
      </c>
      <c r="AZ811" t="inlineStr">
        <is>
          <t>N/A</t>
        </is>
      </c>
      <c r="BA811" t="inlineStr">
        <is>
          <t>N/A</t>
        </is>
      </c>
      <c r="BB811" t="inlineStr">
        <is>
          <t>N/A</t>
        </is>
      </c>
      <c r="BC811" t="inlineStr">
        <is>
          <t>N/A</t>
        </is>
      </c>
      <c r="BD811" t="inlineStr">
        <is>
          <t>N/A</t>
        </is>
      </c>
      <c r="BE811" t="inlineStr">
        <is>
          <t>N/A</t>
        </is>
      </c>
    </row>
    <row r="812">
      <c r="A812" t="inlineStr">
        <is>
          <t>WI22026557</t>
        </is>
      </c>
      <c r="B812" t="inlineStr">
        <is>
          <t>DATA_VALIDATION</t>
        </is>
      </c>
      <c r="C812" t="inlineStr">
        <is>
          <t>201110012358</t>
        </is>
      </c>
      <c r="D812" t="inlineStr">
        <is>
          <t>Folder</t>
        </is>
      </c>
      <c r="E812" s="2">
        <f>HYPERLINK("capsilon://?command=openfolder&amp;siteaddress=FAM.docvelocity-na8.net&amp;folderid=FX6B377C88-D867-68D5-C261-1160C81A9203","FX22012331")</f>
        <v>0.0</v>
      </c>
      <c r="F812" t="inlineStr">
        <is>
          <t/>
        </is>
      </c>
      <c r="G812" t="inlineStr">
        <is>
          <t/>
        </is>
      </c>
      <c r="H812" t="inlineStr">
        <is>
          <t>Mailitem</t>
        </is>
      </c>
      <c r="I812" t="inlineStr">
        <is>
          <t>MI220268810</t>
        </is>
      </c>
      <c r="J812" t="n">
        <v>28.0</v>
      </c>
      <c r="K812" t="inlineStr">
        <is>
          <t>COMPLETED</t>
        </is>
      </c>
      <c r="L812" t="inlineStr">
        <is>
          <t>MARK_AS_COMPLETED</t>
        </is>
      </c>
      <c r="M812" t="inlineStr">
        <is>
          <t>Queue</t>
        </is>
      </c>
      <c r="N812" t="n">
        <v>2.0</v>
      </c>
      <c r="O812" s="1" t="n">
        <v>44594.64491898148</v>
      </c>
      <c r="P812" s="1" t="n">
        <v>44594.67144675926</v>
      </c>
      <c r="Q812" t="n">
        <v>1746.0</v>
      </c>
      <c r="R812" t="n">
        <v>546.0</v>
      </c>
      <c r="S812" t="b">
        <v>0</v>
      </c>
      <c r="T812" t="inlineStr">
        <is>
          <t>N/A</t>
        </is>
      </c>
      <c r="U812" t="b">
        <v>0</v>
      </c>
      <c r="V812" t="inlineStr">
        <is>
          <t>Suraj Toradmal</t>
        </is>
      </c>
      <c r="W812" s="1" t="n">
        <v>44594.66195601852</v>
      </c>
      <c r="X812" t="n">
        <v>487.0</v>
      </c>
      <c r="Y812" t="n">
        <v>21.0</v>
      </c>
      <c r="Z812" t="n">
        <v>0.0</v>
      </c>
      <c r="AA812" t="n">
        <v>21.0</v>
      </c>
      <c r="AB812" t="n">
        <v>0.0</v>
      </c>
      <c r="AC812" t="n">
        <v>10.0</v>
      </c>
      <c r="AD812" t="n">
        <v>7.0</v>
      </c>
      <c r="AE812" t="n">
        <v>0.0</v>
      </c>
      <c r="AF812" t="n">
        <v>0.0</v>
      </c>
      <c r="AG812" t="n">
        <v>0.0</v>
      </c>
      <c r="AH812" t="inlineStr">
        <is>
          <t>Aparna Chavan</t>
        </is>
      </c>
      <c r="AI812" s="1" t="n">
        <v>44594.67144675926</v>
      </c>
      <c r="AJ812" t="n">
        <v>59.0</v>
      </c>
      <c r="AK812" t="n">
        <v>0.0</v>
      </c>
      <c r="AL812" t="n">
        <v>0.0</v>
      </c>
      <c r="AM812" t="n">
        <v>0.0</v>
      </c>
      <c r="AN812" t="n">
        <v>0.0</v>
      </c>
      <c r="AO812" t="n">
        <v>0.0</v>
      </c>
      <c r="AP812" t="n">
        <v>7.0</v>
      </c>
      <c r="AQ812" t="n">
        <v>0.0</v>
      </c>
      <c r="AR812" t="n">
        <v>0.0</v>
      </c>
      <c r="AS812" t="n">
        <v>0.0</v>
      </c>
      <c r="AT812" t="inlineStr">
        <is>
          <t>N/A</t>
        </is>
      </c>
      <c r="AU812" t="inlineStr">
        <is>
          <t>N/A</t>
        </is>
      </c>
      <c r="AV812" t="inlineStr">
        <is>
          <t>N/A</t>
        </is>
      </c>
      <c r="AW812" t="inlineStr">
        <is>
          <t>N/A</t>
        </is>
      </c>
      <c r="AX812" t="inlineStr">
        <is>
          <t>N/A</t>
        </is>
      </c>
      <c r="AY812" t="inlineStr">
        <is>
          <t>N/A</t>
        </is>
      </c>
      <c r="AZ812" t="inlineStr">
        <is>
          <t>N/A</t>
        </is>
      </c>
      <c r="BA812" t="inlineStr">
        <is>
          <t>N/A</t>
        </is>
      </c>
      <c r="BB812" t="inlineStr">
        <is>
          <t>N/A</t>
        </is>
      </c>
      <c r="BC812" t="inlineStr">
        <is>
          <t>N/A</t>
        </is>
      </c>
      <c r="BD812" t="inlineStr">
        <is>
          <t>N/A</t>
        </is>
      </c>
      <c r="BE812" t="inlineStr">
        <is>
          <t>N/A</t>
        </is>
      </c>
    </row>
    <row r="813">
      <c r="A813" t="inlineStr">
        <is>
          <t>WI22026649</t>
        </is>
      </c>
      <c r="B813" t="inlineStr">
        <is>
          <t>DATA_VALIDATION</t>
        </is>
      </c>
      <c r="C813" t="inlineStr">
        <is>
          <t>201330004529</t>
        </is>
      </c>
      <c r="D813" t="inlineStr">
        <is>
          <t>Folder</t>
        </is>
      </c>
      <c r="E813" s="2">
        <f>HYPERLINK("capsilon://?command=openfolder&amp;siteaddress=FAM.docvelocity-na8.net&amp;folderid=FX64A8312F-D649-6CC9-8395-4C6390B6C775","FX22012628")</f>
        <v>0.0</v>
      </c>
      <c r="F813" t="inlineStr">
        <is>
          <t/>
        </is>
      </c>
      <c r="G813" t="inlineStr">
        <is>
          <t/>
        </is>
      </c>
      <c r="H813" t="inlineStr">
        <is>
          <t>Mailitem</t>
        </is>
      </c>
      <c r="I813" t="inlineStr">
        <is>
          <t>MI220270523</t>
        </is>
      </c>
      <c r="J813" t="n">
        <v>66.0</v>
      </c>
      <c r="K813" t="inlineStr">
        <is>
          <t>COMPLETED</t>
        </is>
      </c>
      <c r="L813" t="inlineStr">
        <is>
          <t>MARK_AS_COMPLETED</t>
        </is>
      </c>
      <c r="M813" t="inlineStr">
        <is>
          <t>Queue</t>
        </is>
      </c>
      <c r="N813" t="n">
        <v>2.0</v>
      </c>
      <c r="O813" s="1" t="n">
        <v>44594.65775462963</v>
      </c>
      <c r="P813" s="1" t="n">
        <v>44594.67965277778</v>
      </c>
      <c r="Q813" t="n">
        <v>153.0</v>
      </c>
      <c r="R813" t="n">
        <v>1739.0</v>
      </c>
      <c r="S813" t="b">
        <v>0</v>
      </c>
      <c r="T813" t="inlineStr">
        <is>
          <t>N/A</t>
        </is>
      </c>
      <c r="U813" t="b">
        <v>0</v>
      </c>
      <c r="V813" t="inlineStr">
        <is>
          <t>Karnal Akhare</t>
        </is>
      </c>
      <c r="W813" s="1" t="n">
        <v>44594.67681712963</v>
      </c>
      <c r="X813" t="n">
        <v>1596.0</v>
      </c>
      <c r="Y813" t="n">
        <v>52.0</v>
      </c>
      <c r="Z813" t="n">
        <v>0.0</v>
      </c>
      <c r="AA813" t="n">
        <v>52.0</v>
      </c>
      <c r="AB813" t="n">
        <v>0.0</v>
      </c>
      <c r="AC813" t="n">
        <v>46.0</v>
      </c>
      <c r="AD813" t="n">
        <v>14.0</v>
      </c>
      <c r="AE813" t="n">
        <v>0.0</v>
      </c>
      <c r="AF813" t="n">
        <v>0.0</v>
      </c>
      <c r="AG813" t="n">
        <v>0.0</v>
      </c>
      <c r="AH813" t="inlineStr">
        <is>
          <t>Aparna Chavan</t>
        </is>
      </c>
      <c r="AI813" s="1" t="n">
        <v>44594.67965277778</v>
      </c>
      <c r="AJ813" t="n">
        <v>143.0</v>
      </c>
      <c r="AK813" t="n">
        <v>0.0</v>
      </c>
      <c r="AL813" t="n">
        <v>0.0</v>
      </c>
      <c r="AM813" t="n">
        <v>0.0</v>
      </c>
      <c r="AN813" t="n">
        <v>0.0</v>
      </c>
      <c r="AO813" t="n">
        <v>0.0</v>
      </c>
      <c r="AP813" t="n">
        <v>14.0</v>
      </c>
      <c r="AQ813" t="n">
        <v>0.0</v>
      </c>
      <c r="AR813" t="n">
        <v>0.0</v>
      </c>
      <c r="AS813" t="n">
        <v>0.0</v>
      </c>
      <c r="AT813" t="inlineStr">
        <is>
          <t>N/A</t>
        </is>
      </c>
      <c r="AU813" t="inlineStr">
        <is>
          <t>N/A</t>
        </is>
      </c>
      <c r="AV813" t="inlineStr">
        <is>
          <t>N/A</t>
        </is>
      </c>
      <c r="AW813" t="inlineStr">
        <is>
          <t>N/A</t>
        </is>
      </c>
      <c r="AX813" t="inlineStr">
        <is>
          <t>N/A</t>
        </is>
      </c>
      <c r="AY813" t="inlineStr">
        <is>
          <t>N/A</t>
        </is>
      </c>
      <c r="AZ813" t="inlineStr">
        <is>
          <t>N/A</t>
        </is>
      </c>
      <c r="BA813" t="inlineStr">
        <is>
          <t>N/A</t>
        </is>
      </c>
      <c r="BB813" t="inlineStr">
        <is>
          <t>N/A</t>
        </is>
      </c>
      <c r="BC813" t="inlineStr">
        <is>
          <t>N/A</t>
        </is>
      </c>
      <c r="BD813" t="inlineStr">
        <is>
          <t>N/A</t>
        </is>
      </c>
      <c r="BE813" t="inlineStr">
        <is>
          <t>N/A</t>
        </is>
      </c>
    </row>
    <row r="814">
      <c r="A814" t="inlineStr">
        <is>
          <t>WI22026654</t>
        </is>
      </c>
      <c r="B814" t="inlineStr">
        <is>
          <t>DATA_VALIDATION</t>
        </is>
      </c>
      <c r="C814" t="inlineStr">
        <is>
          <t>201300020327</t>
        </is>
      </c>
      <c r="D814" t="inlineStr">
        <is>
          <t>Folder</t>
        </is>
      </c>
      <c r="E814" s="2">
        <f>HYPERLINK("capsilon://?command=openfolder&amp;siteaddress=FAM.docvelocity-na8.net&amp;folderid=FXF6CFE7EE-5E4E-C4F9-2074-45DE5EEA8D9D","FX21128419")</f>
        <v>0.0</v>
      </c>
      <c r="F814" t="inlineStr">
        <is>
          <t/>
        </is>
      </c>
      <c r="G814" t="inlineStr">
        <is>
          <t/>
        </is>
      </c>
      <c r="H814" t="inlineStr">
        <is>
          <t>Mailitem</t>
        </is>
      </c>
      <c r="I814" t="inlineStr">
        <is>
          <t>MI220266970</t>
        </is>
      </c>
      <c r="J814" t="n">
        <v>255.0</v>
      </c>
      <c r="K814" t="inlineStr">
        <is>
          <t>COMPLETED</t>
        </is>
      </c>
      <c r="L814" t="inlineStr">
        <is>
          <t>MARK_AS_COMPLETED</t>
        </is>
      </c>
      <c r="M814" t="inlineStr">
        <is>
          <t>Queue</t>
        </is>
      </c>
      <c r="N814" t="n">
        <v>2.0</v>
      </c>
      <c r="O814" s="1" t="n">
        <v>44594.65866898148</v>
      </c>
      <c r="P814" s="1" t="n">
        <v>44594.70584490741</v>
      </c>
      <c r="Q814" t="n">
        <v>1776.0</v>
      </c>
      <c r="R814" t="n">
        <v>2300.0</v>
      </c>
      <c r="S814" t="b">
        <v>0</v>
      </c>
      <c r="T814" t="inlineStr">
        <is>
          <t>N/A</t>
        </is>
      </c>
      <c r="U814" t="b">
        <v>1</v>
      </c>
      <c r="V814" t="inlineStr">
        <is>
          <t>Amruta Erande</t>
        </is>
      </c>
      <c r="W814" s="1" t="n">
        <v>44594.682175925926</v>
      </c>
      <c r="X814" t="n">
        <v>1790.0</v>
      </c>
      <c r="Y814" t="n">
        <v>184.0</v>
      </c>
      <c r="Z814" t="n">
        <v>0.0</v>
      </c>
      <c r="AA814" t="n">
        <v>184.0</v>
      </c>
      <c r="AB814" t="n">
        <v>46.0</v>
      </c>
      <c r="AC814" t="n">
        <v>53.0</v>
      </c>
      <c r="AD814" t="n">
        <v>71.0</v>
      </c>
      <c r="AE814" t="n">
        <v>0.0</v>
      </c>
      <c r="AF814" t="n">
        <v>0.0</v>
      </c>
      <c r="AG814" t="n">
        <v>0.0</v>
      </c>
      <c r="AH814" t="inlineStr">
        <is>
          <t>Vikash Suryakanth Parmar</t>
        </is>
      </c>
      <c r="AI814" s="1" t="n">
        <v>44594.70584490741</v>
      </c>
      <c r="AJ814" t="n">
        <v>510.0</v>
      </c>
      <c r="AK814" t="n">
        <v>0.0</v>
      </c>
      <c r="AL814" t="n">
        <v>0.0</v>
      </c>
      <c r="AM814" t="n">
        <v>0.0</v>
      </c>
      <c r="AN814" t="n">
        <v>46.0</v>
      </c>
      <c r="AO814" t="n">
        <v>0.0</v>
      </c>
      <c r="AP814" t="n">
        <v>71.0</v>
      </c>
      <c r="AQ814" t="n">
        <v>0.0</v>
      </c>
      <c r="AR814" t="n">
        <v>0.0</v>
      </c>
      <c r="AS814" t="n">
        <v>0.0</v>
      </c>
      <c r="AT814" t="inlineStr">
        <is>
          <t>N/A</t>
        </is>
      </c>
      <c r="AU814" t="inlineStr">
        <is>
          <t>N/A</t>
        </is>
      </c>
      <c r="AV814" t="inlineStr">
        <is>
          <t>N/A</t>
        </is>
      </c>
      <c r="AW814" t="inlineStr">
        <is>
          <t>N/A</t>
        </is>
      </c>
      <c r="AX814" t="inlineStr">
        <is>
          <t>N/A</t>
        </is>
      </c>
      <c r="AY814" t="inlineStr">
        <is>
          <t>N/A</t>
        </is>
      </c>
      <c r="AZ814" t="inlineStr">
        <is>
          <t>N/A</t>
        </is>
      </c>
      <c r="BA814" t="inlineStr">
        <is>
          <t>N/A</t>
        </is>
      </c>
      <c r="BB814" t="inlineStr">
        <is>
          <t>N/A</t>
        </is>
      </c>
      <c r="BC814" t="inlineStr">
        <is>
          <t>N/A</t>
        </is>
      </c>
      <c r="BD814" t="inlineStr">
        <is>
          <t>N/A</t>
        </is>
      </c>
      <c r="BE814" t="inlineStr">
        <is>
          <t>N/A</t>
        </is>
      </c>
    </row>
    <row r="815">
      <c r="A815" t="inlineStr">
        <is>
          <t>WI22026787</t>
        </is>
      </c>
      <c r="B815" t="inlineStr">
        <is>
          <t>DATA_VALIDATION</t>
        </is>
      </c>
      <c r="C815" t="inlineStr">
        <is>
          <t>201300020865</t>
        </is>
      </c>
      <c r="D815" t="inlineStr">
        <is>
          <t>Folder</t>
        </is>
      </c>
      <c r="E815" s="2">
        <f>HYPERLINK("capsilon://?command=openfolder&amp;siteaddress=FAM.docvelocity-na8.net&amp;folderid=FXAC130571-A023-9A60-B92C-78E5C34CA56A","FX22016439")</f>
        <v>0.0</v>
      </c>
      <c r="F815" t="inlineStr">
        <is>
          <t/>
        </is>
      </c>
      <c r="G815" t="inlineStr">
        <is>
          <t/>
        </is>
      </c>
      <c r="H815" t="inlineStr">
        <is>
          <t>Mailitem</t>
        </is>
      </c>
      <c r="I815" t="inlineStr">
        <is>
          <t>MI220271789</t>
        </is>
      </c>
      <c r="J815" t="n">
        <v>38.0</v>
      </c>
      <c r="K815" t="inlineStr">
        <is>
          <t>COMPLETED</t>
        </is>
      </c>
      <c r="L815" t="inlineStr">
        <is>
          <t>MARK_AS_COMPLETED</t>
        </is>
      </c>
      <c r="M815" t="inlineStr">
        <is>
          <t>Queue</t>
        </is>
      </c>
      <c r="N815" t="n">
        <v>2.0</v>
      </c>
      <c r="O815" s="1" t="n">
        <v>44594.67150462963</v>
      </c>
      <c r="P815" s="1" t="n">
        <v>44594.70792824074</v>
      </c>
      <c r="Q815" t="n">
        <v>2313.0</v>
      </c>
      <c r="R815" t="n">
        <v>834.0</v>
      </c>
      <c r="S815" t="b">
        <v>0</v>
      </c>
      <c r="T815" t="inlineStr">
        <is>
          <t>N/A</t>
        </is>
      </c>
      <c r="U815" t="b">
        <v>0</v>
      </c>
      <c r="V815" t="inlineStr">
        <is>
          <t>Sanjay Kharade</t>
        </is>
      </c>
      <c r="W815" s="1" t="n">
        <v>44594.6965162037</v>
      </c>
      <c r="X815" t="n">
        <v>414.0</v>
      </c>
      <c r="Y815" t="n">
        <v>37.0</v>
      </c>
      <c r="Z815" t="n">
        <v>0.0</v>
      </c>
      <c r="AA815" t="n">
        <v>37.0</v>
      </c>
      <c r="AB815" t="n">
        <v>0.0</v>
      </c>
      <c r="AC815" t="n">
        <v>16.0</v>
      </c>
      <c r="AD815" t="n">
        <v>1.0</v>
      </c>
      <c r="AE815" t="n">
        <v>0.0</v>
      </c>
      <c r="AF815" t="n">
        <v>0.0</v>
      </c>
      <c r="AG815" t="n">
        <v>0.0</v>
      </c>
      <c r="AH815" t="inlineStr">
        <is>
          <t>Vikash Suryakanth Parmar</t>
        </is>
      </c>
      <c r="AI815" s="1" t="n">
        <v>44594.70792824074</v>
      </c>
      <c r="AJ815" t="n">
        <v>179.0</v>
      </c>
      <c r="AK815" t="n">
        <v>0.0</v>
      </c>
      <c r="AL815" t="n">
        <v>0.0</v>
      </c>
      <c r="AM815" t="n">
        <v>0.0</v>
      </c>
      <c r="AN815" t="n">
        <v>0.0</v>
      </c>
      <c r="AO815" t="n">
        <v>0.0</v>
      </c>
      <c r="AP815" t="n">
        <v>1.0</v>
      </c>
      <c r="AQ815" t="n">
        <v>0.0</v>
      </c>
      <c r="AR815" t="n">
        <v>0.0</v>
      </c>
      <c r="AS815" t="n">
        <v>0.0</v>
      </c>
      <c r="AT815" t="inlineStr">
        <is>
          <t>N/A</t>
        </is>
      </c>
      <c r="AU815" t="inlineStr">
        <is>
          <t>N/A</t>
        </is>
      </c>
      <c r="AV815" t="inlineStr">
        <is>
          <t>N/A</t>
        </is>
      </c>
      <c r="AW815" t="inlineStr">
        <is>
          <t>N/A</t>
        </is>
      </c>
      <c r="AX815" t="inlineStr">
        <is>
          <t>N/A</t>
        </is>
      </c>
      <c r="AY815" t="inlineStr">
        <is>
          <t>N/A</t>
        </is>
      </c>
      <c r="AZ815" t="inlineStr">
        <is>
          <t>N/A</t>
        </is>
      </c>
      <c r="BA815" t="inlineStr">
        <is>
          <t>N/A</t>
        </is>
      </c>
      <c r="BB815" t="inlineStr">
        <is>
          <t>N/A</t>
        </is>
      </c>
      <c r="BC815" t="inlineStr">
        <is>
          <t>N/A</t>
        </is>
      </c>
      <c r="BD815" t="inlineStr">
        <is>
          <t>N/A</t>
        </is>
      </c>
      <c r="BE815" t="inlineStr">
        <is>
          <t>N/A</t>
        </is>
      </c>
    </row>
    <row r="816">
      <c r="A816" t="inlineStr">
        <is>
          <t>WI22026973</t>
        </is>
      </c>
      <c r="B816" t="inlineStr">
        <is>
          <t>DATA_VALIDATION</t>
        </is>
      </c>
      <c r="C816" t="inlineStr">
        <is>
          <t>201300019642</t>
        </is>
      </c>
      <c r="D816" t="inlineStr">
        <is>
          <t>Folder</t>
        </is>
      </c>
      <c r="E816" s="2">
        <f>HYPERLINK("capsilon://?command=openfolder&amp;siteaddress=FAM.docvelocity-na8.net&amp;folderid=FX62783FE6-5A99-AB7A-08F8-C40A82227ABC","FX21117660")</f>
        <v>0.0</v>
      </c>
      <c r="F816" t="inlineStr">
        <is>
          <t/>
        </is>
      </c>
      <c r="G816" t="inlineStr">
        <is>
          <t/>
        </is>
      </c>
      <c r="H816" t="inlineStr">
        <is>
          <t>Mailitem</t>
        </is>
      </c>
      <c r="I816" t="inlineStr">
        <is>
          <t>MI220273755</t>
        </is>
      </c>
      <c r="J816" t="n">
        <v>28.0</v>
      </c>
      <c r="K816" t="inlineStr">
        <is>
          <t>COMPLETED</t>
        </is>
      </c>
      <c r="L816" t="inlineStr">
        <is>
          <t>MARK_AS_COMPLETED</t>
        </is>
      </c>
      <c r="M816" t="inlineStr">
        <is>
          <t>Queue</t>
        </is>
      </c>
      <c r="N816" t="n">
        <v>2.0</v>
      </c>
      <c r="O816" s="1" t="n">
        <v>44594.69238425926</v>
      </c>
      <c r="P816" s="1" t="n">
        <v>44594.70958333334</v>
      </c>
      <c r="Q816" t="n">
        <v>1250.0</v>
      </c>
      <c r="R816" t="n">
        <v>236.0</v>
      </c>
      <c r="S816" t="b">
        <v>0</v>
      </c>
      <c r="T816" t="inlineStr">
        <is>
          <t>N/A</t>
        </is>
      </c>
      <c r="U816" t="b">
        <v>0</v>
      </c>
      <c r="V816" t="inlineStr">
        <is>
          <t>Sanjay Kharade</t>
        </is>
      </c>
      <c r="W816" s="1" t="n">
        <v>44594.697604166664</v>
      </c>
      <c r="X816" t="n">
        <v>93.0</v>
      </c>
      <c r="Y816" t="n">
        <v>21.0</v>
      </c>
      <c r="Z816" t="n">
        <v>0.0</v>
      </c>
      <c r="AA816" t="n">
        <v>21.0</v>
      </c>
      <c r="AB816" t="n">
        <v>0.0</v>
      </c>
      <c r="AC816" t="n">
        <v>2.0</v>
      </c>
      <c r="AD816" t="n">
        <v>7.0</v>
      </c>
      <c r="AE816" t="n">
        <v>0.0</v>
      </c>
      <c r="AF816" t="n">
        <v>0.0</v>
      </c>
      <c r="AG816" t="n">
        <v>0.0</v>
      </c>
      <c r="AH816" t="inlineStr">
        <is>
          <t>Vikash Suryakanth Parmar</t>
        </is>
      </c>
      <c r="AI816" s="1" t="n">
        <v>44594.70958333334</v>
      </c>
      <c r="AJ816" t="n">
        <v>143.0</v>
      </c>
      <c r="AK816" t="n">
        <v>0.0</v>
      </c>
      <c r="AL816" t="n">
        <v>0.0</v>
      </c>
      <c r="AM816" t="n">
        <v>0.0</v>
      </c>
      <c r="AN816" t="n">
        <v>0.0</v>
      </c>
      <c r="AO816" t="n">
        <v>0.0</v>
      </c>
      <c r="AP816" t="n">
        <v>7.0</v>
      </c>
      <c r="AQ816" t="n">
        <v>0.0</v>
      </c>
      <c r="AR816" t="n">
        <v>0.0</v>
      </c>
      <c r="AS816" t="n">
        <v>0.0</v>
      </c>
      <c r="AT816" t="inlineStr">
        <is>
          <t>N/A</t>
        </is>
      </c>
      <c r="AU816" t="inlineStr">
        <is>
          <t>N/A</t>
        </is>
      </c>
      <c r="AV816" t="inlineStr">
        <is>
          <t>N/A</t>
        </is>
      </c>
      <c r="AW816" t="inlineStr">
        <is>
          <t>N/A</t>
        </is>
      </c>
      <c r="AX816" t="inlineStr">
        <is>
          <t>N/A</t>
        </is>
      </c>
      <c r="AY816" t="inlineStr">
        <is>
          <t>N/A</t>
        </is>
      </c>
      <c r="AZ816" t="inlineStr">
        <is>
          <t>N/A</t>
        </is>
      </c>
      <c r="BA816" t="inlineStr">
        <is>
          <t>N/A</t>
        </is>
      </c>
      <c r="BB816" t="inlineStr">
        <is>
          <t>N/A</t>
        </is>
      </c>
      <c r="BC816" t="inlineStr">
        <is>
          <t>N/A</t>
        </is>
      </c>
      <c r="BD816" t="inlineStr">
        <is>
          <t>N/A</t>
        </is>
      </c>
      <c r="BE816" t="inlineStr">
        <is>
          <t>N/A</t>
        </is>
      </c>
    </row>
    <row r="817">
      <c r="A817" t="inlineStr">
        <is>
          <t>WI22026982</t>
        </is>
      </c>
      <c r="B817" t="inlineStr">
        <is>
          <t>DATA_VALIDATION</t>
        </is>
      </c>
      <c r="C817" t="inlineStr">
        <is>
          <t>201300019642</t>
        </is>
      </c>
      <c r="D817" t="inlineStr">
        <is>
          <t>Folder</t>
        </is>
      </c>
      <c r="E817" s="2">
        <f>HYPERLINK("capsilon://?command=openfolder&amp;siteaddress=FAM.docvelocity-na8.net&amp;folderid=FX62783FE6-5A99-AB7A-08F8-C40A82227ABC","FX21117660")</f>
        <v>0.0</v>
      </c>
      <c r="F817" t="inlineStr">
        <is>
          <t/>
        </is>
      </c>
      <c r="G817" t="inlineStr">
        <is>
          <t/>
        </is>
      </c>
      <c r="H817" t="inlineStr">
        <is>
          <t>Mailitem</t>
        </is>
      </c>
      <c r="I817" t="inlineStr">
        <is>
          <t>MI220273787</t>
        </is>
      </c>
      <c r="J817" t="n">
        <v>28.0</v>
      </c>
      <c r="K817" t="inlineStr">
        <is>
          <t>COMPLETED</t>
        </is>
      </c>
      <c r="L817" t="inlineStr">
        <is>
          <t>MARK_AS_COMPLETED</t>
        </is>
      </c>
      <c r="M817" t="inlineStr">
        <is>
          <t>Queue</t>
        </is>
      </c>
      <c r="N817" t="n">
        <v>2.0</v>
      </c>
      <c r="O817" s="1" t="n">
        <v>44594.692766203705</v>
      </c>
      <c r="P817" s="1" t="n">
        <v>44594.71090277778</v>
      </c>
      <c r="Q817" t="n">
        <v>1050.0</v>
      </c>
      <c r="R817" t="n">
        <v>517.0</v>
      </c>
      <c r="S817" t="b">
        <v>0</v>
      </c>
      <c r="T817" t="inlineStr">
        <is>
          <t>N/A</t>
        </is>
      </c>
      <c r="U817" t="b">
        <v>0</v>
      </c>
      <c r="V817" t="inlineStr">
        <is>
          <t>Amruta Erande</t>
        </is>
      </c>
      <c r="W817" s="1" t="n">
        <v>44594.705092592594</v>
      </c>
      <c r="X817" t="n">
        <v>391.0</v>
      </c>
      <c r="Y817" t="n">
        <v>21.0</v>
      </c>
      <c r="Z817" t="n">
        <v>0.0</v>
      </c>
      <c r="AA817" t="n">
        <v>21.0</v>
      </c>
      <c r="AB817" t="n">
        <v>0.0</v>
      </c>
      <c r="AC817" t="n">
        <v>5.0</v>
      </c>
      <c r="AD817" t="n">
        <v>7.0</v>
      </c>
      <c r="AE817" t="n">
        <v>0.0</v>
      </c>
      <c r="AF817" t="n">
        <v>0.0</v>
      </c>
      <c r="AG817" t="n">
        <v>0.0</v>
      </c>
      <c r="AH817" t="inlineStr">
        <is>
          <t>Vikash Suryakanth Parmar</t>
        </is>
      </c>
      <c r="AI817" s="1" t="n">
        <v>44594.71090277778</v>
      </c>
      <c r="AJ817" t="n">
        <v>113.0</v>
      </c>
      <c r="AK817" t="n">
        <v>0.0</v>
      </c>
      <c r="AL817" t="n">
        <v>0.0</v>
      </c>
      <c r="AM817" t="n">
        <v>0.0</v>
      </c>
      <c r="AN817" t="n">
        <v>0.0</v>
      </c>
      <c r="AO817" t="n">
        <v>0.0</v>
      </c>
      <c r="AP817" t="n">
        <v>7.0</v>
      </c>
      <c r="AQ817" t="n">
        <v>0.0</v>
      </c>
      <c r="AR817" t="n">
        <v>0.0</v>
      </c>
      <c r="AS817" t="n">
        <v>0.0</v>
      </c>
      <c r="AT817" t="inlineStr">
        <is>
          <t>N/A</t>
        </is>
      </c>
      <c r="AU817" t="inlineStr">
        <is>
          <t>N/A</t>
        </is>
      </c>
      <c r="AV817" t="inlineStr">
        <is>
          <t>N/A</t>
        </is>
      </c>
      <c r="AW817" t="inlineStr">
        <is>
          <t>N/A</t>
        </is>
      </c>
      <c r="AX817" t="inlineStr">
        <is>
          <t>N/A</t>
        </is>
      </c>
      <c r="AY817" t="inlineStr">
        <is>
          <t>N/A</t>
        </is>
      </c>
      <c r="AZ817" t="inlineStr">
        <is>
          <t>N/A</t>
        </is>
      </c>
      <c r="BA817" t="inlineStr">
        <is>
          <t>N/A</t>
        </is>
      </c>
      <c r="BB817" t="inlineStr">
        <is>
          <t>N/A</t>
        </is>
      </c>
      <c r="BC817" t="inlineStr">
        <is>
          <t>N/A</t>
        </is>
      </c>
      <c r="BD817" t="inlineStr">
        <is>
          <t>N/A</t>
        </is>
      </c>
      <c r="BE817" t="inlineStr">
        <is>
          <t>N/A</t>
        </is>
      </c>
    </row>
    <row r="818">
      <c r="A818" t="inlineStr">
        <is>
          <t>WI22027021</t>
        </is>
      </c>
      <c r="B818" t="inlineStr">
        <is>
          <t>DATA_VALIDATION</t>
        </is>
      </c>
      <c r="C818" t="inlineStr">
        <is>
          <t>201300020772</t>
        </is>
      </c>
      <c r="D818" t="inlineStr">
        <is>
          <t>Folder</t>
        </is>
      </c>
      <c r="E818" s="2">
        <f>HYPERLINK("capsilon://?command=openfolder&amp;siteaddress=FAM.docvelocity-na8.net&amp;folderid=FXA473946C-6B8F-C005-7545-0703F53A24BA","FX22014341")</f>
        <v>0.0</v>
      </c>
      <c r="F818" t="inlineStr">
        <is>
          <t/>
        </is>
      </c>
      <c r="G818" t="inlineStr">
        <is>
          <t/>
        </is>
      </c>
      <c r="H818" t="inlineStr">
        <is>
          <t>Mailitem</t>
        </is>
      </c>
      <c r="I818" t="inlineStr">
        <is>
          <t>MI220274443</t>
        </is>
      </c>
      <c r="J818" t="n">
        <v>66.0</v>
      </c>
      <c r="K818" t="inlineStr">
        <is>
          <t>COMPLETED</t>
        </is>
      </c>
      <c r="L818" t="inlineStr">
        <is>
          <t>MARK_AS_COMPLETED</t>
        </is>
      </c>
      <c r="M818" t="inlineStr">
        <is>
          <t>Queue</t>
        </is>
      </c>
      <c r="N818" t="n">
        <v>1.0</v>
      </c>
      <c r="O818" s="1" t="n">
        <v>44594.70013888889</v>
      </c>
      <c r="P818" s="1" t="n">
        <v>44594.713541666664</v>
      </c>
      <c r="Q818" t="n">
        <v>543.0</v>
      </c>
      <c r="R818" t="n">
        <v>615.0</v>
      </c>
      <c r="S818" t="b">
        <v>0</v>
      </c>
      <c r="T818" t="inlineStr">
        <is>
          <t>N/A</t>
        </is>
      </c>
      <c r="U818" t="b">
        <v>0</v>
      </c>
      <c r="V818" t="inlineStr">
        <is>
          <t>Sumit Jarhad</t>
        </is>
      </c>
      <c r="W818" s="1" t="n">
        <v>44594.713541666664</v>
      </c>
      <c r="X818" t="n">
        <v>88.0</v>
      </c>
      <c r="Y818" t="n">
        <v>0.0</v>
      </c>
      <c r="Z818" t="n">
        <v>0.0</v>
      </c>
      <c r="AA818" t="n">
        <v>0.0</v>
      </c>
      <c r="AB818" t="n">
        <v>0.0</v>
      </c>
      <c r="AC818" t="n">
        <v>0.0</v>
      </c>
      <c r="AD818" t="n">
        <v>66.0</v>
      </c>
      <c r="AE818" t="n">
        <v>52.0</v>
      </c>
      <c r="AF818" t="n">
        <v>0.0</v>
      </c>
      <c r="AG818" t="n">
        <v>2.0</v>
      </c>
      <c r="AH818" t="inlineStr">
        <is>
          <t>N/A</t>
        </is>
      </c>
      <c r="AI818" t="inlineStr">
        <is>
          <t>N/A</t>
        </is>
      </c>
      <c r="AJ818" t="inlineStr">
        <is>
          <t>N/A</t>
        </is>
      </c>
      <c r="AK818" t="inlineStr">
        <is>
          <t>N/A</t>
        </is>
      </c>
      <c r="AL818" t="inlineStr">
        <is>
          <t>N/A</t>
        </is>
      </c>
      <c r="AM818" t="inlineStr">
        <is>
          <t>N/A</t>
        </is>
      </c>
      <c r="AN818" t="inlineStr">
        <is>
          <t>N/A</t>
        </is>
      </c>
      <c r="AO818" t="inlineStr">
        <is>
          <t>N/A</t>
        </is>
      </c>
      <c r="AP818" t="inlineStr">
        <is>
          <t>N/A</t>
        </is>
      </c>
      <c r="AQ818" t="inlineStr">
        <is>
          <t>N/A</t>
        </is>
      </c>
      <c r="AR818" t="inlineStr">
        <is>
          <t>N/A</t>
        </is>
      </c>
      <c r="AS818" t="inlineStr">
        <is>
          <t>N/A</t>
        </is>
      </c>
      <c r="AT818" t="inlineStr">
        <is>
          <t>N/A</t>
        </is>
      </c>
      <c r="AU818" t="inlineStr">
        <is>
          <t>N/A</t>
        </is>
      </c>
      <c r="AV818" t="inlineStr">
        <is>
          <t>N/A</t>
        </is>
      </c>
      <c r="AW818" t="inlineStr">
        <is>
          <t>N/A</t>
        </is>
      </c>
      <c r="AX818" t="inlineStr">
        <is>
          <t>N/A</t>
        </is>
      </c>
      <c r="AY818" t="inlineStr">
        <is>
          <t>N/A</t>
        </is>
      </c>
      <c r="AZ818" t="inlineStr">
        <is>
          <t>N/A</t>
        </is>
      </c>
      <c r="BA818" t="inlineStr">
        <is>
          <t>N/A</t>
        </is>
      </c>
      <c r="BB818" t="inlineStr">
        <is>
          <t>N/A</t>
        </is>
      </c>
      <c r="BC818" t="inlineStr">
        <is>
          <t>N/A</t>
        </is>
      </c>
      <c r="BD818" t="inlineStr">
        <is>
          <t>N/A</t>
        </is>
      </c>
      <c r="BE818" t="inlineStr">
        <is>
          <t>N/A</t>
        </is>
      </c>
    </row>
    <row r="819">
      <c r="A819" t="inlineStr">
        <is>
          <t>WI2202713</t>
        </is>
      </c>
      <c r="B819" t="inlineStr">
        <is>
          <t>DATA_VALIDATION</t>
        </is>
      </c>
      <c r="C819" t="inlineStr">
        <is>
          <t>201330004480</t>
        </is>
      </c>
      <c r="D819" t="inlineStr">
        <is>
          <t>Folder</t>
        </is>
      </c>
      <c r="E819" s="2">
        <f>HYPERLINK("capsilon://?command=openfolder&amp;siteaddress=FAM.docvelocity-na8.net&amp;folderid=FXC2961AC3-153C-7EB7-C904-02AB1FABD34B","FX22011575")</f>
        <v>0.0</v>
      </c>
      <c r="F819" t="inlineStr">
        <is>
          <t/>
        </is>
      </c>
      <c r="G819" t="inlineStr">
        <is>
          <t/>
        </is>
      </c>
      <c r="H819" t="inlineStr">
        <is>
          <t>Mailitem</t>
        </is>
      </c>
      <c r="I819" t="inlineStr">
        <is>
          <t>MI22027485</t>
        </is>
      </c>
      <c r="J819" t="n">
        <v>28.0</v>
      </c>
      <c r="K819" t="inlineStr">
        <is>
          <t>COMPLETED</t>
        </is>
      </c>
      <c r="L819" t="inlineStr">
        <is>
          <t>MARK_AS_COMPLETED</t>
        </is>
      </c>
      <c r="M819" t="inlineStr">
        <is>
          <t>Queue</t>
        </is>
      </c>
      <c r="N819" t="n">
        <v>2.0</v>
      </c>
      <c r="O819" s="1" t="n">
        <v>44593.36729166667</v>
      </c>
      <c r="P819" s="1" t="n">
        <v>44593.374606481484</v>
      </c>
      <c r="Q819" t="n">
        <v>290.0</v>
      </c>
      <c r="R819" t="n">
        <v>342.0</v>
      </c>
      <c r="S819" t="b">
        <v>0</v>
      </c>
      <c r="T819" t="inlineStr">
        <is>
          <t>N/A</t>
        </is>
      </c>
      <c r="U819" t="b">
        <v>0</v>
      </c>
      <c r="V819" t="inlineStr">
        <is>
          <t>Ujwala Ajabe</t>
        </is>
      </c>
      <c r="W819" s="1" t="n">
        <v>44593.36962962963</v>
      </c>
      <c r="X819" t="n">
        <v>192.0</v>
      </c>
      <c r="Y819" t="n">
        <v>21.0</v>
      </c>
      <c r="Z819" t="n">
        <v>0.0</v>
      </c>
      <c r="AA819" t="n">
        <v>21.0</v>
      </c>
      <c r="AB819" t="n">
        <v>0.0</v>
      </c>
      <c r="AC819" t="n">
        <v>6.0</v>
      </c>
      <c r="AD819" t="n">
        <v>7.0</v>
      </c>
      <c r="AE819" t="n">
        <v>0.0</v>
      </c>
      <c r="AF819" t="n">
        <v>0.0</v>
      </c>
      <c r="AG819" t="n">
        <v>0.0</v>
      </c>
      <c r="AH819" t="inlineStr">
        <is>
          <t>Ashish Sutar</t>
        </is>
      </c>
      <c r="AI819" s="1" t="n">
        <v>44593.374606481484</v>
      </c>
      <c r="AJ819" t="n">
        <v>150.0</v>
      </c>
      <c r="AK819" t="n">
        <v>0.0</v>
      </c>
      <c r="AL819" t="n">
        <v>0.0</v>
      </c>
      <c r="AM819" t="n">
        <v>0.0</v>
      </c>
      <c r="AN819" t="n">
        <v>0.0</v>
      </c>
      <c r="AO819" t="n">
        <v>0.0</v>
      </c>
      <c r="AP819" t="n">
        <v>7.0</v>
      </c>
      <c r="AQ819" t="n">
        <v>0.0</v>
      </c>
      <c r="AR819" t="n">
        <v>0.0</v>
      </c>
      <c r="AS819" t="n">
        <v>0.0</v>
      </c>
      <c r="AT819" t="inlineStr">
        <is>
          <t>N/A</t>
        </is>
      </c>
      <c r="AU819" t="inlineStr">
        <is>
          <t>N/A</t>
        </is>
      </c>
      <c r="AV819" t="inlineStr">
        <is>
          <t>N/A</t>
        </is>
      </c>
      <c r="AW819" t="inlineStr">
        <is>
          <t>N/A</t>
        </is>
      </c>
      <c r="AX819" t="inlineStr">
        <is>
          <t>N/A</t>
        </is>
      </c>
      <c r="AY819" t="inlineStr">
        <is>
          <t>N/A</t>
        </is>
      </c>
      <c r="AZ819" t="inlineStr">
        <is>
          <t>N/A</t>
        </is>
      </c>
      <c r="BA819" t="inlineStr">
        <is>
          <t>N/A</t>
        </is>
      </c>
      <c r="BB819" t="inlineStr">
        <is>
          <t>N/A</t>
        </is>
      </c>
      <c r="BC819" t="inlineStr">
        <is>
          <t>N/A</t>
        </is>
      </c>
      <c r="BD819" t="inlineStr">
        <is>
          <t>N/A</t>
        </is>
      </c>
      <c r="BE819" t="inlineStr">
        <is>
          <t>N/A</t>
        </is>
      </c>
    </row>
    <row r="820">
      <c r="A820" t="inlineStr">
        <is>
          <t>WI22027251</t>
        </is>
      </c>
      <c r="B820" t="inlineStr">
        <is>
          <t>DATA_VALIDATION</t>
        </is>
      </c>
      <c r="C820" t="inlineStr">
        <is>
          <t>201300020772</t>
        </is>
      </c>
      <c r="D820" t="inlineStr">
        <is>
          <t>Folder</t>
        </is>
      </c>
      <c r="E820" s="2">
        <f>HYPERLINK("capsilon://?command=openfolder&amp;siteaddress=FAM.docvelocity-na8.net&amp;folderid=FXA473946C-6B8F-C005-7545-0703F53A24BA","FX22014341")</f>
        <v>0.0</v>
      </c>
      <c r="F820" t="inlineStr">
        <is>
          <t/>
        </is>
      </c>
      <c r="G820" t="inlineStr">
        <is>
          <t/>
        </is>
      </c>
      <c r="H820" t="inlineStr">
        <is>
          <t>Mailitem</t>
        </is>
      </c>
      <c r="I820" t="inlineStr">
        <is>
          <t>MI220274443</t>
        </is>
      </c>
      <c r="J820" t="n">
        <v>132.0</v>
      </c>
      <c r="K820" t="inlineStr">
        <is>
          <t>COMPLETED</t>
        </is>
      </c>
      <c r="L820" t="inlineStr">
        <is>
          <t>MARK_AS_COMPLETED</t>
        </is>
      </c>
      <c r="M820" t="inlineStr">
        <is>
          <t>Queue</t>
        </is>
      </c>
      <c r="N820" t="n">
        <v>2.0</v>
      </c>
      <c r="O820" s="1" t="n">
        <v>44594.71424768519</v>
      </c>
      <c r="P820" s="1" t="n">
        <v>44594.73193287037</v>
      </c>
      <c r="Q820" t="n">
        <v>451.0</v>
      </c>
      <c r="R820" t="n">
        <v>1077.0</v>
      </c>
      <c r="S820" t="b">
        <v>0</v>
      </c>
      <c r="T820" t="inlineStr">
        <is>
          <t>N/A</t>
        </is>
      </c>
      <c r="U820" t="b">
        <v>1</v>
      </c>
      <c r="V820" t="inlineStr">
        <is>
          <t>Amruta Erande</t>
        </is>
      </c>
      <c r="W820" s="1" t="n">
        <v>44594.73033564815</v>
      </c>
      <c r="X820" t="n">
        <v>959.0</v>
      </c>
      <c r="Y820" t="n">
        <v>52.0</v>
      </c>
      <c r="Z820" t="n">
        <v>0.0</v>
      </c>
      <c r="AA820" t="n">
        <v>52.0</v>
      </c>
      <c r="AB820" t="n">
        <v>52.0</v>
      </c>
      <c r="AC820" t="n">
        <v>47.0</v>
      </c>
      <c r="AD820" t="n">
        <v>80.0</v>
      </c>
      <c r="AE820" t="n">
        <v>0.0</v>
      </c>
      <c r="AF820" t="n">
        <v>0.0</v>
      </c>
      <c r="AG820" t="n">
        <v>0.0</v>
      </c>
      <c r="AH820" t="inlineStr">
        <is>
          <t>Vikash Suryakanth Parmar</t>
        </is>
      </c>
      <c r="AI820" s="1" t="n">
        <v>44594.73193287037</v>
      </c>
      <c r="AJ820" t="n">
        <v>118.0</v>
      </c>
      <c r="AK820" t="n">
        <v>1.0</v>
      </c>
      <c r="AL820" t="n">
        <v>0.0</v>
      </c>
      <c r="AM820" t="n">
        <v>1.0</v>
      </c>
      <c r="AN820" t="n">
        <v>52.0</v>
      </c>
      <c r="AO820" t="n">
        <v>1.0</v>
      </c>
      <c r="AP820" t="n">
        <v>79.0</v>
      </c>
      <c r="AQ820" t="n">
        <v>0.0</v>
      </c>
      <c r="AR820" t="n">
        <v>0.0</v>
      </c>
      <c r="AS820" t="n">
        <v>0.0</v>
      </c>
      <c r="AT820" t="inlineStr">
        <is>
          <t>N/A</t>
        </is>
      </c>
      <c r="AU820" t="inlineStr">
        <is>
          <t>N/A</t>
        </is>
      </c>
      <c r="AV820" t="inlineStr">
        <is>
          <t>N/A</t>
        </is>
      </c>
      <c r="AW820" t="inlineStr">
        <is>
          <t>N/A</t>
        </is>
      </c>
      <c r="AX820" t="inlineStr">
        <is>
          <t>N/A</t>
        </is>
      </c>
      <c r="AY820" t="inlineStr">
        <is>
          <t>N/A</t>
        </is>
      </c>
      <c r="AZ820" t="inlineStr">
        <is>
          <t>N/A</t>
        </is>
      </c>
      <c r="BA820" t="inlineStr">
        <is>
          <t>N/A</t>
        </is>
      </c>
      <c r="BB820" t="inlineStr">
        <is>
          <t>N/A</t>
        </is>
      </c>
      <c r="BC820" t="inlineStr">
        <is>
          <t>N/A</t>
        </is>
      </c>
      <c r="BD820" t="inlineStr">
        <is>
          <t>N/A</t>
        </is>
      </c>
      <c r="BE820" t="inlineStr">
        <is>
          <t>N/A</t>
        </is>
      </c>
    </row>
    <row r="821">
      <c r="A821" t="inlineStr">
        <is>
          <t>WI22027255</t>
        </is>
      </c>
      <c r="B821" t="inlineStr">
        <is>
          <t>DATA_VALIDATION</t>
        </is>
      </c>
      <c r="C821" t="inlineStr">
        <is>
          <t>201330004905</t>
        </is>
      </c>
      <c r="D821" t="inlineStr">
        <is>
          <t>Folder</t>
        </is>
      </c>
      <c r="E821" s="2">
        <f>HYPERLINK("capsilon://?command=openfolder&amp;siteaddress=FAM.docvelocity-na8.net&amp;folderid=FX8AE842DE-E52E-188C-5E9B-A78DD6C80B32","FX220112661")</f>
        <v>0.0</v>
      </c>
      <c r="F821" t="inlineStr">
        <is>
          <t/>
        </is>
      </c>
      <c r="G821" t="inlineStr">
        <is>
          <t/>
        </is>
      </c>
      <c r="H821" t="inlineStr">
        <is>
          <t>Mailitem</t>
        </is>
      </c>
      <c r="I821" t="inlineStr">
        <is>
          <t>MI220275865</t>
        </is>
      </c>
      <c r="J821" t="n">
        <v>32.0</v>
      </c>
      <c r="K821" t="inlineStr">
        <is>
          <t>COMPLETED</t>
        </is>
      </c>
      <c r="L821" t="inlineStr">
        <is>
          <t>MARK_AS_COMPLETED</t>
        </is>
      </c>
      <c r="M821" t="inlineStr">
        <is>
          <t>Queue</t>
        </is>
      </c>
      <c r="N821" t="n">
        <v>2.0</v>
      </c>
      <c r="O821" s="1" t="n">
        <v>44594.71497685185</v>
      </c>
      <c r="P821" s="1" t="n">
        <v>44594.727268518516</v>
      </c>
      <c r="Q821" t="n">
        <v>332.0</v>
      </c>
      <c r="R821" t="n">
        <v>730.0</v>
      </c>
      <c r="S821" t="b">
        <v>0</v>
      </c>
      <c r="T821" t="inlineStr">
        <is>
          <t>N/A</t>
        </is>
      </c>
      <c r="U821" t="b">
        <v>0</v>
      </c>
      <c r="V821" t="inlineStr">
        <is>
          <t>Aditya Tade</t>
        </is>
      </c>
      <c r="W821" s="1" t="n">
        <v>44594.72482638889</v>
      </c>
      <c r="X821" t="n">
        <v>634.0</v>
      </c>
      <c r="Y821" t="n">
        <v>30.0</v>
      </c>
      <c r="Z821" t="n">
        <v>0.0</v>
      </c>
      <c r="AA821" t="n">
        <v>30.0</v>
      </c>
      <c r="AB821" t="n">
        <v>0.0</v>
      </c>
      <c r="AC821" t="n">
        <v>11.0</v>
      </c>
      <c r="AD821" t="n">
        <v>2.0</v>
      </c>
      <c r="AE821" t="n">
        <v>0.0</v>
      </c>
      <c r="AF821" t="n">
        <v>0.0</v>
      </c>
      <c r="AG821" t="n">
        <v>0.0</v>
      </c>
      <c r="AH821" t="inlineStr">
        <is>
          <t>Aparna Chavan</t>
        </is>
      </c>
      <c r="AI821" s="1" t="n">
        <v>44594.727268518516</v>
      </c>
      <c r="AJ821" t="n">
        <v>96.0</v>
      </c>
      <c r="AK821" t="n">
        <v>0.0</v>
      </c>
      <c r="AL821" t="n">
        <v>0.0</v>
      </c>
      <c r="AM821" t="n">
        <v>0.0</v>
      </c>
      <c r="AN821" t="n">
        <v>0.0</v>
      </c>
      <c r="AO821" t="n">
        <v>0.0</v>
      </c>
      <c r="AP821" t="n">
        <v>2.0</v>
      </c>
      <c r="AQ821" t="n">
        <v>0.0</v>
      </c>
      <c r="AR821" t="n">
        <v>0.0</v>
      </c>
      <c r="AS821" t="n">
        <v>0.0</v>
      </c>
      <c r="AT821" t="inlineStr">
        <is>
          <t>N/A</t>
        </is>
      </c>
      <c r="AU821" t="inlineStr">
        <is>
          <t>N/A</t>
        </is>
      </c>
      <c r="AV821" t="inlineStr">
        <is>
          <t>N/A</t>
        </is>
      </c>
      <c r="AW821" t="inlineStr">
        <is>
          <t>N/A</t>
        </is>
      </c>
      <c r="AX821" t="inlineStr">
        <is>
          <t>N/A</t>
        </is>
      </c>
      <c r="AY821" t="inlineStr">
        <is>
          <t>N/A</t>
        </is>
      </c>
      <c r="AZ821" t="inlineStr">
        <is>
          <t>N/A</t>
        </is>
      </c>
      <c r="BA821" t="inlineStr">
        <is>
          <t>N/A</t>
        </is>
      </c>
      <c r="BB821" t="inlineStr">
        <is>
          <t>N/A</t>
        </is>
      </c>
      <c r="BC821" t="inlineStr">
        <is>
          <t>N/A</t>
        </is>
      </c>
      <c r="BD821" t="inlineStr">
        <is>
          <t>N/A</t>
        </is>
      </c>
      <c r="BE821" t="inlineStr">
        <is>
          <t>N/A</t>
        </is>
      </c>
    </row>
    <row r="822">
      <c r="A822" t="inlineStr">
        <is>
          <t>WI22027259</t>
        </is>
      </c>
      <c r="B822" t="inlineStr">
        <is>
          <t>DATA_VALIDATION</t>
        </is>
      </c>
      <c r="C822" t="inlineStr">
        <is>
          <t>201330004905</t>
        </is>
      </c>
      <c r="D822" t="inlineStr">
        <is>
          <t>Folder</t>
        </is>
      </c>
      <c r="E822" s="2">
        <f>HYPERLINK("capsilon://?command=openfolder&amp;siteaddress=FAM.docvelocity-na8.net&amp;folderid=FX8AE842DE-E52E-188C-5E9B-A78DD6C80B32","FX220112661")</f>
        <v>0.0</v>
      </c>
      <c r="F822" t="inlineStr">
        <is>
          <t/>
        </is>
      </c>
      <c r="G822" t="inlineStr">
        <is>
          <t/>
        </is>
      </c>
      <c r="H822" t="inlineStr">
        <is>
          <t>Mailitem</t>
        </is>
      </c>
      <c r="I822" t="inlineStr">
        <is>
          <t>MI220275887</t>
        </is>
      </c>
      <c r="J822" t="n">
        <v>32.0</v>
      </c>
      <c r="K822" t="inlineStr">
        <is>
          <t>COMPLETED</t>
        </is>
      </c>
      <c r="L822" t="inlineStr">
        <is>
          <t>MARK_AS_COMPLETED</t>
        </is>
      </c>
      <c r="M822" t="inlineStr">
        <is>
          <t>Queue</t>
        </is>
      </c>
      <c r="N822" t="n">
        <v>2.0</v>
      </c>
      <c r="O822" s="1" t="n">
        <v>44594.71586805556</v>
      </c>
      <c r="P822" s="1" t="n">
        <v>44594.727997685186</v>
      </c>
      <c r="Q822" t="n">
        <v>730.0</v>
      </c>
      <c r="R822" t="n">
        <v>318.0</v>
      </c>
      <c r="S822" t="b">
        <v>0</v>
      </c>
      <c r="T822" t="inlineStr">
        <is>
          <t>N/A</t>
        </is>
      </c>
      <c r="U822" t="b">
        <v>0</v>
      </c>
      <c r="V822" t="inlineStr">
        <is>
          <t>Suraj Toradmal</t>
        </is>
      </c>
      <c r="W822" s="1" t="n">
        <v>44594.72045138889</v>
      </c>
      <c r="X822" t="n">
        <v>256.0</v>
      </c>
      <c r="Y822" t="n">
        <v>39.0</v>
      </c>
      <c r="Z822" t="n">
        <v>0.0</v>
      </c>
      <c r="AA822" t="n">
        <v>39.0</v>
      </c>
      <c r="AB822" t="n">
        <v>0.0</v>
      </c>
      <c r="AC822" t="n">
        <v>19.0</v>
      </c>
      <c r="AD822" t="n">
        <v>-7.0</v>
      </c>
      <c r="AE822" t="n">
        <v>0.0</v>
      </c>
      <c r="AF822" t="n">
        <v>0.0</v>
      </c>
      <c r="AG822" t="n">
        <v>0.0</v>
      </c>
      <c r="AH822" t="inlineStr">
        <is>
          <t>Aparna Chavan</t>
        </is>
      </c>
      <c r="AI822" s="1" t="n">
        <v>44594.727997685186</v>
      </c>
      <c r="AJ822" t="n">
        <v>62.0</v>
      </c>
      <c r="AK822" t="n">
        <v>0.0</v>
      </c>
      <c r="AL822" t="n">
        <v>0.0</v>
      </c>
      <c r="AM822" t="n">
        <v>0.0</v>
      </c>
      <c r="AN822" t="n">
        <v>0.0</v>
      </c>
      <c r="AO822" t="n">
        <v>0.0</v>
      </c>
      <c r="AP822" t="n">
        <v>-7.0</v>
      </c>
      <c r="AQ822" t="n">
        <v>0.0</v>
      </c>
      <c r="AR822" t="n">
        <v>0.0</v>
      </c>
      <c r="AS822" t="n">
        <v>0.0</v>
      </c>
      <c r="AT822" t="inlineStr">
        <is>
          <t>N/A</t>
        </is>
      </c>
      <c r="AU822" t="inlineStr">
        <is>
          <t>N/A</t>
        </is>
      </c>
      <c r="AV822" t="inlineStr">
        <is>
          <t>N/A</t>
        </is>
      </c>
      <c r="AW822" t="inlineStr">
        <is>
          <t>N/A</t>
        </is>
      </c>
      <c r="AX822" t="inlineStr">
        <is>
          <t>N/A</t>
        </is>
      </c>
      <c r="AY822" t="inlineStr">
        <is>
          <t>N/A</t>
        </is>
      </c>
      <c r="AZ822" t="inlineStr">
        <is>
          <t>N/A</t>
        </is>
      </c>
      <c r="BA822" t="inlineStr">
        <is>
          <t>N/A</t>
        </is>
      </c>
      <c r="BB822" t="inlineStr">
        <is>
          <t>N/A</t>
        </is>
      </c>
      <c r="BC822" t="inlineStr">
        <is>
          <t>N/A</t>
        </is>
      </c>
      <c r="BD822" t="inlineStr">
        <is>
          <t>N/A</t>
        </is>
      </c>
      <c r="BE822" t="inlineStr">
        <is>
          <t>N/A</t>
        </is>
      </c>
    </row>
    <row r="823">
      <c r="A823" t="inlineStr">
        <is>
          <t>WI22027265</t>
        </is>
      </c>
      <c r="B823" t="inlineStr">
        <is>
          <t>DATA_VALIDATION</t>
        </is>
      </c>
      <c r="C823" t="inlineStr">
        <is>
          <t>201330004905</t>
        </is>
      </c>
      <c r="D823" t="inlineStr">
        <is>
          <t>Folder</t>
        </is>
      </c>
      <c r="E823" s="2">
        <f>HYPERLINK("capsilon://?command=openfolder&amp;siteaddress=FAM.docvelocity-na8.net&amp;folderid=FX8AE842DE-E52E-188C-5E9B-A78DD6C80B32","FX220112661")</f>
        <v>0.0</v>
      </c>
      <c r="F823" t="inlineStr">
        <is>
          <t/>
        </is>
      </c>
      <c r="G823" t="inlineStr">
        <is>
          <t/>
        </is>
      </c>
      <c r="H823" t="inlineStr">
        <is>
          <t>Mailitem</t>
        </is>
      </c>
      <c r="I823" t="inlineStr">
        <is>
          <t>MI220275913</t>
        </is>
      </c>
      <c r="J823" t="n">
        <v>32.0</v>
      </c>
      <c r="K823" t="inlineStr">
        <is>
          <t>COMPLETED</t>
        </is>
      </c>
      <c r="L823" t="inlineStr">
        <is>
          <t>MARK_AS_COMPLETED</t>
        </is>
      </c>
      <c r="M823" t="inlineStr">
        <is>
          <t>Queue</t>
        </is>
      </c>
      <c r="N823" t="n">
        <v>2.0</v>
      </c>
      <c r="O823" s="1" t="n">
        <v>44594.71642361111</v>
      </c>
      <c r="P823" s="1" t="n">
        <v>44594.72871527778</v>
      </c>
      <c r="Q823" t="n">
        <v>806.0</v>
      </c>
      <c r="R823" t="n">
        <v>256.0</v>
      </c>
      <c r="S823" t="b">
        <v>0</v>
      </c>
      <c r="T823" t="inlineStr">
        <is>
          <t>N/A</t>
        </is>
      </c>
      <c r="U823" t="b">
        <v>0</v>
      </c>
      <c r="V823" t="inlineStr">
        <is>
          <t>Sanjay Kharade</t>
        </is>
      </c>
      <c r="W823" s="1" t="n">
        <v>44594.72027777778</v>
      </c>
      <c r="X823" t="n">
        <v>195.0</v>
      </c>
      <c r="Y823" t="n">
        <v>39.0</v>
      </c>
      <c r="Z823" t="n">
        <v>0.0</v>
      </c>
      <c r="AA823" t="n">
        <v>39.0</v>
      </c>
      <c r="AB823" t="n">
        <v>0.0</v>
      </c>
      <c r="AC823" t="n">
        <v>18.0</v>
      </c>
      <c r="AD823" t="n">
        <v>-7.0</v>
      </c>
      <c r="AE823" t="n">
        <v>0.0</v>
      </c>
      <c r="AF823" t="n">
        <v>0.0</v>
      </c>
      <c r="AG823" t="n">
        <v>0.0</v>
      </c>
      <c r="AH823" t="inlineStr">
        <is>
          <t>Aparna Chavan</t>
        </is>
      </c>
      <c r="AI823" s="1" t="n">
        <v>44594.72871527778</v>
      </c>
      <c r="AJ823" t="n">
        <v>61.0</v>
      </c>
      <c r="AK823" t="n">
        <v>0.0</v>
      </c>
      <c r="AL823" t="n">
        <v>0.0</v>
      </c>
      <c r="AM823" t="n">
        <v>0.0</v>
      </c>
      <c r="AN823" t="n">
        <v>0.0</v>
      </c>
      <c r="AO823" t="n">
        <v>0.0</v>
      </c>
      <c r="AP823" t="n">
        <v>-7.0</v>
      </c>
      <c r="AQ823" t="n">
        <v>0.0</v>
      </c>
      <c r="AR823" t="n">
        <v>0.0</v>
      </c>
      <c r="AS823" t="n">
        <v>0.0</v>
      </c>
      <c r="AT823" t="inlineStr">
        <is>
          <t>N/A</t>
        </is>
      </c>
      <c r="AU823" t="inlineStr">
        <is>
          <t>N/A</t>
        </is>
      </c>
      <c r="AV823" t="inlineStr">
        <is>
          <t>N/A</t>
        </is>
      </c>
      <c r="AW823" t="inlineStr">
        <is>
          <t>N/A</t>
        </is>
      </c>
      <c r="AX823" t="inlineStr">
        <is>
          <t>N/A</t>
        </is>
      </c>
      <c r="AY823" t="inlineStr">
        <is>
          <t>N/A</t>
        </is>
      </c>
      <c r="AZ823" t="inlineStr">
        <is>
          <t>N/A</t>
        </is>
      </c>
      <c r="BA823" t="inlineStr">
        <is>
          <t>N/A</t>
        </is>
      </c>
      <c r="BB823" t="inlineStr">
        <is>
          <t>N/A</t>
        </is>
      </c>
      <c r="BC823" t="inlineStr">
        <is>
          <t>N/A</t>
        </is>
      </c>
      <c r="BD823" t="inlineStr">
        <is>
          <t>N/A</t>
        </is>
      </c>
      <c r="BE823" t="inlineStr">
        <is>
          <t>N/A</t>
        </is>
      </c>
    </row>
    <row r="824">
      <c r="A824" t="inlineStr">
        <is>
          <t>WI22027272</t>
        </is>
      </c>
      <c r="B824" t="inlineStr">
        <is>
          <t>DATA_VALIDATION</t>
        </is>
      </c>
      <c r="C824" t="inlineStr">
        <is>
          <t>201330004905</t>
        </is>
      </c>
      <c r="D824" t="inlineStr">
        <is>
          <t>Folder</t>
        </is>
      </c>
      <c r="E824" s="2">
        <f>HYPERLINK("capsilon://?command=openfolder&amp;siteaddress=FAM.docvelocity-na8.net&amp;folderid=FX8AE842DE-E52E-188C-5E9B-A78DD6C80B32","FX220112661")</f>
        <v>0.0</v>
      </c>
      <c r="F824" t="inlineStr">
        <is>
          <t/>
        </is>
      </c>
      <c r="G824" t="inlineStr">
        <is>
          <t/>
        </is>
      </c>
      <c r="H824" t="inlineStr">
        <is>
          <t>Mailitem</t>
        </is>
      </c>
      <c r="I824" t="inlineStr">
        <is>
          <t>MI220275931</t>
        </is>
      </c>
      <c r="J824" t="n">
        <v>32.0</v>
      </c>
      <c r="K824" t="inlineStr">
        <is>
          <t>COMPLETED</t>
        </is>
      </c>
      <c r="L824" t="inlineStr">
        <is>
          <t>MARK_AS_COMPLETED</t>
        </is>
      </c>
      <c r="M824" t="inlineStr">
        <is>
          <t>Queue</t>
        </is>
      </c>
      <c r="N824" t="n">
        <v>2.0</v>
      </c>
      <c r="O824" s="1" t="n">
        <v>44594.71672453704</v>
      </c>
      <c r="P824" s="1" t="n">
        <v>44594.72950231482</v>
      </c>
      <c r="Q824" t="n">
        <v>850.0</v>
      </c>
      <c r="R824" t="n">
        <v>254.0</v>
      </c>
      <c r="S824" t="b">
        <v>0</v>
      </c>
      <c r="T824" t="inlineStr">
        <is>
          <t>N/A</t>
        </is>
      </c>
      <c r="U824" t="b">
        <v>0</v>
      </c>
      <c r="V824" t="inlineStr">
        <is>
          <t>Sanjay Kharade</t>
        </is>
      </c>
      <c r="W824" s="1" t="n">
        <v>44594.7218287037</v>
      </c>
      <c r="X824" t="n">
        <v>133.0</v>
      </c>
      <c r="Y824" t="n">
        <v>39.0</v>
      </c>
      <c r="Z824" t="n">
        <v>0.0</v>
      </c>
      <c r="AA824" t="n">
        <v>39.0</v>
      </c>
      <c r="AB824" t="n">
        <v>0.0</v>
      </c>
      <c r="AC824" t="n">
        <v>18.0</v>
      </c>
      <c r="AD824" t="n">
        <v>-7.0</v>
      </c>
      <c r="AE824" t="n">
        <v>0.0</v>
      </c>
      <c r="AF824" t="n">
        <v>0.0</v>
      </c>
      <c r="AG824" t="n">
        <v>0.0</v>
      </c>
      <c r="AH824" t="inlineStr">
        <is>
          <t>Vikash Suryakanth Parmar</t>
        </is>
      </c>
      <c r="AI824" s="1" t="n">
        <v>44594.72950231482</v>
      </c>
      <c r="AJ824" t="n">
        <v>121.0</v>
      </c>
      <c r="AK824" t="n">
        <v>0.0</v>
      </c>
      <c r="AL824" t="n">
        <v>0.0</v>
      </c>
      <c r="AM824" t="n">
        <v>0.0</v>
      </c>
      <c r="AN824" t="n">
        <v>0.0</v>
      </c>
      <c r="AO824" t="n">
        <v>0.0</v>
      </c>
      <c r="AP824" t="n">
        <v>-7.0</v>
      </c>
      <c r="AQ824" t="n">
        <v>0.0</v>
      </c>
      <c r="AR824" t="n">
        <v>0.0</v>
      </c>
      <c r="AS824" t="n">
        <v>0.0</v>
      </c>
      <c r="AT824" t="inlineStr">
        <is>
          <t>N/A</t>
        </is>
      </c>
      <c r="AU824" t="inlineStr">
        <is>
          <t>N/A</t>
        </is>
      </c>
      <c r="AV824" t="inlineStr">
        <is>
          <t>N/A</t>
        </is>
      </c>
      <c r="AW824" t="inlineStr">
        <is>
          <t>N/A</t>
        </is>
      </c>
      <c r="AX824" t="inlineStr">
        <is>
          <t>N/A</t>
        </is>
      </c>
      <c r="AY824" t="inlineStr">
        <is>
          <t>N/A</t>
        </is>
      </c>
      <c r="AZ824" t="inlineStr">
        <is>
          <t>N/A</t>
        </is>
      </c>
      <c r="BA824" t="inlineStr">
        <is>
          <t>N/A</t>
        </is>
      </c>
      <c r="BB824" t="inlineStr">
        <is>
          <t>N/A</t>
        </is>
      </c>
      <c r="BC824" t="inlineStr">
        <is>
          <t>N/A</t>
        </is>
      </c>
      <c r="BD824" t="inlineStr">
        <is>
          <t>N/A</t>
        </is>
      </c>
      <c r="BE824" t="inlineStr">
        <is>
          <t>N/A</t>
        </is>
      </c>
    </row>
    <row r="825">
      <c r="A825" t="inlineStr">
        <is>
          <t>WI22027274</t>
        </is>
      </c>
      <c r="B825" t="inlineStr">
        <is>
          <t>DATA_VALIDATION</t>
        </is>
      </c>
      <c r="C825" t="inlineStr">
        <is>
          <t>201330004905</t>
        </is>
      </c>
      <c r="D825" t="inlineStr">
        <is>
          <t>Folder</t>
        </is>
      </c>
      <c r="E825" s="2">
        <f>HYPERLINK("capsilon://?command=openfolder&amp;siteaddress=FAM.docvelocity-na8.net&amp;folderid=FX8AE842DE-E52E-188C-5E9B-A78DD6C80B32","FX220112661")</f>
        <v>0.0</v>
      </c>
      <c r="F825" t="inlineStr">
        <is>
          <t/>
        </is>
      </c>
      <c r="G825" t="inlineStr">
        <is>
          <t/>
        </is>
      </c>
      <c r="H825" t="inlineStr">
        <is>
          <t>Mailitem</t>
        </is>
      </c>
      <c r="I825" t="inlineStr">
        <is>
          <t>MI220275956</t>
        </is>
      </c>
      <c r="J825" t="n">
        <v>32.0</v>
      </c>
      <c r="K825" t="inlineStr">
        <is>
          <t>COMPLETED</t>
        </is>
      </c>
      <c r="L825" t="inlineStr">
        <is>
          <t>MARK_AS_COMPLETED</t>
        </is>
      </c>
      <c r="M825" t="inlineStr">
        <is>
          <t>Queue</t>
        </is>
      </c>
      <c r="N825" t="n">
        <v>2.0</v>
      </c>
      <c r="O825" s="1" t="n">
        <v>44594.71722222222</v>
      </c>
      <c r="P825" s="1" t="n">
        <v>44594.72925925926</v>
      </c>
      <c r="Q825" t="n">
        <v>824.0</v>
      </c>
      <c r="R825" t="n">
        <v>216.0</v>
      </c>
      <c r="S825" t="b">
        <v>0</v>
      </c>
      <c r="T825" t="inlineStr">
        <is>
          <t>N/A</t>
        </is>
      </c>
      <c r="U825" t="b">
        <v>0</v>
      </c>
      <c r="V825" t="inlineStr">
        <is>
          <t>Suraj Toradmal</t>
        </is>
      </c>
      <c r="W825" s="1" t="n">
        <v>44594.72243055556</v>
      </c>
      <c r="X825" t="n">
        <v>170.0</v>
      </c>
      <c r="Y825" t="n">
        <v>30.0</v>
      </c>
      <c r="Z825" t="n">
        <v>0.0</v>
      </c>
      <c r="AA825" t="n">
        <v>30.0</v>
      </c>
      <c r="AB825" t="n">
        <v>0.0</v>
      </c>
      <c r="AC825" t="n">
        <v>11.0</v>
      </c>
      <c r="AD825" t="n">
        <v>2.0</v>
      </c>
      <c r="AE825" t="n">
        <v>0.0</v>
      </c>
      <c r="AF825" t="n">
        <v>0.0</v>
      </c>
      <c r="AG825" t="n">
        <v>0.0</v>
      </c>
      <c r="AH825" t="inlineStr">
        <is>
          <t>Aparna Chavan</t>
        </is>
      </c>
      <c r="AI825" s="1" t="n">
        <v>44594.72925925926</v>
      </c>
      <c r="AJ825" t="n">
        <v>46.0</v>
      </c>
      <c r="AK825" t="n">
        <v>0.0</v>
      </c>
      <c r="AL825" t="n">
        <v>0.0</v>
      </c>
      <c r="AM825" t="n">
        <v>0.0</v>
      </c>
      <c r="AN825" t="n">
        <v>0.0</v>
      </c>
      <c r="AO825" t="n">
        <v>0.0</v>
      </c>
      <c r="AP825" t="n">
        <v>2.0</v>
      </c>
      <c r="AQ825" t="n">
        <v>0.0</v>
      </c>
      <c r="AR825" t="n">
        <v>0.0</v>
      </c>
      <c r="AS825" t="n">
        <v>0.0</v>
      </c>
      <c r="AT825" t="inlineStr">
        <is>
          <t>N/A</t>
        </is>
      </c>
      <c r="AU825" t="inlineStr">
        <is>
          <t>N/A</t>
        </is>
      </c>
      <c r="AV825" t="inlineStr">
        <is>
          <t>N/A</t>
        </is>
      </c>
      <c r="AW825" t="inlineStr">
        <is>
          <t>N/A</t>
        </is>
      </c>
      <c r="AX825" t="inlineStr">
        <is>
          <t>N/A</t>
        </is>
      </c>
      <c r="AY825" t="inlineStr">
        <is>
          <t>N/A</t>
        </is>
      </c>
      <c r="AZ825" t="inlineStr">
        <is>
          <t>N/A</t>
        </is>
      </c>
      <c r="BA825" t="inlineStr">
        <is>
          <t>N/A</t>
        </is>
      </c>
      <c r="BB825" t="inlineStr">
        <is>
          <t>N/A</t>
        </is>
      </c>
      <c r="BC825" t="inlineStr">
        <is>
          <t>N/A</t>
        </is>
      </c>
      <c r="BD825" t="inlineStr">
        <is>
          <t>N/A</t>
        </is>
      </c>
      <c r="BE825" t="inlineStr">
        <is>
          <t>N/A</t>
        </is>
      </c>
    </row>
    <row r="826">
      <c r="A826" t="inlineStr">
        <is>
          <t>WI22027278</t>
        </is>
      </c>
      <c r="B826" t="inlineStr">
        <is>
          <t>DATA_VALIDATION</t>
        </is>
      </c>
      <c r="C826" t="inlineStr">
        <is>
          <t>201330004630</t>
        </is>
      </c>
      <c r="D826" t="inlineStr">
        <is>
          <t>Folder</t>
        </is>
      </c>
      <c r="E826" s="2">
        <f>HYPERLINK("capsilon://?command=openfolder&amp;siteaddress=FAM.docvelocity-na8.net&amp;folderid=FXBC5C5780-2DC5-D5D4-593C-C742ADAE5660","FX22015244")</f>
        <v>0.0</v>
      </c>
      <c r="F826" t="inlineStr">
        <is>
          <t/>
        </is>
      </c>
      <c r="G826" t="inlineStr">
        <is>
          <t/>
        </is>
      </c>
      <c r="H826" t="inlineStr">
        <is>
          <t>Mailitem</t>
        </is>
      </c>
      <c r="I826" t="inlineStr">
        <is>
          <t>MI220276118</t>
        </is>
      </c>
      <c r="J826" t="n">
        <v>28.0</v>
      </c>
      <c r="K826" t="inlineStr">
        <is>
          <t>COMPLETED</t>
        </is>
      </c>
      <c r="L826" t="inlineStr">
        <is>
          <t>MARK_AS_COMPLETED</t>
        </is>
      </c>
      <c r="M826" t="inlineStr">
        <is>
          <t>Queue</t>
        </is>
      </c>
      <c r="N826" t="n">
        <v>2.0</v>
      </c>
      <c r="O826" s="1" t="n">
        <v>44594.71747685185</v>
      </c>
      <c r="P826" s="1" t="n">
        <v>44594.72994212963</v>
      </c>
      <c r="Q826" t="n">
        <v>883.0</v>
      </c>
      <c r="R826" t="n">
        <v>194.0</v>
      </c>
      <c r="S826" t="b">
        <v>0</v>
      </c>
      <c r="T826" t="inlineStr">
        <is>
          <t>N/A</t>
        </is>
      </c>
      <c r="U826" t="b">
        <v>0</v>
      </c>
      <c r="V826" t="inlineStr">
        <is>
          <t>Sanjay Kharade</t>
        </is>
      </c>
      <c r="W826" s="1" t="n">
        <v>44594.72341435185</v>
      </c>
      <c r="X826" t="n">
        <v>136.0</v>
      </c>
      <c r="Y826" t="n">
        <v>21.0</v>
      </c>
      <c r="Z826" t="n">
        <v>0.0</v>
      </c>
      <c r="AA826" t="n">
        <v>21.0</v>
      </c>
      <c r="AB826" t="n">
        <v>0.0</v>
      </c>
      <c r="AC826" t="n">
        <v>2.0</v>
      </c>
      <c r="AD826" t="n">
        <v>7.0</v>
      </c>
      <c r="AE826" t="n">
        <v>0.0</v>
      </c>
      <c r="AF826" t="n">
        <v>0.0</v>
      </c>
      <c r="AG826" t="n">
        <v>0.0</v>
      </c>
      <c r="AH826" t="inlineStr">
        <is>
          <t>Aparna Chavan</t>
        </is>
      </c>
      <c r="AI826" s="1" t="n">
        <v>44594.72994212963</v>
      </c>
      <c r="AJ826" t="n">
        <v>58.0</v>
      </c>
      <c r="AK826" t="n">
        <v>0.0</v>
      </c>
      <c r="AL826" t="n">
        <v>0.0</v>
      </c>
      <c r="AM826" t="n">
        <v>0.0</v>
      </c>
      <c r="AN826" t="n">
        <v>0.0</v>
      </c>
      <c r="AO826" t="n">
        <v>0.0</v>
      </c>
      <c r="AP826" t="n">
        <v>7.0</v>
      </c>
      <c r="AQ826" t="n">
        <v>0.0</v>
      </c>
      <c r="AR826" t="n">
        <v>0.0</v>
      </c>
      <c r="AS826" t="n">
        <v>0.0</v>
      </c>
      <c r="AT826" t="inlineStr">
        <is>
          <t>N/A</t>
        </is>
      </c>
      <c r="AU826" t="inlineStr">
        <is>
          <t>N/A</t>
        </is>
      </c>
      <c r="AV826" t="inlineStr">
        <is>
          <t>N/A</t>
        </is>
      </c>
      <c r="AW826" t="inlineStr">
        <is>
          <t>N/A</t>
        </is>
      </c>
      <c r="AX826" t="inlineStr">
        <is>
          <t>N/A</t>
        </is>
      </c>
      <c r="AY826" t="inlineStr">
        <is>
          <t>N/A</t>
        </is>
      </c>
      <c r="AZ826" t="inlineStr">
        <is>
          <t>N/A</t>
        </is>
      </c>
      <c r="BA826" t="inlineStr">
        <is>
          <t>N/A</t>
        </is>
      </c>
      <c r="BB826" t="inlineStr">
        <is>
          <t>N/A</t>
        </is>
      </c>
      <c r="BC826" t="inlineStr">
        <is>
          <t>N/A</t>
        </is>
      </c>
      <c r="BD826" t="inlineStr">
        <is>
          <t>N/A</t>
        </is>
      </c>
      <c r="BE826" t="inlineStr">
        <is>
          <t>N/A</t>
        </is>
      </c>
    </row>
    <row r="827">
      <c r="A827" t="inlineStr">
        <is>
          <t>WI22027279</t>
        </is>
      </c>
      <c r="B827" t="inlineStr">
        <is>
          <t>DATA_VALIDATION</t>
        </is>
      </c>
      <c r="C827" t="inlineStr">
        <is>
          <t>201330004905</t>
        </is>
      </c>
      <c r="D827" t="inlineStr">
        <is>
          <t>Folder</t>
        </is>
      </c>
      <c r="E827" s="2">
        <f>HYPERLINK("capsilon://?command=openfolder&amp;siteaddress=FAM.docvelocity-na8.net&amp;folderid=FX8AE842DE-E52E-188C-5E9B-A78DD6C80B32","FX220112661")</f>
        <v>0.0</v>
      </c>
      <c r="F827" t="inlineStr">
        <is>
          <t/>
        </is>
      </c>
      <c r="G827" t="inlineStr">
        <is>
          <t/>
        </is>
      </c>
      <c r="H827" t="inlineStr">
        <is>
          <t>Mailitem</t>
        </is>
      </c>
      <c r="I827" t="inlineStr">
        <is>
          <t>MI220275971</t>
        </is>
      </c>
      <c r="J827" t="n">
        <v>32.0</v>
      </c>
      <c r="K827" t="inlineStr">
        <is>
          <t>COMPLETED</t>
        </is>
      </c>
      <c r="L827" t="inlineStr">
        <is>
          <t>MARK_AS_COMPLETED</t>
        </is>
      </c>
      <c r="M827" t="inlineStr">
        <is>
          <t>Queue</t>
        </is>
      </c>
      <c r="N827" t="n">
        <v>2.0</v>
      </c>
      <c r="O827" s="1" t="n">
        <v>44594.717523148145</v>
      </c>
      <c r="P827" s="1" t="n">
        <v>44594.73055555556</v>
      </c>
      <c r="Q827" t="n">
        <v>911.0</v>
      </c>
      <c r="R827" t="n">
        <v>215.0</v>
      </c>
      <c r="S827" t="b">
        <v>0</v>
      </c>
      <c r="T827" t="inlineStr">
        <is>
          <t>N/A</t>
        </is>
      </c>
      <c r="U827" t="b">
        <v>0</v>
      </c>
      <c r="V827" t="inlineStr">
        <is>
          <t>Suraj Toradmal</t>
        </is>
      </c>
      <c r="W827" s="1" t="n">
        <v>44594.72388888889</v>
      </c>
      <c r="X827" t="n">
        <v>125.0</v>
      </c>
      <c r="Y827" t="n">
        <v>30.0</v>
      </c>
      <c r="Z827" t="n">
        <v>0.0</v>
      </c>
      <c r="AA827" t="n">
        <v>30.0</v>
      </c>
      <c r="AB827" t="n">
        <v>0.0</v>
      </c>
      <c r="AC827" t="n">
        <v>11.0</v>
      </c>
      <c r="AD827" t="n">
        <v>2.0</v>
      </c>
      <c r="AE827" t="n">
        <v>0.0</v>
      </c>
      <c r="AF827" t="n">
        <v>0.0</v>
      </c>
      <c r="AG827" t="n">
        <v>0.0</v>
      </c>
      <c r="AH827" t="inlineStr">
        <is>
          <t>Vikash Suryakanth Parmar</t>
        </is>
      </c>
      <c r="AI827" s="1" t="n">
        <v>44594.73055555556</v>
      </c>
      <c r="AJ827" t="n">
        <v>90.0</v>
      </c>
      <c r="AK827" t="n">
        <v>0.0</v>
      </c>
      <c r="AL827" t="n">
        <v>0.0</v>
      </c>
      <c r="AM827" t="n">
        <v>0.0</v>
      </c>
      <c r="AN827" t="n">
        <v>0.0</v>
      </c>
      <c r="AO827" t="n">
        <v>0.0</v>
      </c>
      <c r="AP827" t="n">
        <v>2.0</v>
      </c>
      <c r="AQ827" t="n">
        <v>0.0</v>
      </c>
      <c r="AR827" t="n">
        <v>0.0</v>
      </c>
      <c r="AS827" t="n">
        <v>0.0</v>
      </c>
      <c r="AT827" t="inlineStr">
        <is>
          <t>N/A</t>
        </is>
      </c>
      <c r="AU827" t="inlineStr">
        <is>
          <t>N/A</t>
        </is>
      </c>
      <c r="AV827" t="inlineStr">
        <is>
          <t>N/A</t>
        </is>
      </c>
      <c r="AW827" t="inlineStr">
        <is>
          <t>N/A</t>
        </is>
      </c>
      <c r="AX827" t="inlineStr">
        <is>
          <t>N/A</t>
        </is>
      </c>
      <c r="AY827" t="inlineStr">
        <is>
          <t>N/A</t>
        </is>
      </c>
      <c r="AZ827" t="inlineStr">
        <is>
          <t>N/A</t>
        </is>
      </c>
      <c r="BA827" t="inlineStr">
        <is>
          <t>N/A</t>
        </is>
      </c>
      <c r="BB827" t="inlineStr">
        <is>
          <t>N/A</t>
        </is>
      </c>
      <c r="BC827" t="inlineStr">
        <is>
          <t>N/A</t>
        </is>
      </c>
      <c r="BD827" t="inlineStr">
        <is>
          <t>N/A</t>
        </is>
      </c>
      <c r="BE827" t="inlineStr">
        <is>
          <t>N/A</t>
        </is>
      </c>
    </row>
    <row r="828">
      <c r="A828" t="inlineStr">
        <is>
          <t>WI22027359</t>
        </is>
      </c>
      <c r="B828" t="inlineStr">
        <is>
          <t>DATA_VALIDATION</t>
        </is>
      </c>
      <c r="C828" t="inlineStr">
        <is>
          <t>201300020327</t>
        </is>
      </c>
      <c r="D828" t="inlineStr">
        <is>
          <t>Folder</t>
        </is>
      </c>
      <c r="E828" s="2">
        <f>HYPERLINK("capsilon://?command=openfolder&amp;siteaddress=FAM.docvelocity-na8.net&amp;folderid=FXF6CFE7EE-5E4E-C4F9-2074-45DE5EEA8D9D","FX21128419")</f>
        <v>0.0</v>
      </c>
      <c r="F828" t="inlineStr">
        <is>
          <t/>
        </is>
      </c>
      <c r="G828" t="inlineStr">
        <is>
          <t/>
        </is>
      </c>
      <c r="H828" t="inlineStr">
        <is>
          <t>Mailitem</t>
        </is>
      </c>
      <c r="I828" t="inlineStr">
        <is>
          <t>MI220277201</t>
        </is>
      </c>
      <c r="J828" t="n">
        <v>28.0</v>
      </c>
      <c r="K828" t="inlineStr">
        <is>
          <t>COMPLETED</t>
        </is>
      </c>
      <c r="L828" t="inlineStr">
        <is>
          <t>MARK_AS_COMPLETED</t>
        </is>
      </c>
      <c r="M828" t="inlineStr">
        <is>
          <t>Queue</t>
        </is>
      </c>
      <c r="N828" t="n">
        <v>1.0</v>
      </c>
      <c r="O828" s="1" t="n">
        <v>44594.73025462963</v>
      </c>
      <c r="P828" s="1" t="n">
        <v>44594.73369212963</v>
      </c>
      <c r="Q828" t="n">
        <v>130.0</v>
      </c>
      <c r="R828" t="n">
        <v>167.0</v>
      </c>
      <c r="S828" t="b">
        <v>0</v>
      </c>
      <c r="T828" t="inlineStr">
        <is>
          <t>N/A</t>
        </is>
      </c>
      <c r="U828" t="b">
        <v>0</v>
      </c>
      <c r="V828" t="inlineStr">
        <is>
          <t>Sumit Jarhad</t>
        </is>
      </c>
      <c r="W828" s="1" t="n">
        <v>44594.73369212963</v>
      </c>
      <c r="X828" t="n">
        <v>70.0</v>
      </c>
      <c r="Y828" t="n">
        <v>0.0</v>
      </c>
      <c r="Z828" t="n">
        <v>0.0</v>
      </c>
      <c r="AA828" t="n">
        <v>0.0</v>
      </c>
      <c r="AB828" t="n">
        <v>0.0</v>
      </c>
      <c r="AC828" t="n">
        <v>0.0</v>
      </c>
      <c r="AD828" t="n">
        <v>28.0</v>
      </c>
      <c r="AE828" t="n">
        <v>21.0</v>
      </c>
      <c r="AF828" t="n">
        <v>0.0</v>
      </c>
      <c r="AG828" t="n">
        <v>1.0</v>
      </c>
      <c r="AH828" t="inlineStr">
        <is>
          <t>N/A</t>
        </is>
      </c>
      <c r="AI828" t="inlineStr">
        <is>
          <t>N/A</t>
        </is>
      </c>
      <c r="AJ828" t="inlineStr">
        <is>
          <t>N/A</t>
        </is>
      </c>
      <c r="AK828" t="inlineStr">
        <is>
          <t>N/A</t>
        </is>
      </c>
      <c r="AL828" t="inlineStr">
        <is>
          <t>N/A</t>
        </is>
      </c>
      <c r="AM828" t="inlineStr">
        <is>
          <t>N/A</t>
        </is>
      </c>
      <c r="AN828" t="inlineStr">
        <is>
          <t>N/A</t>
        </is>
      </c>
      <c r="AO828" t="inlineStr">
        <is>
          <t>N/A</t>
        </is>
      </c>
      <c r="AP828" t="inlineStr">
        <is>
          <t>N/A</t>
        </is>
      </c>
      <c r="AQ828" t="inlineStr">
        <is>
          <t>N/A</t>
        </is>
      </c>
      <c r="AR828" t="inlineStr">
        <is>
          <t>N/A</t>
        </is>
      </c>
      <c r="AS828" t="inlineStr">
        <is>
          <t>N/A</t>
        </is>
      </c>
      <c r="AT828" t="inlineStr">
        <is>
          <t>N/A</t>
        </is>
      </c>
      <c r="AU828" t="inlineStr">
        <is>
          <t>N/A</t>
        </is>
      </c>
      <c r="AV828" t="inlineStr">
        <is>
          <t>N/A</t>
        </is>
      </c>
      <c r="AW828" t="inlineStr">
        <is>
          <t>N/A</t>
        </is>
      </c>
      <c r="AX828" t="inlineStr">
        <is>
          <t>N/A</t>
        </is>
      </c>
      <c r="AY828" t="inlineStr">
        <is>
          <t>N/A</t>
        </is>
      </c>
      <c r="AZ828" t="inlineStr">
        <is>
          <t>N/A</t>
        </is>
      </c>
      <c r="BA828" t="inlineStr">
        <is>
          <t>N/A</t>
        </is>
      </c>
      <c r="BB828" t="inlineStr">
        <is>
          <t>N/A</t>
        </is>
      </c>
      <c r="BC828" t="inlineStr">
        <is>
          <t>N/A</t>
        </is>
      </c>
      <c r="BD828" t="inlineStr">
        <is>
          <t>N/A</t>
        </is>
      </c>
      <c r="BE828" t="inlineStr">
        <is>
          <t>N/A</t>
        </is>
      </c>
    </row>
    <row r="829">
      <c r="A829" t="inlineStr">
        <is>
          <t>WI22027388</t>
        </is>
      </c>
      <c r="B829" t="inlineStr">
        <is>
          <t>DATA_VALIDATION</t>
        </is>
      </c>
      <c r="C829" t="inlineStr">
        <is>
          <t>201300020327</t>
        </is>
      </c>
      <c r="D829" t="inlineStr">
        <is>
          <t>Folder</t>
        </is>
      </c>
      <c r="E829" s="2">
        <f>HYPERLINK("capsilon://?command=openfolder&amp;siteaddress=FAM.docvelocity-na8.net&amp;folderid=FXF6CFE7EE-5E4E-C4F9-2074-45DE5EEA8D9D","FX21128419")</f>
        <v>0.0</v>
      </c>
      <c r="F829" t="inlineStr">
        <is>
          <t/>
        </is>
      </c>
      <c r="G829" t="inlineStr">
        <is>
          <t/>
        </is>
      </c>
      <c r="H829" t="inlineStr">
        <is>
          <t>Mailitem</t>
        </is>
      </c>
      <c r="I829" t="inlineStr">
        <is>
          <t>MI220277201</t>
        </is>
      </c>
      <c r="J829" t="n">
        <v>83.0</v>
      </c>
      <c r="K829" t="inlineStr">
        <is>
          <t>COMPLETED</t>
        </is>
      </c>
      <c r="L829" t="inlineStr">
        <is>
          <t>MARK_AS_COMPLETED</t>
        </is>
      </c>
      <c r="M829" t="inlineStr">
        <is>
          <t>Queue</t>
        </is>
      </c>
      <c r="N829" t="n">
        <v>2.0</v>
      </c>
      <c r="O829" s="1" t="n">
        <v>44594.73486111111</v>
      </c>
      <c r="P829" s="1" t="n">
        <v>44594.76666666667</v>
      </c>
      <c r="Q829" t="n">
        <v>1166.0</v>
      </c>
      <c r="R829" t="n">
        <v>1582.0</v>
      </c>
      <c r="S829" t="b">
        <v>0</v>
      </c>
      <c r="T829" t="inlineStr">
        <is>
          <t>N/A</t>
        </is>
      </c>
      <c r="U829" t="b">
        <v>1</v>
      </c>
      <c r="V829" t="inlineStr">
        <is>
          <t>Raman Vaidya</t>
        </is>
      </c>
      <c r="W829" s="1" t="n">
        <v>44594.751539351855</v>
      </c>
      <c r="X829" t="n">
        <v>1436.0</v>
      </c>
      <c r="Y829" t="n">
        <v>66.0</v>
      </c>
      <c r="Z829" t="n">
        <v>0.0</v>
      </c>
      <c r="AA829" t="n">
        <v>66.0</v>
      </c>
      <c r="AB829" t="n">
        <v>0.0</v>
      </c>
      <c r="AC829" t="n">
        <v>34.0</v>
      </c>
      <c r="AD829" t="n">
        <v>17.0</v>
      </c>
      <c r="AE829" t="n">
        <v>0.0</v>
      </c>
      <c r="AF829" t="n">
        <v>0.0</v>
      </c>
      <c r="AG829" t="n">
        <v>0.0</v>
      </c>
      <c r="AH829" t="inlineStr">
        <is>
          <t>Aparna Chavan</t>
        </is>
      </c>
      <c r="AI829" s="1" t="n">
        <v>44594.76666666667</v>
      </c>
      <c r="AJ829" t="n">
        <v>146.0</v>
      </c>
      <c r="AK829" t="n">
        <v>0.0</v>
      </c>
      <c r="AL829" t="n">
        <v>0.0</v>
      </c>
      <c r="AM829" t="n">
        <v>0.0</v>
      </c>
      <c r="AN829" t="n">
        <v>0.0</v>
      </c>
      <c r="AO829" t="n">
        <v>0.0</v>
      </c>
      <c r="AP829" t="n">
        <v>17.0</v>
      </c>
      <c r="AQ829" t="n">
        <v>0.0</v>
      </c>
      <c r="AR829" t="n">
        <v>0.0</v>
      </c>
      <c r="AS829" t="n">
        <v>0.0</v>
      </c>
      <c r="AT829" t="inlineStr">
        <is>
          <t>N/A</t>
        </is>
      </c>
      <c r="AU829" t="inlineStr">
        <is>
          <t>N/A</t>
        </is>
      </c>
      <c r="AV829" t="inlineStr">
        <is>
          <t>N/A</t>
        </is>
      </c>
      <c r="AW829" t="inlineStr">
        <is>
          <t>N/A</t>
        </is>
      </c>
      <c r="AX829" t="inlineStr">
        <is>
          <t>N/A</t>
        </is>
      </c>
      <c r="AY829" t="inlineStr">
        <is>
          <t>N/A</t>
        </is>
      </c>
      <c r="AZ829" t="inlineStr">
        <is>
          <t>N/A</t>
        </is>
      </c>
      <c r="BA829" t="inlineStr">
        <is>
          <t>N/A</t>
        </is>
      </c>
      <c r="BB829" t="inlineStr">
        <is>
          <t>N/A</t>
        </is>
      </c>
      <c r="BC829" t="inlineStr">
        <is>
          <t>N/A</t>
        </is>
      </c>
      <c r="BD829" t="inlineStr">
        <is>
          <t>N/A</t>
        </is>
      </c>
      <c r="BE829" t="inlineStr">
        <is>
          <t>N/A</t>
        </is>
      </c>
    </row>
    <row r="830">
      <c r="A830" t="inlineStr">
        <is>
          <t>WI22027726</t>
        </is>
      </c>
      <c r="B830" t="inlineStr">
        <is>
          <t>DATA_VALIDATION</t>
        </is>
      </c>
      <c r="C830" t="inlineStr">
        <is>
          <t>201300020767</t>
        </is>
      </c>
      <c r="D830" t="inlineStr">
        <is>
          <t>Folder</t>
        </is>
      </c>
      <c r="E830" s="2">
        <f>HYPERLINK("capsilon://?command=openfolder&amp;siteaddress=FAM.docvelocity-na8.net&amp;folderid=FXDF09C8D7-A1AF-71DE-3807-4F5CD27EA87A","FX22014154")</f>
        <v>0.0</v>
      </c>
      <c r="F830" t="inlineStr">
        <is>
          <t/>
        </is>
      </c>
      <c r="G830" t="inlineStr">
        <is>
          <t/>
        </is>
      </c>
      <c r="H830" t="inlineStr">
        <is>
          <t>Mailitem</t>
        </is>
      </c>
      <c r="I830" t="inlineStr">
        <is>
          <t>MI220281605</t>
        </is>
      </c>
      <c r="J830" t="n">
        <v>66.0</v>
      </c>
      <c r="K830" t="inlineStr">
        <is>
          <t>COMPLETED</t>
        </is>
      </c>
      <c r="L830" t="inlineStr">
        <is>
          <t>MARK_AS_COMPLETED</t>
        </is>
      </c>
      <c r="M830" t="inlineStr">
        <is>
          <t>Queue</t>
        </is>
      </c>
      <c r="N830" t="n">
        <v>1.0</v>
      </c>
      <c r="O830" s="1" t="n">
        <v>44594.790138888886</v>
      </c>
      <c r="P830" s="1" t="n">
        <v>44594.79472222222</v>
      </c>
      <c r="Q830" t="n">
        <v>334.0</v>
      </c>
      <c r="R830" t="n">
        <v>62.0</v>
      </c>
      <c r="S830" t="b">
        <v>0</v>
      </c>
      <c r="T830" t="inlineStr">
        <is>
          <t>N/A</t>
        </is>
      </c>
      <c r="U830" t="b">
        <v>0</v>
      </c>
      <c r="V830" t="inlineStr">
        <is>
          <t>Sumit Jarhad</t>
        </is>
      </c>
      <c r="W830" s="1" t="n">
        <v>44594.79472222222</v>
      </c>
      <c r="X830" t="n">
        <v>48.0</v>
      </c>
      <c r="Y830" t="n">
        <v>0.0</v>
      </c>
      <c r="Z830" t="n">
        <v>0.0</v>
      </c>
      <c r="AA830" t="n">
        <v>0.0</v>
      </c>
      <c r="AB830" t="n">
        <v>0.0</v>
      </c>
      <c r="AC830" t="n">
        <v>0.0</v>
      </c>
      <c r="AD830" t="n">
        <v>66.0</v>
      </c>
      <c r="AE830" t="n">
        <v>52.0</v>
      </c>
      <c r="AF830" t="n">
        <v>0.0</v>
      </c>
      <c r="AG830" t="n">
        <v>1.0</v>
      </c>
      <c r="AH830" t="inlineStr">
        <is>
          <t>N/A</t>
        </is>
      </c>
      <c r="AI830" t="inlineStr">
        <is>
          <t>N/A</t>
        </is>
      </c>
      <c r="AJ830" t="inlineStr">
        <is>
          <t>N/A</t>
        </is>
      </c>
      <c r="AK830" t="inlineStr">
        <is>
          <t>N/A</t>
        </is>
      </c>
      <c r="AL830" t="inlineStr">
        <is>
          <t>N/A</t>
        </is>
      </c>
      <c r="AM830" t="inlineStr">
        <is>
          <t>N/A</t>
        </is>
      </c>
      <c r="AN830" t="inlineStr">
        <is>
          <t>N/A</t>
        </is>
      </c>
      <c r="AO830" t="inlineStr">
        <is>
          <t>N/A</t>
        </is>
      </c>
      <c r="AP830" t="inlineStr">
        <is>
          <t>N/A</t>
        </is>
      </c>
      <c r="AQ830" t="inlineStr">
        <is>
          <t>N/A</t>
        </is>
      </c>
      <c r="AR830" t="inlineStr">
        <is>
          <t>N/A</t>
        </is>
      </c>
      <c r="AS830" t="inlineStr">
        <is>
          <t>N/A</t>
        </is>
      </c>
      <c r="AT830" t="inlineStr">
        <is>
          <t>N/A</t>
        </is>
      </c>
      <c r="AU830" t="inlineStr">
        <is>
          <t>N/A</t>
        </is>
      </c>
      <c r="AV830" t="inlineStr">
        <is>
          <t>N/A</t>
        </is>
      </c>
      <c r="AW830" t="inlineStr">
        <is>
          <t>N/A</t>
        </is>
      </c>
      <c r="AX830" t="inlineStr">
        <is>
          <t>N/A</t>
        </is>
      </c>
      <c r="AY830" t="inlineStr">
        <is>
          <t>N/A</t>
        </is>
      </c>
      <c r="AZ830" t="inlineStr">
        <is>
          <t>N/A</t>
        </is>
      </c>
      <c r="BA830" t="inlineStr">
        <is>
          <t>N/A</t>
        </is>
      </c>
      <c r="BB830" t="inlineStr">
        <is>
          <t>N/A</t>
        </is>
      </c>
      <c r="BC830" t="inlineStr">
        <is>
          <t>N/A</t>
        </is>
      </c>
      <c r="BD830" t="inlineStr">
        <is>
          <t>N/A</t>
        </is>
      </c>
      <c r="BE830" t="inlineStr">
        <is>
          <t>N/A</t>
        </is>
      </c>
    </row>
    <row r="831">
      <c r="A831" t="inlineStr">
        <is>
          <t>WI22027754</t>
        </is>
      </c>
      <c r="B831" t="inlineStr">
        <is>
          <t>DATA_VALIDATION</t>
        </is>
      </c>
      <c r="C831" t="inlineStr">
        <is>
          <t>201300020767</t>
        </is>
      </c>
      <c r="D831" t="inlineStr">
        <is>
          <t>Folder</t>
        </is>
      </c>
      <c r="E831" s="2">
        <f>HYPERLINK("capsilon://?command=openfolder&amp;siteaddress=FAM.docvelocity-na8.net&amp;folderid=FXDF09C8D7-A1AF-71DE-3807-4F5CD27EA87A","FX22014154")</f>
        <v>0.0</v>
      </c>
      <c r="F831" t="inlineStr">
        <is>
          <t/>
        </is>
      </c>
      <c r="G831" t="inlineStr">
        <is>
          <t/>
        </is>
      </c>
      <c r="H831" t="inlineStr">
        <is>
          <t>Mailitem</t>
        </is>
      </c>
      <c r="I831" t="inlineStr">
        <is>
          <t>MI220281605</t>
        </is>
      </c>
      <c r="J831" t="n">
        <v>38.0</v>
      </c>
      <c r="K831" t="inlineStr">
        <is>
          <t>COMPLETED</t>
        </is>
      </c>
      <c r="L831" t="inlineStr">
        <is>
          <t>MARK_AS_COMPLETED</t>
        </is>
      </c>
      <c r="M831" t="inlineStr">
        <is>
          <t>Queue</t>
        </is>
      </c>
      <c r="N831" t="n">
        <v>2.0</v>
      </c>
      <c r="O831" s="1" t="n">
        <v>44594.795023148145</v>
      </c>
      <c r="P831" s="1" t="n">
        <v>44594.81980324074</v>
      </c>
      <c r="Q831" t="n">
        <v>348.0</v>
      </c>
      <c r="R831" t="n">
        <v>1793.0</v>
      </c>
      <c r="S831" t="b">
        <v>0</v>
      </c>
      <c r="T831" t="inlineStr">
        <is>
          <t>N/A</t>
        </is>
      </c>
      <c r="U831" t="b">
        <v>1</v>
      </c>
      <c r="V831" t="inlineStr">
        <is>
          <t>Aditya Tade</t>
        </is>
      </c>
      <c r="W831" s="1" t="n">
        <v>44594.815983796296</v>
      </c>
      <c r="X831" t="n">
        <v>1616.0</v>
      </c>
      <c r="Y831" t="n">
        <v>37.0</v>
      </c>
      <c r="Z831" t="n">
        <v>0.0</v>
      </c>
      <c r="AA831" t="n">
        <v>37.0</v>
      </c>
      <c r="AB831" t="n">
        <v>0.0</v>
      </c>
      <c r="AC831" t="n">
        <v>30.0</v>
      </c>
      <c r="AD831" t="n">
        <v>1.0</v>
      </c>
      <c r="AE831" t="n">
        <v>0.0</v>
      </c>
      <c r="AF831" t="n">
        <v>0.0</v>
      </c>
      <c r="AG831" t="n">
        <v>0.0</v>
      </c>
      <c r="AH831" t="inlineStr">
        <is>
          <t>Vikash Suryakanth Parmar</t>
        </is>
      </c>
      <c r="AI831" s="1" t="n">
        <v>44594.81980324074</v>
      </c>
      <c r="AJ831" t="n">
        <v>168.0</v>
      </c>
      <c r="AK831" t="n">
        <v>0.0</v>
      </c>
      <c r="AL831" t="n">
        <v>0.0</v>
      </c>
      <c r="AM831" t="n">
        <v>0.0</v>
      </c>
      <c r="AN831" t="n">
        <v>0.0</v>
      </c>
      <c r="AO831" t="n">
        <v>0.0</v>
      </c>
      <c r="AP831" t="n">
        <v>1.0</v>
      </c>
      <c r="AQ831" t="n">
        <v>0.0</v>
      </c>
      <c r="AR831" t="n">
        <v>0.0</v>
      </c>
      <c r="AS831" t="n">
        <v>0.0</v>
      </c>
      <c r="AT831" t="inlineStr">
        <is>
          <t>N/A</t>
        </is>
      </c>
      <c r="AU831" t="inlineStr">
        <is>
          <t>N/A</t>
        </is>
      </c>
      <c r="AV831" t="inlineStr">
        <is>
          <t>N/A</t>
        </is>
      </c>
      <c r="AW831" t="inlineStr">
        <is>
          <t>N/A</t>
        </is>
      </c>
      <c r="AX831" t="inlineStr">
        <is>
          <t>N/A</t>
        </is>
      </c>
      <c r="AY831" t="inlineStr">
        <is>
          <t>N/A</t>
        </is>
      </c>
      <c r="AZ831" t="inlineStr">
        <is>
          <t>N/A</t>
        </is>
      </c>
      <c r="BA831" t="inlineStr">
        <is>
          <t>N/A</t>
        </is>
      </c>
      <c r="BB831" t="inlineStr">
        <is>
          <t>N/A</t>
        </is>
      </c>
      <c r="BC831" t="inlineStr">
        <is>
          <t>N/A</t>
        </is>
      </c>
      <c r="BD831" t="inlineStr">
        <is>
          <t>N/A</t>
        </is>
      </c>
      <c r="BE831" t="inlineStr">
        <is>
          <t>N/A</t>
        </is>
      </c>
    </row>
    <row r="832">
      <c r="A832" t="inlineStr">
        <is>
          <t>WI22027896</t>
        </is>
      </c>
      <c r="B832" t="inlineStr">
        <is>
          <t>DATA_VALIDATION</t>
        </is>
      </c>
      <c r="C832" t="inlineStr">
        <is>
          <t>201300020241</t>
        </is>
      </c>
      <c r="D832" t="inlineStr">
        <is>
          <t>Folder</t>
        </is>
      </c>
      <c r="E832" s="2">
        <f>HYPERLINK("capsilon://?command=openfolder&amp;siteaddress=FAM.docvelocity-na8.net&amp;folderid=FXC29E3591-7832-B7C4-1A96-6E2943347818","FX21126704")</f>
        <v>0.0</v>
      </c>
      <c r="F832" t="inlineStr">
        <is>
          <t/>
        </is>
      </c>
      <c r="G832" t="inlineStr">
        <is>
          <t/>
        </is>
      </c>
      <c r="H832" t="inlineStr">
        <is>
          <t>Mailitem</t>
        </is>
      </c>
      <c r="I832" t="inlineStr">
        <is>
          <t>MI220284018</t>
        </is>
      </c>
      <c r="J832" t="n">
        <v>28.0</v>
      </c>
      <c r="K832" t="inlineStr">
        <is>
          <t>COMPLETED</t>
        </is>
      </c>
      <c r="L832" t="inlineStr">
        <is>
          <t>MARK_AS_COMPLETED</t>
        </is>
      </c>
      <c r="M832" t="inlineStr">
        <is>
          <t>Queue</t>
        </is>
      </c>
      <c r="N832" t="n">
        <v>2.0</v>
      </c>
      <c r="O832" s="1" t="n">
        <v>44594.83269675926</v>
      </c>
      <c r="P832" s="1" t="n">
        <v>44594.84489583333</v>
      </c>
      <c r="Q832" t="n">
        <v>49.0</v>
      </c>
      <c r="R832" t="n">
        <v>1005.0</v>
      </c>
      <c r="S832" t="b">
        <v>0</v>
      </c>
      <c r="T832" t="inlineStr">
        <is>
          <t>N/A</t>
        </is>
      </c>
      <c r="U832" t="b">
        <v>0</v>
      </c>
      <c r="V832" t="inlineStr">
        <is>
          <t>Archana Bhujbal</t>
        </is>
      </c>
      <c r="W832" s="1" t="n">
        <v>44594.83825231482</v>
      </c>
      <c r="X832" t="n">
        <v>452.0</v>
      </c>
      <c r="Y832" t="n">
        <v>21.0</v>
      </c>
      <c r="Z832" t="n">
        <v>0.0</v>
      </c>
      <c r="AA832" t="n">
        <v>21.0</v>
      </c>
      <c r="AB832" t="n">
        <v>0.0</v>
      </c>
      <c r="AC832" t="n">
        <v>3.0</v>
      </c>
      <c r="AD832" t="n">
        <v>7.0</v>
      </c>
      <c r="AE832" t="n">
        <v>0.0</v>
      </c>
      <c r="AF832" t="n">
        <v>0.0</v>
      </c>
      <c r="AG832" t="n">
        <v>0.0</v>
      </c>
      <c r="AH832" t="inlineStr">
        <is>
          <t>Mohini Shinde</t>
        </is>
      </c>
      <c r="AI832" s="1" t="n">
        <v>44594.84489583333</v>
      </c>
      <c r="AJ832" t="n">
        <v>553.0</v>
      </c>
      <c r="AK832" t="n">
        <v>0.0</v>
      </c>
      <c r="AL832" t="n">
        <v>0.0</v>
      </c>
      <c r="AM832" t="n">
        <v>0.0</v>
      </c>
      <c r="AN832" t="n">
        <v>0.0</v>
      </c>
      <c r="AO832" t="n">
        <v>0.0</v>
      </c>
      <c r="AP832" t="n">
        <v>7.0</v>
      </c>
      <c r="AQ832" t="n">
        <v>0.0</v>
      </c>
      <c r="AR832" t="n">
        <v>0.0</v>
      </c>
      <c r="AS832" t="n">
        <v>0.0</v>
      </c>
      <c r="AT832" t="inlineStr">
        <is>
          <t>N/A</t>
        </is>
      </c>
      <c r="AU832" t="inlineStr">
        <is>
          <t>N/A</t>
        </is>
      </c>
      <c r="AV832" t="inlineStr">
        <is>
          <t>N/A</t>
        </is>
      </c>
      <c r="AW832" t="inlineStr">
        <is>
          <t>N/A</t>
        </is>
      </c>
      <c r="AX832" t="inlineStr">
        <is>
          <t>N/A</t>
        </is>
      </c>
      <c r="AY832" t="inlineStr">
        <is>
          <t>N/A</t>
        </is>
      </c>
      <c r="AZ832" t="inlineStr">
        <is>
          <t>N/A</t>
        </is>
      </c>
      <c r="BA832" t="inlineStr">
        <is>
          <t>N/A</t>
        </is>
      </c>
      <c r="BB832" t="inlineStr">
        <is>
          <t>N/A</t>
        </is>
      </c>
      <c r="BC832" t="inlineStr">
        <is>
          <t>N/A</t>
        </is>
      </c>
      <c r="BD832" t="inlineStr">
        <is>
          <t>N/A</t>
        </is>
      </c>
      <c r="BE832" t="inlineStr">
        <is>
          <t>N/A</t>
        </is>
      </c>
    </row>
    <row r="833">
      <c r="A833" t="inlineStr">
        <is>
          <t>WI22027904</t>
        </is>
      </c>
      <c r="B833" t="inlineStr">
        <is>
          <t>DATA_VALIDATION</t>
        </is>
      </c>
      <c r="C833" t="inlineStr">
        <is>
          <t>201300020241</t>
        </is>
      </c>
      <c r="D833" t="inlineStr">
        <is>
          <t>Folder</t>
        </is>
      </c>
      <c r="E833" s="2">
        <f>HYPERLINK("capsilon://?command=openfolder&amp;siteaddress=FAM.docvelocity-na8.net&amp;folderid=FXC29E3591-7832-B7C4-1A96-6E2943347818","FX21126704")</f>
        <v>0.0</v>
      </c>
      <c r="F833" t="inlineStr">
        <is>
          <t/>
        </is>
      </c>
      <c r="G833" t="inlineStr">
        <is>
          <t/>
        </is>
      </c>
      <c r="H833" t="inlineStr">
        <is>
          <t>Mailitem</t>
        </is>
      </c>
      <c r="I833" t="inlineStr">
        <is>
          <t>MI220284109</t>
        </is>
      </c>
      <c r="J833" t="n">
        <v>28.0</v>
      </c>
      <c r="K833" t="inlineStr">
        <is>
          <t>COMPLETED</t>
        </is>
      </c>
      <c r="L833" t="inlineStr">
        <is>
          <t>MARK_AS_COMPLETED</t>
        </is>
      </c>
      <c r="M833" t="inlineStr">
        <is>
          <t>Queue</t>
        </is>
      </c>
      <c r="N833" t="n">
        <v>2.0</v>
      </c>
      <c r="O833" s="1" t="n">
        <v>44594.83505787037</v>
      </c>
      <c r="P833" s="1" t="n">
        <v>44595.16568287037</v>
      </c>
      <c r="Q833" t="n">
        <v>28030.0</v>
      </c>
      <c r="R833" t="n">
        <v>536.0</v>
      </c>
      <c r="S833" t="b">
        <v>0</v>
      </c>
      <c r="T833" t="inlineStr">
        <is>
          <t>N/A</t>
        </is>
      </c>
      <c r="U833" t="b">
        <v>0</v>
      </c>
      <c r="V833" t="inlineStr">
        <is>
          <t>Archana Bhujbal</t>
        </is>
      </c>
      <c r="W833" s="1" t="n">
        <v>44594.84133101852</v>
      </c>
      <c r="X833" t="n">
        <v>265.0</v>
      </c>
      <c r="Y833" t="n">
        <v>21.0</v>
      </c>
      <c r="Z833" t="n">
        <v>0.0</v>
      </c>
      <c r="AA833" t="n">
        <v>21.0</v>
      </c>
      <c r="AB833" t="n">
        <v>0.0</v>
      </c>
      <c r="AC833" t="n">
        <v>3.0</v>
      </c>
      <c r="AD833" t="n">
        <v>7.0</v>
      </c>
      <c r="AE833" t="n">
        <v>0.0</v>
      </c>
      <c r="AF833" t="n">
        <v>0.0</v>
      </c>
      <c r="AG833" t="n">
        <v>0.0</v>
      </c>
      <c r="AH833" t="inlineStr">
        <is>
          <t>Saloni Uttekar</t>
        </is>
      </c>
      <c r="AI833" s="1" t="n">
        <v>44595.16568287037</v>
      </c>
      <c r="AJ833" t="n">
        <v>248.0</v>
      </c>
      <c r="AK833" t="n">
        <v>0.0</v>
      </c>
      <c r="AL833" t="n">
        <v>0.0</v>
      </c>
      <c r="AM833" t="n">
        <v>0.0</v>
      </c>
      <c r="AN833" t="n">
        <v>0.0</v>
      </c>
      <c r="AO833" t="n">
        <v>0.0</v>
      </c>
      <c r="AP833" t="n">
        <v>7.0</v>
      </c>
      <c r="AQ833" t="n">
        <v>0.0</v>
      </c>
      <c r="AR833" t="n">
        <v>0.0</v>
      </c>
      <c r="AS833" t="n">
        <v>0.0</v>
      </c>
      <c r="AT833" t="inlineStr">
        <is>
          <t>N/A</t>
        </is>
      </c>
      <c r="AU833" t="inlineStr">
        <is>
          <t>N/A</t>
        </is>
      </c>
      <c r="AV833" t="inlineStr">
        <is>
          <t>N/A</t>
        </is>
      </c>
      <c r="AW833" t="inlineStr">
        <is>
          <t>N/A</t>
        </is>
      </c>
      <c r="AX833" t="inlineStr">
        <is>
          <t>N/A</t>
        </is>
      </c>
      <c r="AY833" t="inlineStr">
        <is>
          <t>N/A</t>
        </is>
      </c>
      <c r="AZ833" t="inlineStr">
        <is>
          <t>N/A</t>
        </is>
      </c>
      <c r="BA833" t="inlineStr">
        <is>
          <t>N/A</t>
        </is>
      </c>
      <c r="BB833" t="inlineStr">
        <is>
          <t>N/A</t>
        </is>
      </c>
      <c r="BC833" t="inlineStr">
        <is>
          <t>N/A</t>
        </is>
      </c>
      <c r="BD833" t="inlineStr">
        <is>
          <t>N/A</t>
        </is>
      </c>
      <c r="BE833" t="inlineStr">
        <is>
          <t>N/A</t>
        </is>
      </c>
    </row>
    <row r="834">
      <c r="A834" t="inlineStr">
        <is>
          <t>WI2202809</t>
        </is>
      </c>
      <c r="B834" t="inlineStr">
        <is>
          <t>DATA_VALIDATION</t>
        </is>
      </c>
      <c r="C834" t="inlineStr">
        <is>
          <t>201110012351</t>
        </is>
      </c>
      <c r="D834" t="inlineStr">
        <is>
          <t>Folder</t>
        </is>
      </c>
      <c r="E834" s="2">
        <f>HYPERLINK("capsilon://?command=openfolder&amp;siteaddress=FAM.docvelocity-na8.net&amp;folderid=FXF8AFB881-663F-F5E8-B5EC-168A75A01073","FX22011686")</f>
        <v>0.0</v>
      </c>
      <c r="F834" t="inlineStr">
        <is>
          <t/>
        </is>
      </c>
      <c r="G834" t="inlineStr">
        <is>
          <t/>
        </is>
      </c>
      <c r="H834" t="inlineStr">
        <is>
          <t>Mailitem</t>
        </is>
      </c>
      <c r="I834" t="inlineStr">
        <is>
          <t>MI22028480</t>
        </is>
      </c>
      <c r="J834" t="n">
        <v>28.0</v>
      </c>
      <c r="K834" t="inlineStr">
        <is>
          <t>COMPLETED</t>
        </is>
      </c>
      <c r="L834" t="inlineStr">
        <is>
          <t>MARK_AS_COMPLETED</t>
        </is>
      </c>
      <c r="M834" t="inlineStr">
        <is>
          <t>Queue</t>
        </is>
      </c>
      <c r="N834" t="n">
        <v>2.0</v>
      </c>
      <c r="O834" s="1" t="n">
        <v>44593.40020833333</v>
      </c>
      <c r="P834" s="1" t="n">
        <v>44593.41045138889</v>
      </c>
      <c r="Q834" t="n">
        <v>104.0</v>
      </c>
      <c r="R834" t="n">
        <v>781.0</v>
      </c>
      <c r="S834" t="b">
        <v>0</v>
      </c>
      <c r="T834" t="inlineStr">
        <is>
          <t>N/A</t>
        </is>
      </c>
      <c r="U834" t="b">
        <v>0</v>
      </c>
      <c r="V834" t="inlineStr">
        <is>
          <t>Raman Vaidya</t>
        </is>
      </c>
      <c r="W834" s="1" t="n">
        <v>44593.40591435185</v>
      </c>
      <c r="X834" t="n">
        <v>489.0</v>
      </c>
      <c r="Y834" t="n">
        <v>21.0</v>
      </c>
      <c r="Z834" t="n">
        <v>0.0</v>
      </c>
      <c r="AA834" t="n">
        <v>21.0</v>
      </c>
      <c r="AB834" t="n">
        <v>0.0</v>
      </c>
      <c r="AC834" t="n">
        <v>18.0</v>
      </c>
      <c r="AD834" t="n">
        <v>7.0</v>
      </c>
      <c r="AE834" t="n">
        <v>0.0</v>
      </c>
      <c r="AF834" t="n">
        <v>0.0</v>
      </c>
      <c r="AG834" t="n">
        <v>0.0</v>
      </c>
      <c r="AH834" t="inlineStr">
        <is>
          <t>Saloni Uttekar</t>
        </is>
      </c>
      <c r="AI834" s="1" t="n">
        <v>44593.41045138889</v>
      </c>
      <c r="AJ834" t="n">
        <v>292.0</v>
      </c>
      <c r="AK834" t="n">
        <v>0.0</v>
      </c>
      <c r="AL834" t="n">
        <v>0.0</v>
      </c>
      <c r="AM834" t="n">
        <v>0.0</v>
      </c>
      <c r="AN834" t="n">
        <v>0.0</v>
      </c>
      <c r="AO834" t="n">
        <v>0.0</v>
      </c>
      <c r="AP834" t="n">
        <v>7.0</v>
      </c>
      <c r="AQ834" t="n">
        <v>0.0</v>
      </c>
      <c r="AR834" t="n">
        <v>0.0</v>
      </c>
      <c r="AS834" t="n">
        <v>0.0</v>
      </c>
      <c r="AT834" t="inlineStr">
        <is>
          <t>N/A</t>
        </is>
      </c>
      <c r="AU834" t="inlineStr">
        <is>
          <t>N/A</t>
        </is>
      </c>
      <c r="AV834" t="inlineStr">
        <is>
          <t>N/A</t>
        </is>
      </c>
      <c r="AW834" t="inlineStr">
        <is>
          <t>N/A</t>
        </is>
      </c>
      <c r="AX834" t="inlineStr">
        <is>
          <t>N/A</t>
        </is>
      </c>
      <c r="AY834" t="inlineStr">
        <is>
          <t>N/A</t>
        </is>
      </c>
      <c r="AZ834" t="inlineStr">
        <is>
          <t>N/A</t>
        </is>
      </c>
      <c r="BA834" t="inlineStr">
        <is>
          <t>N/A</t>
        </is>
      </c>
      <c r="BB834" t="inlineStr">
        <is>
          <t>N/A</t>
        </is>
      </c>
      <c r="BC834" t="inlineStr">
        <is>
          <t>N/A</t>
        </is>
      </c>
      <c r="BD834" t="inlineStr">
        <is>
          <t>N/A</t>
        </is>
      </c>
      <c r="BE834" t="inlineStr">
        <is>
          <t>N/A</t>
        </is>
      </c>
    </row>
    <row r="835">
      <c r="A835" t="inlineStr">
        <is>
          <t>WI2202810</t>
        </is>
      </c>
      <c r="B835" t="inlineStr">
        <is>
          <t>DATA_VALIDATION</t>
        </is>
      </c>
      <c r="C835" t="inlineStr">
        <is>
          <t>201110012351</t>
        </is>
      </c>
      <c r="D835" t="inlineStr">
        <is>
          <t>Folder</t>
        </is>
      </c>
      <c r="E835" s="2">
        <f>HYPERLINK("capsilon://?command=openfolder&amp;siteaddress=FAM.docvelocity-na8.net&amp;folderid=FXF8AFB881-663F-F5E8-B5EC-168A75A01073","FX22011686")</f>
        <v>0.0</v>
      </c>
      <c r="F835" t="inlineStr">
        <is>
          <t/>
        </is>
      </c>
      <c r="G835" t="inlineStr">
        <is>
          <t/>
        </is>
      </c>
      <c r="H835" t="inlineStr">
        <is>
          <t>Mailitem</t>
        </is>
      </c>
      <c r="I835" t="inlineStr">
        <is>
          <t>MI22028496</t>
        </is>
      </c>
      <c r="J835" t="n">
        <v>28.0</v>
      </c>
      <c r="K835" t="inlineStr">
        <is>
          <t>COMPLETED</t>
        </is>
      </c>
      <c r="L835" t="inlineStr">
        <is>
          <t>MARK_AS_COMPLETED</t>
        </is>
      </c>
      <c r="M835" t="inlineStr">
        <is>
          <t>Queue</t>
        </is>
      </c>
      <c r="N835" t="n">
        <v>2.0</v>
      </c>
      <c r="O835" s="1" t="n">
        <v>44593.40070601852</v>
      </c>
      <c r="P835" s="1" t="n">
        <v>44593.412465277775</v>
      </c>
      <c r="Q835" t="n">
        <v>515.0</v>
      </c>
      <c r="R835" t="n">
        <v>501.0</v>
      </c>
      <c r="S835" t="b">
        <v>0</v>
      </c>
      <c r="T835" t="inlineStr">
        <is>
          <t>N/A</t>
        </is>
      </c>
      <c r="U835" t="b">
        <v>0</v>
      </c>
      <c r="V835" t="inlineStr">
        <is>
          <t>Karnal Akhare</t>
        </is>
      </c>
      <c r="W835" s="1" t="n">
        <v>44593.4047337963</v>
      </c>
      <c r="X835" t="n">
        <v>324.0</v>
      </c>
      <c r="Y835" t="n">
        <v>21.0</v>
      </c>
      <c r="Z835" t="n">
        <v>0.0</v>
      </c>
      <c r="AA835" t="n">
        <v>21.0</v>
      </c>
      <c r="AB835" t="n">
        <v>0.0</v>
      </c>
      <c r="AC835" t="n">
        <v>19.0</v>
      </c>
      <c r="AD835" t="n">
        <v>7.0</v>
      </c>
      <c r="AE835" t="n">
        <v>0.0</v>
      </c>
      <c r="AF835" t="n">
        <v>0.0</v>
      </c>
      <c r="AG835" t="n">
        <v>0.0</v>
      </c>
      <c r="AH835" t="inlineStr">
        <is>
          <t>Ashish Sutar</t>
        </is>
      </c>
      <c r="AI835" s="1" t="n">
        <v>44593.412465277775</v>
      </c>
      <c r="AJ835" t="n">
        <v>177.0</v>
      </c>
      <c r="AK835" t="n">
        <v>0.0</v>
      </c>
      <c r="AL835" t="n">
        <v>0.0</v>
      </c>
      <c r="AM835" t="n">
        <v>0.0</v>
      </c>
      <c r="AN835" t="n">
        <v>0.0</v>
      </c>
      <c r="AO835" t="n">
        <v>0.0</v>
      </c>
      <c r="AP835" t="n">
        <v>7.0</v>
      </c>
      <c r="AQ835" t="n">
        <v>0.0</v>
      </c>
      <c r="AR835" t="n">
        <v>0.0</v>
      </c>
      <c r="AS835" t="n">
        <v>0.0</v>
      </c>
      <c r="AT835" t="inlineStr">
        <is>
          <t>N/A</t>
        </is>
      </c>
      <c r="AU835" t="inlineStr">
        <is>
          <t>N/A</t>
        </is>
      </c>
      <c r="AV835" t="inlineStr">
        <is>
          <t>N/A</t>
        </is>
      </c>
      <c r="AW835" t="inlineStr">
        <is>
          <t>N/A</t>
        </is>
      </c>
      <c r="AX835" t="inlineStr">
        <is>
          <t>N/A</t>
        </is>
      </c>
      <c r="AY835" t="inlineStr">
        <is>
          <t>N/A</t>
        </is>
      </c>
      <c r="AZ835" t="inlineStr">
        <is>
          <t>N/A</t>
        </is>
      </c>
      <c r="BA835" t="inlineStr">
        <is>
          <t>N/A</t>
        </is>
      </c>
      <c r="BB835" t="inlineStr">
        <is>
          <t>N/A</t>
        </is>
      </c>
      <c r="BC835" t="inlineStr">
        <is>
          <t>N/A</t>
        </is>
      </c>
      <c r="BD835" t="inlineStr">
        <is>
          <t>N/A</t>
        </is>
      </c>
      <c r="BE835" t="inlineStr">
        <is>
          <t>N/A</t>
        </is>
      </c>
    </row>
    <row r="836">
      <c r="A836" t="inlineStr">
        <is>
          <t>WI22028139</t>
        </is>
      </c>
      <c r="B836" t="inlineStr">
        <is>
          <t>DATA_VALIDATION</t>
        </is>
      </c>
      <c r="C836" t="inlineStr">
        <is>
          <t>201130013114</t>
        </is>
      </c>
      <c r="D836" t="inlineStr">
        <is>
          <t>Folder</t>
        </is>
      </c>
      <c r="E836" s="2">
        <f>HYPERLINK("capsilon://?command=openfolder&amp;siteaddress=FAM.docvelocity-na8.net&amp;folderid=FX2A34B2FB-C8F0-AA3D-446A-5826516F3D6D","FX22017696")</f>
        <v>0.0</v>
      </c>
      <c r="F836" t="inlineStr">
        <is>
          <t/>
        </is>
      </c>
      <c r="G836" t="inlineStr">
        <is>
          <t/>
        </is>
      </c>
      <c r="H836" t="inlineStr">
        <is>
          <t>Mailitem</t>
        </is>
      </c>
      <c r="I836" t="inlineStr">
        <is>
          <t>MI220286779</t>
        </is>
      </c>
      <c r="J836" t="n">
        <v>38.0</v>
      </c>
      <c r="K836" t="inlineStr">
        <is>
          <t>COMPLETED</t>
        </is>
      </c>
      <c r="L836" t="inlineStr">
        <is>
          <t>MARK_AS_COMPLETED</t>
        </is>
      </c>
      <c r="M836" t="inlineStr">
        <is>
          <t>Queue</t>
        </is>
      </c>
      <c r="N836" t="n">
        <v>2.0</v>
      </c>
      <c r="O836" s="1" t="n">
        <v>44594.95008101852</v>
      </c>
      <c r="P836" s="1" t="n">
        <v>44595.17528935185</v>
      </c>
      <c r="Q836" t="n">
        <v>18251.0</v>
      </c>
      <c r="R836" t="n">
        <v>1207.0</v>
      </c>
      <c r="S836" t="b">
        <v>0</v>
      </c>
      <c r="T836" t="inlineStr">
        <is>
          <t>N/A</t>
        </is>
      </c>
      <c r="U836" t="b">
        <v>0</v>
      </c>
      <c r="V836" t="inlineStr">
        <is>
          <t>Sanjana Uttekar</t>
        </is>
      </c>
      <c r="W836" s="1" t="n">
        <v>44595.166863425926</v>
      </c>
      <c r="X836" t="n">
        <v>926.0</v>
      </c>
      <c r="Y836" t="n">
        <v>53.0</v>
      </c>
      <c r="Z836" t="n">
        <v>0.0</v>
      </c>
      <c r="AA836" t="n">
        <v>53.0</v>
      </c>
      <c r="AB836" t="n">
        <v>0.0</v>
      </c>
      <c r="AC836" t="n">
        <v>36.0</v>
      </c>
      <c r="AD836" t="n">
        <v>-15.0</v>
      </c>
      <c r="AE836" t="n">
        <v>0.0</v>
      </c>
      <c r="AF836" t="n">
        <v>0.0</v>
      </c>
      <c r="AG836" t="n">
        <v>0.0</v>
      </c>
      <c r="AH836" t="inlineStr">
        <is>
          <t>Sangeeta Kumari</t>
        </is>
      </c>
      <c r="AI836" s="1" t="n">
        <v>44595.17528935185</v>
      </c>
      <c r="AJ836" t="n">
        <v>240.0</v>
      </c>
      <c r="AK836" t="n">
        <v>1.0</v>
      </c>
      <c r="AL836" t="n">
        <v>0.0</v>
      </c>
      <c r="AM836" t="n">
        <v>1.0</v>
      </c>
      <c r="AN836" t="n">
        <v>0.0</v>
      </c>
      <c r="AO836" t="n">
        <v>0.0</v>
      </c>
      <c r="AP836" t="n">
        <v>-16.0</v>
      </c>
      <c r="AQ836" t="n">
        <v>0.0</v>
      </c>
      <c r="AR836" t="n">
        <v>0.0</v>
      </c>
      <c r="AS836" t="n">
        <v>0.0</v>
      </c>
      <c r="AT836" t="inlineStr">
        <is>
          <t>N/A</t>
        </is>
      </c>
      <c r="AU836" t="inlineStr">
        <is>
          <t>N/A</t>
        </is>
      </c>
      <c r="AV836" t="inlineStr">
        <is>
          <t>N/A</t>
        </is>
      </c>
      <c r="AW836" t="inlineStr">
        <is>
          <t>N/A</t>
        </is>
      </c>
      <c r="AX836" t="inlineStr">
        <is>
          <t>N/A</t>
        </is>
      </c>
      <c r="AY836" t="inlineStr">
        <is>
          <t>N/A</t>
        </is>
      </c>
      <c r="AZ836" t="inlineStr">
        <is>
          <t>N/A</t>
        </is>
      </c>
      <c r="BA836" t="inlineStr">
        <is>
          <t>N/A</t>
        </is>
      </c>
      <c r="BB836" t="inlineStr">
        <is>
          <t>N/A</t>
        </is>
      </c>
      <c r="BC836" t="inlineStr">
        <is>
          <t>N/A</t>
        </is>
      </c>
      <c r="BD836" t="inlineStr">
        <is>
          <t>N/A</t>
        </is>
      </c>
      <c r="BE836" t="inlineStr">
        <is>
          <t>N/A</t>
        </is>
      </c>
    </row>
    <row r="837">
      <c r="A837" t="inlineStr">
        <is>
          <t>WI22028140</t>
        </is>
      </c>
      <c r="B837" t="inlineStr">
        <is>
          <t>DATA_VALIDATION</t>
        </is>
      </c>
      <c r="C837" t="inlineStr">
        <is>
          <t>201130013114</t>
        </is>
      </c>
      <c r="D837" t="inlineStr">
        <is>
          <t>Folder</t>
        </is>
      </c>
      <c r="E837" s="2">
        <f>HYPERLINK("capsilon://?command=openfolder&amp;siteaddress=FAM.docvelocity-na8.net&amp;folderid=FX2A34B2FB-C8F0-AA3D-446A-5826516F3D6D","FX22017696")</f>
        <v>0.0</v>
      </c>
      <c r="F837" t="inlineStr">
        <is>
          <t/>
        </is>
      </c>
      <c r="G837" t="inlineStr">
        <is>
          <t/>
        </is>
      </c>
      <c r="H837" t="inlineStr">
        <is>
          <t>Mailitem</t>
        </is>
      </c>
      <c r="I837" t="inlineStr">
        <is>
          <t>MI220286785</t>
        </is>
      </c>
      <c r="J837" t="n">
        <v>38.0</v>
      </c>
      <c r="K837" t="inlineStr">
        <is>
          <t>COMPLETED</t>
        </is>
      </c>
      <c r="L837" t="inlineStr">
        <is>
          <t>MARK_AS_COMPLETED</t>
        </is>
      </c>
      <c r="M837" t="inlineStr">
        <is>
          <t>Queue</t>
        </is>
      </c>
      <c r="N837" t="n">
        <v>2.0</v>
      </c>
      <c r="O837" s="1" t="n">
        <v>44594.95028935185</v>
      </c>
      <c r="P837" s="1" t="n">
        <v>44595.17775462963</v>
      </c>
      <c r="Q837" t="n">
        <v>18431.0</v>
      </c>
      <c r="R837" t="n">
        <v>1222.0</v>
      </c>
      <c r="S837" t="b">
        <v>0</v>
      </c>
      <c r="T837" t="inlineStr">
        <is>
          <t>N/A</t>
        </is>
      </c>
      <c r="U837" t="b">
        <v>0</v>
      </c>
      <c r="V837" t="inlineStr">
        <is>
          <t>Ujwala Ajabe</t>
        </is>
      </c>
      <c r="W837" s="1" t="n">
        <v>44595.1665625</v>
      </c>
      <c r="X837" t="n">
        <v>1010.0</v>
      </c>
      <c r="Y837" t="n">
        <v>38.0</v>
      </c>
      <c r="Z837" t="n">
        <v>0.0</v>
      </c>
      <c r="AA837" t="n">
        <v>38.0</v>
      </c>
      <c r="AB837" t="n">
        <v>0.0</v>
      </c>
      <c r="AC837" t="n">
        <v>18.0</v>
      </c>
      <c r="AD837" t="n">
        <v>0.0</v>
      </c>
      <c r="AE837" t="n">
        <v>0.0</v>
      </c>
      <c r="AF837" t="n">
        <v>0.0</v>
      </c>
      <c r="AG837" t="n">
        <v>0.0</v>
      </c>
      <c r="AH837" t="inlineStr">
        <is>
          <t>Sangeeta Kumari</t>
        </is>
      </c>
      <c r="AI837" s="1" t="n">
        <v>44595.17775462963</v>
      </c>
      <c r="AJ837" t="n">
        <v>212.0</v>
      </c>
      <c r="AK837" t="n">
        <v>2.0</v>
      </c>
      <c r="AL837" t="n">
        <v>0.0</v>
      </c>
      <c r="AM837" t="n">
        <v>2.0</v>
      </c>
      <c r="AN837" t="n">
        <v>0.0</v>
      </c>
      <c r="AO837" t="n">
        <v>1.0</v>
      </c>
      <c r="AP837" t="n">
        <v>-2.0</v>
      </c>
      <c r="AQ837" t="n">
        <v>0.0</v>
      </c>
      <c r="AR837" t="n">
        <v>0.0</v>
      </c>
      <c r="AS837" t="n">
        <v>0.0</v>
      </c>
      <c r="AT837" t="inlineStr">
        <is>
          <t>N/A</t>
        </is>
      </c>
      <c r="AU837" t="inlineStr">
        <is>
          <t>N/A</t>
        </is>
      </c>
      <c r="AV837" t="inlineStr">
        <is>
          <t>N/A</t>
        </is>
      </c>
      <c r="AW837" t="inlineStr">
        <is>
          <t>N/A</t>
        </is>
      </c>
      <c r="AX837" t="inlineStr">
        <is>
          <t>N/A</t>
        </is>
      </c>
      <c r="AY837" t="inlineStr">
        <is>
          <t>N/A</t>
        </is>
      </c>
      <c r="AZ837" t="inlineStr">
        <is>
          <t>N/A</t>
        </is>
      </c>
      <c r="BA837" t="inlineStr">
        <is>
          <t>N/A</t>
        </is>
      </c>
      <c r="BB837" t="inlineStr">
        <is>
          <t>N/A</t>
        </is>
      </c>
      <c r="BC837" t="inlineStr">
        <is>
          <t>N/A</t>
        </is>
      </c>
      <c r="BD837" t="inlineStr">
        <is>
          <t>N/A</t>
        </is>
      </c>
      <c r="BE837" t="inlineStr">
        <is>
          <t>N/A</t>
        </is>
      </c>
    </row>
    <row r="838">
      <c r="A838" t="inlineStr">
        <is>
          <t>WI22028141</t>
        </is>
      </c>
      <c r="B838" t="inlineStr">
        <is>
          <t>DATA_VALIDATION</t>
        </is>
      </c>
      <c r="C838" t="inlineStr">
        <is>
          <t>201130013114</t>
        </is>
      </c>
      <c r="D838" t="inlineStr">
        <is>
          <t>Folder</t>
        </is>
      </c>
      <c r="E838" s="2">
        <f>HYPERLINK("capsilon://?command=openfolder&amp;siteaddress=FAM.docvelocity-na8.net&amp;folderid=FX2A34B2FB-C8F0-AA3D-446A-5826516F3D6D","FX22017696")</f>
        <v>0.0</v>
      </c>
      <c r="F838" t="inlineStr">
        <is>
          <t/>
        </is>
      </c>
      <c r="G838" t="inlineStr">
        <is>
          <t/>
        </is>
      </c>
      <c r="H838" t="inlineStr">
        <is>
          <t>Mailitem</t>
        </is>
      </c>
      <c r="I838" t="inlineStr">
        <is>
          <t>MI220286790</t>
        </is>
      </c>
      <c r="J838" t="n">
        <v>38.0</v>
      </c>
      <c r="K838" t="inlineStr">
        <is>
          <t>COMPLETED</t>
        </is>
      </c>
      <c r="L838" t="inlineStr">
        <is>
          <t>MARK_AS_COMPLETED</t>
        </is>
      </c>
      <c r="M838" t="inlineStr">
        <is>
          <t>Queue</t>
        </is>
      </c>
      <c r="N838" t="n">
        <v>2.0</v>
      </c>
      <c r="O838" s="1" t="n">
        <v>44594.95082175926</v>
      </c>
      <c r="P838" s="1" t="n">
        <v>44595.17932870371</v>
      </c>
      <c r="Q838" t="n">
        <v>18937.0</v>
      </c>
      <c r="R838" t="n">
        <v>806.0</v>
      </c>
      <c r="S838" t="b">
        <v>0</v>
      </c>
      <c r="T838" t="inlineStr">
        <is>
          <t>N/A</t>
        </is>
      </c>
      <c r="U838" t="b">
        <v>0</v>
      </c>
      <c r="V838" t="inlineStr">
        <is>
          <t>Sadaf Khan</t>
        </is>
      </c>
      <c r="W838" s="1" t="n">
        <v>44595.166909722226</v>
      </c>
      <c r="X838" t="n">
        <v>661.0</v>
      </c>
      <c r="Y838" t="n">
        <v>38.0</v>
      </c>
      <c r="Z838" t="n">
        <v>0.0</v>
      </c>
      <c r="AA838" t="n">
        <v>38.0</v>
      </c>
      <c r="AB838" t="n">
        <v>0.0</v>
      </c>
      <c r="AC838" t="n">
        <v>20.0</v>
      </c>
      <c r="AD838" t="n">
        <v>0.0</v>
      </c>
      <c r="AE838" t="n">
        <v>0.0</v>
      </c>
      <c r="AF838" t="n">
        <v>0.0</v>
      </c>
      <c r="AG838" t="n">
        <v>0.0</v>
      </c>
      <c r="AH838" t="inlineStr">
        <is>
          <t>Sangeeta Kumari</t>
        </is>
      </c>
      <c r="AI838" s="1" t="n">
        <v>44595.17932870371</v>
      </c>
      <c r="AJ838" t="n">
        <v>135.0</v>
      </c>
      <c r="AK838" t="n">
        <v>1.0</v>
      </c>
      <c r="AL838" t="n">
        <v>0.0</v>
      </c>
      <c r="AM838" t="n">
        <v>1.0</v>
      </c>
      <c r="AN838" t="n">
        <v>0.0</v>
      </c>
      <c r="AO838" t="n">
        <v>0.0</v>
      </c>
      <c r="AP838" t="n">
        <v>-1.0</v>
      </c>
      <c r="AQ838" t="n">
        <v>0.0</v>
      </c>
      <c r="AR838" t="n">
        <v>0.0</v>
      </c>
      <c r="AS838" t="n">
        <v>0.0</v>
      </c>
      <c r="AT838" t="inlineStr">
        <is>
          <t>N/A</t>
        </is>
      </c>
      <c r="AU838" t="inlineStr">
        <is>
          <t>N/A</t>
        </is>
      </c>
      <c r="AV838" t="inlineStr">
        <is>
          <t>N/A</t>
        </is>
      </c>
      <c r="AW838" t="inlineStr">
        <is>
          <t>N/A</t>
        </is>
      </c>
      <c r="AX838" t="inlineStr">
        <is>
          <t>N/A</t>
        </is>
      </c>
      <c r="AY838" t="inlineStr">
        <is>
          <t>N/A</t>
        </is>
      </c>
      <c r="AZ838" t="inlineStr">
        <is>
          <t>N/A</t>
        </is>
      </c>
      <c r="BA838" t="inlineStr">
        <is>
          <t>N/A</t>
        </is>
      </c>
      <c r="BB838" t="inlineStr">
        <is>
          <t>N/A</t>
        </is>
      </c>
      <c r="BC838" t="inlineStr">
        <is>
          <t>N/A</t>
        </is>
      </c>
      <c r="BD838" t="inlineStr">
        <is>
          <t>N/A</t>
        </is>
      </c>
      <c r="BE838" t="inlineStr">
        <is>
          <t>N/A</t>
        </is>
      </c>
    </row>
    <row r="839">
      <c r="A839" t="inlineStr">
        <is>
          <t>WI22028167</t>
        </is>
      </c>
      <c r="B839" t="inlineStr">
        <is>
          <t>DATA_VALIDATION</t>
        </is>
      </c>
      <c r="C839" t="inlineStr">
        <is>
          <t>201300021034</t>
        </is>
      </c>
      <c r="D839" t="inlineStr">
        <is>
          <t>Folder</t>
        </is>
      </c>
      <c r="E839" s="2">
        <f>HYPERLINK("capsilon://?command=openfolder&amp;siteaddress=FAM.docvelocity-na8.net&amp;folderid=FX499BD8DB-740F-0681-F6D2-B4536E02D119","FX220110709")</f>
        <v>0.0</v>
      </c>
      <c r="F839" t="inlineStr">
        <is>
          <t/>
        </is>
      </c>
      <c r="G839" t="inlineStr">
        <is>
          <t/>
        </is>
      </c>
      <c r="H839" t="inlineStr">
        <is>
          <t>Mailitem</t>
        </is>
      </c>
      <c r="I839" t="inlineStr">
        <is>
          <t>MI220287143</t>
        </is>
      </c>
      <c r="J839" t="n">
        <v>84.0</v>
      </c>
      <c r="K839" t="inlineStr">
        <is>
          <t>COMPLETED</t>
        </is>
      </c>
      <c r="L839" t="inlineStr">
        <is>
          <t>MARK_AS_COMPLETED</t>
        </is>
      </c>
      <c r="M839" t="inlineStr">
        <is>
          <t>Queue</t>
        </is>
      </c>
      <c r="N839" t="n">
        <v>2.0</v>
      </c>
      <c r="O839" s="1" t="n">
        <v>44594.97578703704</v>
      </c>
      <c r="P839" s="1" t="n">
        <v>44595.18140046296</v>
      </c>
      <c r="Q839" t="n">
        <v>16919.0</v>
      </c>
      <c r="R839" t="n">
        <v>846.0</v>
      </c>
      <c r="S839" t="b">
        <v>0</v>
      </c>
      <c r="T839" t="inlineStr">
        <is>
          <t>N/A</t>
        </is>
      </c>
      <c r="U839" t="b">
        <v>0</v>
      </c>
      <c r="V839" t="inlineStr">
        <is>
          <t>Raman Vaidya</t>
        </is>
      </c>
      <c r="W839" s="1" t="n">
        <v>44595.17008101852</v>
      </c>
      <c r="X839" t="n">
        <v>668.0</v>
      </c>
      <c r="Y839" t="n">
        <v>21.0</v>
      </c>
      <c r="Z839" t="n">
        <v>0.0</v>
      </c>
      <c r="AA839" t="n">
        <v>21.0</v>
      </c>
      <c r="AB839" t="n">
        <v>42.0</v>
      </c>
      <c r="AC839" t="n">
        <v>0.0</v>
      </c>
      <c r="AD839" t="n">
        <v>63.0</v>
      </c>
      <c r="AE839" t="n">
        <v>0.0</v>
      </c>
      <c r="AF839" t="n">
        <v>0.0</v>
      </c>
      <c r="AG839" t="n">
        <v>0.0</v>
      </c>
      <c r="AH839" t="inlineStr">
        <is>
          <t>Sangeeta Kumari</t>
        </is>
      </c>
      <c r="AI839" s="1" t="n">
        <v>44595.18140046296</v>
      </c>
      <c r="AJ839" t="n">
        <v>178.0</v>
      </c>
      <c r="AK839" t="n">
        <v>1.0</v>
      </c>
      <c r="AL839" t="n">
        <v>0.0</v>
      </c>
      <c r="AM839" t="n">
        <v>1.0</v>
      </c>
      <c r="AN839" t="n">
        <v>42.0</v>
      </c>
      <c r="AO839" t="n">
        <v>0.0</v>
      </c>
      <c r="AP839" t="n">
        <v>62.0</v>
      </c>
      <c r="AQ839" t="n">
        <v>0.0</v>
      </c>
      <c r="AR839" t="n">
        <v>0.0</v>
      </c>
      <c r="AS839" t="n">
        <v>0.0</v>
      </c>
      <c r="AT839" t="inlineStr">
        <is>
          <t>N/A</t>
        </is>
      </c>
      <c r="AU839" t="inlineStr">
        <is>
          <t>N/A</t>
        </is>
      </c>
      <c r="AV839" t="inlineStr">
        <is>
          <t>N/A</t>
        </is>
      </c>
      <c r="AW839" t="inlineStr">
        <is>
          <t>N/A</t>
        </is>
      </c>
      <c r="AX839" t="inlineStr">
        <is>
          <t>N/A</t>
        </is>
      </c>
      <c r="AY839" t="inlineStr">
        <is>
          <t>N/A</t>
        </is>
      </c>
      <c r="AZ839" t="inlineStr">
        <is>
          <t>N/A</t>
        </is>
      </c>
      <c r="BA839" t="inlineStr">
        <is>
          <t>N/A</t>
        </is>
      </c>
      <c r="BB839" t="inlineStr">
        <is>
          <t>N/A</t>
        </is>
      </c>
      <c r="BC839" t="inlineStr">
        <is>
          <t>N/A</t>
        </is>
      </c>
      <c r="BD839" t="inlineStr">
        <is>
          <t>N/A</t>
        </is>
      </c>
      <c r="BE839" t="inlineStr">
        <is>
          <t>N/A</t>
        </is>
      </c>
    </row>
    <row r="840">
      <c r="A840" t="inlineStr">
        <is>
          <t>WI22028169</t>
        </is>
      </c>
      <c r="B840" t="inlineStr">
        <is>
          <t>DATA_VALIDATION</t>
        </is>
      </c>
      <c r="C840" t="inlineStr">
        <is>
          <t>201300021034</t>
        </is>
      </c>
      <c r="D840" t="inlineStr">
        <is>
          <t>Folder</t>
        </is>
      </c>
      <c r="E840" s="2">
        <f>HYPERLINK("capsilon://?command=openfolder&amp;siteaddress=FAM.docvelocity-na8.net&amp;folderid=FX499BD8DB-740F-0681-F6D2-B4536E02D119","FX220110709")</f>
        <v>0.0</v>
      </c>
      <c r="F840" t="inlineStr">
        <is>
          <t/>
        </is>
      </c>
      <c r="G840" t="inlineStr">
        <is>
          <t/>
        </is>
      </c>
      <c r="H840" t="inlineStr">
        <is>
          <t>Mailitem</t>
        </is>
      </c>
      <c r="I840" t="inlineStr">
        <is>
          <t>MI220287151</t>
        </is>
      </c>
      <c r="J840" t="n">
        <v>28.0</v>
      </c>
      <c r="K840" t="inlineStr">
        <is>
          <t>COMPLETED</t>
        </is>
      </c>
      <c r="L840" t="inlineStr">
        <is>
          <t>MARK_AS_COMPLETED</t>
        </is>
      </c>
      <c r="M840" t="inlineStr">
        <is>
          <t>Queue</t>
        </is>
      </c>
      <c r="N840" t="n">
        <v>2.0</v>
      </c>
      <c r="O840" s="1" t="n">
        <v>44594.97620370371</v>
      </c>
      <c r="P840" s="1" t="n">
        <v>44595.18283564815</v>
      </c>
      <c r="Q840" t="n">
        <v>16856.0</v>
      </c>
      <c r="R840" t="n">
        <v>997.0</v>
      </c>
      <c r="S840" t="b">
        <v>0</v>
      </c>
      <c r="T840" t="inlineStr">
        <is>
          <t>N/A</t>
        </is>
      </c>
      <c r="U840" t="b">
        <v>0</v>
      </c>
      <c r="V840" t="inlineStr">
        <is>
          <t>Sanjay Kharade</t>
        </is>
      </c>
      <c r="W840" s="1" t="n">
        <v>44595.173310185186</v>
      </c>
      <c r="X840" t="n">
        <v>873.0</v>
      </c>
      <c r="Y840" t="n">
        <v>21.0</v>
      </c>
      <c r="Z840" t="n">
        <v>0.0</v>
      </c>
      <c r="AA840" t="n">
        <v>21.0</v>
      </c>
      <c r="AB840" t="n">
        <v>0.0</v>
      </c>
      <c r="AC840" t="n">
        <v>2.0</v>
      </c>
      <c r="AD840" t="n">
        <v>7.0</v>
      </c>
      <c r="AE840" t="n">
        <v>0.0</v>
      </c>
      <c r="AF840" t="n">
        <v>0.0</v>
      </c>
      <c r="AG840" t="n">
        <v>0.0</v>
      </c>
      <c r="AH840" t="inlineStr">
        <is>
          <t>Sangeeta Kumari</t>
        </is>
      </c>
      <c r="AI840" s="1" t="n">
        <v>44595.18283564815</v>
      </c>
      <c r="AJ840" t="n">
        <v>124.0</v>
      </c>
      <c r="AK840" t="n">
        <v>1.0</v>
      </c>
      <c r="AL840" t="n">
        <v>0.0</v>
      </c>
      <c r="AM840" t="n">
        <v>1.0</v>
      </c>
      <c r="AN840" t="n">
        <v>0.0</v>
      </c>
      <c r="AO840" t="n">
        <v>0.0</v>
      </c>
      <c r="AP840" t="n">
        <v>6.0</v>
      </c>
      <c r="AQ840" t="n">
        <v>0.0</v>
      </c>
      <c r="AR840" t="n">
        <v>0.0</v>
      </c>
      <c r="AS840" t="n">
        <v>0.0</v>
      </c>
      <c r="AT840" t="inlineStr">
        <is>
          <t>N/A</t>
        </is>
      </c>
      <c r="AU840" t="inlineStr">
        <is>
          <t>N/A</t>
        </is>
      </c>
      <c r="AV840" t="inlineStr">
        <is>
          <t>N/A</t>
        </is>
      </c>
      <c r="AW840" t="inlineStr">
        <is>
          <t>N/A</t>
        </is>
      </c>
      <c r="AX840" t="inlineStr">
        <is>
          <t>N/A</t>
        </is>
      </c>
      <c r="AY840" t="inlineStr">
        <is>
          <t>N/A</t>
        </is>
      </c>
      <c r="AZ840" t="inlineStr">
        <is>
          <t>N/A</t>
        </is>
      </c>
      <c r="BA840" t="inlineStr">
        <is>
          <t>N/A</t>
        </is>
      </c>
      <c r="BB840" t="inlineStr">
        <is>
          <t>N/A</t>
        </is>
      </c>
      <c r="BC840" t="inlineStr">
        <is>
          <t>N/A</t>
        </is>
      </c>
      <c r="BD840" t="inlineStr">
        <is>
          <t>N/A</t>
        </is>
      </c>
      <c r="BE840" t="inlineStr">
        <is>
          <t>N/A</t>
        </is>
      </c>
    </row>
    <row r="841">
      <c r="A841" t="inlineStr">
        <is>
          <t>WI22028298</t>
        </is>
      </c>
      <c r="B841" t="inlineStr">
        <is>
          <t>DATA_VALIDATION</t>
        </is>
      </c>
      <c r="C841" t="inlineStr">
        <is>
          <t>201300020327</t>
        </is>
      </c>
      <c r="D841" t="inlineStr">
        <is>
          <t>Folder</t>
        </is>
      </c>
      <c r="E841" s="2">
        <f>HYPERLINK("capsilon://?command=openfolder&amp;siteaddress=FAM.docvelocity-na8.net&amp;folderid=FXF6CFE7EE-5E4E-C4F9-2074-45DE5EEA8D9D","FX21128419")</f>
        <v>0.0</v>
      </c>
      <c r="F841" t="inlineStr">
        <is>
          <t/>
        </is>
      </c>
      <c r="G841" t="inlineStr">
        <is>
          <t/>
        </is>
      </c>
      <c r="H841" t="inlineStr">
        <is>
          <t>Mailitem</t>
        </is>
      </c>
      <c r="I841" t="inlineStr">
        <is>
          <t>MI220289428</t>
        </is>
      </c>
      <c r="J841" t="n">
        <v>66.0</v>
      </c>
      <c r="K841" t="inlineStr">
        <is>
          <t>COMPLETED</t>
        </is>
      </c>
      <c r="L841" t="inlineStr">
        <is>
          <t>MARK_AS_COMPLETED</t>
        </is>
      </c>
      <c r="M841" t="inlineStr">
        <is>
          <t>Queue</t>
        </is>
      </c>
      <c r="N841" t="n">
        <v>1.0</v>
      </c>
      <c r="O841" s="1" t="n">
        <v>44595.37401620371</v>
      </c>
      <c r="P841" s="1" t="n">
        <v>44595.422314814816</v>
      </c>
      <c r="Q841" t="n">
        <v>3749.0</v>
      </c>
      <c r="R841" t="n">
        <v>424.0</v>
      </c>
      <c r="S841" t="b">
        <v>0</v>
      </c>
      <c r="T841" t="inlineStr">
        <is>
          <t>N/A</t>
        </is>
      </c>
      <c r="U841" t="b">
        <v>0</v>
      </c>
      <c r="V841" t="inlineStr">
        <is>
          <t>Hemanshi Deshlahara</t>
        </is>
      </c>
      <c r="W841" s="1" t="n">
        <v>44595.422314814816</v>
      </c>
      <c r="X841" t="n">
        <v>212.0</v>
      </c>
      <c r="Y841" t="n">
        <v>0.0</v>
      </c>
      <c r="Z841" t="n">
        <v>0.0</v>
      </c>
      <c r="AA841" t="n">
        <v>0.0</v>
      </c>
      <c r="AB841" t="n">
        <v>0.0</v>
      </c>
      <c r="AC841" t="n">
        <v>0.0</v>
      </c>
      <c r="AD841" t="n">
        <v>66.0</v>
      </c>
      <c r="AE841" t="n">
        <v>52.0</v>
      </c>
      <c r="AF841" t="n">
        <v>0.0</v>
      </c>
      <c r="AG841" t="n">
        <v>6.0</v>
      </c>
      <c r="AH841" t="inlineStr">
        <is>
          <t>N/A</t>
        </is>
      </c>
      <c r="AI841" t="inlineStr">
        <is>
          <t>N/A</t>
        </is>
      </c>
      <c r="AJ841" t="inlineStr">
        <is>
          <t>N/A</t>
        </is>
      </c>
      <c r="AK841" t="inlineStr">
        <is>
          <t>N/A</t>
        </is>
      </c>
      <c r="AL841" t="inlineStr">
        <is>
          <t>N/A</t>
        </is>
      </c>
      <c r="AM841" t="inlineStr">
        <is>
          <t>N/A</t>
        </is>
      </c>
      <c r="AN841" t="inlineStr">
        <is>
          <t>N/A</t>
        </is>
      </c>
      <c r="AO841" t="inlineStr">
        <is>
          <t>N/A</t>
        </is>
      </c>
      <c r="AP841" t="inlineStr">
        <is>
          <t>N/A</t>
        </is>
      </c>
      <c r="AQ841" t="inlineStr">
        <is>
          <t>N/A</t>
        </is>
      </c>
      <c r="AR841" t="inlineStr">
        <is>
          <t>N/A</t>
        </is>
      </c>
      <c r="AS841" t="inlineStr">
        <is>
          <t>N/A</t>
        </is>
      </c>
      <c r="AT841" t="inlineStr">
        <is>
          <t>N/A</t>
        </is>
      </c>
      <c r="AU841" t="inlineStr">
        <is>
          <t>N/A</t>
        </is>
      </c>
      <c r="AV841" t="inlineStr">
        <is>
          <t>N/A</t>
        </is>
      </c>
      <c r="AW841" t="inlineStr">
        <is>
          <t>N/A</t>
        </is>
      </c>
      <c r="AX841" t="inlineStr">
        <is>
          <t>N/A</t>
        </is>
      </c>
      <c r="AY841" t="inlineStr">
        <is>
          <t>N/A</t>
        </is>
      </c>
      <c r="AZ841" t="inlineStr">
        <is>
          <t>N/A</t>
        </is>
      </c>
      <c r="BA841" t="inlineStr">
        <is>
          <t>N/A</t>
        </is>
      </c>
      <c r="BB841" t="inlineStr">
        <is>
          <t>N/A</t>
        </is>
      </c>
      <c r="BC841" t="inlineStr">
        <is>
          <t>N/A</t>
        </is>
      </c>
      <c r="BD841" t="inlineStr">
        <is>
          <t>N/A</t>
        </is>
      </c>
      <c r="BE841" t="inlineStr">
        <is>
          <t>N/A</t>
        </is>
      </c>
    </row>
    <row r="842">
      <c r="A842" t="inlineStr">
        <is>
          <t>WI22028303</t>
        </is>
      </c>
      <c r="B842" t="inlineStr">
        <is>
          <t>DATA_VALIDATION</t>
        </is>
      </c>
      <c r="C842" t="inlineStr">
        <is>
          <t>201330004674</t>
        </is>
      </c>
      <c r="D842" t="inlineStr">
        <is>
          <t>Folder</t>
        </is>
      </c>
      <c r="E842" s="2">
        <f>HYPERLINK("capsilon://?command=openfolder&amp;siteaddress=FAM.docvelocity-na8.net&amp;folderid=FXEAE53181-1B7A-BDD3-6552-9A4970DD4C73","FX22016459")</f>
        <v>0.0</v>
      </c>
      <c r="F842" t="inlineStr">
        <is>
          <t/>
        </is>
      </c>
      <c r="G842" t="inlineStr">
        <is>
          <t/>
        </is>
      </c>
      <c r="H842" t="inlineStr">
        <is>
          <t>Mailitem</t>
        </is>
      </c>
      <c r="I842" t="inlineStr">
        <is>
          <t>MI220289607</t>
        </is>
      </c>
      <c r="J842" t="n">
        <v>28.0</v>
      </c>
      <c r="K842" t="inlineStr">
        <is>
          <t>COMPLETED</t>
        </is>
      </c>
      <c r="L842" t="inlineStr">
        <is>
          <t>MARK_AS_COMPLETED</t>
        </is>
      </c>
      <c r="M842" t="inlineStr">
        <is>
          <t>Queue</t>
        </is>
      </c>
      <c r="N842" t="n">
        <v>2.0</v>
      </c>
      <c r="O842" s="1" t="n">
        <v>44595.37875</v>
      </c>
      <c r="P842" s="1" t="n">
        <v>44595.38643518519</v>
      </c>
      <c r="Q842" t="n">
        <v>176.0</v>
      </c>
      <c r="R842" t="n">
        <v>488.0</v>
      </c>
      <c r="S842" t="b">
        <v>0</v>
      </c>
      <c r="T842" t="inlineStr">
        <is>
          <t>N/A</t>
        </is>
      </c>
      <c r="U842" t="b">
        <v>0</v>
      </c>
      <c r="V842" t="inlineStr">
        <is>
          <t>Nisha Verma</t>
        </is>
      </c>
      <c r="W842" s="1" t="n">
        <v>44595.38413194445</v>
      </c>
      <c r="X842" t="n">
        <v>359.0</v>
      </c>
      <c r="Y842" t="n">
        <v>21.0</v>
      </c>
      <c r="Z842" t="n">
        <v>0.0</v>
      </c>
      <c r="AA842" t="n">
        <v>21.0</v>
      </c>
      <c r="AB842" t="n">
        <v>0.0</v>
      </c>
      <c r="AC842" t="n">
        <v>17.0</v>
      </c>
      <c r="AD842" t="n">
        <v>7.0</v>
      </c>
      <c r="AE842" t="n">
        <v>0.0</v>
      </c>
      <c r="AF842" t="n">
        <v>0.0</v>
      </c>
      <c r="AG842" t="n">
        <v>0.0</v>
      </c>
      <c r="AH842" t="inlineStr">
        <is>
          <t>Sangeeta Kumari</t>
        </is>
      </c>
      <c r="AI842" s="1" t="n">
        <v>44595.38643518519</v>
      </c>
      <c r="AJ842" t="n">
        <v>129.0</v>
      </c>
      <c r="AK842" t="n">
        <v>2.0</v>
      </c>
      <c r="AL842" t="n">
        <v>0.0</v>
      </c>
      <c r="AM842" t="n">
        <v>2.0</v>
      </c>
      <c r="AN842" t="n">
        <v>0.0</v>
      </c>
      <c r="AO842" t="n">
        <v>1.0</v>
      </c>
      <c r="AP842" t="n">
        <v>5.0</v>
      </c>
      <c r="AQ842" t="n">
        <v>0.0</v>
      </c>
      <c r="AR842" t="n">
        <v>0.0</v>
      </c>
      <c r="AS842" t="n">
        <v>0.0</v>
      </c>
      <c r="AT842" t="inlineStr">
        <is>
          <t>N/A</t>
        </is>
      </c>
      <c r="AU842" t="inlineStr">
        <is>
          <t>N/A</t>
        </is>
      </c>
      <c r="AV842" t="inlineStr">
        <is>
          <t>N/A</t>
        </is>
      </c>
      <c r="AW842" t="inlineStr">
        <is>
          <t>N/A</t>
        </is>
      </c>
      <c r="AX842" t="inlineStr">
        <is>
          <t>N/A</t>
        </is>
      </c>
      <c r="AY842" t="inlineStr">
        <is>
          <t>N/A</t>
        </is>
      </c>
      <c r="AZ842" t="inlineStr">
        <is>
          <t>N/A</t>
        </is>
      </c>
      <c r="BA842" t="inlineStr">
        <is>
          <t>N/A</t>
        </is>
      </c>
      <c r="BB842" t="inlineStr">
        <is>
          <t>N/A</t>
        </is>
      </c>
      <c r="BC842" t="inlineStr">
        <is>
          <t>N/A</t>
        </is>
      </c>
      <c r="BD842" t="inlineStr">
        <is>
          <t>N/A</t>
        </is>
      </c>
      <c r="BE842" t="inlineStr">
        <is>
          <t>N/A</t>
        </is>
      </c>
    </row>
    <row r="843">
      <c r="A843" t="inlineStr">
        <is>
          <t>WI22028305</t>
        </is>
      </c>
      <c r="B843" t="inlineStr">
        <is>
          <t>DATA_VALIDATION</t>
        </is>
      </c>
      <c r="C843" t="inlineStr">
        <is>
          <t>201330004674</t>
        </is>
      </c>
      <c r="D843" t="inlineStr">
        <is>
          <t>Folder</t>
        </is>
      </c>
      <c r="E843" s="2">
        <f>HYPERLINK("capsilon://?command=openfolder&amp;siteaddress=FAM.docvelocity-na8.net&amp;folderid=FXEAE53181-1B7A-BDD3-6552-9A4970DD4C73","FX22016459")</f>
        <v>0.0</v>
      </c>
      <c r="F843" t="inlineStr">
        <is>
          <t/>
        </is>
      </c>
      <c r="G843" t="inlineStr">
        <is>
          <t/>
        </is>
      </c>
      <c r="H843" t="inlineStr">
        <is>
          <t>Mailitem</t>
        </is>
      </c>
      <c r="I843" t="inlineStr">
        <is>
          <t>MI220289626</t>
        </is>
      </c>
      <c r="J843" t="n">
        <v>28.0</v>
      </c>
      <c r="K843" t="inlineStr">
        <is>
          <t>COMPLETED</t>
        </is>
      </c>
      <c r="L843" t="inlineStr">
        <is>
          <t>MARK_AS_COMPLETED</t>
        </is>
      </c>
      <c r="M843" t="inlineStr">
        <is>
          <t>Queue</t>
        </is>
      </c>
      <c r="N843" t="n">
        <v>2.0</v>
      </c>
      <c r="O843" s="1" t="n">
        <v>44595.379212962966</v>
      </c>
      <c r="P843" s="1" t="n">
        <v>44595.39408564815</v>
      </c>
      <c r="Q843" t="n">
        <v>626.0</v>
      </c>
      <c r="R843" t="n">
        <v>659.0</v>
      </c>
      <c r="S843" t="b">
        <v>0</v>
      </c>
      <c r="T843" t="inlineStr">
        <is>
          <t>N/A</t>
        </is>
      </c>
      <c r="U843" t="b">
        <v>0</v>
      </c>
      <c r="V843" t="inlineStr">
        <is>
          <t>Nisha Verma</t>
        </is>
      </c>
      <c r="W843" s="1" t="n">
        <v>44595.38861111111</v>
      </c>
      <c r="X843" t="n">
        <v>386.0</v>
      </c>
      <c r="Y843" t="n">
        <v>21.0</v>
      </c>
      <c r="Z843" t="n">
        <v>0.0</v>
      </c>
      <c r="AA843" t="n">
        <v>21.0</v>
      </c>
      <c r="AB843" t="n">
        <v>0.0</v>
      </c>
      <c r="AC843" t="n">
        <v>17.0</v>
      </c>
      <c r="AD843" t="n">
        <v>7.0</v>
      </c>
      <c r="AE843" t="n">
        <v>0.0</v>
      </c>
      <c r="AF843" t="n">
        <v>0.0</v>
      </c>
      <c r="AG843" t="n">
        <v>0.0</v>
      </c>
      <c r="AH843" t="inlineStr">
        <is>
          <t>Poonam Patil</t>
        </is>
      </c>
      <c r="AI843" s="1" t="n">
        <v>44595.39408564815</v>
      </c>
      <c r="AJ843" t="n">
        <v>265.0</v>
      </c>
      <c r="AK843" t="n">
        <v>2.0</v>
      </c>
      <c r="AL843" t="n">
        <v>0.0</v>
      </c>
      <c r="AM843" t="n">
        <v>2.0</v>
      </c>
      <c r="AN843" t="n">
        <v>0.0</v>
      </c>
      <c r="AO843" t="n">
        <v>1.0</v>
      </c>
      <c r="AP843" t="n">
        <v>5.0</v>
      </c>
      <c r="AQ843" t="n">
        <v>0.0</v>
      </c>
      <c r="AR843" t="n">
        <v>0.0</v>
      </c>
      <c r="AS843" t="n">
        <v>0.0</v>
      </c>
      <c r="AT843" t="inlineStr">
        <is>
          <t>N/A</t>
        </is>
      </c>
      <c r="AU843" t="inlineStr">
        <is>
          <t>N/A</t>
        </is>
      </c>
      <c r="AV843" t="inlineStr">
        <is>
          <t>N/A</t>
        </is>
      </c>
      <c r="AW843" t="inlineStr">
        <is>
          <t>N/A</t>
        </is>
      </c>
      <c r="AX843" t="inlineStr">
        <is>
          <t>N/A</t>
        </is>
      </c>
      <c r="AY843" t="inlineStr">
        <is>
          <t>N/A</t>
        </is>
      </c>
      <c r="AZ843" t="inlineStr">
        <is>
          <t>N/A</t>
        </is>
      </c>
      <c r="BA843" t="inlineStr">
        <is>
          <t>N/A</t>
        </is>
      </c>
      <c r="BB843" t="inlineStr">
        <is>
          <t>N/A</t>
        </is>
      </c>
      <c r="BC843" t="inlineStr">
        <is>
          <t>N/A</t>
        </is>
      </c>
      <c r="BD843" t="inlineStr">
        <is>
          <t>N/A</t>
        </is>
      </c>
      <c r="BE843" t="inlineStr">
        <is>
          <t>N/A</t>
        </is>
      </c>
    </row>
    <row r="844">
      <c r="A844" t="inlineStr">
        <is>
          <t>WI22028313</t>
        </is>
      </c>
      <c r="B844" t="inlineStr">
        <is>
          <t>DATA_VALIDATION</t>
        </is>
      </c>
      <c r="C844" t="inlineStr">
        <is>
          <t>201130013157</t>
        </is>
      </c>
      <c r="D844" t="inlineStr">
        <is>
          <t>Folder</t>
        </is>
      </c>
      <c r="E844" s="2">
        <f>HYPERLINK("capsilon://?command=openfolder&amp;siteaddress=FAM.docvelocity-na8.net&amp;folderid=FX55CB7384-125D-F815-946A-4FCF73DF11B1","FX220110552")</f>
        <v>0.0</v>
      </c>
      <c r="F844" t="inlineStr">
        <is>
          <t/>
        </is>
      </c>
      <c r="G844" t="inlineStr">
        <is>
          <t/>
        </is>
      </c>
      <c r="H844" t="inlineStr">
        <is>
          <t>Mailitem</t>
        </is>
      </c>
      <c r="I844" t="inlineStr">
        <is>
          <t>MI220289776</t>
        </is>
      </c>
      <c r="J844" t="n">
        <v>30.0</v>
      </c>
      <c r="K844" t="inlineStr">
        <is>
          <t>COMPLETED</t>
        </is>
      </c>
      <c r="L844" t="inlineStr">
        <is>
          <t>MARK_AS_COMPLETED</t>
        </is>
      </c>
      <c r="M844" t="inlineStr">
        <is>
          <t>Queue</t>
        </is>
      </c>
      <c r="N844" t="n">
        <v>2.0</v>
      </c>
      <c r="O844" s="1" t="n">
        <v>44595.38400462963</v>
      </c>
      <c r="P844" s="1" t="n">
        <v>44595.39627314815</v>
      </c>
      <c r="Q844" t="n">
        <v>765.0</v>
      </c>
      <c r="R844" t="n">
        <v>295.0</v>
      </c>
      <c r="S844" t="b">
        <v>0</v>
      </c>
      <c r="T844" t="inlineStr">
        <is>
          <t>N/A</t>
        </is>
      </c>
      <c r="U844" t="b">
        <v>0</v>
      </c>
      <c r="V844" t="inlineStr">
        <is>
          <t>Nisha Verma</t>
        </is>
      </c>
      <c r="W844" s="1" t="n">
        <v>44595.389861111114</v>
      </c>
      <c r="X844" t="n">
        <v>107.0</v>
      </c>
      <c r="Y844" t="n">
        <v>9.0</v>
      </c>
      <c r="Z844" t="n">
        <v>0.0</v>
      </c>
      <c r="AA844" t="n">
        <v>9.0</v>
      </c>
      <c r="AB844" t="n">
        <v>0.0</v>
      </c>
      <c r="AC844" t="n">
        <v>3.0</v>
      </c>
      <c r="AD844" t="n">
        <v>21.0</v>
      </c>
      <c r="AE844" t="n">
        <v>0.0</v>
      </c>
      <c r="AF844" t="n">
        <v>0.0</v>
      </c>
      <c r="AG844" t="n">
        <v>0.0</v>
      </c>
      <c r="AH844" t="inlineStr">
        <is>
          <t>Poonam Patil</t>
        </is>
      </c>
      <c r="AI844" s="1" t="n">
        <v>44595.39627314815</v>
      </c>
      <c r="AJ844" t="n">
        <v>188.0</v>
      </c>
      <c r="AK844" t="n">
        <v>0.0</v>
      </c>
      <c r="AL844" t="n">
        <v>0.0</v>
      </c>
      <c r="AM844" t="n">
        <v>0.0</v>
      </c>
      <c r="AN844" t="n">
        <v>0.0</v>
      </c>
      <c r="AO844" t="n">
        <v>0.0</v>
      </c>
      <c r="AP844" t="n">
        <v>21.0</v>
      </c>
      <c r="AQ844" t="n">
        <v>0.0</v>
      </c>
      <c r="AR844" t="n">
        <v>0.0</v>
      </c>
      <c r="AS844" t="n">
        <v>0.0</v>
      </c>
      <c r="AT844" t="inlineStr">
        <is>
          <t>N/A</t>
        </is>
      </c>
      <c r="AU844" t="inlineStr">
        <is>
          <t>N/A</t>
        </is>
      </c>
      <c r="AV844" t="inlineStr">
        <is>
          <t>N/A</t>
        </is>
      </c>
      <c r="AW844" t="inlineStr">
        <is>
          <t>N/A</t>
        </is>
      </c>
      <c r="AX844" t="inlineStr">
        <is>
          <t>N/A</t>
        </is>
      </c>
      <c r="AY844" t="inlineStr">
        <is>
          <t>N/A</t>
        </is>
      </c>
      <c r="AZ844" t="inlineStr">
        <is>
          <t>N/A</t>
        </is>
      </c>
      <c r="BA844" t="inlineStr">
        <is>
          <t>N/A</t>
        </is>
      </c>
      <c r="BB844" t="inlineStr">
        <is>
          <t>N/A</t>
        </is>
      </c>
      <c r="BC844" t="inlineStr">
        <is>
          <t>N/A</t>
        </is>
      </c>
      <c r="BD844" t="inlineStr">
        <is>
          <t>N/A</t>
        </is>
      </c>
      <c r="BE844" t="inlineStr">
        <is>
          <t>N/A</t>
        </is>
      </c>
    </row>
    <row r="845">
      <c r="A845" t="inlineStr">
        <is>
          <t>WI22028327</t>
        </is>
      </c>
      <c r="B845" t="inlineStr">
        <is>
          <t>DATA_VALIDATION</t>
        </is>
      </c>
      <c r="C845" t="inlineStr">
        <is>
          <t>201300020772</t>
        </is>
      </c>
      <c r="D845" t="inlineStr">
        <is>
          <t>Folder</t>
        </is>
      </c>
      <c r="E845" s="2">
        <f>HYPERLINK("capsilon://?command=openfolder&amp;siteaddress=FAM.docvelocity-na8.net&amp;folderid=FXA473946C-6B8F-C005-7545-0703F53A24BA","FX22014341")</f>
        <v>0.0</v>
      </c>
      <c r="F845" t="inlineStr">
        <is>
          <t/>
        </is>
      </c>
      <c r="G845" t="inlineStr">
        <is>
          <t/>
        </is>
      </c>
      <c r="H845" t="inlineStr">
        <is>
          <t>Mailitem</t>
        </is>
      </c>
      <c r="I845" t="inlineStr">
        <is>
          <t>MI220289907</t>
        </is>
      </c>
      <c r="J845" t="n">
        <v>66.0</v>
      </c>
      <c r="K845" t="inlineStr">
        <is>
          <t>COMPLETED</t>
        </is>
      </c>
      <c r="L845" t="inlineStr">
        <is>
          <t>MARK_AS_COMPLETED</t>
        </is>
      </c>
      <c r="M845" t="inlineStr">
        <is>
          <t>Queue</t>
        </is>
      </c>
      <c r="N845" t="n">
        <v>2.0</v>
      </c>
      <c r="O845" s="1" t="n">
        <v>44595.38835648148</v>
      </c>
      <c r="P845" s="1" t="n">
        <v>44595.49193287037</v>
      </c>
      <c r="Q845" t="n">
        <v>5779.0</v>
      </c>
      <c r="R845" t="n">
        <v>3170.0</v>
      </c>
      <c r="S845" t="b">
        <v>0</v>
      </c>
      <c r="T845" t="inlineStr">
        <is>
          <t>N/A</t>
        </is>
      </c>
      <c r="U845" t="b">
        <v>0</v>
      </c>
      <c r="V845" t="inlineStr">
        <is>
          <t>Sanjay Kharade</t>
        </is>
      </c>
      <c r="W845" s="1" t="n">
        <v>44595.46769675926</v>
      </c>
      <c r="X845" t="n">
        <v>468.0</v>
      </c>
      <c r="Y845" t="n">
        <v>52.0</v>
      </c>
      <c r="Z845" t="n">
        <v>0.0</v>
      </c>
      <c r="AA845" t="n">
        <v>52.0</v>
      </c>
      <c r="AB845" t="n">
        <v>0.0</v>
      </c>
      <c r="AC845" t="n">
        <v>45.0</v>
      </c>
      <c r="AD845" t="n">
        <v>14.0</v>
      </c>
      <c r="AE845" t="n">
        <v>0.0</v>
      </c>
      <c r="AF845" t="n">
        <v>0.0</v>
      </c>
      <c r="AG845" t="n">
        <v>0.0</v>
      </c>
      <c r="AH845" t="inlineStr">
        <is>
          <t>Sangeeta Kumari</t>
        </is>
      </c>
      <c r="AI845" s="1" t="n">
        <v>44595.49193287037</v>
      </c>
      <c r="AJ845" t="n">
        <v>163.0</v>
      </c>
      <c r="AK845" t="n">
        <v>2.0</v>
      </c>
      <c r="AL845" t="n">
        <v>0.0</v>
      </c>
      <c r="AM845" t="n">
        <v>2.0</v>
      </c>
      <c r="AN845" t="n">
        <v>0.0</v>
      </c>
      <c r="AO845" t="n">
        <v>1.0</v>
      </c>
      <c r="AP845" t="n">
        <v>12.0</v>
      </c>
      <c r="AQ845" t="n">
        <v>0.0</v>
      </c>
      <c r="AR845" t="n">
        <v>0.0</v>
      </c>
      <c r="AS845" t="n">
        <v>0.0</v>
      </c>
      <c r="AT845" t="inlineStr">
        <is>
          <t>N/A</t>
        </is>
      </c>
      <c r="AU845" t="inlineStr">
        <is>
          <t>N/A</t>
        </is>
      </c>
      <c r="AV845" t="inlineStr">
        <is>
          <t>N/A</t>
        </is>
      </c>
      <c r="AW845" t="inlineStr">
        <is>
          <t>N/A</t>
        </is>
      </c>
      <c r="AX845" t="inlineStr">
        <is>
          <t>N/A</t>
        </is>
      </c>
      <c r="AY845" t="inlineStr">
        <is>
          <t>N/A</t>
        </is>
      </c>
      <c r="AZ845" t="inlineStr">
        <is>
          <t>N/A</t>
        </is>
      </c>
      <c r="BA845" t="inlineStr">
        <is>
          <t>N/A</t>
        </is>
      </c>
      <c r="BB845" t="inlineStr">
        <is>
          <t>N/A</t>
        </is>
      </c>
      <c r="BC845" t="inlineStr">
        <is>
          <t>N/A</t>
        </is>
      </c>
      <c r="BD845" t="inlineStr">
        <is>
          <t>N/A</t>
        </is>
      </c>
      <c r="BE845" t="inlineStr">
        <is>
          <t>N/A</t>
        </is>
      </c>
    </row>
    <row r="846">
      <c r="A846" t="inlineStr">
        <is>
          <t>WI22028333</t>
        </is>
      </c>
      <c r="B846" t="inlineStr">
        <is>
          <t>DATA_VALIDATION</t>
        </is>
      </c>
      <c r="C846" t="inlineStr">
        <is>
          <t>201300020772</t>
        </is>
      </c>
      <c r="D846" t="inlineStr">
        <is>
          <t>Folder</t>
        </is>
      </c>
      <c r="E846" s="2">
        <f>HYPERLINK("capsilon://?command=openfolder&amp;siteaddress=FAM.docvelocity-na8.net&amp;folderid=FXA473946C-6B8F-C005-7545-0703F53A24BA","FX22014341")</f>
        <v>0.0</v>
      </c>
      <c r="F846" t="inlineStr">
        <is>
          <t/>
        </is>
      </c>
      <c r="G846" t="inlineStr">
        <is>
          <t/>
        </is>
      </c>
      <c r="H846" t="inlineStr">
        <is>
          <t>Mailitem</t>
        </is>
      </c>
      <c r="I846" t="inlineStr">
        <is>
          <t>MI220289921</t>
        </is>
      </c>
      <c r="J846" t="n">
        <v>66.0</v>
      </c>
      <c r="K846" t="inlineStr">
        <is>
          <t>COMPLETED</t>
        </is>
      </c>
      <c r="L846" t="inlineStr">
        <is>
          <t>MARK_AS_COMPLETED</t>
        </is>
      </c>
      <c r="M846" t="inlineStr">
        <is>
          <t>Queue</t>
        </is>
      </c>
      <c r="N846" t="n">
        <v>2.0</v>
      </c>
      <c r="O846" s="1" t="n">
        <v>44595.38884259259</v>
      </c>
      <c r="P846" s="1" t="n">
        <v>44595.49626157407</v>
      </c>
      <c r="Q846" t="n">
        <v>8629.0</v>
      </c>
      <c r="R846" t="n">
        <v>652.0</v>
      </c>
      <c r="S846" t="b">
        <v>0</v>
      </c>
      <c r="T846" t="inlineStr">
        <is>
          <t>N/A</t>
        </is>
      </c>
      <c r="U846" t="b">
        <v>0</v>
      </c>
      <c r="V846" t="inlineStr">
        <is>
          <t>Karnal Akhare</t>
        </is>
      </c>
      <c r="W846" s="1" t="n">
        <v>44595.472337962965</v>
      </c>
      <c r="X846" t="n">
        <v>471.0</v>
      </c>
      <c r="Y846" t="n">
        <v>52.0</v>
      </c>
      <c r="Z846" t="n">
        <v>0.0</v>
      </c>
      <c r="AA846" t="n">
        <v>52.0</v>
      </c>
      <c r="AB846" t="n">
        <v>0.0</v>
      </c>
      <c r="AC846" t="n">
        <v>45.0</v>
      </c>
      <c r="AD846" t="n">
        <v>14.0</v>
      </c>
      <c r="AE846" t="n">
        <v>0.0</v>
      </c>
      <c r="AF846" t="n">
        <v>0.0</v>
      </c>
      <c r="AG846" t="n">
        <v>0.0</v>
      </c>
      <c r="AH846" t="inlineStr">
        <is>
          <t>Sangeeta Kumari</t>
        </is>
      </c>
      <c r="AI846" s="1" t="n">
        <v>44595.49626157407</v>
      </c>
      <c r="AJ846" t="n">
        <v>181.0</v>
      </c>
      <c r="AK846" t="n">
        <v>1.0</v>
      </c>
      <c r="AL846" t="n">
        <v>0.0</v>
      </c>
      <c r="AM846" t="n">
        <v>1.0</v>
      </c>
      <c r="AN846" t="n">
        <v>0.0</v>
      </c>
      <c r="AO846" t="n">
        <v>0.0</v>
      </c>
      <c r="AP846" t="n">
        <v>13.0</v>
      </c>
      <c r="AQ846" t="n">
        <v>0.0</v>
      </c>
      <c r="AR846" t="n">
        <v>0.0</v>
      </c>
      <c r="AS846" t="n">
        <v>0.0</v>
      </c>
      <c r="AT846" t="inlineStr">
        <is>
          <t>N/A</t>
        </is>
      </c>
      <c r="AU846" t="inlineStr">
        <is>
          <t>N/A</t>
        </is>
      </c>
      <c r="AV846" t="inlineStr">
        <is>
          <t>N/A</t>
        </is>
      </c>
      <c r="AW846" t="inlineStr">
        <is>
          <t>N/A</t>
        </is>
      </c>
      <c r="AX846" t="inlineStr">
        <is>
          <t>N/A</t>
        </is>
      </c>
      <c r="AY846" t="inlineStr">
        <is>
          <t>N/A</t>
        </is>
      </c>
      <c r="AZ846" t="inlineStr">
        <is>
          <t>N/A</t>
        </is>
      </c>
      <c r="BA846" t="inlineStr">
        <is>
          <t>N/A</t>
        </is>
      </c>
      <c r="BB846" t="inlineStr">
        <is>
          <t>N/A</t>
        </is>
      </c>
      <c r="BC846" t="inlineStr">
        <is>
          <t>N/A</t>
        </is>
      </c>
      <c r="BD846" t="inlineStr">
        <is>
          <t>N/A</t>
        </is>
      </c>
      <c r="BE846" t="inlineStr">
        <is>
          <t>N/A</t>
        </is>
      </c>
    </row>
    <row r="847">
      <c r="A847" t="inlineStr">
        <is>
          <t>WI22028355</t>
        </is>
      </c>
      <c r="B847" t="inlineStr">
        <is>
          <t>DATA_VALIDATION</t>
        </is>
      </c>
      <c r="C847" t="inlineStr">
        <is>
          <t>201330004449</t>
        </is>
      </c>
      <c r="D847" t="inlineStr">
        <is>
          <t>Folder</t>
        </is>
      </c>
      <c r="E847" s="2">
        <f>HYPERLINK("capsilon://?command=openfolder&amp;siteaddress=FAM.docvelocity-na8.net&amp;folderid=FX36C86C3F-DCAC-DA81-D631-C18BA1A3485A","FX2201604")</f>
        <v>0.0</v>
      </c>
      <c r="F847" t="inlineStr">
        <is>
          <t/>
        </is>
      </c>
      <c r="G847" t="inlineStr">
        <is>
          <t/>
        </is>
      </c>
      <c r="H847" t="inlineStr">
        <is>
          <t>Mailitem</t>
        </is>
      </c>
      <c r="I847" t="inlineStr">
        <is>
          <t>MI220290222</t>
        </is>
      </c>
      <c r="J847" t="n">
        <v>28.0</v>
      </c>
      <c r="K847" t="inlineStr">
        <is>
          <t>COMPLETED</t>
        </is>
      </c>
      <c r="L847" t="inlineStr">
        <is>
          <t>MARK_AS_COMPLETED</t>
        </is>
      </c>
      <c r="M847" t="inlineStr">
        <is>
          <t>Queue</t>
        </is>
      </c>
      <c r="N847" t="n">
        <v>1.0</v>
      </c>
      <c r="O847" s="1" t="n">
        <v>44595.39696759259</v>
      </c>
      <c r="P847" s="1" t="n">
        <v>44595.48520833333</v>
      </c>
      <c r="Q847" t="n">
        <v>7136.0</v>
      </c>
      <c r="R847" t="n">
        <v>488.0</v>
      </c>
      <c r="S847" t="b">
        <v>0</v>
      </c>
      <c r="T847" t="inlineStr">
        <is>
          <t>N/A</t>
        </is>
      </c>
      <c r="U847" t="b">
        <v>0</v>
      </c>
      <c r="V847" t="inlineStr">
        <is>
          <t>Sumit Jarhad</t>
        </is>
      </c>
      <c r="W847" s="1" t="n">
        <v>44595.48520833333</v>
      </c>
      <c r="X847" t="n">
        <v>378.0</v>
      </c>
      <c r="Y847" t="n">
        <v>0.0</v>
      </c>
      <c r="Z847" t="n">
        <v>0.0</v>
      </c>
      <c r="AA847" t="n">
        <v>0.0</v>
      </c>
      <c r="AB847" t="n">
        <v>0.0</v>
      </c>
      <c r="AC847" t="n">
        <v>0.0</v>
      </c>
      <c r="AD847" t="n">
        <v>28.0</v>
      </c>
      <c r="AE847" t="n">
        <v>21.0</v>
      </c>
      <c r="AF847" t="n">
        <v>0.0</v>
      </c>
      <c r="AG847" t="n">
        <v>2.0</v>
      </c>
      <c r="AH847" t="inlineStr">
        <is>
          <t>N/A</t>
        </is>
      </c>
      <c r="AI847" t="inlineStr">
        <is>
          <t>N/A</t>
        </is>
      </c>
      <c r="AJ847" t="inlineStr">
        <is>
          <t>N/A</t>
        </is>
      </c>
      <c r="AK847" t="inlineStr">
        <is>
          <t>N/A</t>
        </is>
      </c>
      <c r="AL847" t="inlineStr">
        <is>
          <t>N/A</t>
        </is>
      </c>
      <c r="AM847" t="inlineStr">
        <is>
          <t>N/A</t>
        </is>
      </c>
      <c r="AN847" t="inlineStr">
        <is>
          <t>N/A</t>
        </is>
      </c>
      <c r="AO847" t="inlineStr">
        <is>
          <t>N/A</t>
        </is>
      </c>
      <c r="AP847" t="inlineStr">
        <is>
          <t>N/A</t>
        </is>
      </c>
      <c r="AQ847" t="inlineStr">
        <is>
          <t>N/A</t>
        </is>
      </c>
      <c r="AR847" t="inlineStr">
        <is>
          <t>N/A</t>
        </is>
      </c>
      <c r="AS847" t="inlineStr">
        <is>
          <t>N/A</t>
        </is>
      </c>
      <c r="AT847" t="inlineStr">
        <is>
          <t>N/A</t>
        </is>
      </c>
      <c r="AU847" t="inlineStr">
        <is>
          <t>N/A</t>
        </is>
      </c>
      <c r="AV847" t="inlineStr">
        <is>
          <t>N/A</t>
        </is>
      </c>
      <c r="AW847" t="inlineStr">
        <is>
          <t>N/A</t>
        </is>
      </c>
      <c r="AX847" t="inlineStr">
        <is>
          <t>N/A</t>
        </is>
      </c>
      <c r="AY847" t="inlineStr">
        <is>
          <t>N/A</t>
        </is>
      </c>
      <c r="AZ847" t="inlineStr">
        <is>
          <t>N/A</t>
        </is>
      </c>
      <c r="BA847" t="inlineStr">
        <is>
          <t>N/A</t>
        </is>
      </c>
      <c r="BB847" t="inlineStr">
        <is>
          <t>N/A</t>
        </is>
      </c>
      <c r="BC847" t="inlineStr">
        <is>
          <t>N/A</t>
        </is>
      </c>
      <c r="BD847" t="inlineStr">
        <is>
          <t>N/A</t>
        </is>
      </c>
      <c r="BE847" t="inlineStr">
        <is>
          <t>N/A</t>
        </is>
      </c>
    </row>
    <row r="848">
      <c r="A848" t="inlineStr">
        <is>
          <t>WI22028362</t>
        </is>
      </c>
      <c r="B848" t="inlineStr">
        <is>
          <t>DATA_VALIDATION</t>
        </is>
      </c>
      <c r="C848" t="inlineStr">
        <is>
          <t>201300020772</t>
        </is>
      </c>
      <c r="D848" t="inlineStr">
        <is>
          <t>Folder</t>
        </is>
      </c>
      <c r="E848" s="2">
        <f>HYPERLINK("capsilon://?command=openfolder&amp;siteaddress=FAM.docvelocity-na8.net&amp;folderid=FXA473946C-6B8F-C005-7545-0703F53A24BA","FX22014341")</f>
        <v>0.0</v>
      </c>
      <c r="F848" t="inlineStr">
        <is>
          <t/>
        </is>
      </c>
      <c r="G848" t="inlineStr">
        <is>
          <t/>
        </is>
      </c>
      <c r="H848" t="inlineStr">
        <is>
          <t>Mailitem</t>
        </is>
      </c>
      <c r="I848" t="inlineStr">
        <is>
          <t>MI220290266</t>
        </is>
      </c>
      <c r="J848" t="n">
        <v>112.0</v>
      </c>
      <c r="K848" t="inlineStr">
        <is>
          <t>COMPLETED</t>
        </is>
      </c>
      <c r="L848" t="inlineStr">
        <is>
          <t>MARK_AS_COMPLETED</t>
        </is>
      </c>
      <c r="M848" t="inlineStr">
        <is>
          <t>Queue</t>
        </is>
      </c>
      <c r="N848" t="n">
        <v>2.0</v>
      </c>
      <c r="O848" s="1" t="n">
        <v>44595.39871527778</v>
      </c>
      <c r="P848" s="1" t="n">
        <v>44595.499131944445</v>
      </c>
      <c r="Q848" t="n">
        <v>7441.0</v>
      </c>
      <c r="R848" t="n">
        <v>1235.0</v>
      </c>
      <c r="S848" t="b">
        <v>0</v>
      </c>
      <c r="T848" t="inlineStr">
        <is>
          <t>N/A</t>
        </is>
      </c>
      <c r="U848" t="b">
        <v>0</v>
      </c>
      <c r="V848" t="inlineStr">
        <is>
          <t>Karnal Akhare</t>
        </is>
      </c>
      <c r="W848" s="1" t="n">
        <v>44595.483090277776</v>
      </c>
      <c r="X848" t="n">
        <v>929.0</v>
      </c>
      <c r="Y848" t="n">
        <v>84.0</v>
      </c>
      <c r="Z848" t="n">
        <v>0.0</v>
      </c>
      <c r="AA848" t="n">
        <v>84.0</v>
      </c>
      <c r="AB848" t="n">
        <v>0.0</v>
      </c>
      <c r="AC848" t="n">
        <v>35.0</v>
      </c>
      <c r="AD848" t="n">
        <v>28.0</v>
      </c>
      <c r="AE848" t="n">
        <v>0.0</v>
      </c>
      <c r="AF848" t="n">
        <v>0.0</v>
      </c>
      <c r="AG848" t="n">
        <v>0.0</v>
      </c>
      <c r="AH848" t="inlineStr">
        <is>
          <t>Sangeeta Kumari</t>
        </is>
      </c>
      <c r="AI848" s="1" t="n">
        <v>44595.499131944445</v>
      </c>
      <c r="AJ848" t="n">
        <v>247.0</v>
      </c>
      <c r="AK848" t="n">
        <v>2.0</v>
      </c>
      <c r="AL848" t="n">
        <v>0.0</v>
      </c>
      <c r="AM848" t="n">
        <v>2.0</v>
      </c>
      <c r="AN848" t="n">
        <v>0.0</v>
      </c>
      <c r="AO848" t="n">
        <v>1.0</v>
      </c>
      <c r="AP848" t="n">
        <v>26.0</v>
      </c>
      <c r="AQ848" t="n">
        <v>0.0</v>
      </c>
      <c r="AR848" t="n">
        <v>0.0</v>
      </c>
      <c r="AS848" t="n">
        <v>0.0</v>
      </c>
      <c r="AT848" t="inlineStr">
        <is>
          <t>N/A</t>
        </is>
      </c>
      <c r="AU848" t="inlineStr">
        <is>
          <t>N/A</t>
        </is>
      </c>
      <c r="AV848" t="inlineStr">
        <is>
          <t>N/A</t>
        </is>
      </c>
      <c r="AW848" t="inlineStr">
        <is>
          <t>N/A</t>
        </is>
      </c>
      <c r="AX848" t="inlineStr">
        <is>
          <t>N/A</t>
        </is>
      </c>
      <c r="AY848" t="inlineStr">
        <is>
          <t>N/A</t>
        </is>
      </c>
      <c r="AZ848" t="inlineStr">
        <is>
          <t>N/A</t>
        </is>
      </c>
      <c r="BA848" t="inlineStr">
        <is>
          <t>N/A</t>
        </is>
      </c>
      <c r="BB848" t="inlineStr">
        <is>
          <t>N/A</t>
        </is>
      </c>
      <c r="BC848" t="inlineStr">
        <is>
          <t>N/A</t>
        </is>
      </c>
      <c r="BD848" t="inlineStr">
        <is>
          <t>N/A</t>
        </is>
      </c>
      <c r="BE848" t="inlineStr">
        <is>
          <t>N/A</t>
        </is>
      </c>
    </row>
    <row r="849">
      <c r="A849" t="inlineStr">
        <is>
          <t>WI22028482</t>
        </is>
      </c>
      <c r="B849" t="inlineStr">
        <is>
          <t>DATA_VALIDATION</t>
        </is>
      </c>
      <c r="C849" t="inlineStr">
        <is>
          <t>201300020327</t>
        </is>
      </c>
      <c r="D849" t="inlineStr">
        <is>
          <t>Folder</t>
        </is>
      </c>
      <c r="E849" s="2">
        <f>HYPERLINK("capsilon://?command=openfolder&amp;siteaddress=FAM.docvelocity-na8.net&amp;folderid=FXF6CFE7EE-5E4E-C4F9-2074-45DE5EEA8D9D","FX21128419")</f>
        <v>0.0</v>
      </c>
      <c r="F849" t="inlineStr">
        <is>
          <t/>
        </is>
      </c>
      <c r="G849" t="inlineStr">
        <is>
          <t/>
        </is>
      </c>
      <c r="H849" t="inlineStr">
        <is>
          <t>Mailitem</t>
        </is>
      </c>
      <c r="I849" t="inlineStr">
        <is>
          <t>MI220289428</t>
        </is>
      </c>
      <c r="J849" t="n">
        <v>228.0</v>
      </c>
      <c r="K849" t="inlineStr">
        <is>
          <t>COMPLETED</t>
        </is>
      </c>
      <c r="L849" t="inlineStr">
        <is>
          <t>MARK_AS_COMPLETED</t>
        </is>
      </c>
      <c r="M849" t="inlineStr">
        <is>
          <t>Queue</t>
        </is>
      </c>
      <c r="N849" t="n">
        <v>2.0</v>
      </c>
      <c r="O849" s="1" t="n">
        <v>44595.42275462963</v>
      </c>
      <c r="P849" s="1" t="n">
        <v>44595.4662962963</v>
      </c>
      <c r="Q849" t="n">
        <v>2670.0</v>
      </c>
      <c r="R849" t="n">
        <v>1092.0</v>
      </c>
      <c r="S849" t="b">
        <v>0</v>
      </c>
      <c r="T849" t="inlineStr">
        <is>
          <t>N/A</t>
        </is>
      </c>
      <c r="U849" t="b">
        <v>1</v>
      </c>
      <c r="V849" t="inlineStr">
        <is>
          <t>Karnal Akhare</t>
        </is>
      </c>
      <c r="W849" s="1" t="n">
        <v>44595.45664351852</v>
      </c>
      <c r="X849" t="n">
        <v>716.0</v>
      </c>
      <c r="Y849" t="n">
        <v>111.0</v>
      </c>
      <c r="Z849" t="n">
        <v>0.0</v>
      </c>
      <c r="AA849" t="n">
        <v>111.0</v>
      </c>
      <c r="AB849" t="n">
        <v>111.0</v>
      </c>
      <c r="AC849" t="n">
        <v>74.0</v>
      </c>
      <c r="AD849" t="n">
        <v>117.0</v>
      </c>
      <c r="AE849" t="n">
        <v>0.0</v>
      </c>
      <c r="AF849" t="n">
        <v>0.0</v>
      </c>
      <c r="AG849" t="n">
        <v>0.0</v>
      </c>
      <c r="AH849" t="inlineStr">
        <is>
          <t>Sangeeta Kumari</t>
        </is>
      </c>
      <c r="AI849" s="1" t="n">
        <v>44595.4662962963</v>
      </c>
      <c r="AJ849" t="n">
        <v>366.0</v>
      </c>
      <c r="AK849" t="n">
        <v>1.0</v>
      </c>
      <c r="AL849" t="n">
        <v>0.0</v>
      </c>
      <c r="AM849" t="n">
        <v>1.0</v>
      </c>
      <c r="AN849" t="n">
        <v>111.0</v>
      </c>
      <c r="AO849" t="n">
        <v>0.0</v>
      </c>
      <c r="AP849" t="n">
        <v>116.0</v>
      </c>
      <c r="AQ849" t="n">
        <v>0.0</v>
      </c>
      <c r="AR849" t="n">
        <v>0.0</v>
      </c>
      <c r="AS849" t="n">
        <v>0.0</v>
      </c>
      <c r="AT849" t="inlineStr">
        <is>
          <t>N/A</t>
        </is>
      </c>
      <c r="AU849" t="inlineStr">
        <is>
          <t>N/A</t>
        </is>
      </c>
      <c r="AV849" t="inlineStr">
        <is>
          <t>N/A</t>
        </is>
      </c>
      <c r="AW849" t="inlineStr">
        <is>
          <t>N/A</t>
        </is>
      </c>
      <c r="AX849" t="inlineStr">
        <is>
          <t>N/A</t>
        </is>
      </c>
      <c r="AY849" t="inlineStr">
        <is>
          <t>N/A</t>
        </is>
      </c>
      <c r="AZ849" t="inlineStr">
        <is>
          <t>N/A</t>
        </is>
      </c>
      <c r="BA849" t="inlineStr">
        <is>
          <t>N/A</t>
        </is>
      </c>
      <c r="BB849" t="inlineStr">
        <is>
          <t>N/A</t>
        </is>
      </c>
      <c r="BC849" t="inlineStr">
        <is>
          <t>N/A</t>
        </is>
      </c>
      <c r="BD849" t="inlineStr">
        <is>
          <t>N/A</t>
        </is>
      </c>
      <c r="BE849" t="inlineStr">
        <is>
          <t>N/A</t>
        </is>
      </c>
    </row>
    <row r="850">
      <c r="A850" t="inlineStr">
        <is>
          <t>WI22028535</t>
        </is>
      </c>
      <c r="B850" t="inlineStr">
        <is>
          <t>DATA_VALIDATION</t>
        </is>
      </c>
      <c r="C850" t="inlineStr">
        <is>
          <t>201340000540</t>
        </is>
      </c>
      <c r="D850" t="inlineStr">
        <is>
          <t>Folder</t>
        </is>
      </c>
      <c r="E850" s="2">
        <f>HYPERLINK("capsilon://?command=openfolder&amp;siteaddress=FAM.docvelocity-na8.net&amp;folderid=FX9A5E5B2E-A2C0-E299-4971-9BAE57E3EC02","FX22017668")</f>
        <v>0.0</v>
      </c>
      <c r="F850" t="inlineStr">
        <is>
          <t/>
        </is>
      </c>
      <c r="G850" t="inlineStr">
        <is>
          <t/>
        </is>
      </c>
      <c r="H850" t="inlineStr">
        <is>
          <t>Mailitem</t>
        </is>
      </c>
      <c r="I850" t="inlineStr">
        <is>
          <t>MI220292111</t>
        </is>
      </c>
      <c r="J850" t="n">
        <v>42.0</v>
      </c>
      <c r="K850" t="inlineStr">
        <is>
          <t>COMPLETED</t>
        </is>
      </c>
      <c r="L850" t="inlineStr">
        <is>
          <t>MARK_AS_COMPLETED</t>
        </is>
      </c>
      <c r="M850" t="inlineStr">
        <is>
          <t>Queue</t>
        </is>
      </c>
      <c r="N850" t="n">
        <v>2.0</v>
      </c>
      <c r="O850" s="1" t="n">
        <v>44595.4362962963</v>
      </c>
      <c r="P850" s="1" t="n">
        <v>44595.50069444445</v>
      </c>
      <c r="Q850" t="n">
        <v>5092.0</v>
      </c>
      <c r="R850" t="n">
        <v>472.0</v>
      </c>
      <c r="S850" t="b">
        <v>0</v>
      </c>
      <c r="T850" t="inlineStr">
        <is>
          <t>N/A</t>
        </is>
      </c>
      <c r="U850" t="b">
        <v>0</v>
      </c>
      <c r="V850" t="inlineStr">
        <is>
          <t>Sanjay Kharade</t>
        </is>
      </c>
      <c r="W850" s="1" t="n">
        <v>44595.47248842593</v>
      </c>
      <c r="X850" t="n">
        <v>338.0</v>
      </c>
      <c r="Y850" t="n">
        <v>43.0</v>
      </c>
      <c r="Z850" t="n">
        <v>0.0</v>
      </c>
      <c r="AA850" t="n">
        <v>43.0</v>
      </c>
      <c r="AB850" t="n">
        <v>0.0</v>
      </c>
      <c r="AC850" t="n">
        <v>33.0</v>
      </c>
      <c r="AD850" t="n">
        <v>-1.0</v>
      </c>
      <c r="AE850" t="n">
        <v>0.0</v>
      </c>
      <c r="AF850" t="n">
        <v>0.0</v>
      </c>
      <c r="AG850" t="n">
        <v>0.0</v>
      </c>
      <c r="AH850" t="inlineStr">
        <is>
          <t>Sangeeta Kumari</t>
        </is>
      </c>
      <c r="AI850" s="1" t="n">
        <v>44595.50069444445</v>
      </c>
      <c r="AJ850" t="n">
        <v>134.0</v>
      </c>
      <c r="AK850" t="n">
        <v>1.0</v>
      </c>
      <c r="AL850" t="n">
        <v>0.0</v>
      </c>
      <c r="AM850" t="n">
        <v>1.0</v>
      </c>
      <c r="AN850" t="n">
        <v>0.0</v>
      </c>
      <c r="AO850" t="n">
        <v>0.0</v>
      </c>
      <c r="AP850" t="n">
        <v>-2.0</v>
      </c>
      <c r="AQ850" t="n">
        <v>0.0</v>
      </c>
      <c r="AR850" t="n">
        <v>0.0</v>
      </c>
      <c r="AS850" t="n">
        <v>0.0</v>
      </c>
      <c r="AT850" t="inlineStr">
        <is>
          <t>N/A</t>
        </is>
      </c>
      <c r="AU850" t="inlineStr">
        <is>
          <t>N/A</t>
        </is>
      </c>
      <c r="AV850" t="inlineStr">
        <is>
          <t>N/A</t>
        </is>
      </c>
      <c r="AW850" t="inlineStr">
        <is>
          <t>N/A</t>
        </is>
      </c>
      <c r="AX850" t="inlineStr">
        <is>
          <t>N/A</t>
        </is>
      </c>
      <c r="AY850" t="inlineStr">
        <is>
          <t>N/A</t>
        </is>
      </c>
      <c r="AZ850" t="inlineStr">
        <is>
          <t>N/A</t>
        </is>
      </c>
      <c r="BA850" t="inlineStr">
        <is>
          <t>N/A</t>
        </is>
      </c>
      <c r="BB850" t="inlineStr">
        <is>
          <t>N/A</t>
        </is>
      </c>
      <c r="BC850" t="inlineStr">
        <is>
          <t>N/A</t>
        </is>
      </c>
      <c r="BD850" t="inlineStr">
        <is>
          <t>N/A</t>
        </is>
      </c>
      <c r="BE850" t="inlineStr">
        <is>
          <t>N/A</t>
        </is>
      </c>
    </row>
    <row r="851">
      <c r="A851" t="inlineStr">
        <is>
          <t>WI22028605</t>
        </is>
      </c>
      <c r="B851" t="inlineStr">
        <is>
          <t>DATA_VALIDATION</t>
        </is>
      </c>
      <c r="C851" t="inlineStr">
        <is>
          <t>201300019555</t>
        </is>
      </c>
      <c r="D851" t="inlineStr">
        <is>
          <t>Folder</t>
        </is>
      </c>
      <c r="E851" s="2">
        <f>HYPERLINK("capsilon://?command=openfolder&amp;siteaddress=FAM.docvelocity-na8.net&amp;folderid=FXBBA91624-829E-0894-B8FA-DF0A126D98CF","FX21115915")</f>
        <v>0.0</v>
      </c>
      <c r="F851" t="inlineStr">
        <is>
          <t/>
        </is>
      </c>
      <c r="G851" t="inlineStr">
        <is>
          <t/>
        </is>
      </c>
      <c r="H851" t="inlineStr">
        <is>
          <t>Mailitem</t>
        </is>
      </c>
      <c r="I851" t="inlineStr">
        <is>
          <t>MI220292708</t>
        </is>
      </c>
      <c r="J851" t="n">
        <v>61.0</v>
      </c>
      <c r="K851" t="inlineStr">
        <is>
          <t>COMPLETED</t>
        </is>
      </c>
      <c r="L851" t="inlineStr">
        <is>
          <t>MARK_AS_COMPLETED</t>
        </is>
      </c>
      <c r="M851" t="inlineStr">
        <is>
          <t>Queue</t>
        </is>
      </c>
      <c r="N851" t="n">
        <v>2.0</v>
      </c>
      <c r="O851" s="1" t="n">
        <v>44595.445243055554</v>
      </c>
      <c r="P851" s="1" t="n">
        <v>44595.503958333335</v>
      </c>
      <c r="Q851" t="n">
        <v>4546.0</v>
      </c>
      <c r="R851" t="n">
        <v>527.0</v>
      </c>
      <c r="S851" t="b">
        <v>0</v>
      </c>
      <c r="T851" t="inlineStr">
        <is>
          <t>N/A</t>
        </is>
      </c>
      <c r="U851" t="b">
        <v>0</v>
      </c>
      <c r="V851" t="inlineStr">
        <is>
          <t>Nisha Verma</t>
        </is>
      </c>
      <c r="W851" s="1" t="n">
        <v>44595.47956018519</v>
      </c>
      <c r="X851" t="n">
        <v>302.0</v>
      </c>
      <c r="Y851" t="n">
        <v>56.0</v>
      </c>
      <c r="Z851" t="n">
        <v>0.0</v>
      </c>
      <c r="AA851" t="n">
        <v>56.0</v>
      </c>
      <c r="AB851" t="n">
        <v>0.0</v>
      </c>
      <c r="AC851" t="n">
        <v>12.0</v>
      </c>
      <c r="AD851" t="n">
        <v>5.0</v>
      </c>
      <c r="AE851" t="n">
        <v>0.0</v>
      </c>
      <c r="AF851" t="n">
        <v>0.0</v>
      </c>
      <c r="AG851" t="n">
        <v>0.0</v>
      </c>
      <c r="AH851" t="inlineStr">
        <is>
          <t>Vikash Suryakanth Parmar</t>
        </is>
      </c>
      <c r="AI851" s="1" t="n">
        <v>44595.503958333335</v>
      </c>
      <c r="AJ851" t="n">
        <v>201.0</v>
      </c>
      <c r="AK851" t="n">
        <v>2.0</v>
      </c>
      <c r="AL851" t="n">
        <v>0.0</v>
      </c>
      <c r="AM851" t="n">
        <v>2.0</v>
      </c>
      <c r="AN851" t="n">
        <v>0.0</v>
      </c>
      <c r="AO851" t="n">
        <v>2.0</v>
      </c>
      <c r="AP851" t="n">
        <v>3.0</v>
      </c>
      <c r="AQ851" t="n">
        <v>0.0</v>
      </c>
      <c r="AR851" t="n">
        <v>0.0</v>
      </c>
      <c r="AS851" t="n">
        <v>0.0</v>
      </c>
      <c r="AT851" t="inlineStr">
        <is>
          <t>N/A</t>
        </is>
      </c>
      <c r="AU851" t="inlineStr">
        <is>
          <t>N/A</t>
        </is>
      </c>
      <c r="AV851" t="inlineStr">
        <is>
          <t>N/A</t>
        </is>
      </c>
      <c r="AW851" t="inlineStr">
        <is>
          <t>N/A</t>
        </is>
      </c>
      <c r="AX851" t="inlineStr">
        <is>
          <t>N/A</t>
        </is>
      </c>
      <c r="AY851" t="inlineStr">
        <is>
          <t>N/A</t>
        </is>
      </c>
      <c r="AZ851" t="inlineStr">
        <is>
          <t>N/A</t>
        </is>
      </c>
      <c r="BA851" t="inlineStr">
        <is>
          <t>N/A</t>
        </is>
      </c>
      <c r="BB851" t="inlineStr">
        <is>
          <t>N/A</t>
        </is>
      </c>
      <c r="BC851" t="inlineStr">
        <is>
          <t>N/A</t>
        </is>
      </c>
      <c r="BD851" t="inlineStr">
        <is>
          <t>N/A</t>
        </is>
      </c>
      <c r="BE851" t="inlineStr">
        <is>
          <t>N/A</t>
        </is>
      </c>
    </row>
    <row r="852">
      <c r="A852" t="inlineStr">
        <is>
          <t>WI22028685</t>
        </is>
      </c>
      <c r="B852" t="inlineStr">
        <is>
          <t>DATA_VALIDATION</t>
        </is>
      </c>
      <c r="C852" t="inlineStr">
        <is>
          <t>201130013131</t>
        </is>
      </c>
      <c r="D852" t="inlineStr">
        <is>
          <t>Folder</t>
        </is>
      </c>
      <c r="E852" s="2">
        <f>HYPERLINK("capsilon://?command=openfolder&amp;siteaddress=FAM.docvelocity-na8.net&amp;folderid=FXB3479C09-0BEF-8AE2-50FC-C50365C81FDD","FX22018860")</f>
        <v>0.0</v>
      </c>
      <c r="F852" t="inlineStr">
        <is>
          <t/>
        </is>
      </c>
      <c r="G852" t="inlineStr">
        <is>
          <t/>
        </is>
      </c>
      <c r="H852" t="inlineStr">
        <is>
          <t>Mailitem</t>
        </is>
      </c>
      <c r="I852" t="inlineStr">
        <is>
          <t>MI220293367</t>
        </is>
      </c>
      <c r="J852" t="n">
        <v>28.0</v>
      </c>
      <c r="K852" t="inlineStr">
        <is>
          <t>COMPLETED</t>
        </is>
      </c>
      <c r="L852" t="inlineStr">
        <is>
          <t>MARK_AS_COMPLETED</t>
        </is>
      </c>
      <c r="M852" t="inlineStr">
        <is>
          <t>Queue</t>
        </is>
      </c>
      <c r="N852" t="n">
        <v>2.0</v>
      </c>
      <c r="O852" s="1" t="n">
        <v>44595.453877314816</v>
      </c>
      <c r="P852" s="1" t="n">
        <v>44595.505694444444</v>
      </c>
      <c r="Q852" t="n">
        <v>4143.0</v>
      </c>
      <c r="R852" t="n">
        <v>334.0</v>
      </c>
      <c r="S852" t="b">
        <v>0</v>
      </c>
      <c r="T852" t="inlineStr">
        <is>
          <t>N/A</t>
        </is>
      </c>
      <c r="U852" t="b">
        <v>0</v>
      </c>
      <c r="V852" t="inlineStr">
        <is>
          <t>Sanjay Kharade</t>
        </is>
      </c>
      <c r="W852" s="1" t="n">
        <v>44595.477476851855</v>
      </c>
      <c r="X852" t="n">
        <v>113.0</v>
      </c>
      <c r="Y852" t="n">
        <v>21.0</v>
      </c>
      <c r="Z852" t="n">
        <v>0.0</v>
      </c>
      <c r="AA852" t="n">
        <v>21.0</v>
      </c>
      <c r="AB852" t="n">
        <v>0.0</v>
      </c>
      <c r="AC852" t="n">
        <v>1.0</v>
      </c>
      <c r="AD852" t="n">
        <v>7.0</v>
      </c>
      <c r="AE852" t="n">
        <v>0.0</v>
      </c>
      <c r="AF852" t="n">
        <v>0.0</v>
      </c>
      <c r="AG852" t="n">
        <v>0.0</v>
      </c>
      <c r="AH852" t="inlineStr">
        <is>
          <t>Mohini Shinde</t>
        </is>
      </c>
      <c r="AI852" s="1" t="n">
        <v>44595.505694444444</v>
      </c>
      <c r="AJ852" t="n">
        <v>214.0</v>
      </c>
      <c r="AK852" t="n">
        <v>0.0</v>
      </c>
      <c r="AL852" t="n">
        <v>0.0</v>
      </c>
      <c r="AM852" t="n">
        <v>0.0</v>
      </c>
      <c r="AN852" t="n">
        <v>0.0</v>
      </c>
      <c r="AO852" t="n">
        <v>0.0</v>
      </c>
      <c r="AP852" t="n">
        <v>7.0</v>
      </c>
      <c r="AQ852" t="n">
        <v>0.0</v>
      </c>
      <c r="AR852" t="n">
        <v>0.0</v>
      </c>
      <c r="AS852" t="n">
        <v>0.0</v>
      </c>
      <c r="AT852" t="inlineStr">
        <is>
          <t>N/A</t>
        </is>
      </c>
      <c r="AU852" t="inlineStr">
        <is>
          <t>N/A</t>
        </is>
      </c>
      <c r="AV852" t="inlineStr">
        <is>
          <t>N/A</t>
        </is>
      </c>
      <c r="AW852" t="inlineStr">
        <is>
          <t>N/A</t>
        </is>
      </c>
      <c r="AX852" t="inlineStr">
        <is>
          <t>N/A</t>
        </is>
      </c>
      <c r="AY852" t="inlineStr">
        <is>
          <t>N/A</t>
        </is>
      </c>
      <c r="AZ852" t="inlineStr">
        <is>
          <t>N/A</t>
        </is>
      </c>
      <c r="BA852" t="inlineStr">
        <is>
          <t>N/A</t>
        </is>
      </c>
      <c r="BB852" t="inlineStr">
        <is>
          <t>N/A</t>
        </is>
      </c>
      <c r="BC852" t="inlineStr">
        <is>
          <t>N/A</t>
        </is>
      </c>
      <c r="BD852" t="inlineStr">
        <is>
          <t>N/A</t>
        </is>
      </c>
      <c r="BE852" t="inlineStr">
        <is>
          <t>N/A</t>
        </is>
      </c>
    </row>
    <row r="853">
      <c r="A853" t="inlineStr">
        <is>
          <t>WI22028722</t>
        </is>
      </c>
      <c r="B853" t="inlineStr">
        <is>
          <t>DATA_VALIDATION</t>
        </is>
      </c>
      <c r="C853" t="inlineStr">
        <is>
          <t>201330004282</t>
        </is>
      </c>
      <c r="D853" t="inlineStr">
        <is>
          <t>Folder</t>
        </is>
      </c>
      <c r="E853" s="2">
        <f>HYPERLINK("capsilon://?command=openfolder&amp;siteaddress=FAM.docvelocity-na8.net&amp;folderid=FX5AE5E742-3B74-068F-C732-32217D9AB407","FX21129612")</f>
        <v>0.0</v>
      </c>
      <c r="F853" t="inlineStr">
        <is>
          <t/>
        </is>
      </c>
      <c r="G853" t="inlineStr">
        <is>
          <t/>
        </is>
      </c>
      <c r="H853" t="inlineStr">
        <is>
          <t>Mailitem</t>
        </is>
      </c>
      <c r="I853" t="inlineStr">
        <is>
          <t>MI220293734</t>
        </is>
      </c>
      <c r="J853" t="n">
        <v>66.0</v>
      </c>
      <c r="K853" t="inlineStr">
        <is>
          <t>COMPLETED</t>
        </is>
      </c>
      <c r="L853" t="inlineStr">
        <is>
          <t>MARK_AS_COMPLETED</t>
        </is>
      </c>
      <c r="M853" t="inlineStr">
        <is>
          <t>Queue</t>
        </is>
      </c>
      <c r="N853" t="n">
        <v>2.0</v>
      </c>
      <c r="O853" s="1" t="n">
        <v>44595.45936342593</v>
      </c>
      <c r="P853" s="1" t="n">
        <v>44595.50549768518</v>
      </c>
      <c r="Q853" t="n">
        <v>3713.0</v>
      </c>
      <c r="R853" t="n">
        <v>273.0</v>
      </c>
      <c r="S853" t="b">
        <v>0</v>
      </c>
      <c r="T853" t="inlineStr">
        <is>
          <t>N/A</t>
        </is>
      </c>
      <c r="U853" t="b">
        <v>0</v>
      </c>
      <c r="V853" t="inlineStr">
        <is>
          <t>Sanjay Kharade</t>
        </is>
      </c>
      <c r="W853" s="1" t="n">
        <v>44595.47912037037</v>
      </c>
      <c r="X853" t="n">
        <v>141.0</v>
      </c>
      <c r="Y853" t="n">
        <v>52.0</v>
      </c>
      <c r="Z853" t="n">
        <v>0.0</v>
      </c>
      <c r="AA853" t="n">
        <v>52.0</v>
      </c>
      <c r="AB853" t="n">
        <v>0.0</v>
      </c>
      <c r="AC853" t="n">
        <v>33.0</v>
      </c>
      <c r="AD853" t="n">
        <v>14.0</v>
      </c>
      <c r="AE853" t="n">
        <v>0.0</v>
      </c>
      <c r="AF853" t="n">
        <v>0.0</v>
      </c>
      <c r="AG853" t="n">
        <v>0.0</v>
      </c>
      <c r="AH853" t="inlineStr">
        <is>
          <t>Vikash Suryakanth Parmar</t>
        </is>
      </c>
      <c r="AI853" s="1" t="n">
        <v>44595.50549768518</v>
      </c>
      <c r="AJ853" t="n">
        <v>132.0</v>
      </c>
      <c r="AK853" t="n">
        <v>0.0</v>
      </c>
      <c r="AL853" t="n">
        <v>0.0</v>
      </c>
      <c r="AM853" t="n">
        <v>0.0</v>
      </c>
      <c r="AN853" t="n">
        <v>0.0</v>
      </c>
      <c r="AO853" t="n">
        <v>0.0</v>
      </c>
      <c r="AP853" t="n">
        <v>14.0</v>
      </c>
      <c r="AQ853" t="n">
        <v>0.0</v>
      </c>
      <c r="AR853" t="n">
        <v>0.0</v>
      </c>
      <c r="AS853" t="n">
        <v>0.0</v>
      </c>
      <c r="AT853" t="inlineStr">
        <is>
          <t>N/A</t>
        </is>
      </c>
      <c r="AU853" t="inlineStr">
        <is>
          <t>N/A</t>
        </is>
      </c>
      <c r="AV853" t="inlineStr">
        <is>
          <t>N/A</t>
        </is>
      </c>
      <c r="AW853" t="inlineStr">
        <is>
          <t>N/A</t>
        </is>
      </c>
      <c r="AX853" t="inlineStr">
        <is>
          <t>N/A</t>
        </is>
      </c>
      <c r="AY853" t="inlineStr">
        <is>
          <t>N/A</t>
        </is>
      </c>
      <c r="AZ853" t="inlineStr">
        <is>
          <t>N/A</t>
        </is>
      </c>
      <c r="BA853" t="inlineStr">
        <is>
          <t>N/A</t>
        </is>
      </c>
      <c r="BB853" t="inlineStr">
        <is>
          <t>N/A</t>
        </is>
      </c>
      <c r="BC853" t="inlineStr">
        <is>
          <t>N/A</t>
        </is>
      </c>
      <c r="BD853" t="inlineStr">
        <is>
          <t>N/A</t>
        </is>
      </c>
      <c r="BE853" t="inlineStr">
        <is>
          <t>N/A</t>
        </is>
      </c>
    </row>
    <row r="854">
      <c r="A854" t="inlineStr">
        <is>
          <t>WI22028767</t>
        </is>
      </c>
      <c r="B854" t="inlineStr">
        <is>
          <t>DATA_VALIDATION</t>
        </is>
      </c>
      <c r="C854" t="inlineStr">
        <is>
          <t>201110012416</t>
        </is>
      </c>
      <c r="D854" t="inlineStr">
        <is>
          <t>Folder</t>
        </is>
      </c>
      <c r="E854" s="2">
        <f>HYPERLINK("capsilon://?command=openfolder&amp;siteaddress=FAM.docvelocity-na8.net&amp;folderid=FX875B08CC-C8E0-7D22-23E7-1BD5A53EA2BA","FX220110783")</f>
        <v>0.0</v>
      </c>
      <c r="F854" t="inlineStr">
        <is>
          <t/>
        </is>
      </c>
      <c r="G854" t="inlineStr">
        <is>
          <t/>
        </is>
      </c>
      <c r="H854" t="inlineStr">
        <is>
          <t>Mailitem</t>
        </is>
      </c>
      <c r="I854" t="inlineStr">
        <is>
          <t>MI220294267</t>
        </is>
      </c>
      <c r="J854" t="n">
        <v>28.0</v>
      </c>
      <c r="K854" t="inlineStr">
        <is>
          <t>COMPLETED</t>
        </is>
      </c>
      <c r="L854" t="inlineStr">
        <is>
          <t>MARK_AS_COMPLETED</t>
        </is>
      </c>
      <c r="M854" t="inlineStr">
        <is>
          <t>Queue</t>
        </is>
      </c>
      <c r="N854" t="n">
        <v>2.0</v>
      </c>
      <c r="O854" s="1" t="n">
        <v>44595.466782407406</v>
      </c>
      <c r="P854" s="1" t="n">
        <v>44595.50653935185</v>
      </c>
      <c r="Q854" t="n">
        <v>3107.0</v>
      </c>
      <c r="R854" t="n">
        <v>328.0</v>
      </c>
      <c r="S854" t="b">
        <v>0</v>
      </c>
      <c r="T854" t="inlineStr">
        <is>
          <t>N/A</t>
        </is>
      </c>
      <c r="U854" t="b">
        <v>0</v>
      </c>
      <c r="V854" t="inlineStr">
        <is>
          <t>Sanjay Kharade</t>
        </is>
      </c>
      <c r="W854" s="1" t="n">
        <v>44595.48189814815</v>
      </c>
      <c r="X854" t="n">
        <v>239.0</v>
      </c>
      <c r="Y854" t="n">
        <v>21.0</v>
      </c>
      <c r="Z854" t="n">
        <v>0.0</v>
      </c>
      <c r="AA854" t="n">
        <v>21.0</v>
      </c>
      <c r="AB854" t="n">
        <v>0.0</v>
      </c>
      <c r="AC854" t="n">
        <v>10.0</v>
      </c>
      <c r="AD854" t="n">
        <v>7.0</v>
      </c>
      <c r="AE854" t="n">
        <v>0.0</v>
      </c>
      <c r="AF854" t="n">
        <v>0.0</v>
      </c>
      <c r="AG854" t="n">
        <v>0.0</v>
      </c>
      <c r="AH854" t="inlineStr">
        <is>
          <t>Vikash Suryakanth Parmar</t>
        </is>
      </c>
      <c r="AI854" s="1" t="n">
        <v>44595.50653935185</v>
      </c>
      <c r="AJ854" t="n">
        <v>89.0</v>
      </c>
      <c r="AK854" t="n">
        <v>0.0</v>
      </c>
      <c r="AL854" t="n">
        <v>0.0</v>
      </c>
      <c r="AM854" t="n">
        <v>0.0</v>
      </c>
      <c r="AN854" t="n">
        <v>0.0</v>
      </c>
      <c r="AO854" t="n">
        <v>0.0</v>
      </c>
      <c r="AP854" t="n">
        <v>7.0</v>
      </c>
      <c r="AQ854" t="n">
        <v>0.0</v>
      </c>
      <c r="AR854" t="n">
        <v>0.0</v>
      </c>
      <c r="AS854" t="n">
        <v>0.0</v>
      </c>
      <c r="AT854" t="inlineStr">
        <is>
          <t>N/A</t>
        </is>
      </c>
      <c r="AU854" t="inlineStr">
        <is>
          <t>N/A</t>
        </is>
      </c>
      <c r="AV854" t="inlineStr">
        <is>
          <t>N/A</t>
        </is>
      </c>
      <c r="AW854" t="inlineStr">
        <is>
          <t>N/A</t>
        </is>
      </c>
      <c r="AX854" t="inlineStr">
        <is>
          <t>N/A</t>
        </is>
      </c>
      <c r="AY854" t="inlineStr">
        <is>
          <t>N/A</t>
        </is>
      </c>
      <c r="AZ854" t="inlineStr">
        <is>
          <t>N/A</t>
        </is>
      </c>
      <c r="BA854" t="inlineStr">
        <is>
          <t>N/A</t>
        </is>
      </c>
      <c r="BB854" t="inlineStr">
        <is>
          <t>N/A</t>
        </is>
      </c>
      <c r="BC854" t="inlineStr">
        <is>
          <t>N/A</t>
        </is>
      </c>
      <c r="BD854" t="inlineStr">
        <is>
          <t>N/A</t>
        </is>
      </c>
      <c r="BE854" t="inlineStr">
        <is>
          <t>N/A</t>
        </is>
      </c>
    </row>
    <row r="855">
      <c r="A855" t="inlineStr">
        <is>
          <t>WI22028777</t>
        </is>
      </c>
      <c r="B855" t="inlineStr">
        <is>
          <t>DATA_VALIDATION</t>
        </is>
      </c>
      <c r="C855" t="inlineStr">
        <is>
          <t>201330004491</t>
        </is>
      </c>
      <c r="D855" t="inlineStr">
        <is>
          <t>Folder</t>
        </is>
      </c>
      <c r="E855" s="2">
        <f>HYPERLINK("capsilon://?command=openfolder&amp;siteaddress=FAM.docvelocity-na8.net&amp;folderid=FXF63EAC5F-7727-32EB-F0B4-5333B9602575","FX22011774")</f>
        <v>0.0</v>
      </c>
      <c r="F855" t="inlineStr">
        <is>
          <t/>
        </is>
      </c>
      <c r="G855" t="inlineStr">
        <is>
          <t/>
        </is>
      </c>
      <c r="H855" t="inlineStr">
        <is>
          <t>Mailitem</t>
        </is>
      </c>
      <c r="I855" t="inlineStr">
        <is>
          <t>MI220294456</t>
        </is>
      </c>
      <c r="J855" t="n">
        <v>28.0</v>
      </c>
      <c r="K855" t="inlineStr">
        <is>
          <t>COMPLETED</t>
        </is>
      </c>
      <c r="L855" t="inlineStr">
        <is>
          <t>MARK_AS_COMPLETED</t>
        </is>
      </c>
      <c r="M855" t="inlineStr">
        <is>
          <t>Queue</t>
        </is>
      </c>
      <c r="N855" t="n">
        <v>2.0</v>
      </c>
      <c r="O855" s="1" t="n">
        <v>44595.4696875</v>
      </c>
      <c r="P855" s="1" t="n">
        <v>44595.508576388886</v>
      </c>
      <c r="Q855" t="n">
        <v>2907.0</v>
      </c>
      <c r="R855" t="n">
        <v>453.0</v>
      </c>
      <c r="S855" t="b">
        <v>0</v>
      </c>
      <c r="T855" t="inlineStr">
        <is>
          <t>N/A</t>
        </is>
      </c>
      <c r="U855" t="b">
        <v>0</v>
      </c>
      <c r="V855" t="inlineStr">
        <is>
          <t>Nisha Verma</t>
        </is>
      </c>
      <c r="W855" s="1" t="n">
        <v>44595.48268518518</v>
      </c>
      <c r="X855" t="n">
        <v>270.0</v>
      </c>
      <c r="Y855" t="n">
        <v>21.0</v>
      </c>
      <c r="Z855" t="n">
        <v>0.0</v>
      </c>
      <c r="AA855" t="n">
        <v>21.0</v>
      </c>
      <c r="AB855" t="n">
        <v>0.0</v>
      </c>
      <c r="AC855" t="n">
        <v>19.0</v>
      </c>
      <c r="AD855" t="n">
        <v>7.0</v>
      </c>
      <c r="AE855" t="n">
        <v>0.0</v>
      </c>
      <c r="AF855" t="n">
        <v>0.0</v>
      </c>
      <c r="AG855" t="n">
        <v>0.0</v>
      </c>
      <c r="AH855" t="inlineStr">
        <is>
          <t>Dashrath Soren</t>
        </is>
      </c>
      <c r="AI855" s="1" t="n">
        <v>44595.508576388886</v>
      </c>
      <c r="AJ855" t="n">
        <v>177.0</v>
      </c>
      <c r="AK855" t="n">
        <v>0.0</v>
      </c>
      <c r="AL855" t="n">
        <v>0.0</v>
      </c>
      <c r="AM855" t="n">
        <v>0.0</v>
      </c>
      <c r="AN855" t="n">
        <v>0.0</v>
      </c>
      <c r="AO855" t="n">
        <v>0.0</v>
      </c>
      <c r="AP855" t="n">
        <v>7.0</v>
      </c>
      <c r="AQ855" t="n">
        <v>0.0</v>
      </c>
      <c r="AR855" t="n">
        <v>0.0</v>
      </c>
      <c r="AS855" t="n">
        <v>0.0</v>
      </c>
      <c r="AT855" t="inlineStr">
        <is>
          <t>N/A</t>
        </is>
      </c>
      <c r="AU855" t="inlineStr">
        <is>
          <t>N/A</t>
        </is>
      </c>
      <c r="AV855" t="inlineStr">
        <is>
          <t>N/A</t>
        </is>
      </c>
      <c r="AW855" t="inlineStr">
        <is>
          <t>N/A</t>
        </is>
      </c>
      <c r="AX855" t="inlineStr">
        <is>
          <t>N/A</t>
        </is>
      </c>
      <c r="AY855" t="inlineStr">
        <is>
          <t>N/A</t>
        </is>
      </c>
      <c r="AZ855" t="inlineStr">
        <is>
          <t>N/A</t>
        </is>
      </c>
      <c r="BA855" t="inlineStr">
        <is>
          <t>N/A</t>
        </is>
      </c>
      <c r="BB855" t="inlineStr">
        <is>
          <t>N/A</t>
        </is>
      </c>
      <c r="BC855" t="inlineStr">
        <is>
          <t>N/A</t>
        </is>
      </c>
      <c r="BD855" t="inlineStr">
        <is>
          <t>N/A</t>
        </is>
      </c>
      <c r="BE855" t="inlineStr">
        <is>
          <t>N/A</t>
        </is>
      </c>
    </row>
    <row r="856">
      <c r="A856" t="inlineStr">
        <is>
          <t>WI2202883</t>
        </is>
      </c>
      <c r="B856" t="inlineStr">
        <is>
          <t>DATA_VALIDATION</t>
        </is>
      </c>
      <c r="C856" t="inlineStr">
        <is>
          <t>201300019462</t>
        </is>
      </c>
      <c r="D856" t="inlineStr">
        <is>
          <t>Folder</t>
        </is>
      </c>
      <c r="E856" s="2">
        <f>HYPERLINK("capsilon://?command=openfolder&amp;siteaddress=FAM.docvelocity-na8.net&amp;folderid=FX001FB8A7-6382-CB04-57B8-626F7EBA0C80","FX21114498")</f>
        <v>0.0</v>
      </c>
      <c r="F856" t="inlineStr">
        <is>
          <t/>
        </is>
      </c>
      <c r="G856" t="inlineStr">
        <is>
          <t/>
        </is>
      </c>
      <c r="H856" t="inlineStr">
        <is>
          <t>Mailitem</t>
        </is>
      </c>
      <c r="I856" t="inlineStr">
        <is>
          <t>MI22029087</t>
        </is>
      </c>
      <c r="J856" t="n">
        <v>66.0</v>
      </c>
      <c r="K856" t="inlineStr">
        <is>
          <t>COMPLETED</t>
        </is>
      </c>
      <c r="L856" t="inlineStr">
        <is>
          <t>MARK_AS_COMPLETED</t>
        </is>
      </c>
      <c r="M856" t="inlineStr">
        <is>
          <t>Queue</t>
        </is>
      </c>
      <c r="N856" t="n">
        <v>2.0</v>
      </c>
      <c r="O856" s="1" t="n">
        <v>44593.413831018515</v>
      </c>
      <c r="P856" s="1" t="n">
        <v>44593.42733796296</v>
      </c>
      <c r="Q856" t="n">
        <v>232.0</v>
      </c>
      <c r="R856" t="n">
        <v>935.0</v>
      </c>
      <c r="S856" t="b">
        <v>0</v>
      </c>
      <c r="T856" t="inlineStr">
        <is>
          <t>N/A</t>
        </is>
      </c>
      <c r="U856" t="b">
        <v>0</v>
      </c>
      <c r="V856" t="inlineStr">
        <is>
          <t>Nisha Verma</t>
        </is>
      </c>
      <c r="W856" s="1" t="n">
        <v>44593.42171296296</v>
      </c>
      <c r="X856" t="n">
        <v>596.0</v>
      </c>
      <c r="Y856" t="n">
        <v>52.0</v>
      </c>
      <c r="Z856" t="n">
        <v>0.0</v>
      </c>
      <c r="AA856" t="n">
        <v>52.0</v>
      </c>
      <c r="AB856" t="n">
        <v>0.0</v>
      </c>
      <c r="AC856" t="n">
        <v>36.0</v>
      </c>
      <c r="AD856" t="n">
        <v>14.0</v>
      </c>
      <c r="AE856" t="n">
        <v>0.0</v>
      </c>
      <c r="AF856" t="n">
        <v>0.0</v>
      </c>
      <c r="AG856" t="n">
        <v>0.0</v>
      </c>
      <c r="AH856" t="inlineStr">
        <is>
          <t>Ashish Sutar</t>
        </is>
      </c>
      <c r="AI856" s="1" t="n">
        <v>44593.42733796296</v>
      </c>
      <c r="AJ856" t="n">
        <v>326.0</v>
      </c>
      <c r="AK856" t="n">
        <v>1.0</v>
      </c>
      <c r="AL856" t="n">
        <v>0.0</v>
      </c>
      <c r="AM856" t="n">
        <v>1.0</v>
      </c>
      <c r="AN856" t="n">
        <v>0.0</v>
      </c>
      <c r="AO856" t="n">
        <v>1.0</v>
      </c>
      <c r="AP856" t="n">
        <v>13.0</v>
      </c>
      <c r="AQ856" t="n">
        <v>0.0</v>
      </c>
      <c r="AR856" t="n">
        <v>0.0</v>
      </c>
      <c r="AS856" t="n">
        <v>0.0</v>
      </c>
      <c r="AT856" t="inlineStr">
        <is>
          <t>N/A</t>
        </is>
      </c>
      <c r="AU856" t="inlineStr">
        <is>
          <t>N/A</t>
        </is>
      </c>
      <c r="AV856" t="inlineStr">
        <is>
          <t>N/A</t>
        </is>
      </c>
      <c r="AW856" t="inlineStr">
        <is>
          <t>N/A</t>
        </is>
      </c>
      <c r="AX856" t="inlineStr">
        <is>
          <t>N/A</t>
        </is>
      </c>
      <c r="AY856" t="inlineStr">
        <is>
          <t>N/A</t>
        </is>
      </c>
      <c r="AZ856" t="inlineStr">
        <is>
          <t>N/A</t>
        </is>
      </c>
      <c r="BA856" t="inlineStr">
        <is>
          <t>N/A</t>
        </is>
      </c>
      <c r="BB856" t="inlineStr">
        <is>
          <t>N/A</t>
        </is>
      </c>
      <c r="BC856" t="inlineStr">
        <is>
          <t>N/A</t>
        </is>
      </c>
      <c r="BD856" t="inlineStr">
        <is>
          <t>N/A</t>
        </is>
      </c>
      <c r="BE856" t="inlineStr">
        <is>
          <t>N/A</t>
        </is>
      </c>
    </row>
    <row r="857">
      <c r="A857" t="inlineStr">
        <is>
          <t>WI22028899</t>
        </is>
      </c>
      <c r="B857" t="inlineStr">
        <is>
          <t>DATA_VALIDATION</t>
        </is>
      </c>
      <c r="C857" t="inlineStr">
        <is>
          <t>201130013154</t>
        </is>
      </c>
      <c r="D857" t="inlineStr">
        <is>
          <t>Folder</t>
        </is>
      </c>
      <c r="E857" s="2">
        <f>HYPERLINK("capsilon://?command=openfolder&amp;siteaddress=FAM.docvelocity-na8.net&amp;folderid=FX09494C54-710E-ECFC-C20E-FFE809AB46A0","FX220110361")</f>
        <v>0.0</v>
      </c>
      <c r="F857" t="inlineStr">
        <is>
          <t/>
        </is>
      </c>
      <c r="G857" t="inlineStr">
        <is>
          <t/>
        </is>
      </c>
      <c r="H857" t="inlineStr">
        <is>
          <t>Mailitem</t>
        </is>
      </c>
      <c r="I857" t="inlineStr">
        <is>
          <t>MI220295598</t>
        </is>
      </c>
      <c r="J857" t="n">
        <v>30.0</v>
      </c>
      <c r="K857" t="inlineStr">
        <is>
          <t>COMPLETED</t>
        </is>
      </c>
      <c r="L857" t="inlineStr">
        <is>
          <t>MARK_AS_COMPLETED</t>
        </is>
      </c>
      <c r="M857" t="inlineStr">
        <is>
          <t>Queue</t>
        </is>
      </c>
      <c r="N857" t="n">
        <v>2.0</v>
      </c>
      <c r="O857" s="1" t="n">
        <v>44595.48270833334</v>
      </c>
      <c r="P857" s="1" t="n">
        <v>44595.50759259259</v>
      </c>
      <c r="Q857" t="n">
        <v>1937.0</v>
      </c>
      <c r="R857" t="n">
        <v>213.0</v>
      </c>
      <c r="S857" t="b">
        <v>0</v>
      </c>
      <c r="T857" t="inlineStr">
        <is>
          <t>N/A</t>
        </is>
      </c>
      <c r="U857" t="b">
        <v>0</v>
      </c>
      <c r="V857" t="inlineStr">
        <is>
          <t>Karnal Akhare</t>
        </is>
      </c>
      <c r="W857" s="1" t="n">
        <v>44595.48451388889</v>
      </c>
      <c r="X857" t="n">
        <v>123.0</v>
      </c>
      <c r="Y857" t="n">
        <v>9.0</v>
      </c>
      <c r="Z857" t="n">
        <v>0.0</v>
      </c>
      <c r="AA857" t="n">
        <v>9.0</v>
      </c>
      <c r="AB857" t="n">
        <v>0.0</v>
      </c>
      <c r="AC857" t="n">
        <v>5.0</v>
      </c>
      <c r="AD857" t="n">
        <v>21.0</v>
      </c>
      <c r="AE857" t="n">
        <v>0.0</v>
      </c>
      <c r="AF857" t="n">
        <v>0.0</v>
      </c>
      <c r="AG857" t="n">
        <v>0.0</v>
      </c>
      <c r="AH857" t="inlineStr">
        <is>
          <t>Vikash Suryakanth Parmar</t>
        </is>
      </c>
      <c r="AI857" s="1" t="n">
        <v>44595.50759259259</v>
      </c>
      <c r="AJ857" t="n">
        <v>90.0</v>
      </c>
      <c r="AK857" t="n">
        <v>0.0</v>
      </c>
      <c r="AL857" t="n">
        <v>0.0</v>
      </c>
      <c r="AM857" t="n">
        <v>0.0</v>
      </c>
      <c r="AN857" t="n">
        <v>0.0</v>
      </c>
      <c r="AO857" t="n">
        <v>0.0</v>
      </c>
      <c r="AP857" t="n">
        <v>21.0</v>
      </c>
      <c r="AQ857" t="n">
        <v>0.0</v>
      </c>
      <c r="AR857" t="n">
        <v>0.0</v>
      </c>
      <c r="AS857" t="n">
        <v>0.0</v>
      </c>
      <c r="AT857" t="inlineStr">
        <is>
          <t>N/A</t>
        </is>
      </c>
      <c r="AU857" t="inlineStr">
        <is>
          <t>N/A</t>
        </is>
      </c>
      <c r="AV857" t="inlineStr">
        <is>
          <t>N/A</t>
        </is>
      </c>
      <c r="AW857" t="inlineStr">
        <is>
          <t>N/A</t>
        </is>
      </c>
      <c r="AX857" t="inlineStr">
        <is>
          <t>N/A</t>
        </is>
      </c>
      <c r="AY857" t="inlineStr">
        <is>
          <t>N/A</t>
        </is>
      </c>
      <c r="AZ857" t="inlineStr">
        <is>
          <t>N/A</t>
        </is>
      </c>
      <c r="BA857" t="inlineStr">
        <is>
          <t>N/A</t>
        </is>
      </c>
      <c r="BB857" t="inlineStr">
        <is>
          <t>N/A</t>
        </is>
      </c>
      <c r="BC857" t="inlineStr">
        <is>
          <t>N/A</t>
        </is>
      </c>
      <c r="BD857" t="inlineStr">
        <is>
          <t>N/A</t>
        </is>
      </c>
      <c r="BE857" t="inlineStr">
        <is>
          <t>N/A</t>
        </is>
      </c>
    </row>
    <row r="858">
      <c r="A858" t="inlineStr">
        <is>
          <t>WI22028910</t>
        </is>
      </c>
      <c r="B858" t="inlineStr">
        <is>
          <t>DATA_VALIDATION</t>
        </is>
      </c>
      <c r="C858" t="inlineStr">
        <is>
          <t>201330004449</t>
        </is>
      </c>
      <c r="D858" t="inlineStr">
        <is>
          <t>Folder</t>
        </is>
      </c>
      <c r="E858" s="2">
        <f>HYPERLINK("capsilon://?command=openfolder&amp;siteaddress=FAM.docvelocity-na8.net&amp;folderid=FX36C86C3F-DCAC-DA81-D631-C18BA1A3485A","FX2201604")</f>
        <v>0.0</v>
      </c>
      <c r="F858" t="inlineStr">
        <is>
          <t/>
        </is>
      </c>
      <c r="G858" t="inlineStr">
        <is>
          <t/>
        </is>
      </c>
      <c r="H858" t="inlineStr">
        <is>
          <t>Mailitem</t>
        </is>
      </c>
      <c r="I858" t="inlineStr">
        <is>
          <t>MI220290222</t>
        </is>
      </c>
      <c r="J858" t="n">
        <v>56.0</v>
      </c>
      <c r="K858" t="inlineStr">
        <is>
          <t>COMPLETED</t>
        </is>
      </c>
      <c r="L858" t="inlineStr">
        <is>
          <t>MARK_AS_COMPLETED</t>
        </is>
      </c>
      <c r="M858" t="inlineStr">
        <is>
          <t>Queue</t>
        </is>
      </c>
      <c r="N858" t="n">
        <v>2.0</v>
      </c>
      <c r="O858" s="1" t="n">
        <v>44595.48568287037</v>
      </c>
      <c r="P858" s="1" t="n">
        <v>44595.494155092594</v>
      </c>
      <c r="Q858" t="n">
        <v>119.0</v>
      </c>
      <c r="R858" t="n">
        <v>613.0</v>
      </c>
      <c r="S858" t="b">
        <v>0</v>
      </c>
      <c r="T858" t="inlineStr">
        <is>
          <t>N/A</t>
        </is>
      </c>
      <c r="U858" t="b">
        <v>1</v>
      </c>
      <c r="V858" t="inlineStr">
        <is>
          <t>Amruta Erande</t>
        </is>
      </c>
      <c r="W858" s="1" t="n">
        <v>44595.49074074074</v>
      </c>
      <c r="X858" t="n">
        <v>421.0</v>
      </c>
      <c r="Y858" t="n">
        <v>42.0</v>
      </c>
      <c r="Z858" t="n">
        <v>0.0</v>
      </c>
      <c r="AA858" t="n">
        <v>42.0</v>
      </c>
      <c r="AB858" t="n">
        <v>0.0</v>
      </c>
      <c r="AC858" t="n">
        <v>10.0</v>
      </c>
      <c r="AD858" t="n">
        <v>14.0</v>
      </c>
      <c r="AE858" t="n">
        <v>0.0</v>
      </c>
      <c r="AF858" t="n">
        <v>0.0</v>
      </c>
      <c r="AG858" t="n">
        <v>0.0</v>
      </c>
      <c r="AH858" t="inlineStr">
        <is>
          <t>Sangeeta Kumari</t>
        </is>
      </c>
      <c r="AI858" s="1" t="n">
        <v>44595.494155092594</v>
      </c>
      <c r="AJ858" t="n">
        <v>192.0</v>
      </c>
      <c r="AK858" t="n">
        <v>1.0</v>
      </c>
      <c r="AL858" t="n">
        <v>0.0</v>
      </c>
      <c r="AM858" t="n">
        <v>1.0</v>
      </c>
      <c r="AN858" t="n">
        <v>0.0</v>
      </c>
      <c r="AO858" t="n">
        <v>0.0</v>
      </c>
      <c r="AP858" t="n">
        <v>13.0</v>
      </c>
      <c r="AQ858" t="n">
        <v>0.0</v>
      </c>
      <c r="AR858" t="n">
        <v>0.0</v>
      </c>
      <c r="AS858" t="n">
        <v>0.0</v>
      </c>
      <c r="AT858" t="inlineStr">
        <is>
          <t>N/A</t>
        </is>
      </c>
      <c r="AU858" t="inlineStr">
        <is>
          <t>N/A</t>
        </is>
      </c>
      <c r="AV858" t="inlineStr">
        <is>
          <t>N/A</t>
        </is>
      </c>
      <c r="AW858" t="inlineStr">
        <is>
          <t>N/A</t>
        </is>
      </c>
      <c r="AX858" t="inlineStr">
        <is>
          <t>N/A</t>
        </is>
      </c>
      <c r="AY858" t="inlineStr">
        <is>
          <t>N/A</t>
        </is>
      </c>
      <c r="AZ858" t="inlineStr">
        <is>
          <t>N/A</t>
        </is>
      </c>
      <c r="BA858" t="inlineStr">
        <is>
          <t>N/A</t>
        </is>
      </c>
      <c r="BB858" t="inlineStr">
        <is>
          <t>N/A</t>
        </is>
      </c>
      <c r="BC858" t="inlineStr">
        <is>
          <t>N/A</t>
        </is>
      </c>
      <c r="BD858" t="inlineStr">
        <is>
          <t>N/A</t>
        </is>
      </c>
      <c r="BE858" t="inlineStr">
        <is>
          <t>N/A</t>
        </is>
      </c>
    </row>
    <row r="859">
      <c r="A859" t="inlineStr">
        <is>
          <t>WI22029115</t>
        </is>
      </c>
      <c r="B859" t="inlineStr">
        <is>
          <t>DATA_VALIDATION</t>
        </is>
      </c>
      <c r="C859" t="inlineStr">
        <is>
          <t>201130012973</t>
        </is>
      </c>
      <c r="D859" t="inlineStr">
        <is>
          <t>Folder</t>
        </is>
      </c>
      <c r="E859" s="2">
        <f>HYPERLINK("capsilon://?command=openfolder&amp;siteaddress=FAM.docvelocity-na8.net&amp;folderid=FXD45B6DB0-CE0B-DE4C-43AF-3C3CC3E931DF","FX21129425")</f>
        <v>0.0</v>
      </c>
      <c r="F859" t="inlineStr">
        <is>
          <t/>
        </is>
      </c>
      <c r="G859" t="inlineStr">
        <is>
          <t/>
        </is>
      </c>
      <c r="H859" t="inlineStr">
        <is>
          <t>Mailitem</t>
        </is>
      </c>
      <c r="I859" t="inlineStr">
        <is>
          <t>MI220297538</t>
        </is>
      </c>
      <c r="J859" t="n">
        <v>78.0</v>
      </c>
      <c r="K859" t="inlineStr">
        <is>
          <t>COMPLETED</t>
        </is>
      </c>
      <c r="L859" t="inlineStr">
        <is>
          <t>MARK_AS_COMPLETED</t>
        </is>
      </c>
      <c r="M859" t="inlineStr">
        <is>
          <t>Queue</t>
        </is>
      </c>
      <c r="N859" t="n">
        <v>2.0</v>
      </c>
      <c r="O859" s="1" t="n">
        <v>44595.506053240744</v>
      </c>
      <c r="P859" s="1" t="n">
        <v>44595.509409722225</v>
      </c>
      <c r="Q859" t="n">
        <v>36.0</v>
      </c>
      <c r="R859" t="n">
        <v>254.0</v>
      </c>
      <c r="S859" t="b">
        <v>0</v>
      </c>
      <c r="T859" t="inlineStr">
        <is>
          <t>N/A</t>
        </is>
      </c>
      <c r="U859" t="b">
        <v>0</v>
      </c>
      <c r="V859" t="inlineStr">
        <is>
          <t>Sanjay Kharade</t>
        </is>
      </c>
      <c r="W859" s="1" t="n">
        <v>44595.50722222222</v>
      </c>
      <c r="X859" t="n">
        <v>98.0</v>
      </c>
      <c r="Y859" t="n">
        <v>52.0</v>
      </c>
      <c r="Z859" t="n">
        <v>0.0</v>
      </c>
      <c r="AA859" t="n">
        <v>52.0</v>
      </c>
      <c r="AB859" t="n">
        <v>0.0</v>
      </c>
      <c r="AC859" t="n">
        <v>0.0</v>
      </c>
      <c r="AD859" t="n">
        <v>26.0</v>
      </c>
      <c r="AE859" t="n">
        <v>0.0</v>
      </c>
      <c r="AF859" t="n">
        <v>0.0</v>
      </c>
      <c r="AG859" t="n">
        <v>0.0</v>
      </c>
      <c r="AH859" t="inlineStr">
        <is>
          <t>Vikash Suryakanth Parmar</t>
        </is>
      </c>
      <c r="AI859" s="1" t="n">
        <v>44595.509409722225</v>
      </c>
      <c r="AJ859" t="n">
        <v>156.0</v>
      </c>
      <c r="AK859" t="n">
        <v>0.0</v>
      </c>
      <c r="AL859" t="n">
        <v>0.0</v>
      </c>
      <c r="AM859" t="n">
        <v>0.0</v>
      </c>
      <c r="AN859" t="n">
        <v>0.0</v>
      </c>
      <c r="AO859" t="n">
        <v>0.0</v>
      </c>
      <c r="AP859" t="n">
        <v>26.0</v>
      </c>
      <c r="AQ859" t="n">
        <v>0.0</v>
      </c>
      <c r="AR859" t="n">
        <v>0.0</v>
      </c>
      <c r="AS859" t="n">
        <v>0.0</v>
      </c>
      <c r="AT859" t="inlineStr">
        <is>
          <t>N/A</t>
        </is>
      </c>
      <c r="AU859" t="inlineStr">
        <is>
          <t>N/A</t>
        </is>
      </c>
      <c r="AV859" t="inlineStr">
        <is>
          <t>N/A</t>
        </is>
      </c>
      <c r="AW859" t="inlineStr">
        <is>
          <t>N/A</t>
        </is>
      </c>
      <c r="AX859" t="inlineStr">
        <is>
          <t>N/A</t>
        </is>
      </c>
      <c r="AY859" t="inlineStr">
        <is>
          <t>N/A</t>
        </is>
      </c>
      <c r="AZ859" t="inlineStr">
        <is>
          <t>N/A</t>
        </is>
      </c>
      <c r="BA859" t="inlineStr">
        <is>
          <t>N/A</t>
        </is>
      </c>
      <c r="BB859" t="inlineStr">
        <is>
          <t>N/A</t>
        </is>
      </c>
      <c r="BC859" t="inlineStr">
        <is>
          <t>N/A</t>
        </is>
      </c>
      <c r="BD859" t="inlineStr">
        <is>
          <t>N/A</t>
        </is>
      </c>
      <c r="BE859" t="inlineStr">
        <is>
          <t>N/A</t>
        </is>
      </c>
    </row>
    <row r="860">
      <c r="A860" t="inlineStr">
        <is>
          <t>WI22029124</t>
        </is>
      </c>
      <c r="B860" t="inlineStr">
        <is>
          <t>DATA_VALIDATION</t>
        </is>
      </c>
      <c r="C860" t="inlineStr">
        <is>
          <t>201130012973</t>
        </is>
      </c>
      <c r="D860" t="inlineStr">
        <is>
          <t>Folder</t>
        </is>
      </c>
      <c r="E860" s="2">
        <f>HYPERLINK("capsilon://?command=openfolder&amp;siteaddress=FAM.docvelocity-na8.net&amp;folderid=FXD45B6DB0-CE0B-DE4C-43AF-3C3CC3E931DF","FX21129425")</f>
        <v>0.0</v>
      </c>
      <c r="F860" t="inlineStr">
        <is>
          <t/>
        </is>
      </c>
      <c r="G860" t="inlineStr">
        <is>
          <t/>
        </is>
      </c>
      <c r="H860" t="inlineStr">
        <is>
          <t>Mailitem</t>
        </is>
      </c>
      <c r="I860" t="inlineStr">
        <is>
          <t>MI220297571</t>
        </is>
      </c>
      <c r="J860" t="n">
        <v>78.0</v>
      </c>
      <c r="K860" t="inlineStr">
        <is>
          <t>COMPLETED</t>
        </is>
      </c>
      <c r="L860" t="inlineStr">
        <is>
          <t>MARK_AS_COMPLETED</t>
        </is>
      </c>
      <c r="M860" t="inlineStr">
        <is>
          <t>Queue</t>
        </is>
      </c>
      <c r="N860" t="n">
        <v>2.0</v>
      </c>
      <c r="O860" s="1" t="n">
        <v>44595.50630787037</v>
      </c>
      <c r="P860" s="1" t="n">
        <v>44595.51123842593</v>
      </c>
      <c r="Q860" t="n">
        <v>105.0</v>
      </c>
      <c r="R860" t="n">
        <v>321.0</v>
      </c>
      <c r="S860" t="b">
        <v>0</v>
      </c>
      <c r="T860" t="inlineStr">
        <is>
          <t>N/A</t>
        </is>
      </c>
      <c r="U860" t="b">
        <v>0</v>
      </c>
      <c r="V860" t="inlineStr">
        <is>
          <t>Sanjay Kharade</t>
        </is>
      </c>
      <c r="W860" s="1" t="n">
        <v>44595.50828703704</v>
      </c>
      <c r="X860" t="n">
        <v>92.0</v>
      </c>
      <c r="Y860" t="n">
        <v>52.0</v>
      </c>
      <c r="Z860" t="n">
        <v>0.0</v>
      </c>
      <c r="AA860" t="n">
        <v>52.0</v>
      </c>
      <c r="AB860" t="n">
        <v>0.0</v>
      </c>
      <c r="AC860" t="n">
        <v>1.0</v>
      </c>
      <c r="AD860" t="n">
        <v>26.0</v>
      </c>
      <c r="AE860" t="n">
        <v>0.0</v>
      </c>
      <c r="AF860" t="n">
        <v>0.0</v>
      </c>
      <c r="AG860" t="n">
        <v>0.0</v>
      </c>
      <c r="AH860" t="inlineStr">
        <is>
          <t>Dashrath Soren</t>
        </is>
      </c>
      <c r="AI860" s="1" t="n">
        <v>44595.51123842593</v>
      </c>
      <c r="AJ860" t="n">
        <v>229.0</v>
      </c>
      <c r="AK860" t="n">
        <v>0.0</v>
      </c>
      <c r="AL860" t="n">
        <v>0.0</v>
      </c>
      <c r="AM860" t="n">
        <v>0.0</v>
      </c>
      <c r="AN860" t="n">
        <v>0.0</v>
      </c>
      <c r="AO860" t="n">
        <v>0.0</v>
      </c>
      <c r="AP860" t="n">
        <v>26.0</v>
      </c>
      <c r="AQ860" t="n">
        <v>0.0</v>
      </c>
      <c r="AR860" t="n">
        <v>0.0</v>
      </c>
      <c r="AS860" t="n">
        <v>0.0</v>
      </c>
      <c r="AT860" t="inlineStr">
        <is>
          <t>N/A</t>
        </is>
      </c>
      <c r="AU860" t="inlineStr">
        <is>
          <t>N/A</t>
        </is>
      </c>
      <c r="AV860" t="inlineStr">
        <is>
          <t>N/A</t>
        </is>
      </c>
      <c r="AW860" t="inlineStr">
        <is>
          <t>N/A</t>
        </is>
      </c>
      <c r="AX860" t="inlineStr">
        <is>
          <t>N/A</t>
        </is>
      </c>
      <c r="AY860" t="inlineStr">
        <is>
          <t>N/A</t>
        </is>
      </c>
      <c r="AZ860" t="inlineStr">
        <is>
          <t>N/A</t>
        </is>
      </c>
      <c r="BA860" t="inlineStr">
        <is>
          <t>N/A</t>
        </is>
      </c>
      <c r="BB860" t="inlineStr">
        <is>
          <t>N/A</t>
        </is>
      </c>
      <c r="BC860" t="inlineStr">
        <is>
          <t>N/A</t>
        </is>
      </c>
      <c r="BD860" t="inlineStr">
        <is>
          <t>N/A</t>
        </is>
      </c>
      <c r="BE860" t="inlineStr">
        <is>
          <t>N/A</t>
        </is>
      </c>
    </row>
    <row r="861">
      <c r="A861" t="inlineStr">
        <is>
          <t>WI2202936</t>
        </is>
      </c>
      <c r="B861" t="inlineStr">
        <is>
          <t>DATA_VALIDATION</t>
        </is>
      </c>
      <c r="C861" t="inlineStr">
        <is>
          <t>201130012808</t>
        </is>
      </c>
      <c r="D861" t="inlineStr">
        <is>
          <t>Folder</t>
        </is>
      </c>
      <c r="E861" s="2">
        <f>HYPERLINK("capsilon://?command=openfolder&amp;siteaddress=FAM.docvelocity-na8.net&amp;folderid=FXE3071462-8C9E-CCE2-98C9-1F0CD4B48FE4","FX211111987")</f>
        <v>0.0</v>
      </c>
      <c r="F861" t="inlineStr">
        <is>
          <t/>
        </is>
      </c>
      <c r="G861" t="inlineStr">
        <is>
          <t/>
        </is>
      </c>
      <c r="H861" t="inlineStr">
        <is>
          <t>Mailitem</t>
        </is>
      </c>
      <c r="I861" t="inlineStr">
        <is>
          <t>MI22029582</t>
        </is>
      </c>
      <c r="J861" t="n">
        <v>32.0</v>
      </c>
      <c r="K861" t="inlineStr">
        <is>
          <t>COMPLETED</t>
        </is>
      </c>
      <c r="L861" t="inlineStr">
        <is>
          <t>MARK_AS_COMPLETED</t>
        </is>
      </c>
      <c r="M861" t="inlineStr">
        <is>
          <t>Queue</t>
        </is>
      </c>
      <c r="N861" t="n">
        <v>1.0</v>
      </c>
      <c r="O861" s="1" t="n">
        <v>44593.42450231482</v>
      </c>
      <c r="P861" s="1" t="n">
        <v>44593.483460648145</v>
      </c>
      <c r="Q861" t="n">
        <v>4718.0</v>
      </c>
      <c r="R861" t="n">
        <v>376.0</v>
      </c>
      <c r="S861" t="b">
        <v>0</v>
      </c>
      <c r="T861" t="inlineStr">
        <is>
          <t>N/A</t>
        </is>
      </c>
      <c r="U861" t="b">
        <v>0</v>
      </c>
      <c r="V861" t="inlineStr">
        <is>
          <t>Sumit Jarhad</t>
        </is>
      </c>
      <c r="W861" s="1" t="n">
        <v>44593.483460648145</v>
      </c>
      <c r="X861" t="n">
        <v>155.0</v>
      </c>
      <c r="Y861" t="n">
        <v>0.0</v>
      </c>
      <c r="Z861" t="n">
        <v>0.0</v>
      </c>
      <c r="AA861" t="n">
        <v>0.0</v>
      </c>
      <c r="AB861" t="n">
        <v>0.0</v>
      </c>
      <c r="AC861" t="n">
        <v>0.0</v>
      </c>
      <c r="AD861" t="n">
        <v>32.0</v>
      </c>
      <c r="AE861" t="n">
        <v>27.0</v>
      </c>
      <c r="AF861" t="n">
        <v>0.0</v>
      </c>
      <c r="AG861" t="n">
        <v>2.0</v>
      </c>
      <c r="AH861" t="inlineStr">
        <is>
          <t>N/A</t>
        </is>
      </c>
      <c r="AI861" t="inlineStr">
        <is>
          <t>N/A</t>
        </is>
      </c>
      <c r="AJ861" t="inlineStr">
        <is>
          <t>N/A</t>
        </is>
      </c>
      <c r="AK861" t="inlineStr">
        <is>
          <t>N/A</t>
        </is>
      </c>
      <c r="AL861" t="inlineStr">
        <is>
          <t>N/A</t>
        </is>
      </c>
      <c r="AM861" t="inlineStr">
        <is>
          <t>N/A</t>
        </is>
      </c>
      <c r="AN861" t="inlineStr">
        <is>
          <t>N/A</t>
        </is>
      </c>
      <c r="AO861" t="inlineStr">
        <is>
          <t>N/A</t>
        </is>
      </c>
      <c r="AP861" t="inlineStr">
        <is>
          <t>N/A</t>
        </is>
      </c>
      <c r="AQ861" t="inlineStr">
        <is>
          <t>N/A</t>
        </is>
      </c>
      <c r="AR861" t="inlineStr">
        <is>
          <t>N/A</t>
        </is>
      </c>
      <c r="AS861" t="inlineStr">
        <is>
          <t>N/A</t>
        </is>
      </c>
      <c r="AT861" t="inlineStr">
        <is>
          <t>N/A</t>
        </is>
      </c>
      <c r="AU861" t="inlineStr">
        <is>
          <t>N/A</t>
        </is>
      </c>
      <c r="AV861" t="inlineStr">
        <is>
          <t>N/A</t>
        </is>
      </c>
      <c r="AW861" t="inlineStr">
        <is>
          <t>N/A</t>
        </is>
      </c>
      <c r="AX861" t="inlineStr">
        <is>
          <t>N/A</t>
        </is>
      </c>
      <c r="AY861" t="inlineStr">
        <is>
          <t>N/A</t>
        </is>
      </c>
      <c r="AZ861" t="inlineStr">
        <is>
          <t>N/A</t>
        </is>
      </c>
      <c r="BA861" t="inlineStr">
        <is>
          <t>N/A</t>
        </is>
      </c>
      <c r="BB861" t="inlineStr">
        <is>
          <t>N/A</t>
        </is>
      </c>
      <c r="BC861" t="inlineStr">
        <is>
          <t>N/A</t>
        </is>
      </c>
      <c r="BD861" t="inlineStr">
        <is>
          <t>N/A</t>
        </is>
      </c>
      <c r="BE861" t="inlineStr">
        <is>
          <t>N/A</t>
        </is>
      </c>
    </row>
    <row r="862">
      <c r="A862" t="inlineStr">
        <is>
          <t>WI22029442</t>
        </is>
      </c>
      <c r="B862" t="inlineStr">
        <is>
          <t>DATA_VALIDATION</t>
        </is>
      </c>
      <c r="C862" t="inlineStr">
        <is>
          <t>201130013076</t>
        </is>
      </c>
      <c r="D862" t="inlineStr">
        <is>
          <t>Folder</t>
        </is>
      </c>
      <c r="E862" s="2">
        <f>HYPERLINK("capsilon://?command=openfolder&amp;siteaddress=FAM.docvelocity-na8.net&amp;folderid=FX6D7D9A6B-0351-490E-535F-B111DD2C22DD","FX22013764")</f>
        <v>0.0</v>
      </c>
      <c r="F862" t="inlineStr">
        <is>
          <t/>
        </is>
      </c>
      <c r="G862" t="inlineStr">
        <is>
          <t/>
        </is>
      </c>
      <c r="H862" t="inlineStr">
        <is>
          <t>Mailitem</t>
        </is>
      </c>
      <c r="I862" t="inlineStr">
        <is>
          <t>MI2202100383</t>
        </is>
      </c>
      <c r="J862" t="n">
        <v>38.0</v>
      </c>
      <c r="K862" t="inlineStr">
        <is>
          <t>COMPLETED</t>
        </is>
      </c>
      <c r="L862" t="inlineStr">
        <is>
          <t>MARK_AS_COMPLETED</t>
        </is>
      </c>
      <c r="M862" t="inlineStr">
        <is>
          <t>Queue</t>
        </is>
      </c>
      <c r="N862" t="n">
        <v>1.0</v>
      </c>
      <c r="O862" s="1" t="n">
        <v>44595.535046296296</v>
      </c>
      <c r="P862" s="1" t="n">
        <v>44595.53811342592</v>
      </c>
      <c r="Q862" t="n">
        <v>33.0</v>
      </c>
      <c r="R862" t="n">
        <v>232.0</v>
      </c>
      <c r="S862" t="b">
        <v>0</v>
      </c>
      <c r="T862" t="inlineStr">
        <is>
          <t>N/A</t>
        </is>
      </c>
      <c r="U862" t="b">
        <v>0</v>
      </c>
      <c r="V862" t="inlineStr">
        <is>
          <t>Sumit Jarhad</t>
        </is>
      </c>
      <c r="W862" s="1" t="n">
        <v>44595.53811342592</v>
      </c>
      <c r="X862" t="n">
        <v>232.0</v>
      </c>
      <c r="Y862" t="n">
        <v>0.0</v>
      </c>
      <c r="Z862" t="n">
        <v>0.0</v>
      </c>
      <c r="AA862" t="n">
        <v>0.0</v>
      </c>
      <c r="AB862" t="n">
        <v>0.0</v>
      </c>
      <c r="AC862" t="n">
        <v>0.0</v>
      </c>
      <c r="AD862" t="n">
        <v>38.0</v>
      </c>
      <c r="AE862" t="n">
        <v>37.0</v>
      </c>
      <c r="AF862" t="n">
        <v>0.0</v>
      </c>
      <c r="AG862" t="n">
        <v>2.0</v>
      </c>
      <c r="AH862" t="inlineStr">
        <is>
          <t>N/A</t>
        </is>
      </c>
      <c r="AI862" t="inlineStr">
        <is>
          <t>N/A</t>
        </is>
      </c>
      <c r="AJ862" t="inlineStr">
        <is>
          <t>N/A</t>
        </is>
      </c>
      <c r="AK862" t="inlineStr">
        <is>
          <t>N/A</t>
        </is>
      </c>
      <c r="AL862" t="inlineStr">
        <is>
          <t>N/A</t>
        </is>
      </c>
      <c r="AM862" t="inlineStr">
        <is>
          <t>N/A</t>
        </is>
      </c>
      <c r="AN862" t="inlineStr">
        <is>
          <t>N/A</t>
        </is>
      </c>
      <c r="AO862" t="inlineStr">
        <is>
          <t>N/A</t>
        </is>
      </c>
      <c r="AP862" t="inlineStr">
        <is>
          <t>N/A</t>
        </is>
      </c>
      <c r="AQ862" t="inlineStr">
        <is>
          <t>N/A</t>
        </is>
      </c>
      <c r="AR862" t="inlineStr">
        <is>
          <t>N/A</t>
        </is>
      </c>
      <c r="AS862" t="inlineStr">
        <is>
          <t>N/A</t>
        </is>
      </c>
      <c r="AT862" t="inlineStr">
        <is>
          <t>N/A</t>
        </is>
      </c>
      <c r="AU862" t="inlineStr">
        <is>
          <t>N/A</t>
        </is>
      </c>
      <c r="AV862" t="inlineStr">
        <is>
          <t>N/A</t>
        </is>
      </c>
      <c r="AW862" t="inlineStr">
        <is>
          <t>N/A</t>
        </is>
      </c>
      <c r="AX862" t="inlineStr">
        <is>
          <t>N/A</t>
        </is>
      </c>
      <c r="AY862" t="inlineStr">
        <is>
          <t>N/A</t>
        </is>
      </c>
      <c r="AZ862" t="inlineStr">
        <is>
          <t>N/A</t>
        </is>
      </c>
      <c r="BA862" t="inlineStr">
        <is>
          <t>N/A</t>
        </is>
      </c>
      <c r="BB862" t="inlineStr">
        <is>
          <t>N/A</t>
        </is>
      </c>
      <c r="BC862" t="inlineStr">
        <is>
          <t>N/A</t>
        </is>
      </c>
      <c r="BD862" t="inlineStr">
        <is>
          <t>N/A</t>
        </is>
      </c>
      <c r="BE862" t="inlineStr">
        <is>
          <t>N/A</t>
        </is>
      </c>
    </row>
    <row r="863">
      <c r="A863" t="inlineStr">
        <is>
          <t>WI22029473</t>
        </is>
      </c>
      <c r="B863" t="inlineStr">
        <is>
          <t>DATA_VALIDATION</t>
        </is>
      </c>
      <c r="C863" t="inlineStr">
        <is>
          <t>201130013076</t>
        </is>
      </c>
      <c r="D863" t="inlineStr">
        <is>
          <t>Folder</t>
        </is>
      </c>
      <c r="E863" s="2">
        <f>HYPERLINK("capsilon://?command=openfolder&amp;siteaddress=FAM.docvelocity-na8.net&amp;folderid=FX6D7D9A6B-0351-490E-535F-B111DD2C22DD","FX22013764")</f>
        <v>0.0</v>
      </c>
      <c r="F863" t="inlineStr">
        <is>
          <t/>
        </is>
      </c>
      <c r="G863" t="inlineStr">
        <is>
          <t/>
        </is>
      </c>
      <c r="H863" t="inlineStr">
        <is>
          <t>Mailitem</t>
        </is>
      </c>
      <c r="I863" t="inlineStr">
        <is>
          <t>MI2202100383</t>
        </is>
      </c>
      <c r="J863" t="n">
        <v>76.0</v>
      </c>
      <c r="K863" t="inlineStr">
        <is>
          <t>COMPLETED</t>
        </is>
      </c>
      <c r="L863" t="inlineStr">
        <is>
          <t>MARK_AS_COMPLETED</t>
        </is>
      </c>
      <c r="M863" t="inlineStr">
        <is>
          <t>Queue</t>
        </is>
      </c>
      <c r="N863" t="n">
        <v>2.0</v>
      </c>
      <c r="O863" s="1" t="n">
        <v>44595.53857638889</v>
      </c>
      <c r="P863" s="1" t="n">
        <v>44595.57365740741</v>
      </c>
      <c r="Q863" t="n">
        <v>257.0</v>
      </c>
      <c r="R863" t="n">
        <v>2774.0</v>
      </c>
      <c r="S863" t="b">
        <v>0</v>
      </c>
      <c r="T863" t="inlineStr">
        <is>
          <t>N/A</t>
        </is>
      </c>
      <c r="U863" t="b">
        <v>1</v>
      </c>
      <c r="V863" t="inlineStr">
        <is>
          <t>Aditya Tade</t>
        </is>
      </c>
      <c r="W863" s="1" t="n">
        <v>44595.56899305555</v>
      </c>
      <c r="X863" t="n">
        <v>2513.0</v>
      </c>
      <c r="Y863" t="n">
        <v>74.0</v>
      </c>
      <c r="Z863" t="n">
        <v>0.0</v>
      </c>
      <c r="AA863" t="n">
        <v>74.0</v>
      </c>
      <c r="AB863" t="n">
        <v>0.0</v>
      </c>
      <c r="AC863" t="n">
        <v>51.0</v>
      </c>
      <c r="AD863" t="n">
        <v>2.0</v>
      </c>
      <c r="AE863" t="n">
        <v>0.0</v>
      </c>
      <c r="AF863" t="n">
        <v>0.0</v>
      </c>
      <c r="AG863" t="n">
        <v>0.0</v>
      </c>
      <c r="AH863" t="inlineStr">
        <is>
          <t>Vikash Suryakanth Parmar</t>
        </is>
      </c>
      <c r="AI863" s="1" t="n">
        <v>44595.57365740741</v>
      </c>
      <c r="AJ863" t="n">
        <v>261.0</v>
      </c>
      <c r="AK863" t="n">
        <v>0.0</v>
      </c>
      <c r="AL863" t="n">
        <v>0.0</v>
      </c>
      <c r="AM863" t="n">
        <v>0.0</v>
      </c>
      <c r="AN863" t="n">
        <v>0.0</v>
      </c>
      <c r="AO863" t="n">
        <v>0.0</v>
      </c>
      <c r="AP863" t="n">
        <v>2.0</v>
      </c>
      <c r="AQ863" t="n">
        <v>0.0</v>
      </c>
      <c r="AR863" t="n">
        <v>0.0</v>
      </c>
      <c r="AS863" t="n">
        <v>0.0</v>
      </c>
      <c r="AT863" t="inlineStr">
        <is>
          <t>N/A</t>
        </is>
      </c>
      <c r="AU863" t="inlineStr">
        <is>
          <t>N/A</t>
        </is>
      </c>
      <c r="AV863" t="inlineStr">
        <is>
          <t>N/A</t>
        </is>
      </c>
      <c r="AW863" t="inlineStr">
        <is>
          <t>N/A</t>
        </is>
      </c>
      <c r="AX863" t="inlineStr">
        <is>
          <t>N/A</t>
        </is>
      </c>
      <c r="AY863" t="inlineStr">
        <is>
          <t>N/A</t>
        </is>
      </c>
      <c r="AZ863" t="inlineStr">
        <is>
          <t>N/A</t>
        </is>
      </c>
      <c r="BA863" t="inlineStr">
        <is>
          <t>N/A</t>
        </is>
      </c>
      <c r="BB863" t="inlineStr">
        <is>
          <t>N/A</t>
        </is>
      </c>
      <c r="BC863" t="inlineStr">
        <is>
          <t>N/A</t>
        </is>
      </c>
      <c r="BD863" t="inlineStr">
        <is>
          <t>N/A</t>
        </is>
      </c>
      <c r="BE863" t="inlineStr">
        <is>
          <t>N/A</t>
        </is>
      </c>
    </row>
    <row r="864">
      <c r="A864" t="inlineStr">
        <is>
          <t>WI22029817</t>
        </is>
      </c>
      <c r="B864" t="inlineStr">
        <is>
          <t>DATA_VALIDATION</t>
        </is>
      </c>
      <c r="C864" t="inlineStr">
        <is>
          <t>201300021000</t>
        </is>
      </c>
      <c r="D864" t="inlineStr">
        <is>
          <t>Folder</t>
        </is>
      </c>
      <c r="E864" s="2">
        <f>HYPERLINK("capsilon://?command=openfolder&amp;siteaddress=FAM.docvelocity-na8.net&amp;folderid=FX6604C0C4-C6AB-48AA-0C5A-28452C36663A","FX22019660")</f>
        <v>0.0</v>
      </c>
      <c r="F864" t="inlineStr">
        <is>
          <t/>
        </is>
      </c>
      <c r="G864" t="inlineStr">
        <is>
          <t/>
        </is>
      </c>
      <c r="H864" t="inlineStr">
        <is>
          <t>Mailitem</t>
        </is>
      </c>
      <c r="I864" t="inlineStr">
        <is>
          <t>MI2202103975</t>
        </is>
      </c>
      <c r="J864" t="n">
        <v>28.0</v>
      </c>
      <c r="K864" t="inlineStr">
        <is>
          <t>COMPLETED</t>
        </is>
      </c>
      <c r="L864" t="inlineStr">
        <is>
          <t>MARK_AS_COMPLETED</t>
        </is>
      </c>
      <c r="M864" t="inlineStr">
        <is>
          <t>Queue</t>
        </is>
      </c>
      <c r="N864" t="n">
        <v>2.0</v>
      </c>
      <c r="O864" s="1" t="n">
        <v>44595.571851851855</v>
      </c>
      <c r="P864" s="1" t="n">
        <v>44595.59525462963</v>
      </c>
      <c r="Q864" t="n">
        <v>1224.0</v>
      </c>
      <c r="R864" t="n">
        <v>798.0</v>
      </c>
      <c r="S864" t="b">
        <v>0</v>
      </c>
      <c r="T864" t="inlineStr">
        <is>
          <t>N/A</t>
        </is>
      </c>
      <c r="U864" t="b">
        <v>0</v>
      </c>
      <c r="V864" t="inlineStr">
        <is>
          <t>Karnal Akhare</t>
        </is>
      </c>
      <c r="W864" s="1" t="n">
        <v>44595.58357638889</v>
      </c>
      <c r="X864" t="n">
        <v>653.0</v>
      </c>
      <c r="Y864" t="n">
        <v>21.0</v>
      </c>
      <c r="Z864" t="n">
        <v>0.0</v>
      </c>
      <c r="AA864" t="n">
        <v>21.0</v>
      </c>
      <c r="AB864" t="n">
        <v>0.0</v>
      </c>
      <c r="AC864" t="n">
        <v>19.0</v>
      </c>
      <c r="AD864" t="n">
        <v>7.0</v>
      </c>
      <c r="AE864" t="n">
        <v>0.0</v>
      </c>
      <c r="AF864" t="n">
        <v>0.0</v>
      </c>
      <c r="AG864" t="n">
        <v>0.0</v>
      </c>
      <c r="AH864" t="inlineStr">
        <is>
          <t>Vikash Suryakanth Parmar</t>
        </is>
      </c>
      <c r="AI864" s="1" t="n">
        <v>44595.59525462963</v>
      </c>
      <c r="AJ864" t="n">
        <v>129.0</v>
      </c>
      <c r="AK864" t="n">
        <v>0.0</v>
      </c>
      <c r="AL864" t="n">
        <v>0.0</v>
      </c>
      <c r="AM864" t="n">
        <v>0.0</v>
      </c>
      <c r="AN864" t="n">
        <v>0.0</v>
      </c>
      <c r="AO864" t="n">
        <v>0.0</v>
      </c>
      <c r="AP864" t="n">
        <v>7.0</v>
      </c>
      <c r="AQ864" t="n">
        <v>0.0</v>
      </c>
      <c r="AR864" t="n">
        <v>0.0</v>
      </c>
      <c r="AS864" t="n">
        <v>0.0</v>
      </c>
      <c r="AT864" t="inlineStr">
        <is>
          <t>N/A</t>
        </is>
      </c>
      <c r="AU864" t="inlineStr">
        <is>
          <t>N/A</t>
        </is>
      </c>
      <c r="AV864" t="inlineStr">
        <is>
          <t>N/A</t>
        </is>
      </c>
      <c r="AW864" t="inlineStr">
        <is>
          <t>N/A</t>
        </is>
      </c>
      <c r="AX864" t="inlineStr">
        <is>
          <t>N/A</t>
        </is>
      </c>
      <c r="AY864" t="inlineStr">
        <is>
          <t>N/A</t>
        </is>
      </c>
      <c r="AZ864" t="inlineStr">
        <is>
          <t>N/A</t>
        </is>
      </c>
      <c r="BA864" t="inlineStr">
        <is>
          <t>N/A</t>
        </is>
      </c>
      <c r="BB864" t="inlineStr">
        <is>
          <t>N/A</t>
        </is>
      </c>
      <c r="BC864" t="inlineStr">
        <is>
          <t>N/A</t>
        </is>
      </c>
      <c r="BD864" t="inlineStr">
        <is>
          <t>N/A</t>
        </is>
      </c>
      <c r="BE864" t="inlineStr">
        <is>
          <t>N/A</t>
        </is>
      </c>
    </row>
    <row r="865">
      <c r="A865" t="inlineStr">
        <is>
          <t>WI22029821</t>
        </is>
      </c>
      <c r="B865" t="inlineStr">
        <is>
          <t>DATA_VALIDATION</t>
        </is>
      </c>
      <c r="C865" t="inlineStr">
        <is>
          <t>201300021000</t>
        </is>
      </c>
      <c r="D865" t="inlineStr">
        <is>
          <t>Folder</t>
        </is>
      </c>
      <c r="E865" s="2">
        <f>HYPERLINK("capsilon://?command=openfolder&amp;siteaddress=FAM.docvelocity-na8.net&amp;folderid=FX6604C0C4-C6AB-48AA-0C5A-28452C36663A","FX22019660")</f>
        <v>0.0</v>
      </c>
      <c r="F865" t="inlineStr">
        <is>
          <t/>
        </is>
      </c>
      <c r="G865" t="inlineStr">
        <is>
          <t/>
        </is>
      </c>
      <c r="H865" t="inlineStr">
        <is>
          <t>Mailitem</t>
        </is>
      </c>
      <c r="I865" t="inlineStr">
        <is>
          <t>MI2202103997</t>
        </is>
      </c>
      <c r="J865" t="n">
        <v>28.0</v>
      </c>
      <c r="K865" t="inlineStr">
        <is>
          <t>COMPLETED</t>
        </is>
      </c>
      <c r="L865" t="inlineStr">
        <is>
          <t>MARK_AS_COMPLETED</t>
        </is>
      </c>
      <c r="M865" t="inlineStr">
        <is>
          <t>Queue</t>
        </is>
      </c>
      <c r="N865" t="n">
        <v>2.0</v>
      </c>
      <c r="O865" s="1" t="n">
        <v>44595.572175925925</v>
      </c>
      <c r="P865" s="1" t="n">
        <v>44595.59636574074</v>
      </c>
      <c r="Q865" t="n">
        <v>1793.0</v>
      </c>
      <c r="R865" t="n">
        <v>297.0</v>
      </c>
      <c r="S865" t="b">
        <v>0</v>
      </c>
      <c r="T865" t="inlineStr">
        <is>
          <t>N/A</t>
        </is>
      </c>
      <c r="U865" t="b">
        <v>0</v>
      </c>
      <c r="V865" t="inlineStr">
        <is>
          <t>Amruta Erande</t>
        </is>
      </c>
      <c r="W865" s="1" t="n">
        <v>44595.585393518515</v>
      </c>
      <c r="X865" t="n">
        <v>201.0</v>
      </c>
      <c r="Y865" t="n">
        <v>21.0</v>
      </c>
      <c r="Z865" t="n">
        <v>0.0</v>
      </c>
      <c r="AA865" t="n">
        <v>21.0</v>
      </c>
      <c r="AB865" t="n">
        <v>0.0</v>
      </c>
      <c r="AC865" t="n">
        <v>5.0</v>
      </c>
      <c r="AD865" t="n">
        <v>7.0</v>
      </c>
      <c r="AE865" t="n">
        <v>0.0</v>
      </c>
      <c r="AF865" t="n">
        <v>0.0</v>
      </c>
      <c r="AG865" t="n">
        <v>0.0</v>
      </c>
      <c r="AH865" t="inlineStr">
        <is>
          <t>Vikash Suryakanth Parmar</t>
        </is>
      </c>
      <c r="AI865" s="1" t="n">
        <v>44595.59636574074</v>
      </c>
      <c r="AJ865" t="n">
        <v>96.0</v>
      </c>
      <c r="AK865" t="n">
        <v>0.0</v>
      </c>
      <c r="AL865" t="n">
        <v>0.0</v>
      </c>
      <c r="AM865" t="n">
        <v>0.0</v>
      </c>
      <c r="AN865" t="n">
        <v>0.0</v>
      </c>
      <c r="AO865" t="n">
        <v>0.0</v>
      </c>
      <c r="AP865" t="n">
        <v>7.0</v>
      </c>
      <c r="AQ865" t="n">
        <v>0.0</v>
      </c>
      <c r="AR865" t="n">
        <v>0.0</v>
      </c>
      <c r="AS865" t="n">
        <v>0.0</v>
      </c>
      <c r="AT865" t="inlineStr">
        <is>
          <t>N/A</t>
        </is>
      </c>
      <c r="AU865" t="inlineStr">
        <is>
          <t>N/A</t>
        </is>
      </c>
      <c r="AV865" t="inlineStr">
        <is>
          <t>N/A</t>
        </is>
      </c>
      <c r="AW865" t="inlineStr">
        <is>
          <t>N/A</t>
        </is>
      </c>
      <c r="AX865" t="inlineStr">
        <is>
          <t>N/A</t>
        </is>
      </c>
      <c r="AY865" t="inlineStr">
        <is>
          <t>N/A</t>
        </is>
      </c>
      <c r="AZ865" t="inlineStr">
        <is>
          <t>N/A</t>
        </is>
      </c>
      <c r="BA865" t="inlineStr">
        <is>
          <t>N/A</t>
        </is>
      </c>
      <c r="BB865" t="inlineStr">
        <is>
          <t>N/A</t>
        </is>
      </c>
      <c r="BC865" t="inlineStr">
        <is>
          <t>N/A</t>
        </is>
      </c>
      <c r="BD865" t="inlineStr">
        <is>
          <t>N/A</t>
        </is>
      </c>
      <c r="BE865" t="inlineStr">
        <is>
          <t>N/A</t>
        </is>
      </c>
    </row>
    <row r="866">
      <c r="A866" t="inlineStr">
        <is>
          <t>WI22029829</t>
        </is>
      </c>
      <c r="B866" t="inlineStr">
        <is>
          <t>DATA_VALIDATION</t>
        </is>
      </c>
      <c r="C866" t="inlineStr">
        <is>
          <t>201110012383</t>
        </is>
      </c>
      <c r="D866" t="inlineStr">
        <is>
          <t>Folder</t>
        </is>
      </c>
      <c r="E866" s="2">
        <f>HYPERLINK("capsilon://?command=openfolder&amp;siteaddress=FAM.docvelocity-na8.net&amp;folderid=FXC0B8816C-9CC4-BD81-131A-76044C6C2489","FX22017500")</f>
        <v>0.0</v>
      </c>
      <c r="F866" t="inlineStr">
        <is>
          <t/>
        </is>
      </c>
      <c r="G866" t="inlineStr">
        <is>
          <t/>
        </is>
      </c>
      <c r="H866" t="inlineStr">
        <is>
          <t>Mailitem</t>
        </is>
      </c>
      <c r="I866" t="inlineStr">
        <is>
          <t>MI2202104226</t>
        </is>
      </c>
      <c r="J866" t="n">
        <v>38.0</v>
      </c>
      <c r="K866" t="inlineStr">
        <is>
          <t>COMPLETED</t>
        </is>
      </c>
      <c r="L866" t="inlineStr">
        <is>
          <t>MARK_AS_COMPLETED</t>
        </is>
      </c>
      <c r="M866" t="inlineStr">
        <is>
          <t>Queue</t>
        </is>
      </c>
      <c r="N866" t="n">
        <v>2.0</v>
      </c>
      <c r="O866" s="1" t="n">
        <v>44595.57304398148</v>
      </c>
      <c r="P866" s="1" t="n">
        <v>44595.59775462963</v>
      </c>
      <c r="Q866" t="n">
        <v>1372.0</v>
      </c>
      <c r="R866" t="n">
        <v>763.0</v>
      </c>
      <c r="S866" t="b">
        <v>0</v>
      </c>
      <c r="T866" t="inlineStr">
        <is>
          <t>N/A</t>
        </is>
      </c>
      <c r="U866" t="b">
        <v>0</v>
      </c>
      <c r="V866" t="inlineStr">
        <is>
          <t>Karnal Akhare</t>
        </is>
      </c>
      <c r="W866" s="1" t="n">
        <v>44595.59104166667</v>
      </c>
      <c r="X866" t="n">
        <v>644.0</v>
      </c>
      <c r="Y866" t="n">
        <v>37.0</v>
      </c>
      <c r="Z866" t="n">
        <v>0.0</v>
      </c>
      <c r="AA866" t="n">
        <v>37.0</v>
      </c>
      <c r="AB866" t="n">
        <v>0.0</v>
      </c>
      <c r="AC866" t="n">
        <v>12.0</v>
      </c>
      <c r="AD866" t="n">
        <v>1.0</v>
      </c>
      <c r="AE866" t="n">
        <v>0.0</v>
      </c>
      <c r="AF866" t="n">
        <v>0.0</v>
      </c>
      <c r="AG866" t="n">
        <v>0.0</v>
      </c>
      <c r="AH866" t="inlineStr">
        <is>
          <t>Vikash Suryakanth Parmar</t>
        </is>
      </c>
      <c r="AI866" s="1" t="n">
        <v>44595.59775462963</v>
      </c>
      <c r="AJ866" t="n">
        <v>119.0</v>
      </c>
      <c r="AK866" t="n">
        <v>0.0</v>
      </c>
      <c r="AL866" t="n">
        <v>0.0</v>
      </c>
      <c r="AM866" t="n">
        <v>0.0</v>
      </c>
      <c r="AN866" t="n">
        <v>0.0</v>
      </c>
      <c r="AO866" t="n">
        <v>0.0</v>
      </c>
      <c r="AP866" t="n">
        <v>1.0</v>
      </c>
      <c r="AQ866" t="n">
        <v>0.0</v>
      </c>
      <c r="AR866" t="n">
        <v>0.0</v>
      </c>
      <c r="AS866" t="n">
        <v>0.0</v>
      </c>
      <c r="AT866" t="inlineStr">
        <is>
          <t>N/A</t>
        </is>
      </c>
      <c r="AU866" t="inlineStr">
        <is>
          <t>N/A</t>
        </is>
      </c>
      <c r="AV866" t="inlineStr">
        <is>
          <t>N/A</t>
        </is>
      </c>
      <c r="AW866" t="inlineStr">
        <is>
          <t>N/A</t>
        </is>
      </c>
      <c r="AX866" t="inlineStr">
        <is>
          <t>N/A</t>
        </is>
      </c>
      <c r="AY866" t="inlineStr">
        <is>
          <t>N/A</t>
        </is>
      </c>
      <c r="AZ866" t="inlineStr">
        <is>
          <t>N/A</t>
        </is>
      </c>
      <c r="BA866" t="inlineStr">
        <is>
          <t>N/A</t>
        </is>
      </c>
      <c r="BB866" t="inlineStr">
        <is>
          <t>N/A</t>
        </is>
      </c>
      <c r="BC866" t="inlineStr">
        <is>
          <t>N/A</t>
        </is>
      </c>
      <c r="BD866" t="inlineStr">
        <is>
          <t>N/A</t>
        </is>
      </c>
      <c r="BE866" t="inlineStr">
        <is>
          <t>N/A</t>
        </is>
      </c>
    </row>
    <row r="867">
      <c r="A867" t="inlineStr">
        <is>
          <t>WI22029873</t>
        </is>
      </c>
      <c r="B867" t="inlineStr">
        <is>
          <t>DATA_VALIDATION</t>
        </is>
      </c>
      <c r="C867" t="inlineStr">
        <is>
          <t>201300020556</t>
        </is>
      </c>
      <c r="D867" t="inlineStr">
        <is>
          <t>Folder</t>
        </is>
      </c>
      <c r="E867" s="2">
        <f>HYPERLINK("capsilon://?command=openfolder&amp;siteaddress=FAM.docvelocity-na8.net&amp;folderid=FXA4EF5A1B-9898-37D8-AAF4-7FAF9BF12D64","FX211212669")</f>
        <v>0.0</v>
      </c>
      <c r="F867" t="inlineStr">
        <is>
          <t/>
        </is>
      </c>
      <c r="G867" t="inlineStr">
        <is>
          <t/>
        </is>
      </c>
      <c r="H867" t="inlineStr">
        <is>
          <t>Mailitem</t>
        </is>
      </c>
      <c r="I867" t="inlineStr">
        <is>
          <t>MI2202104873</t>
        </is>
      </c>
      <c r="J867" t="n">
        <v>30.0</v>
      </c>
      <c r="K867" t="inlineStr">
        <is>
          <t>COMPLETED</t>
        </is>
      </c>
      <c r="L867" t="inlineStr">
        <is>
          <t>MARK_AS_COMPLETED</t>
        </is>
      </c>
      <c r="M867" t="inlineStr">
        <is>
          <t>Queue</t>
        </is>
      </c>
      <c r="N867" t="n">
        <v>2.0</v>
      </c>
      <c r="O867" s="1" t="n">
        <v>44595.580405092594</v>
      </c>
      <c r="P867" s="1" t="n">
        <v>44595.59840277778</v>
      </c>
      <c r="Q867" t="n">
        <v>1408.0</v>
      </c>
      <c r="R867" t="n">
        <v>147.0</v>
      </c>
      <c r="S867" t="b">
        <v>0</v>
      </c>
      <c r="T867" t="inlineStr">
        <is>
          <t>N/A</t>
        </is>
      </c>
      <c r="U867" t="b">
        <v>0</v>
      </c>
      <c r="V867" t="inlineStr">
        <is>
          <t>Amruta Erande</t>
        </is>
      </c>
      <c r="W867" s="1" t="n">
        <v>44595.58646990741</v>
      </c>
      <c r="X867" t="n">
        <v>92.0</v>
      </c>
      <c r="Y867" t="n">
        <v>9.0</v>
      </c>
      <c r="Z867" t="n">
        <v>0.0</v>
      </c>
      <c r="AA867" t="n">
        <v>9.0</v>
      </c>
      <c r="AB867" t="n">
        <v>0.0</v>
      </c>
      <c r="AC867" t="n">
        <v>3.0</v>
      </c>
      <c r="AD867" t="n">
        <v>21.0</v>
      </c>
      <c r="AE867" t="n">
        <v>0.0</v>
      </c>
      <c r="AF867" t="n">
        <v>0.0</v>
      </c>
      <c r="AG867" t="n">
        <v>0.0</v>
      </c>
      <c r="AH867" t="inlineStr">
        <is>
          <t>Vikash Suryakanth Parmar</t>
        </is>
      </c>
      <c r="AI867" s="1" t="n">
        <v>44595.59840277778</v>
      </c>
      <c r="AJ867" t="n">
        <v>55.0</v>
      </c>
      <c r="AK867" t="n">
        <v>0.0</v>
      </c>
      <c r="AL867" t="n">
        <v>0.0</v>
      </c>
      <c r="AM867" t="n">
        <v>0.0</v>
      </c>
      <c r="AN867" t="n">
        <v>0.0</v>
      </c>
      <c r="AO867" t="n">
        <v>0.0</v>
      </c>
      <c r="AP867" t="n">
        <v>21.0</v>
      </c>
      <c r="AQ867" t="n">
        <v>0.0</v>
      </c>
      <c r="AR867" t="n">
        <v>0.0</v>
      </c>
      <c r="AS867" t="n">
        <v>0.0</v>
      </c>
      <c r="AT867" t="inlineStr">
        <is>
          <t>N/A</t>
        </is>
      </c>
      <c r="AU867" t="inlineStr">
        <is>
          <t>N/A</t>
        </is>
      </c>
      <c r="AV867" t="inlineStr">
        <is>
          <t>N/A</t>
        </is>
      </c>
      <c r="AW867" t="inlineStr">
        <is>
          <t>N/A</t>
        </is>
      </c>
      <c r="AX867" t="inlineStr">
        <is>
          <t>N/A</t>
        </is>
      </c>
      <c r="AY867" t="inlineStr">
        <is>
          <t>N/A</t>
        </is>
      </c>
      <c r="AZ867" t="inlineStr">
        <is>
          <t>N/A</t>
        </is>
      </c>
      <c r="BA867" t="inlineStr">
        <is>
          <t>N/A</t>
        </is>
      </c>
      <c r="BB867" t="inlineStr">
        <is>
          <t>N/A</t>
        </is>
      </c>
      <c r="BC867" t="inlineStr">
        <is>
          <t>N/A</t>
        </is>
      </c>
      <c r="BD867" t="inlineStr">
        <is>
          <t>N/A</t>
        </is>
      </c>
      <c r="BE867" t="inlineStr">
        <is>
          <t>N/A</t>
        </is>
      </c>
    </row>
    <row r="868">
      <c r="A868" t="inlineStr">
        <is>
          <t>WI22029875</t>
        </is>
      </c>
      <c r="B868" t="inlineStr">
        <is>
          <t>DATA_VALIDATION</t>
        </is>
      </c>
      <c r="C868" t="inlineStr">
        <is>
          <t>201300020093</t>
        </is>
      </c>
      <c r="D868" t="inlineStr">
        <is>
          <t>Folder</t>
        </is>
      </c>
      <c r="E868" s="2">
        <f>HYPERLINK("capsilon://?command=openfolder&amp;siteaddress=FAM.docvelocity-na8.net&amp;folderid=FX87D7F245-44F1-9554-8087-3F77E991BF69","FX21124084")</f>
        <v>0.0</v>
      </c>
      <c r="F868" t="inlineStr">
        <is>
          <t/>
        </is>
      </c>
      <c r="G868" t="inlineStr">
        <is>
          <t/>
        </is>
      </c>
      <c r="H868" t="inlineStr">
        <is>
          <t>Mailitem</t>
        </is>
      </c>
      <c r="I868" t="inlineStr">
        <is>
          <t>MI2202104910</t>
        </is>
      </c>
      <c r="J868" t="n">
        <v>66.0</v>
      </c>
      <c r="K868" t="inlineStr">
        <is>
          <t>COMPLETED</t>
        </is>
      </c>
      <c r="L868" t="inlineStr">
        <is>
          <t>MARK_AS_COMPLETED</t>
        </is>
      </c>
      <c r="M868" t="inlineStr">
        <is>
          <t>Queue</t>
        </is>
      </c>
      <c r="N868" t="n">
        <v>2.0</v>
      </c>
      <c r="O868" s="1" t="n">
        <v>44595.58101851852</v>
      </c>
      <c r="P868" s="1" t="n">
        <v>44595.60037037037</v>
      </c>
      <c r="Q868" t="n">
        <v>819.0</v>
      </c>
      <c r="R868" t="n">
        <v>853.0</v>
      </c>
      <c r="S868" t="b">
        <v>0</v>
      </c>
      <c r="T868" t="inlineStr">
        <is>
          <t>N/A</t>
        </is>
      </c>
      <c r="U868" t="b">
        <v>0</v>
      </c>
      <c r="V868" t="inlineStr">
        <is>
          <t>Amruta Erande</t>
        </is>
      </c>
      <c r="W868" s="1" t="n">
        <v>44595.59427083333</v>
      </c>
      <c r="X868" t="n">
        <v>673.0</v>
      </c>
      <c r="Y868" t="n">
        <v>52.0</v>
      </c>
      <c r="Z868" t="n">
        <v>0.0</v>
      </c>
      <c r="AA868" t="n">
        <v>52.0</v>
      </c>
      <c r="AB868" t="n">
        <v>0.0</v>
      </c>
      <c r="AC868" t="n">
        <v>42.0</v>
      </c>
      <c r="AD868" t="n">
        <v>14.0</v>
      </c>
      <c r="AE868" t="n">
        <v>0.0</v>
      </c>
      <c r="AF868" t="n">
        <v>0.0</v>
      </c>
      <c r="AG868" t="n">
        <v>0.0</v>
      </c>
      <c r="AH868" t="inlineStr">
        <is>
          <t>Vikash Suryakanth Parmar</t>
        </is>
      </c>
      <c r="AI868" s="1" t="n">
        <v>44595.60037037037</v>
      </c>
      <c r="AJ868" t="n">
        <v>169.0</v>
      </c>
      <c r="AK868" t="n">
        <v>0.0</v>
      </c>
      <c r="AL868" t="n">
        <v>0.0</v>
      </c>
      <c r="AM868" t="n">
        <v>0.0</v>
      </c>
      <c r="AN868" t="n">
        <v>0.0</v>
      </c>
      <c r="AO868" t="n">
        <v>0.0</v>
      </c>
      <c r="AP868" t="n">
        <v>14.0</v>
      </c>
      <c r="AQ868" t="n">
        <v>0.0</v>
      </c>
      <c r="AR868" t="n">
        <v>0.0</v>
      </c>
      <c r="AS868" t="n">
        <v>0.0</v>
      </c>
      <c r="AT868" t="inlineStr">
        <is>
          <t>N/A</t>
        </is>
      </c>
      <c r="AU868" t="inlineStr">
        <is>
          <t>N/A</t>
        </is>
      </c>
      <c r="AV868" t="inlineStr">
        <is>
          <t>N/A</t>
        </is>
      </c>
      <c r="AW868" t="inlineStr">
        <is>
          <t>N/A</t>
        </is>
      </c>
      <c r="AX868" t="inlineStr">
        <is>
          <t>N/A</t>
        </is>
      </c>
      <c r="AY868" t="inlineStr">
        <is>
          <t>N/A</t>
        </is>
      </c>
      <c r="AZ868" t="inlineStr">
        <is>
          <t>N/A</t>
        </is>
      </c>
      <c r="BA868" t="inlineStr">
        <is>
          <t>N/A</t>
        </is>
      </c>
      <c r="BB868" t="inlineStr">
        <is>
          <t>N/A</t>
        </is>
      </c>
      <c r="BC868" t="inlineStr">
        <is>
          <t>N/A</t>
        </is>
      </c>
      <c r="BD868" t="inlineStr">
        <is>
          <t>N/A</t>
        </is>
      </c>
      <c r="BE868" t="inlineStr">
        <is>
          <t>N/A</t>
        </is>
      </c>
    </row>
    <row r="869">
      <c r="A869" t="inlineStr">
        <is>
          <t>WI22029949</t>
        </is>
      </c>
      <c r="B869" t="inlineStr">
        <is>
          <t>DATA_VALIDATION</t>
        </is>
      </c>
      <c r="C869" t="inlineStr">
        <is>
          <t>201300020093</t>
        </is>
      </c>
      <c r="D869" t="inlineStr">
        <is>
          <t>Folder</t>
        </is>
      </c>
      <c r="E869" s="2">
        <f>HYPERLINK("capsilon://?command=openfolder&amp;siteaddress=FAM.docvelocity-na8.net&amp;folderid=FX87D7F245-44F1-9554-8087-3F77E991BF69","FX21124084")</f>
        <v>0.0</v>
      </c>
      <c r="F869" t="inlineStr">
        <is>
          <t/>
        </is>
      </c>
      <c r="G869" t="inlineStr">
        <is>
          <t/>
        </is>
      </c>
      <c r="H869" t="inlineStr">
        <is>
          <t>Mailitem</t>
        </is>
      </c>
      <c r="I869" t="inlineStr">
        <is>
          <t>MI2202105834</t>
        </is>
      </c>
      <c r="J869" t="n">
        <v>66.0</v>
      </c>
      <c r="K869" t="inlineStr">
        <is>
          <t>COMPLETED</t>
        </is>
      </c>
      <c r="L869" t="inlineStr">
        <is>
          <t>MARK_AS_COMPLETED</t>
        </is>
      </c>
      <c r="M869" t="inlineStr">
        <is>
          <t>Queue</t>
        </is>
      </c>
      <c r="N869" t="n">
        <v>2.0</v>
      </c>
      <c r="O869" s="1" t="n">
        <v>44595.59033564815</v>
      </c>
      <c r="P869" s="1" t="n">
        <v>44595.62287037037</v>
      </c>
      <c r="Q869" t="n">
        <v>1412.0</v>
      </c>
      <c r="R869" t="n">
        <v>1399.0</v>
      </c>
      <c r="S869" t="b">
        <v>0</v>
      </c>
      <c r="T869" t="inlineStr">
        <is>
          <t>N/A</t>
        </is>
      </c>
      <c r="U869" t="b">
        <v>0</v>
      </c>
      <c r="V869" t="inlineStr">
        <is>
          <t>Karnal Akhare</t>
        </is>
      </c>
      <c r="W869" s="1" t="n">
        <v>44595.604212962964</v>
      </c>
      <c r="X869" t="n">
        <v>1138.0</v>
      </c>
      <c r="Y869" t="n">
        <v>52.0</v>
      </c>
      <c r="Z869" t="n">
        <v>0.0</v>
      </c>
      <c r="AA869" t="n">
        <v>52.0</v>
      </c>
      <c r="AB869" t="n">
        <v>0.0</v>
      </c>
      <c r="AC869" t="n">
        <v>42.0</v>
      </c>
      <c r="AD869" t="n">
        <v>14.0</v>
      </c>
      <c r="AE869" t="n">
        <v>0.0</v>
      </c>
      <c r="AF869" t="n">
        <v>0.0</v>
      </c>
      <c r="AG869" t="n">
        <v>0.0</v>
      </c>
      <c r="AH869" t="inlineStr">
        <is>
          <t>Vikash Suryakanth Parmar</t>
        </is>
      </c>
      <c r="AI869" s="1" t="n">
        <v>44595.62287037037</v>
      </c>
      <c r="AJ869" t="n">
        <v>253.0</v>
      </c>
      <c r="AK869" t="n">
        <v>0.0</v>
      </c>
      <c r="AL869" t="n">
        <v>0.0</v>
      </c>
      <c r="AM869" t="n">
        <v>0.0</v>
      </c>
      <c r="AN869" t="n">
        <v>0.0</v>
      </c>
      <c r="AO869" t="n">
        <v>0.0</v>
      </c>
      <c r="AP869" t="n">
        <v>14.0</v>
      </c>
      <c r="AQ869" t="n">
        <v>0.0</v>
      </c>
      <c r="AR869" t="n">
        <v>0.0</v>
      </c>
      <c r="AS869" t="n">
        <v>0.0</v>
      </c>
      <c r="AT869" t="inlineStr">
        <is>
          <t>N/A</t>
        </is>
      </c>
      <c r="AU869" t="inlineStr">
        <is>
          <t>N/A</t>
        </is>
      </c>
      <c r="AV869" t="inlineStr">
        <is>
          <t>N/A</t>
        </is>
      </c>
      <c r="AW869" t="inlineStr">
        <is>
          <t>N/A</t>
        </is>
      </c>
      <c r="AX869" t="inlineStr">
        <is>
          <t>N/A</t>
        </is>
      </c>
      <c r="AY869" t="inlineStr">
        <is>
          <t>N/A</t>
        </is>
      </c>
      <c r="AZ869" t="inlineStr">
        <is>
          <t>N/A</t>
        </is>
      </c>
      <c r="BA869" t="inlineStr">
        <is>
          <t>N/A</t>
        </is>
      </c>
      <c r="BB869" t="inlineStr">
        <is>
          <t>N/A</t>
        </is>
      </c>
      <c r="BC869" t="inlineStr">
        <is>
          <t>N/A</t>
        </is>
      </c>
      <c r="BD869" t="inlineStr">
        <is>
          <t>N/A</t>
        </is>
      </c>
      <c r="BE869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2022-02-16T16:00:03Z</dcterms:created>
  <dc:creator>Apache POI</dc:creator>
</coreProperties>
</file>