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2_Feb 2022/"/>
    </mc:Choice>
  </mc:AlternateContent>
  <xr:revisionPtr revIDLastSave="0" documentId="11_6E3F707F50B645DB6F17A81EA15CFCC03D16428C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2" l="1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<sst xmlns="http://schemas.openxmlformats.org/spreadsheetml/2006/main" count="2367" uniqueCount="253">
  <si>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</si>
  <si>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</si>
  <si>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</si>
  <si>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</si>
  <si>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</si>
  <si>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</si>
  <si>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</si>
  <si>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</si>
  <si>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</si>
  <si>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</si>
  <si>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</si>
  <si>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</si>
  <si>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</si>
  <si>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</si>
  <si>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</si>
  <si>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</si>
  <si>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</si>
  <si>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</si>
  <si>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</si>
  <si>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</si>
  <si>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</si>
  <si>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</si>
  <si>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</si>
  <si>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</si>
  <si>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</si>
  <si>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</si>
  <si>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</si>
  <si>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</si>
  <si>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</si>
  <si>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</si>
  <si>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</si>
  <si>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</si>
  <si>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</si>
  <si>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</si>
  <si>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</si>
  <si>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</si>
  <si>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</si>
  <si>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</si>
  <si>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</si>
  <si>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</si>
  <si>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</si>
  <si>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</si>
  <si>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</si>
  <si>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</si>
  <si>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</si>
  <si>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</si>
  <si>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</si>
  <si>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</si>
  <si>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</si>
  <si>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</si>
  <si>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</si>
  <si>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</si>
  <si>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</si>
  <si>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</si>
  <si>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</si>
  <si>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</si>
  <si>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</si>
  <si>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</si>
  <si>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</si>
  <si>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</si>
  <si>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</si>
  <si>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</si>
  <si>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</si>
  <si>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</si>
  <si>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</si>
  <si>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</si>
  <si>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</si>
  <si>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</si>
  <si>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</si>
  <si>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</si>
  <si>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</si>
  <si>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</si>
  <si>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</si>
  <si>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</si>
  <si>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</si>
  <si>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</si>
  <si>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</si>
  <si>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</si>
  <si>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WI220212426</t>
  </si>
  <si>
    <t>DATA_VALIDATION</t>
  </si>
  <si>
    <t>150030052268</t>
  </si>
  <si>
    <t>Folder</t>
  </si>
  <si>
    <t>Mailitem</t>
  </si>
  <si>
    <t>MI2202130848</t>
  </si>
  <si>
    <t>COMPLETED</t>
  </si>
  <si>
    <t>MARK_AS_COMPLETED</t>
  </si>
  <si>
    <t>Queue</t>
  </si>
  <si>
    <t>N/A</t>
  </si>
  <si>
    <t>Ujwala Ajabe</t>
  </si>
  <si>
    <t>Saloni Uttekar</t>
  </si>
  <si>
    <t>WI220216766</t>
  </si>
  <si>
    <t>150030052485</t>
  </si>
  <si>
    <t>MI2202177005</t>
  </si>
  <si>
    <t>Aditya Tade</t>
  </si>
  <si>
    <t>Vikash Suryakanth Parmar</t>
  </si>
  <si>
    <t>WI220219657</t>
  </si>
  <si>
    <t>150030052566</t>
  </si>
  <si>
    <t>MI2202206649</t>
  </si>
  <si>
    <t>Mohini Shinde</t>
  </si>
  <si>
    <t>WI220220352</t>
  </si>
  <si>
    <t>150030052875</t>
  </si>
  <si>
    <t>MI2202214922</t>
  </si>
  <si>
    <t>Hemanshi Deshlahara</t>
  </si>
  <si>
    <t>WI220220353</t>
  </si>
  <si>
    <t>MI2202214921</t>
  </si>
  <si>
    <t>Karnal Akhare</t>
  </si>
  <si>
    <t>Sangeeta Kumari</t>
  </si>
  <si>
    <t>WI220221042</t>
  </si>
  <si>
    <t>WI220221764</t>
  </si>
  <si>
    <t>MI2202227004</t>
  </si>
  <si>
    <t>Sumit Jarhad</t>
  </si>
  <si>
    <t>WI220221791</t>
  </si>
  <si>
    <t>Sanjay Kharade</t>
  </si>
  <si>
    <t>WI220222118</t>
  </si>
  <si>
    <t>150030052326</t>
  </si>
  <si>
    <t>MI2202230677</t>
  </si>
  <si>
    <t>DELETED</t>
  </si>
  <si>
    <t>WI220224876</t>
  </si>
  <si>
    <t>150030052270</t>
  </si>
  <si>
    <t>MI2202258310</t>
  </si>
  <si>
    <t>Ashish Sutar</t>
  </si>
  <si>
    <t>WI220224917</t>
  </si>
  <si>
    <t>150030052218</t>
  </si>
  <si>
    <t>MI2202258930</t>
  </si>
  <si>
    <t>Supriya Khape</t>
  </si>
  <si>
    <t>WI220224998</t>
  </si>
  <si>
    <t>WI220229506</t>
  </si>
  <si>
    <t>150030052494</t>
  </si>
  <si>
    <t>MI2202306215</t>
  </si>
  <si>
    <t>WI220232290</t>
  </si>
  <si>
    <t>WI220232455</t>
  </si>
  <si>
    <t>150030052278</t>
  </si>
  <si>
    <t>MI2202336675</t>
  </si>
  <si>
    <t>WI220232463</t>
  </si>
  <si>
    <t>150030052972</t>
  </si>
  <si>
    <t>MI2202336843</t>
  </si>
  <si>
    <t>WI220233352</t>
  </si>
  <si>
    <t>150030052197</t>
  </si>
  <si>
    <t>MI2202345169</t>
  </si>
  <si>
    <t>WI220236854</t>
  </si>
  <si>
    <t>150100002025</t>
  </si>
  <si>
    <t>MI2202381659</t>
  </si>
  <si>
    <t>WI220240242</t>
  </si>
  <si>
    <t>WI220242925</t>
  </si>
  <si>
    <t>150030053127</t>
  </si>
  <si>
    <t>MI2202441322</t>
  </si>
  <si>
    <t>Amruta Erande</t>
  </si>
  <si>
    <t>WI220245969</t>
  </si>
  <si>
    <t>150030052496</t>
  </si>
  <si>
    <t>MI2202473444</t>
  </si>
  <si>
    <t>WI220246201</t>
  </si>
  <si>
    <t>150030052090</t>
  </si>
  <si>
    <t>MI2202475139</t>
  </si>
  <si>
    <t>WI220246235</t>
  </si>
  <si>
    <t>MI2202475442</t>
  </si>
  <si>
    <t>WI220246472</t>
  </si>
  <si>
    <t>WI220247053</t>
  </si>
  <si>
    <t>Archana Bhujbal</t>
  </si>
  <si>
    <t>WI220251933</t>
  </si>
  <si>
    <t>150030053025</t>
  </si>
  <si>
    <t>MI2202528985</t>
  </si>
  <si>
    <t>WI220253779</t>
  </si>
  <si>
    <t>150030051507</t>
  </si>
  <si>
    <t>MI2202546689</t>
  </si>
  <si>
    <t>Aparna Chavan</t>
  </si>
  <si>
    <t>WI220258094</t>
  </si>
  <si>
    <t>MI2202588072</t>
  </si>
  <si>
    <t>WI220258095</t>
  </si>
  <si>
    <t>MI2202588079</t>
  </si>
  <si>
    <t>WI220258097</t>
  </si>
  <si>
    <t>MI2202588088</t>
  </si>
  <si>
    <t>WI22026032</t>
  </si>
  <si>
    <t>MI220263623</t>
  </si>
  <si>
    <t>Raman Vaidya</t>
  </si>
  <si>
    <t>WI220260388</t>
  </si>
  <si>
    <t>150030052862</t>
  </si>
  <si>
    <t>MI2202611278</t>
  </si>
  <si>
    <t>WI220261657</t>
  </si>
  <si>
    <t>150030052265</t>
  </si>
  <si>
    <t>MI2202623316</t>
  </si>
  <si>
    <t>WI220263148</t>
  </si>
  <si>
    <t>WI220265211</t>
  </si>
  <si>
    <t>150030053546</t>
  </si>
  <si>
    <t>MI2202658164</t>
  </si>
  <si>
    <t>WI220265410</t>
  </si>
  <si>
    <t>150030053498</t>
  </si>
  <si>
    <t>MI2202660714</t>
  </si>
  <si>
    <t>WI220265520</t>
  </si>
  <si>
    <t>150030052860</t>
  </si>
  <si>
    <t>MI2202661877</t>
  </si>
  <si>
    <t>WI220265560</t>
  </si>
  <si>
    <t>MI2202662110</t>
  </si>
  <si>
    <t>WI220265580</t>
  </si>
  <si>
    <t>MI2202662070</t>
  </si>
  <si>
    <t>WI220266494</t>
  </si>
  <si>
    <t>WI220266496</t>
  </si>
  <si>
    <t>WI220267954</t>
  </si>
  <si>
    <t>150030051045</t>
  </si>
  <si>
    <t>MI2202689190</t>
  </si>
  <si>
    <t>WI220272179</t>
  </si>
  <si>
    <t>MI2202731404</t>
  </si>
  <si>
    <t>WI220272812</t>
  </si>
  <si>
    <t>150030053433</t>
  </si>
  <si>
    <t>MI2202739446</t>
  </si>
  <si>
    <t>WI220272818</t>
  </si>
  <si>
    <t>150030053541</t>
  </si>
  <si>
    <t>MI2202739463</t>
  </si>
  <si>
    <t>WI220272820</t>
  </si>
  <si>
    <t>MI2202739452</t>
  </si>
  <si>
    <t>WI220272824</t>
  </si>
  <si>
    <t>MI2202739472</t>
  </si>
  <si>
    <t>WI220272836</t>
  </si>
  <si>
    <t>MI2202739607</t>
  </si>
  <si>
    <t>WI220272845</t>
  </si>
  <si>
    <t>MI2202739530</t>
  </si>
  <si>
    <t>WI220272853</t>
  </si>
  <si>
    <t>MI2202739658</t>
  </si>
  <si>
    <t>WI220272860</t>
  </si>
  <si>
    <t>MI2202739929</t>
  </si>
  <si>
    <t>WI220274020</t>
  </si>
  <si>
    <t>WI220274036</t>
  </si>
  <si>
    <t>WI220274315</t>
  </si>
  <si>
    <t>150030052966</t>
  </si>
  <si>
    <t>MI2202753320</t>
  </si>
  <si>
    <t>WI220274317</t>
  </si>
  <si>
    <t>MI2202753325</t>
  </si>
  <si>
    <t>WI220274318</t>
  </si>
  <si>
    <t>MI2202753331</t>
  </si>
  <si>
    <t>WI220274320</t>
  </si>
  <si>
    <t>MI2202753344</t>
  </si>
  <si>
    <t>WI220274321</t>
  </si>
  <si>
    <t>MI2202753334</t>
  </si>
  <si>
    <t>WI220274323</t>
  </si>
  <si>
    <t>MI2202753351</t>
  </si>
  <si>
    <t>WI220274407</t>
  </si>
  <si>
    <t>MI2202754333</t>
  </si>
  <si>
    <t>WI220274408</t>
  </si>
  <si>
    <t>MI2202754326</t>
  </si>
  <si>
    <t>WI220274441</t>
  </si>
  <si>
    <t>MI2202754914</t>
  </si>
  <si>
    <t>WI220274446</t>
  </si>
  <si>
    <t>MI2202754918</t>
  </si>
  <si>
    <t>WI220274494</t>
  </si>
  <si>
    <t>MI2202755561</t>
  </si>
  <si>
    <t>WI220274495</t>
  </si>
  <si>
    <t>MI2202755479</t>
  </si>
  <si>
    <t>WI220274497</t>
  </si>
  <si>
    <t>MI2202755568</t>
  </si>
  <si>
    <t>WI220274513</t>
  </si>
  <si>
    <t>MI2202755748</t>
  </si>
  <si>
    <t>WI220274900</t>
  </si>
  <si>
    <t>WI220276581</t>
  </si>
  <si>
    <t>MI2202775654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</si>
</sst>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44620.458337187498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44620.458337187498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0"/>
  <sheetViews>
    <sheetView tabSelected="1" topLeftCell="A50" workbookViewId="0">
      <selection activeCell="C54" sqref="C54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HYPERLINK("capsilon://?command=openfolder&amp;siteaddress=FAM.docvelocity-na8.net&amp;folderid=FX61965A03-2521-75E7-3840-D74DEC529E4F","FX22015318")</f>
        <v>FX22015318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2</v>
      </c>
      <c r="O2" s="1">
        <v>44596.36</v>
      </c>
      <c r="P2" s="1">
        <v>44596.361226851855</v>
      </c>
      <c r="Q2">
        <v>26</v>
      </c>
      <c r="R2">
        <v>80</v>
      </c>
      <c r="S2" t="b">
        <v>0</v>
      </c>
      <c r="T2" t="s">
        <v>87</v>
      </c>
      <c r="U2" t="b">
        <v>0</v>
      </c>
      <c r="V2" t="s">
        <v>88</v>
      </c>
      <c r="W2" s="1">
        <v>44596.360324074078</v>
      </c>
      <c r="X2">
        <v>24</v>
      </c>
      <c r="Y2">
        <v>0</v>
      </c>
      <c r="Z2">
        <v>0</v>
      </c>
      <c r="AA2">
        <v>0</v>
      </c>
      <c r="AB2">
        <v>52</v>
      </c>
      <c r="AC2">
        <v>0</v>
      </c>
      <c r="AD2">
        <v>66</v>
      </c>
      <c r="AE2">
        <v>0</v>
      </c>
      <c r="AF2">
        <v>0</v>
      </c>
      <c r="AG2">
        <v>0</v>
      </c>
      <c r="AH2" t="s">
        <v>89</v>
      </c>
      <c r="AI2" s="1">
        <v>44596.361226851855</v>
      </c>
      <c r="AJ2">
        <v>56</v>
      </c>
      <c r="AK2">
        <v>0</v>
      </c>
      <c r="AL2">
        <v>0</v>
      </c>
      <c r="AM2">
        <v>0</v>
      </c>
      <c r="AN2">
        <v>52</v>
      </c>
      <c r="AO2">
        <v>0</v>
      </c>
      <c r="AP2">
        <v>66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HYPERLINK("capsilon://?command=openfolder&amp;siteaddress=FAM.docvelocity-na8.net&amp;folderid=FXF37ABFA2-803D-82DB-6694-6DFE9618E394","FX22017975")</f>
        <v>FX22017975</v>
      </c>
      <c r="F3" t="s">
        <v>19</v>
      </c>
      <c r="G3" t="s">
        <v>19</v>
      </c>
      <c r="H3" t="s">
        <v>82</v>
      </c>
      <c r="I3" t="s">
        <v>92</v>
      </c>
      <c r="J3">
        <v>66</v>
      </c>
      <c r="K3" t="s">
        <v>84</v>
      </c>
      <c r="L3" t="s">
        <v>85</v>
      </c>
      <c r="M3" t="s">
        <v>86</v>
      </c>
      <c r="N3">
        <v>2</v>
      </c>
      <c r="O3" s="1">
        <v>44599.462916666664</v>
      </c>
      <c r="P3" s="1">
        <v>44599.472604166665</v>
      </c>
      <c r="Q3">
        <v>445</v>
      </c>
      <c r="R3">
        <v>392</v>
      </c>
      <c r="S3" t="b">
        <v>0</v>
      </c>
      <c r="T3" t="s">
        <v>87</v>
      </c>
      <c r="U3" t="b">
        <v>0</v>
      </c>
      <c r="V3" t="s">
        <v>93</v>
      </c>
      <c r="W3" s="1">
        <v>44599.466469907406</v>
      </c>
      <c r="X3">
        <v>252</v>
      </c>
      <c r="Y3">
        <v>52</v>
      </c>
      <c r="Z3">
        <v>0</v>
      </c>
      <c r="AA3">
        <v>52</v>
      </c>
      <c r="AB3">
        <v>0</v>
      </c>
      <c r="AC3">
        <v>31</v>
      </c>
      <c r="AD3">
        <v>14</v>
      </c>
      <c r="AE3">
        <v>0</v>
      </c>
      <c r="AF3">
        <v>0</v>
      </c>
      <c r="AG3">
        <v>0</v>
      </c>
      <c r="AH3" t="s">
        <v>94</v>
      </c>
      <c r="AI3" s="1">
        <v>44599.472604166665</v>
      </c>
      <c r="AJ3">
        <v>140</v>
      </c>
      <c r="AK3">
        <v>0</v>
      </c>
      <c r="AL3">
        <v>0</v>
      </c>
      <c r="AM3">
        <v>0</v>
      </c>
      <c r="AN3">
        <v>0</v>
      </c>
      <c r="AO3">
        <v>0</v>
      </c>
      <c r="AP3">
        <v>14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95</v>
      </c>
      <c r="B4" t="s">
        <v>79</v>
      </c>
      <c r="C4" t="s">
        <v>96</v>
      </c>
      <c r="D4" t="s">
        <v>81</v>
      </c>
      <c r="E4" s="2" t="str">
        <f>HYPERLINK("capsilon://?command=openfolder&amp;siteaddress=FAM.docvelocity-na8.net&amp;folderid=FX56FF54BB-95B3-FAD8-0C20-5B4191DAFF2A","FX22019142")</f>
        <v>FX22019142</v>
      </c>
      <c r="F4" t="s">
        <v>19</v>
      </c>
      <c r="G4" t="s">
        <v>19</v>
      </c>
      <c r="H4" t="s">
        <v>82</v>
      </c>
      <c r="I4" t="s">
        <v>97</v>
      </c>
      <c r="J4">
        <v>28</v>
      </c>
      <c r="K4" t="s">
        <v>84</v>
      </c>
      <c r="L4" t="s">
        <v>85</v>
      </c>
      <c r="M4" t="s">
        <v>86</v>
      </c>
      <c r="N4">
        <v>2</v>
      </c>
      <c r="O4" s="1">
        <v>44599.776574074072</v>
      </c>
      <c r="P4" s="1">
        <v>44599.798321759263</v>
      </c>
      <c r="Q4">
        <v>366</v>
      </c>
      <c r="R4">
        <v>1513</v>
      </c>
      <c r="S4" t="b">
        <v>0</v>
      </c>
      <c r="T4" t="s">
        <v>87</v>
      </c>
      <c r="U4" t="b">
        <v>0</v>
      </c>
      <c r="V4" t="s">
        <v>93</v>
      </c>
      <c r="W4" s="1">
        <v>44599.790335648147</v>
      </c>
      <c r="X4">
        <v>1104</v>
      </c>
      <c r="Y4">
        <v>21</v>
      </c>
      <c r="Z4">
        <v>0</v>
      </c>
      <c r="AA4">
        <v>21</v>
      </c>
      <c r="AB4">
        <v>0</v>
      </c>
      <c r="AC4">
        <v>16</v>
      </c>
      <c r="AD4">
        <v>7</v>
      </c>
      <c r="AE4">
        <v>0</v>
      </c>
      <c r="AF4">
        <v>0</v>
      </c>
      <c r="AG4">
        <v>0</v>
      </c>
      <c r="AH4" t="s">
        <v>98</v>
      </c>
      <c r="AI4" s="1">
        <v>44599.798321759263</v>
      </c>
      <c r="AJ4">
        <v>409</v>
      </c>
      <c r="AK4">
        <v>4</v>
      </c>
      <c r="AL4">
        <v>0</v>
      </c>
      <c r="AM4">
        <v>4</v>
      </c>
      <c r="AN4">
        <v>0</v>
      </c>
      <c r="AO4">
        <v>4</v>
      </c>
      <c r="AP4">
        <v>3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99</v>
      </c>
      <c r="B5" t="s">
        <v>79</v>
      </c>
      <c r="C5" t="s">
        <v>100</v>
      </c>
      <c r="D5" t="s">
        <v>81</v>
      </c>
      <c r="E5" s="2" t="str">
        <f>HYPERLINK("capsilon://?command=openfolder&amp;siteaddress=FAM.docvelocity-na8.net&amp;folderid=FX5192648A-282A-D6B3-4B8C-F6E8EA7C2D0C","FX220113404")</f>
        <v>FX220113404</v>
      </c>
      <c r="F5" t="s">
        <v>19</v>
      </c>
      <c r="G5" t="s">
        <v>19</v>
      </c>
      <c r="H5" t="s">
        <v>82</v>
      </c>
      <c r="I5" t="s">
        <v>101</v>
      </c>
      <c r="J5">
        <v>38</v>
      </c>
      <c r="K5" t="s">
        <v>84</v>
      </c>
      <c r="L5" t="s">
        <v>85</v>
      </c>
      <c r="M5" t="s">
        <v>86</v>
      </c>
      <c r="N5">
        <v>1</v>
      </c>
      <c r="O5" s="1">
        <v>44600.356747685182</v>
      </c>
      <c r="P5" s="1">
        <v>44600.465995370374</v>
      </c>
      <c r="Q5">
        <v>8822</v>
      </c>
      <c r="R5">
        <v>617</v>
      </c>
      <c r="S5" t="b">
        <v>0</v>
      </c>
      <c r="T5" t="s">
        <v>87</v>
      </c>
      <c r="U5" t="b">
        <v>0</v>
      </c>
      <c r="V5" t="s">
        <v>102</v>
      </c>
      <c r="W5" s="1">
        <v>44600.465995370374</v>
      </c>
      <c r="X5">
        <v>149</v>
      </c>
      <c r="Y5">
        <v>0</v>
      </c>
      <c r="Z5">
        <v>0</v>
      </c>
      <c r="AA5">
        <v>0</v>
      </c>
      <c r="AB5">
        <v>0</v>
      </c>
      <c r="AC5">
        <v>0</v>
      </c>
      <c r="AD5">
        <v>38</v>
      </c>
      <c r="AE5">
        <v>32</v>
      </c>
      <c r="AF5">
        <v>0</v>
      </c>
      <c r="AG5">
        <v>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103</v>
      </c>
      <c r="B6" t="s">
        <v>79</v>
      </c>
      <c r="C6" t="s">
        <v>100</v>
      </c>
      <c r="D6" t="s">
        <v>81</v>
      </c>
      <c r="E6" s="2" t="str">
        <f>HYPERLINK("capsilon://?command=openfolder&amp;siteaddress=FAM.docvelocity-na8.net&amp;folderid=FX5192648A-282A-D6B3-4B8C-F6E8EA7C2D0C","FX220113404")</f>
        <v>FX220113404</v>
      </c>
      <c r="F6" t="s">
        <v>19</v>
      </c>
      <c r="G6" t="s">
        <v>19</v>
      </c>
      <c r="H6" t="s">
        <v>82</v>
      </c>
      <c r="I6" t="s">
        <v>104</v>
      </c>
      <c r="J6">
        <v>38</v>
      </c>
      <c r="K6" t="s">
        <v>84</v>
      </c>
      <c r="L6" t="s">
        <v>85</v>
      </c>
      <c r="M6" t="s">
        <v>86</v>
      </c>
      <c r="N6">
        <v>2</v>
      </c>
      <c r="O6" s="1">
        <v>44600.356759259259</v>
      </c>
      <c r="P6" s="1">
        <v>44600.360011574077</v>
      </c>
      <c r="Q6">
        <v>137</v>
      </c>
      <c r="R6">
        <v>144</v>
      </c>
      <c r="S6" t="b">
        <v>0</v>
      </c>
      <c r="T6" t="s">
        <v>87</v>
      </c>
      <c r="U6" t="b">
        <v>0</v>
      </c>
      <c r="V6" t="s">
        <v>105</v>
      </c>
      <c r="W6" s="1">
        <v>44600.358958333331</v>
      </c>
      <c r="X6">
        <v>116</v>
      </c>
      <c r="Y6">
        <v>0</v>
      </c>
      <c r="Z6">
        <v>0</v>
      </c>
      <c r="AA6">
        <v>0</v>
      </c>
      <c r="AB6">
        <v>37</v>
      </c>
      <c r="AC6">
        <v>0</v>
      </c>
      <c r="AD6">
        <v>38</v>
      </c>
      <c r="AE6">
        <v>0</v>
      </c>
      <c r="AF6">
        <v>0</v>
      </c>
      <c r="AG6">
        <v>0</v>
      </c>
      <c r="AH6" t="s">
        <v>106</v>
      </c>
      <c r="AI6" s="1">
        <v>44600.360011574077</v>
      </c>
      <c r="AJ6">
        <v>28</v>
      </c>
      <c r="AK6">
        <v>0</v>
      </c>
      <c r="AL6">
        <v>0</v>
      </c>
      <c r="AM6">
        <v>0</v>
      </c>
      <c r="AN6">
        <v>37</v>
      </c>
      <c r="AO6">
        <v>0</v>
      </c>
      <c r="AP6">
        <v>38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107</v>
      </c>
      <c r="B7" t="s">
        <v>79</v>
      </c>
      <c r="C7" t="s">
        <v>100</v>
      </c>
      <c r="D7" t="s">
        <v>81</v>
      </c>
      <c r="E7" s="2" t="str">
        <f>HYPERLINK("capsilon://?command=openfolder&amp;siteaddress=FAM.docvelocity-na8.net&amp;folderid=FX5192648A-282A-D6B3-4B8C-F6E8EA7C2D0C","FX220113404")</f>
        <v>FX220113404</v>
      </c>
      <c r="F7" t="s">
        <v>19</v>
      </c>
      <c r="G7" t="s">
        <v>19</v>
      </c>
      <c r="H7" t="s">
        <v>82</v>
      </c>
      <c r="I7" t="s">
        <v>101</v>
      </c>
      <c r="J7">
        <v>38</v>
      </c>
      <c r="K7" t="s">
        <v>84</v>
      </c>
      <c r="L7" t="s">
        <v>85</v>
      </c>
      <c r="M7" t="s">
        <v>86</v>
      </c>
      <c r="N7">
        <v>2</v>
      </c>
      <c r="O7" s="1">
        <v>44600.46634259259</v>
      </c>
      <c r="P7" s="1">
        <v>44600.485729166663</v>
      </c>
      <c r="Q7">
        <v>326</v>
      </c>
      <c r="R7">
        <v>1349</v>
      </c>
      <c r="S7" t="b">
        <v>0</v>
      </c>
      <c r="T7" t="s">
        <v>87</v>
      </c>
      <c r="U7" t="b">
        <v>1</v>
      </c>
      <c r="V7" t="s">
        <v>88</v>
      </c>
      <c r="W7" s="1">
        <v>44600.477893518517</v>
      </c>
      <c r="X7">
        <v>696</v>
      </c>
      <c r="Y7">
        <v>37</v>
      </c>
      <c r="Z7">
        <v>0</v>
      </c>
      <c r="AA7">
        <v>37</v>
      </c>
      <c r="AB7">
        <v>0</v>
      </c>
      <c r="AC7">
        <v>21</v>
      </c>
      <c r="AD7">
        <v>1</v>
      </c>
      <c r="AE7">
        <v>0</v>
      </c>
      <c r="AF7">
        <v>0</v>
      </c>
      <c r="AG7">
        <v>0</v>
      </c>
      <c r="AH7" t="s">
        <v>98</v>
      </c>
      <c r="AI7" s="1">
        <v>44600.485729166663</v>
      </c>
      <c r="AJ7">
        <v>653</v>
      </c>
      <c r="AK7">
        <v>2</v>
      </c>
      <c r="AL7">
        <v>0</v>
      </c>
      <c r="AM7">
        <v>2</v>
      </c>
      <c r="AN7">
        <v>0</v>
      </c>
      <c r="AO7">
        <v>2</v>
      </c>
      <c r="AP7">
        <v>-1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108</v>
      </c>
      <c r="B8" t="s">
        <v>79</v>
      </c>
      <c r="C8" t="s">
        <v>100</v>
      </c>
      <c r="D8" t="s">
        <v>81</v>
      </c>
      <c r="E8" s="2" t="str">
        <f>HYPERLINK("capsilon://?command=openfolder&amp;siteaddress=FAM.docvelocity-na8.net&amp;folderid=FX5192648A-282A-D6B3-4B8C-F6E8EA7C2D0C","FX220113404")</f>
        <v>FX220113404</v>
      </c>
      <c r="F8" t="s">
        <v>19</v>
      </c>
      <c r="G8" t="s">
        <v>19</v>
      </c>
      <c r="H8" t="s">
        <v>82</v>
      </c>
      <c r="I8" t="s">
        <v>109</v>
      </c>
      <c r="J8">
        <v>28</v>
      </c>
      <c r="K8" t="s">
        <v>84</v>
      </c>
      <c r="L8" t="s">
        <v>85</v>
      </c>
      <c r="M8" t="s">
        <v>86</v>
      </c>
      <c r="N8">
        <v>1</v>
      </c>
      <c r="O8" s="1">
        <v>44600.537106481483</v>
      </c>
      <c r="P8" s="1">
        <v>44600.540185185186</v>
      </c>
      <c r="Q8">
        <v>90</v>
      </c>
      <c r="R8">
        <v>176</v>
      </c>
      <c r="S8" t="b">
        <v>0</v>
      </c>
      <c r="T8" t="s">
        <v>87</v>
      </c>
      <c r="U8" t="b">
        <v>0</v>
      </c>
      <c r="V8" t="s">
        <v>110</v>
      </c>
      <c r="W8" s="1">
        <v>44600.540185185186</v>
      </c>
      <c r="X8">
        <v>126</v>
      </c>
      <c r="Y8">
        <v>0</v>
      </c>
      <c r="Z8">
        <v>0</v>
      </c>
      <c r="AA8">
        <v>0</v>
      </c>
      <c r="AB8">
        <v>0</v>
      </c>
      <c r="AC8">
        <v>0</v>
      </c>
      <c r="AD8">
        <v>28</v>
      </c>
      <c r="AE8">
        <v>21</v>
      </c>
      <c r="AF8">
        <v>0</v>
      </c>
      <c r="AG8">
        <v>2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111</v>
      </c>
      <c r="B9" t="s">
        <v>79</v>
      </c>
      <c r="C9" t="s">
        <v>100</v>
      </c>
      <c r="D9" t="s">
        <v>81</v>
      </c>
      <c r="E9" s="2" t="str">
        <f>HYPERLINK("capsilon://?command=openfolder&amp;siteaddress=FAM.docvelocity-na8.net&amp;folderid=FX5192648A-282A-D6B3-4B8C-F6E8EA7C2D0C","FX220113404")</f>
        <v>FX220113404</v>
      </c>
      <c r="F9" t="s">
        <v>19</v>
      </c>
      <c r="G9" t="s">
        <v>19</v>
      </c>
      <c r="H9" t="s">
        <v>82</v>
      </c>
      <c r="I9" t="s">
        <v>109</v>
      </c>
      <c r="J9">
        <v>56</v>
      </c>
      <c r="K9" t="s">
        <v>84</v>
      </c>
      <c r="L9" t="s">
        <v>85</v>
      </c>
      <c r="M9" t="s">
        <v>86</v>
      </c>
      <c r="N9">
        <v>2</v>
      </c>
      <c r="O9" s="1">
        <v>44600.540555555555</v>
      </c>
      <c r="P9" s="1">
        <v>44600.554918981485</v>
      </c>
      <c r="Q9">
        <v>540</v>
      </c>
      <c r="R9">
        <v>701</v>
      </c>
      <c r="S9" t="b">
        <v>0</v>
      </c>
      <c r="T9" t="s">
        <v>87</v>
      </c>
      <c r="U9" t="b">
        <v>1</v>
      </c>
      <c r="V9" t="s">
        <v>112</v>
      </c>
      <c r="W9" s="1">
        <v>44600.544317129628</v>
      </c>
      <c r="X9">
        <v>273</v>
      </c>
      <c r="Y9">
        <v>42</v>
      </c>
      <c r="Z9">
        <v>0</v>
      </c>
      <c r="AA9">
        <v>42</v>
      </c>
      <c r="AB9">
        <v>0</v>
      </c>
      <c r="AC9">
        <v>20</v>
      </c>
      <c r="AD9">
        <v>14</v>
      </c>
      <c r="AE9">
        <v>0</v>
      </c>
      <c r="AF9">
        <v>0</v>
      </c>
      <c r="AG9">
        <v>0</v>
      </c>
      <c r="AH9" t="s">
        <v>94</v>
      </c>
      <c r="AI9" s="1">
        <v>44600.554918981485</v>
      </c>
      <c r="AJ9">
        <v>428</v>
      </c>
      <c r="AK9">
        <v>3</v>
      </c>
      <c r="AL9">
        <v>0</v>
      </c>
      <c r="AM9">
        <v>3</v>
      </c>
      <c r="AN9">
        <v>0</v>
      </c>
      <c r="AO9">
        <v>3</v>
      </c>
      <c r="AP9">
        <v>11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113</v>
      </c>
      <c r="B10" t="s">
        <v>79</v>
      </c>
      <c r="C10" t="s">
        <v>114</v>
      </c>
      <c r="D10" t="s">
        <v>81</v>
      </c>
      <c r="E10" s="2" t="str">
        <f>HYPERLINK("capsilon://?command=openfolder&amp;siteaddress=FAM.docvelocity-na8.net&amp;folderid=FXA5B003D9-7117-1C5B-9804-6EE4733EEAB1","FX22015911")</f>
        <v>FX22015911</v>
      </c>
      <c r="F10" t="s">
        <v>19</v>
      </c>
      <c r="G10" t="s">
        <v>19</v>
      </c>
      <c r="H10" t="s">
        <v>82</v>
      </c>
      <c r="I10" t="s">
        <v>115</v>
      </c>
      <c r="J10">
        <v>66</v>
      </c>
      <c r="K10" t="s">
        <v>116</v>
      </c>
      <c r="L10" t="s">
        <v>19</v>
      </c>
      <c r="M10" t="s">
        <v>81</v>
      </c>
      <c r="N10">
        <v>0</v>
      </c>
      <c r="O10" s="1">
        <v>44600.572800925926</v>
      </c>
      <c r="P10" s="1">
        <v>44600.576504629629</v>
      </c>
      <c r="Q10">
        <v>320</v>
      </c>
      <c r="R10">
        <v>0</v>
      </c>
      <c r="S10" t="b">
        <v>0</v>
      </c>
      <c r="T10" t="s">
        <v>87</v>
      </c>
      <c r="U10" t="b">
        <v>0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117</v>
      </c>
      <c r="B11" t="s">
        <v>79</v>
      </c>
      <c r="C11" t="s">
        <v>118</v>
      </c>
      <c r="D11" t="s">
        <v>81</v>
      </c>
      <c r="E11" s="2" t="str">
        <f>HYPERLINK("capsilon://?command=openfolder&amp;siteaddress=FAM.docvelocity-na8.net&amp;folderid=FX853B8343-E7B7-953B-01BE-C5F5069C8474","FX22015331")</f>
        <v>FX22015331</v>
      </c>
      <c r="F11" t="s">
        <v>19</v>
      </c>
      <c r="G11" t="s">
        <v>19</v>
      </c>
      <c r="H11" t="s">
        <v>82</v>
      </c>
      <c r="I11" t="s">
        <v>119</v>
      </c>
      <c r="J11">
        <v>66</v>
      </c>
      <c r="K11" t="s">
        <v>84</v>
      </c>
      <c r="L11" t="s">
        <v>85</v>
      </c>
      <c r="M11" t="s">
        <v>86</v>
      </c>
      <c r="N11">
        <v>2</v>
      </c>
      <c r="O11" s="1">
        <v>44601.383414351854</v>
      </c>
      <c r="P11" s="1">
        <v>44601.402708333335</v>
      </c>
      <c r="Q11">
        <v>1548</v>
      </c>
      <c r="R11">
        <v>119</v>
      </c>
      <c r="S11" t="b">
        <v>0</v>
      </c>
      <c r="T11" t="s">
        <v>87</v>
      </c>
      <c r="U11" t="b">
        <v>0</v>
      </c>
      <c r="V11" t="s">
        <v>93</v>
      </c>
      <c r="W11" s="1">
        <v>44601.395532407405</v>
      </c>
      <c r="X11">
        <v>24</v>
      </c>
      <c r="Y11">
        <v>0</v>
      </c>
      <c r="Z11">
        <v>0</v>
      </c>
      <c r="AA11">
        <v>0</v>
      </c>
      <c r="AB11">
        <v>52</v>
      </c>
      <c r="AC11">
        <v>0</v>
      </c>
      <c r="AD11">
        <v>66</v>
      </c>
      <c r="AE11">
        <v>0</v>
      </c>
      <c r="AF11">
        <v>0</v>
      </c>
      <c r="AG11">
        <v>0</v>
      </c>
      <c r="AH11" t="s">
        <v>120</v>
      </c>
      <c r="AI11" s="1">
        <v>44601.402708333335</v>
      </c>
      <c r="AJ11">
        <v>84</v>
      </c>
      <c r="AK11">
        <v>0</v>
      </c>
      <c r="AL11">
        <v>0</v>
      </c>
      <c r="AM11">
        <v>0</v>
      </c>
      <c r="AN11">
        <v>52</v>
      </c>
      <c r="AO11">
        <v>0</v>
      </c>
      <c r="AP11">
        <v>66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121</v>
      </c>
      <c r="B12" t="s">
        <v>79</v>
      </c>
      <c r="C12" t="s">
        <v>122</v>
      </c>
      <c r="D12" t="s">
        <v>81</v>
      </c>
      <c r="E12" s="2" t="str">
        <f>HYPERLINK("capsilon://?command=openfolder&amp;siteaddress=FAM.docvelocity-na8.net&amp;folderid=FXFD4AED56-8F87-AF63-9EA5-AA8D31367F50","FX22014873")</f>
        <v>FX22014873</v>
      </c>
      <c r="F12" t="s">
        <v>19</v>
      </c>
      <c r="G12" t="s">
        <v>19</v>
      </c>
      <c r="H12" t="s">
        <v>82</v>
      </c>
      <c r="I12" t="s">
        <v>123</v>
      </c>
      <c r="J12">
        <v>66</v>
      </c>
      <c r="K12" t="s">
        <v>84</v>
      </c>
      <c r="L12" t="s">
        <v>85</v>
      </c>
      <c r="M12" t="s">
        <v>86</v>
      </c>
      <c r="N12">
        <v>1</v>
      </c>
      <c r="O12" s="1">
        <v>44601.401759259257</v>
      </c>
      <c r="P12" s="1">
        <v>44601.429178240738</v>
      </c>
      <c r="Q12">
        <v>1923</v>
      </c>
      <c r="R12">
        <v>446</v>
      </c>
      <c r="S12" t="b">
        <v>0</v>
      </c>
      <c r="T12" t="s">
        <v>87</v>
      </c>
      <c r="U12" t="b">
        <v>0</v>
      </c>
      <c r="V12" t="s">
        <v>124</v>
      </c>
      <c r="W12" s="1">
        <v>44601.429178240738</v>
      </c>
      <c r="X12">
        <v>303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66</v>
      </c>
      <c r="AE12">
        <v>52</v>
      </c>
      <c r="AF12">
        <v>0</v>
      </c>
      <c r="AG12">
        <v>2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125</v>
      </c>
      <c r="B13" t="s">
        <v>79</v>
      </c>
      <c r="C13" t="s">
        <v>122</v>
      </c>
      <c r="D13" t="s">
        <v>81</v>
      </c>
      <c r="E13" s="2" t="str">
        <f>HYPERLINK("capsilon://?command=openfolder&amp;siteaddress=FAM.docvelocity-na8.net&amp;folderid=FXFD4AED56-8F87-AF63-9EA5-AA8D31367F50","FX22014873")</f>
        <v>FX22014873</v>
      </c>
      <c r="F13" t="s">
        <v>19</v>
      </c>
      <c r="G13" t="s">
        <v>19</v>
      </c>
      <c r="H13" t="s">
        <v>82</v>
      </c>
      <c r="I13" t="s">
        <v>123</v>
      </c>
      <c r="J13">
        <v>104</v>
      </c>
      <c r="K13" t="s">
        <v>84</v>
      </c>
      <c r="L13" t="s">
        <v>85</v>
      </c>
      <c r="M13" t="s">
        <v>86</v>
      </c>
      <c r="N13">
        <v>2</v>
      </c>
      <c r="O13" s="1">
        <v>44601.429548611108</v>
      </c>
      <c r="P13" s="1">
        <v>44601.455277777779</v>
      </c>
      <c r="Q13">
        <v>1551</v>
      </c>
      <c r="R13">
        <v>672</v>
      </c>
      <c r="S13" t="b">
        <v>0</v>
      </c>
      <c r="T13" t="s">
        <v>87</v>
      </c>
      <c r="U13" t="b">
        <v>1</v>
      </c>
      <c r="V13" t="s">
        <v>88</v>
      </c>
      <c r="W13" s="1">
        <v>44601.443553240744</v>
      </c>
      <c r="X13">
        <v>519</v>
      </c>
      <c r="Y13">
        <v>37</v>
      </c>
      <c r="Z13">
        <v>0</v>
      </c>
      <c r="AA13">
        <v>37</v>
      </c>
      <c r="AB13">
        <v>52</v>
      </c>
      <c r="AC13">
        <v>15</v>
      </c>
      <c r="AD13">
        <v>67</v>
      </c>
      <c r="AE13">
        <v>0</v>
      </c>
      <c r="AF13">
        <v>0</v>
      </c>
      <c r="AG13">
        <v>0</v>
      </c>
      <c r="AH13" t="s">
        <v>106</v>
      </c>
      <c r="AI13" s="1">
        <v>44601.455277777779</v>
      </c>
      <c r="AJ13">
        <v>130</v>
      </c>
      <c r="AK13">
        <v>2</v>
      </c>
      <c r="AL13">
        <v>0</v>
      </c>
      <c r="AM13">
        <v>2</v>
      </c>
      <c r="AN13">
        <v>52</v>
      </c>
      <c r="AO13">
        <v>0</v>
      </c>
      <c r="AP13">
        <v>65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126</v>
      </c>
      <c r="B14" t="s">
        <v>79</v>
      </c>
      <c r="C14" t="s">
        <v>127</v>
      </c>
      <c r="D14" t="s">
        <v>81</v>
      </c>
      <c r="E14" s="2" t="str">
        <f>HYPERLINK("capsilon://?command=openfolder&amp;siteaddress=FAM.docvelocity-na8.net&amp;folderid=FX4763EF8F-3CAE-99ED-0F3A-B7CF8AE1C1D6","FX22018073")</f>
        <v>FX22018073</v>
      </c>
      <c r="F14" t="s">
        <v>19</v>
      </c>
      <c r="G14" t="s">
        <v>19</v>
      </c>
      <c r="H14" t="s">
        <v>82</v>
      </c>
      <c r="I14" t="s">
        <v>128</v>
      </c>
      <c r="J14">
        <v>66</v>
      </c>
      <c r="K14" t="s">
        <v>84</v>
      </c>
      <c r="L14" t="s">
        <v>85</v>
      </c>
      <c r="M14" t="s">
        <v>86</v>
      </c>
      <c r="N14">
        <v>1</v>
      </c>
      <c r="O14" s="1">
        <v>44602.523344907408</v>
      </c>
      <c r="P14" s="1">
        <v>44603.18650462963</v>
      </c>
      <c r="Q14">
        <v>56659</v>
      </c>
      <c r="R14">
        <v>638</v>
      </c>
      <c r="S14" t="b">
        <v>0</v>
      </c>
      <c r="T14" t="s">
        <v>87</v>
      </c>
      <c r="U14" t="b">
        <v>0</v>
      </c>
      <c r="V14" t="s">
        <v>102</v>
      </c>
      <c r="W14" s="1">
        <v>44603.18650462963</v>
      </c>
      <c r="X14">
        <v>100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66</v>
      </c>
      <c r="AE14">
        <v>52</v>
      </c>
      <c r="AF14">
        <v>0</v>
      </c>
      <c r="AG14">
        <v>1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129</v>
      </c>
      <c r="B15" t="s">
        <v>79</v>
      </c>
      <c r="C15" t="s">
        <v>127</v>
      </c>
      <c r="D15" t="s">
        <v>81</v>
      </c>
      <c r="E15" s="2" t="str">
        <f>HYPERLINK("capsilon://?command=openfolder&amp;siteaddress=FAM.docvelocity-na8.net&amp;folderid=FX4763EF8F-3CAE-99ED-0F3A-B7CF8AE1C1D6","FX22018073")</f>
        <v>FX22018073</v>
      </c>
      <c r="F15" t="s">
        <v>19</v>
      </c>
      <c r="G15" t="s">
        <v>19</v>
      </c>
      <c r="H15" t="s">
        <v>82</v>
      </c>
      <c r="I15" t="s">
        <v>128</v>
      </c>
      <c r="J15">
        <v>38</v>
      </c>
      <c r="K15" t="s">
        <v>84</v>
      </c>
      <c r="L15" t="s">
        <v>85</v>
      </c>
      <c r="M15" t="s">
        <v>86</v>
      </c>
      <c r="N15">
        <v>2</v>
      </c>
      <c r="O15" s="1">
        <v>44603.186851851853</v>
      </c>
      <c r="P15" s="1">
        <v>44603.233356481483</v>
      </c>
      <c r="Q15">
        <v>3616</v>
      </c>
      <c r="R15">
        <v>402</v>
      </c>
      <c r="S15" t="b">
        <v>0</v>
      </c>
      <c r="T15" t="s">
        <v>87</v>
      </c>
      <c r="U15" t="b">
        <v>1</v>
      </c>
      <c r="V15" t="s">
        <v>105</v>
      </c>
      <c r="W15" s="1">
        <v>44603.200520833336</v>
      </c>
      <c r="X15">
        <v>224</v>
      </c>
      <c r="Y15">
        <v>37</v>
      </c>
      <c r="Z15">
        <v>0</v>
      </c>
      <c r="AA15">
        <v>37</v>
      </c>
      <c r="AB15">
        <v>0</v>
      </c>
      <c r="AC15">
        <v>19</v>
      </c>
      <c r="AD15">
        <v>1</v>
      </c>
      <c r="AE15">
        <v>0</v>
      </c>
      <c r="AF15">
        <v>0</v>
      </c>
      <c r="AG15">
        <v>0</v>
      </c>
      <c r="AH15" t="s">
        <v>120</v>
      </c>
      <c r="AI15" s="1">
        <v>44603.233356481483</v>
      </c>
      <c r="AJ15">
        <v>178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130</v>
      </c>
      <c r="B16" t="s">
        <v>79</v>
      </c>
      <c r="C16" t="s">
        <v>131</v>
      </c>
      <c r="D16" t="s">
        <v>81</v>
      </c>
      <c r="E16" s="2" t="str">
        <f>HYPERLINK("capsilon://?command=openfolder&amp;siteaddress=FAM.docvelocity-na8.net&amp;folderid=FX66D7B779-A737-A114-4FF9-6B794730725F","FX22015437")</f>
        <v>FX22015437</v>
      </c>
      <c r="F16" t="s">
        <v>19</v>
      </c>
      <c r="G16" t="s">
        <v>19</v>
      </c>
      <c r="H16" t="s">
        <v>82</v>
      </c>
      <c r="I16" t="s">
        <v>132</v>
      </c>
      <c r="J16">
        <v>132</v>
      </c>
      <c r="K16" t="s">
        <v>84</v>
      </c>
      <c r="L16" t="s">
        <v>85</v>
      </c>
      <c r="M16" t="s">
        <v>86</v>
      </c>
      <c r="N16">
        <v>2</v>
      </c>
      <c r="O16" s="1">
        <v>44603.378391203703</v>
      </c>
      <c r="P16" s="1">
        <v>44603.41547453704</v>
      </c>
      <c r="Q16">
        <v>3108</v>
      </c>
      <c r="R16">
        <v>96</v>
      </c>
      <c r="S16" t="b">
        <v>0</v>
      </c>
      <c r="T16" t="s">
        <v>87</v>
      </c>
      <c r="U16" t="b">
        <v>0</v>
      </c>
      <c r="V16" t="s">
        <v>105</v>
      </c>
      <c r="W16" s="1">
        <v>44603.379583333335</v>
      </c>
      <c r="X16">
        <v>46</v>
      </c>
      <c r="Y16">
        <v>0</v>
      </c>
      <c r="Z16">
        <v>0</v>
      </c>
      <c r="AA16">
        <v>0</v>
      </c>
      <c r="AB16">
        <v>104</v>
      </c>
      <c r="AC16">
        <v>0</v>
      </c>
      <c r="AD16">
        <v>132</v>
      </c>
      <c r="AE16">
        <v>0</v>
      </c>
      <c r="AF16">
        <v>0</v>
      </c>
      <c r="AG16">
        <v>0</v>
      </c>
      <c r="AH16" t="s">
        <v>106</v>
      </c>
      <c r="AI16" s="1">
        <v>44603.41547453704</v>
      </c>
      <c r="AJ16">
        <v>50</v>
      </c>
      <c r="AK16">
        <v>0</v>
      </c>
      <c r="AL16">
        <v>0</v>
      </c>
      <c r="AM16">
        <v>0</v>
      </c>
      <c r="AN16">
        <v>104</v>
      </c>
      <c r="AO16">
        <v>0</v>
      </c>
      <c r="AP16">
        <v>132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133</v>
      </c>
      <c r="B17" t="s">
        <v>79</v>
      </c>
      <c r="C17" t="s">
        <v>134</v>
      </c>
      <c r="D17" t="s">
        <v>81</v>
      </c>
      <c r="E17" s="2" t="str">
        <f>HYPERLINK("capsilon://?command=openfolder&amp;siteaddress=FAM.docvelocity-na8.net&amp;folderid=FX1C2EBF34-D5A4-B940-BDAE-5913E2E99506","FX2202847")</f>
        <v>FX2202847</v>
      </c>
      <c r="F17" t="s">
        <v>19</v>
      </c>
      <c r="G17" t="s">
        <v>19</v>
      </c>
      <c r="H17" t="s">
        <v>82</v>
      </c>
      <c r="I17" t="s">
        <v>135</v>
      </c>
      <c r="J17">
        <v>38</v>
      </c>
      <c r="K17" t="s">
        <v>116</v>
      </c>
      <c r="L17" t="s">
        <v>19</v>
      </c>
      <c r="M17" t="s">
        <v>81</v>
      </c>
      <c r="N17">
        <v>0</v>
      </c>
      <c r="O17" s="1">
        <v>44603.383298611108</v>
      </c>
      <c r="P17" s="1">
        <v>44603.389409722222</v>
      </c>
      <c r="Q17">
        <v>456</v>
      </c>
      <c r="R17">
        <v>72</v>
      </c>
      <c r="S17" t="b">
        <v>0</v>
      </c>
      <c r="T17" t="s">
        <v>87</v>
      </c>
      <c r="U17" t="b">
        <v>0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136</v>
      </c>
      <c r="B18" t="s">
        <v>79</v>
      </c>
      <c r="C18" t="s">
        <v>137</v>
      </c>
      <c r="D18" t="s">
        <v>81</v>
      </c>
      <c r="E18" s="2" t="str">
        <f>HYPERLINK("capsilon://?command=openfolder&amp;siteaddress=FAM.docvelocity-na8.net&amp;folderid=FX6081D18B-5825-8E22-A209-1FA2824CD31C","FX22014694")</f>
        <v>FX22014694</v>
      </c>
      <c r="F18" t="s">
        <v>19</v>
      </c>
      <c r="G18" t="s">
        <v>19</v>
      </c>
      <c r="H18" t="s">
        <v>82</v>
      </c>
      <c r="I18" t="s">
        <v>138</v>
      </c>
      <c r="J18">
        <v>66</v>
      </c>
      <c r="K18" t="s">
        <v>84</v>
      </c>
      <c r="L18" t="s">
        <v>85</v>
      </c>
      <c r="M18" t="s">
        <v>86</v>
      </c>
      <c r="N18">
        <v>2</v>
      </c>
      <c r="O18" s="1">
        <v>44603.516504629632</v>
      </c>
      <c r="P18" s="1">
        <v>44603.544699074075</v>
      </c>
      <c r="Q18">
        <v>2357</v>
      </c>
      <c r="R18">
        <v>79</v>
      </c>
      <c r="S18" t="b">
        <v>0</v>
      </c>
      <c r="T18" t="s">
        <v>87</v>
      </c>
      <c r="U18" t="b">
        <v>0</v>
      </c>
      <c r="V18" t="s">
        <v>124</v>
      </c>
      <c r="W18" s="1">
        <v>44603.529988425929</v>
      </c>
      <c r="X18">
        <v>27</v>
      </c>
      <c r="Y18">
        <v>0</v>
      </c>
      <c r="Z18">
        <v>0</v>
      </c>
      <c r="AA18">
        <v>0</v>
      </c>
      <c r="AB18">
        <v>52</v>
      </c>
      <c r="AC18">
        <v>0</v>
      </c>
      <c r="AD18">
        <v>66</v>
      </c>
      <c r="AE18">
        <v>0</v>
      </c>
      <c r="AF18">
        <v>0</v>
      </c>
      <c r="AG18">
        <v>0</v>
      </c>
      <c r="AH18" t="s">
        <v>98</v>
      </c>
      <c r="AI18" s="1">
        <v>44603.544699074075</v>
      </c>
      <c r="AJ18">
        <v>42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66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139</v>
      </c>
      <c r="B19" t="s">
        <v>79</v>
      </c>
      <c r="C19" t="s">
        <v>140</v>
      </c>
      <c r="D19" t="s">
        <v>81</v>
      </c>
      <c r="E19" s="2" t="str">
        <f>HYPERLINK("capsilon://?command=openfolder&amp;siteaddress=FAM.docvelocity-na8.net&amp;folderid=FXC4F75339-4A50-E115-ED31-320D43C90631","FX22024262")</f>
        <v>FX22024262</v>
      </c>
      <c r="F19" t="s">
        <v>19</v>
      </c>
      <c r="G19" t="s">
        <v>19</v>
      </c>
      <c r="H19" t="s">
        <v>82</v>
      </c>
      <c r="I19" t="s">
        <v>141</v>
      </c>
      <c r="J19">
        <v>28</v>
      </c>
      <c r="K19" t="s">
        <v>84</v>
      </c>
      <c r="L19" t="s">
        <v>85</v>
      </c>
      <c r="M19" t="s">
        <v>86</v>
      </c>
      <c r="N19">
        <v>1</v>
      </c>
      <c r="O19" s="1">
        <v>44606.465254629627</v>
      </c>
      <c r="P19" s="1">
        <v>44607.139270833337</v>
      </c>
      <c r="Q19">
        <v>57924</v>
      </c>
      <c r="R19">
        <v>311</v>
      </c>
      <c r="S19" t="b">
        <v>0</v>
      </c>
      <c r="T19" t="s">
        <v>87</v>
      </c>
      <c r="U19" t="b">
        <v>0</v>
      </c>
      <c r="V19" t="s">
        <v>105</v>
      </c>
      <c r="W19" s="1">
        <v>44607.139270833337</v>
      </c>
      <c r="X19">
        <v>52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28</v>
      </c>
      <c r="AE19">
        <v>21</v>
      </c>
      <c r="AF19">
        <v>0</v>
      </c>
      <c r="AG19">
        <v>1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142</v>
      </c>
      <c r="B20" t="s">
        <v>79</v>
      </c>
      <c r="C20" t="s">
        <v>140</v>
      </c>
      <c r="D20" t="s">
        <v>81</v>
      </c>
      <c r="E20" s="2" t="str">
        <f>HYPERLINK("capsilon://?command=openfolder&amp;siteaddress=FAM.docvelocity-na8.net&amp;folderid=FXC4F75339-4A50-E115-ED31-320D43C90631","FX22024262")</f>
        <v>FX22024262</v>
      </c>
      <c r="F20" t="s">
        <v>19</v>
      </c>
      <c r="G20" t="s">
        <v>19</v>
      </c>
      <c r="H20" t="s">
        <v>82</v>
      </c>
      <c r="I20" t="s">
        <v>141</v>
      </c>
      <c r="J20">
        <v>28</v>
      </c>
      <c r="K20" t="s">
        <v>84</v>
      </c>
      <c r="L20" t="s">
        <v>85</v>
      </c>
      <c r="M20" t="s">
        <v>86</v>
      </c>
      <c r="N20">
        <v>2</v>
      </c>
      <c r="O20" s="1">
        <v>44607.139560185184</v>
      </c>
      <c r="P20" s="1">
        <v>44607.149756944447</v>
      </c>
      <c r="Q20">
        <v>282</v>
      </c>
      <c r="R20">
        <v>599</v>
      </c>
      <c r="S20" t="b">
        <v>0</v>
      </c>
      <c r="T20" t="s">
        <v>87</v>
      </c>
      <c r="U20" t="b">
        <v>1</v>
      </c>
      <c r="V20" t="s">
        <v>105</v>
      </c>
      <c r="W20" s="1">
        <v>44607.143009259256</v>
      </c>
      <c r="X20">
        <v>297</v>
      </c>
      <c r="Y20">
        <v>21</v>
      </c>
      <c r="Z20">
        <v>0</v>
      </c>
      <c r="AA20">
        <v>21</v>
      </c>
      <c r="AB20">
        <v>0</v>
      </c>
      <c r="AC20">
        <v>16</v>
      </c>
      <c r="AD20">
        <v>7</v>
      </c>
      <c r="AE20">
        <v>0</v>
      </c>
      <c r="AF20">
        <v>0</v>
      </c>
      <c r="AG20">
        <v>0</v>
      </c>
      <c r="AH20" t="s">
        <v>120</v>
      </c>
      <c r="AI20" s="1">
        <v>44607.149756944447</v>
      </c>
      <c r="AJ20">
        <v>302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143</v>
      </c>
      <c r="B21" t="s">
        <v>79</v>
      </c>
      <c r="C21" t="s">
        <v>144</v>
      </c>
      <c r="D21" t="s">
        <v>81</v>
      </c>
      <c r="E21" s="2" t="str">
        <f>HYPERLINK("capsilon://?command=openfolder&amp;siteaddress=FAM.docvelocity-na8.net&amp;folderid=FXBC4D21EA-1DC7-BE82-BF86-51C173946518","FX22023438")</f>
        <v>FX22023438</v>
      </c>
      <c r="F21" t="s">
        <v>19</v>
      </c>
      <c r="G21" t="s">
        <v>19</v>
      </c>
      <c r="H21" t="s">
        <v>82</v>
      </c>
      <c r="I21" t="s">
        <v>145</v>
      </c>
      <c r="J21">
        <v>66</v>
      </c>
      <c r="K21" t="s">
        <v>84</v>
      </c>
      <c r="L21" t="s">
        <v>85</v>
      </c>
      <c r="M21" t="s">
        <v>86</v>
      </c>
      <c r="N21">
        <v>2</v>
      </c>
      <c r="O21" s="1">
        <v>44607.661145833335</v>
      </c>
      <c r="P21" s="1">
        <v>44607.746203703704</v>
      </c>
      <c r="Q21">
        <v>5710</v>
      </c>
      <c r="R21">
        <v>1639</v>
      </c>
      <c r="S21" t="b">
        <v>0</v>
      </c>
      <c r="T21" t="s">
        <v>87</v>
      </c>
      <c r="U21" t="b">
        <v>0</v>
      </c>
      <c r="V21" t="s">
        <v>146</v>
      </c>
      <c r="W21" s="1">
        <v>44607.676585648151</v>
      </c>
      <c r="X21">
        <v>1016</v>
      </c>
      <c r="Y21">
        <v>52</v>
      </c>
      <c r="Z21">
        <v>0</v>
      </c>
      <c r="AA21">
        <v>52</v>
      </c>
      <c r="AB21">
        <v>0</v>
      </c>
      <c r="AC21">
        <v>35</v>
      </c>
      <c r="AD21">
        <v>14</v>
      </c>
      <c r="AE21">
        <v>0</v>
      </c>
      <c r="AF21">
        <v>0</v>
      </c>
      <c r="AG21">
        <v>0</v>
      </c>
      <c r="AH21" t="s">
        <v>94</v>
      </c>
      <c r="AI21" s="1">
        <v>44607.746203703704</v>
      </c>
      <c r="AJ21">
        <v>352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11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147</v>
      </c>
      <c r="B22" t="s">
        <v>79</v>
      </c>
      <c r="C22" t="s">
        <v>148</v>
      </c>
      <c r="D22" t="s">
        <v>81</v>
      </c>
      <c r="E22" s="2" t="str">
        <f>HYPERLINK("capsilon://?command=openfolder&amp;siteaddress=FAM.docvelocity-na8.net&amp;folderid=FX1D5F302C-0F32-9170-0C90-30F5C7A92C2D","FX22018081")</f>
        <v>FX22018081</v>
      </c>
      <c r="F22" t="s">
        <v>19</v>
      </c>
      <c r="G22" t="s">
        <v>19</v>
      </c>
      <c r="H22" t="s">
        <v>82</v>
      </c>
      <c r="I22" t="s">
        <v>149</v>
      </c>
      <c r="J22">
        <v>28</v>
      </c>
      <c r="K22" t="s">
        <v>116</v>
      </c>
      <c r="L22" t="s">
        <v>19</v>
      </c>
      <c r="M22" t="s">
        <v>81</v>
      </c>
      <c r="N22">
        <v>0</v>
      </c>
      <c r="O22" s="1">
        <v>44608.554143518515</v>
      </c>
      <c r="P22" s="1">
        <v>44608.554525462961</v>
      </c>
      <c r="Q22">
        <v>33</v>
      </c>
      <c r="R22">
        <v>0</v>
      </c>
      <c r="S22" t="b">
        <v>0</v>
      </c>
      <c r="T22" t="s">
        <v>87</v>
      </c>
      <c r="U22" t="b">
        <v>0</v>
      </c>
      <c r="V22" t="s">
        <v>87</v>
      </c>
      <c r="W22" t="s">
        <v>87</v>
      </c>
      <c r="X22" t="s">
        <v>87</v>
      </c>
      <c r="Y22" t="s">
        <v>87</v>
      </c>
      <c r="Z22" t="s">
        <v>87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150</v>
      </c>
      <c r="B23" t="s">
        <v>79</v>
      </c>
      <c r="C23" t="s">
        <v>151</v>
      </c>
      <c r="D23" t="s">
        <v>81</v>
      </c>
      <c r="E23" s="2" t="str">
        <f>HYPERLINK("capsilon://?command=openfolder&amp;siteaddress=FAM.docvelocity-na8.net&amp;folderid=FXF9F70FC2-ECF0-FAE9-9234-72C5EC4DA6FC","FX22012791")</f>
        <v>FX22012791</v>
      </c>
      <c r="F23" t="s">
        <v>19</v>
      </c>
      <c r="G23" t="s">
        <v>19</v>
      </c>
      <c r="H23" t="s">
        <v>82</v>
      </c>
      <c r="I23" t="s">
        <v>152</v>
      </c>
      <c r="J23">
        <v>66</v>
      </c>
      <c r="K23" t="s">
        <v>84</v>
      </c>
      <c r="L23" t="s">
        <v>85</v>
      </c>
      <c r="M23" t="s">
        <v>86</v>
      </c>
      <c r="N23">
        <v>1</v>
      </c>
      <c r="O23" s="1">
        <v>44608.568842592591</v>
      </c>
      <c r="P23" s="1">
        <v>44608.590312499997</v>
      </c>
      <c r="Q23">
        <v>1476</v>
      </c>
      <c r="R23">
        <v>379</v>
      </c>
      <c r="S23" t="b">
        <v>0</v>
      </c>
      <c r="T23" t="s">
        <v>87</v>
      </c>
      <c r="U23" t="b">
        <v>0</v>
      </c>
      <c r="V23" t="s">
        <v>110</v>
      </c>
      <c r="W23" s="1">
        <v>44608.590312499997</v>
      </c>
      <c r="X23">
        <v>355</v>
      </c>
      <c r="Y23">
        <v>0</v>
      </c>
      <c r="Z23">
        <v>0</v>
      </c>
      <c r="AA23">
        <v>0</v>
      </c>
      <c r="AB23">
        <v>0</v>
      </c>
      <c r="AC23">
        <v>1</v>
      </c>
      <c r="AD23">
        <v>66</v>
      </c>
      <c r="AE23">
        <v>52</v>
      </c>
      <c r="AF23">
        <v>0</v>
      </c>
      <c r="AG23">
        <v>2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153</v>
      </c>
      <c r="B24" t="s">
        <v>79</v>
      </c>
      <c r="C24" t="s">
        <v>151</v>
      </c>
      <c r="D24" t="s">
        <v>81</v>
      </c>
      <c r="E24" s="2" t="str">
        <f>HYPERLINK("capsilon://?command=openfolder&amp;siteaddress=FAM.docvelocity-na8.net&amp;folderid=FXF9F70FC2-ECF0-FAE9-9234-72C5EC4DA6FC","FX22012791")</f>
        <v>FX22012791</v>
      </c>
      <c r="F24" t="s">
        <v>19</v>
      </c>
      <c r="G24" t="s">
        <v>19</v>
      </c>
      <c r="H24" t="s">
        <v>82</v>
      </c>
      <c r="I24" t="s">
        <v>154</v>
      </c>
      <c r="J24">
        <v>66</v>
      </c>
      <c r="K24" t="s">
        <v>84</v>
      </c>
      <c r="L24" t="s">
        <v>85</v>
      </c>
      <c r="M24" t="s">
        <v>86</v>
      </c>
      <c r="N24">
        <v>1</v>
      </c>
      <c r="O24" s="1">
        <v>44608.571504629632</v>
      </c>
      <c r="P24" s="1">
        <v>44608.6559375</v>
      </c>
      <c r="Q24">
        <v>6982</v>
      </c>
      <c r="R24">
        <v>313</v>
      </c>
      <c r="S24" t="b">
        <v>0</v>
      </c>
      <c r="T24" t="s">
        <v>87</v>
      </c>
      <c r="U24" t="b">
        <v>0</v>
      </c>
      <c r="V24" t="s">
        <v>110</v>
      </c>
      <c r="W24" s="1">
        <v>44608.6559375</v>
      </c>
      <c r="X24">
        <v>85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66</v>
      </c>
      <c r="AE24">
        <v>52</v>
      </c>
      <c r="AF24">
        <v>0</v>
      </c>
      <c r="AG24">
        <v>1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155</v>
      </c>
      <c r="B25" t="s">
        <v>79</v>
      </c>
      <c r="C25" t="s">
        <v>151</v>
      </c>
      <c r="D25" t="s">
        <v>81</v>
      </c>
      <c r="E25" s="2" t="str">
        <f>HYPERLINK("capsilon://?command=openfolder&amp;siteaddress=FAM.docvelocity-na8.net&amp;folderid=FXF9F70FC2-ECF0-FAE9-9234-72C5EC4DA6FC","FX22012791")</f>
        <v>FX22012791</v>
      </c>
      <c r="F25" t="s">
        <v>19</v>
      </c>
      <c r="G25" t="s">
        <v>19</v>
      </c>
      <c r="H25" t="s">
        <v>82</v>
      </c>
      <c r="I25" t="s">
        <v>152</v>
      </c>
      <c r="J25">
        <v>76</v>
      </c>
      <c r="K25" t="s">
        <v>84</v>
      </c>
      <c r="L25" t="s">
        <v>85</v>
      </c>
      <c r="M25" t="s">
        <v>86</v>
      </c>
      <c r="N25">
        <v>2</v>
      </c>
      <c r="O25" s="1">
        <v>44608.590648148151</v>
      </c>
      <c r="P25" s="1">
        <v>44608.730196759258</v>
      </c>
      <c r="Q25">
        <v>11551</v>
      </c>
      <c r="R25">
        <v>506</v>
      </c>
      <c r="S25" t="b">
        <v>0</v>
      </c>
      <c r="T25" t="s">
        <v>87</v>
      </c>
      <c r="U25" t="b">
        <v>1</v>
      </c>
      <c r="V25" t="s">
        <v>112</v>
      </c>
      <c r="W25" s="1">
        <v>44608.605995370373</v>
      </c>
      <c r="X25">
        <v>319</v>
      </c>
      <c r="Y25">
        <v>74</v>
      </c>
      <c r="Z25">
        <v>0</v>
      </c>
      <c r="AA25">
        <v>74</v>
      </c>
      <c r="AB25">
        <v>0</v>
      </c>
      <c r="AC25">
        <v>50</v>
      </c>
      <c r="AD25">
        <v>2</v>
      </c>
      <c r="AE25">
        <v>0</v>
      </c>
      <c r="AF25">
        <v>0</v>
      </c>
      <c r="AG25">
        <v>0</v>
      </c>
      <c r="AH25" t="s">
        <v>94</v>
      </c>
      <c r="AI25" s="1">
        <v>44608.730196759258</v>
      </c>
      <c r="AJ25">
        <v>176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156</v>
      </c>
      <c r="B26" t="s">
        <v>79</v>
      </c>
      <c r="C26" t="s">
        <v>151</v>
      </c>
      <c r="D26" t="s">
        <v>81</v>
      </c>
      <c r="E26" s="2" t="str">
        <f>HYPERLINK("capsilon://?command=openfolder&amp;siteaddress=FAM.docvelocity-na8.net&amp;folderid=FXF9F70FC2-ECF0-FAE9-9234-72C5EC4DA6FC","FX22012791")</f>
        <v>FX22012791</v>
      </c>
      <c r="F26" t="s">
        <v>19</v>
      </c>
      <c r="G26" t="s">
        <v>19</v>
      </c>
      <c r="H26" t="s">
        <v>82</v>
      </c>
      <c r="I26" t="s">
        <v>154</v>
      </c>
      <c r="J26">
        <v>38</v>
      </c>
      <c r="K26" t="s">
        <v>84</v>
      </c>
      <c r="L26" t="s">
        <v>85</v>
      </c>
      <c r="M26" t="s">
        <v>86</v>
      </c>
      <c r="N26">
        <v>2</v>
      </c>
      <c r="O26" s="1">
        <v>44608.656238425923</v>
      </c>
      <c r="P26" s="1">
        <v>44608.731666666667</v>
      </c>
      <c r="Q26">
        <v>5510</v>
      </c>
      <c r="R26">
        <v>1007</v>
      </c>
      <c r="S26" t="b">
        <v>0</v>
      </c>
      <c r="T26" t="s">
        <v>87</v>
      </c>
      <c r="U26" t="b">
        <v>1</v>
      </c>
      <c r="V26" t="s">
        <v>157</v>
      </c>
      <c r="W26" s="1">
        <v>44608.669131944444</v>
      </c>
      <c r="X26">
        <v>881</v>
      </c>
      <c r="Y26">
        <v>37</v>
      </c>
      <c r="Z26">
        <v>0</v>
      </c>
      <c r="AA26">
        <v>37</v>
      </c>
      <c r="AB26">
        <v>0</v>
      </c>
      <c r="AC26">
        <v>22</v>
      </c>
      <c r="AD26">
        <v>1</v>
      </c>
      <c r="AE26">
        <v>0</v>
      </c>
      <c r="AF26">
        <v>0</v>
      </c>
      <c r="AG26">
        <v>0</v>
      </c>
      <c r="AH26" t="s">
        <v>94</v>
      </c>
      <c r="AI26" s="1">
        <v>44608.731666666667</v>
      </c>
      <c r="AJ26">
        <v>126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158</v>
      </c>
      <c r="B27" t="s">
        <v>79</v>
      </c>
      <c r="C27" t="s">
        <v>159</v>
      </c>
      <c r="D27" t="s">
        <v>81</v>
      </c>
      <c r="E27" s="2" t="str">
        <f>HYPERLINK("capsilon://?command=openfolder&amp;siteaddress=FAM.docvelocity-na8.net&amp;folderid=FX1BF9A4F0-4D37-CB21-DEB0-54E4798FC526","FX22021495")</f>
        <v>FX22021495</v>
      </c>
      <c r="F27" t="s">
        <v>19</v>
      </c>
      <c r="G27" t="s">
        <v>19</v>
      </c>
      <c r="H27" t="s">
        <v>82</v>
      </c>
      <c r="I27" t="s">
        <v>160</v>
      </c>
      <c r="J27">
        <v>66</v>
      </c>
      <c r="K27" t="s">
        <v>84</v>
      </c>
      <c r="L27" t="s">
        <v>85</v>
      </c>
      <c r="M27" t="s">
        <v>86</v>
      </c>
      <c r="N27">
        <v>2</v>
      </c>
      <c r="O27" s="1">
        <v>44609.686759259261</v>
      </c>
      <c r="P27" s="1">
        <v>44609.767407407409</v>
      </c>
      <c r="Q27">
        <v>6837</v>
      </c>
      <c r="R27">
        <v>131</v>
      </c>
      <c r="S27" t="b">
        <v>0</v>
      </c>
      <c r="T27" t="s">
        <v>87</v>
      </c>
      <c r="U27" t="b">
        <v>0</v>
      </c>
      <c r="V27" t="s">
        <v>110</v>
      </c>
      <c r="W27" s="1">
        <v>44609.747407407405</v>
      </c>
      <c r="X27">
        <v>79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66</v>
      </c>
      <c r="AE27">
        <v>0</v>
      </c>
      <c r="AF27">
        <v>0</v>
      </c>
      <c r="AG27">
        <v>0</v>
      </c>
      <c r="AH27" t="s">
        <v>94</v>
      </c>
      <c r="AI27" s="1">
        <v>44609.767407407409</v>
      </c>
      <c r="AJ27">
        <v>19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66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161</v>
      </c>
      <c r="B28" t="s">
        <v>79</v>
      </c>
      <c r="C28" t="s">
        <v>162</v>
      </c>
      <c r="D28" t="s">
        <v>81</v>
      </c>
      <c r="E28" s="2" t="str">
        <f>HYPERLINK("capsilon://?command=openfolder&amp;siteaddress=FAM.docvelocity-na8.net&amp;folderid=FX7B02AC4B-EE91-6A86-70C7-44B998690F00","FX21129290")</f>
        <v>FX21129290</v>
      </c>
      <c r="F28" t="s">
        <v>19</v>
      </c>
      <c r="G28" t="s">
        <v>19</v>
      </c>
      <c r="H28" t="s">
        <v>82</v>
      </c>
      <c r="I28" t="s">
        <v>163</v>
      </c>
      <c r="J28">
        <v>66</v>
      </c>
      <c r="K28" t="s">
        <v>84</v>
      </c>
      <c r="L28" t="s">
        <v>85</v>
      </c>
      <c r="M28" t="s">
        <v>86</v>
      </c>
      <c r="N28">
        <v>2</v>
      </c>
      <c r="O28" s="1">
        <v>44610.420277777775</v>
      </c>
      <c r="P28" s="1">
        <v>44610.42559027778</v>
      </c>
      <c r="Q28">
        <v>211</v>
      </c>
      <c r="R28">
        <v>248</v>
      </c>
      <c r="S28" t="b">
        <v>0</v>
      </c>
      <c r="T28" t="s">
        <v>87</v>
      </c>
      <c r="U28" t="b">
        <v>0</v>
      </c>
      <c r="V28" t="s">
        <v>88</v>
      </c>
      <c r="W28" s="1">
        <v>44610.422060185185</v>
      </c>
      <c r="X28">
        <v>142</v>
      </c>
      <c r="Y28">
        <v>0</v>
      </c>
      <c r="Z28">
        <v>0</v>
      </c>
      <c r="AA28">
        <v>0</v>
      </c>
      <c r="AB28">
        <v>52</v>
      </c>
      <c r="AC28">
        <v>0</v>
      </c>
      <c r="AD28">
        <v>66</v>
      </c>
      <c r="AE28">
        <v>0</v>
      </c>
      <c r="AF28">
        <v>0</v>
      </c>
      <c r="AG28">
        <v>0</v>
      </c>
      <c r="AH28" t="s">
        <v>164</v>
      </c>
      <c r="AI28" s="1">
        <v>44610.42559027778</v>
      </c>
      <c r="AJ28">
        <v>106</v>
      </c>
      <c r="AK28">
        <v>0</v>
      </c>
      <c r="AL28">
        <v>0</v>
      </c>
      <c r="AM28">
        <v>0</v>
      </c>
      <c r="AN28">
        <v>52</v>
      </c>
      <c r="AO28">
        <v>0</v>
      </c>
      <c r="AP28">
        <v>66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165</v>
      </c>
      <c r="B29" t="s">
        <v>79</v>
      </c>
      <c r="C29" t="s">
        <v>151</v>
      </c>
      <c r="D29" t="s">
        <v>81</v>
      </c>
      <c r="E29" s="2" t="str">
        <f>HYPERLINK("capsilon://?command=openfolder&amp;siteaddress=FAM.docvelocity-na8.net&amp;folderid=FXF9F70FC2-ECF0-FAE9-9234-72C5EC4DA6FC","FX22012791")</f>
        <v>FX22012791</v>
      </c>
      <c r="F29" t="s">
        <v>19</v>
      </c>
      <c r="G29" t="s">
        <v>19</v>
      </c>
      <c r="H29" t="s">
        <v>82</v>
      </c>
      <c r="I29" t="s">
        <v>166</v>
      </c>
      <c r="J29">
        <v>0</v>
      </c>
      <c r="K29" t="s">
        <v>84</v>
      </c>
      <c r="L29" t="s">
        <v>85</v>
      </c>
      <c r="M29" t="s">
        <v>86</v>
      </c>
      <c r="N29">
        <v>2</v>
      </c>
      <c r="O29" s="1">
        <v>44613.59170138889</v>
      </c>
      <c r="P29" s="1">
        <v>44614.249837962961</v>
      </c>
      <c r="Q29">
        <v>56215</v>
      </c>
      <c r="R29">
        <v>648</v>
      </c>
      <c r="S29" t="b">
        <v>0</v>
      </c>
      <c r="T29" t="s">
        <v>87</v>
      </c>
      <c r="U29" t="b">
        <v>0</v>
      </c>
      <c r="V29" t="s">
        <v>102</v>
      </c>
      <c r="W29" s="1">
        <v>44614.163622685184</v>
      </c>
      <c r="X29">
        <v>331</v>
      </c>
      <c r="Y29">
        <v>21</v>
      </c>
      <c r="Z29">
        <v>0</v>
      </c>
      <c r="AA29">
        <v>21</v>
      </c>
      <c r="AB29">
        <v>0</v>
      </c>
      <c r="AC29">
        <v>0</v>
      </c>
      <c r="AD29">
        <v>-21</v>
      </c>
      <c r="AE29">
        <v>0</v>
      </c>
      <c r="AF29">
        <v>0</v>
      </c>
      <c r="AG29">
        <v>0</v>
      </c>
      <c r="AH29" t="s">
        <v>164</v>
      </c>
      <c r="AI29" s="1">
        <v>44614.249837962961</v>
      </c>
      <c r="AJ29">
        <v>311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-21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167</v>
      </c>
      <c r="B30" t="s">
        <v>79</v>
      </c>
      <c r="C30" t="s">
        <v>151</v>
      </c>
      <c r="D30" t="s">
        <v>81</v>
      </c>
      <c r="E30" s="2" t="str">
        <f>HYPERLINK("capsilon://?command=openfolder&amp;siteaddress=FAM.docvelocity-na8.net&amp;folderid=FXF9F70FC2-ECF0-FAE9-9234-72C5EC4DA6FC","FX22012791")</f>
        <v>FX22012791</v>
      </c>
      <c r="F30" t="s">
        <v>19</v>
      </c>
      <c r="G30" t="s">
        <v>19</v>
      </c>
      <c r="H30" t="s">
        <v>82</v>
      </c>
      <c r="I30" t="s">
        <v>168</v>
      </c>
      <c r="J30">
        <v>0</v>
      </c>
      <c r="K30" t="s">
        <v>84</v>
      </c>
      <c r="L30" t="s">
        <v>85</v>
      </c>
      <c r="M30" t="s">
        <v>86</v>
      </c>
      <c r="N30">
        <v>2</v>
      </c>
      <c r="O30" s="1">
        <v>44613.592048611114</v>
      </c>
      <c r="P30" s="1">
        <v>44614.254282407404</v>
      </c>
      <c r="Q30">
        <v>56776</v>
      </c>
      <c r="R30">
        <v>441</v>
      </c>
      <c r="S30" t="b">
        <v>0</v>
      </c>
      <c r="T30" t="s">
        <v>87</v>
      </c>
      <c r="U30" t="b">
        <v>0</v>
      </c>
      <c r="V30" t="s">
        <v>102</v>
      </c>
      <c r="W30" s="1">
        <v>44614.164293981485</v>
      </c>
      <c r="X30">
        <v>57</v>
      </c>
      <c r="Y30">
        <v>21</v>
      </c>
      <c r="Z30">
        <v>0</v>
      </c>
      <c r="AA30">
        <v>21</v>
      </c>
      <c r="AB30">
        <v>0</v>
      </c>
      <c r="AC30">
        <v>5</v>
      </c>
      <c r="AD30">
        <v>-21</v>
      </c>
      <c r="AE30">
        <v>0</v>
      </c>
      <c r="AF30">
        <v>0</v>
      </c>
      <c r="AG30">
        <v>0</v>
      </c>
      <c r="AH30" t="s">
        <v>164</v>
      </c>
      <c r="AI30" s="1">
        <v>44614.254282407404</v>
      </c>
      <c r="AJ30">
        <v>384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-21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169</v>
      </c>
      <c r="B31" t="s">
        <v>79</v>
      </c>
      <c r="C31" t="s">
        <v>151</v>
      </c>
      <c r="D31" t="s">
        <v>81</v>
      </c>
      <c r="E31" s="2" t="str">
        <f>HYPERLINK("capsilon://?command=openfolder&amp;siteaddress=FAM.docvelocity-na8.net&amp;folderid=FXF9F70FC2-ECF0-FAE9-9234-72C5EC4DA6FC","FX22012791")</f>
        <v>FX22012791</v>
      </c>
      <c r="F31" t="s">
        <v>19</v>
      </c>
      <c r="G31" t="s">
        <v>19</v>
      </c>
      <c r="H31" t="s">
        <v>82</v>
      </c>
      <c r="I31" t="s">
        <v>170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44613.593356481484</v>
      </c>
      <c r="P31" s="1">
        <v>44614.258321759262</v>
      </c>
      <c r="Q31">
        <v>56933</v>
      </c>
      <c r="R31">
        <v>520</v>
      </c>
      <c r="S31" t="b">
        <v>0</v>
      </c>
      <c r="T31" t="s">
        <v>87</v>
      </c>
      <c r="U31" t="b">
        <v>0</v>
      </c>
      <c r="V31" t="s">
        <v>102</v>
      </c>
      <c r="W31" s="1">
        <v>44614.166296296295</v>
      </c>
      <c r="X31">
        <v>172</v>
      </c>
      <c r="Y31">
        <v>21</v>
      </c>
      <c r="Z31">
        <v>0</v>
      </c>
      <c r="AA31">
        <v>21</v>
      </c>
      <c r="AB31">
        <v>0</v>
      </c>
      <c r="AC31">
        <v>0</v>
      </c>
      <c r="AD31">
        <v>-21</v>
      </c>
      <c r="AE31">
        <v>0</v>
      </c>
      <c r="AF31">
        <v>0</v>
      </c>
      <c r="AG31">
        <v>0</v>
      </c>
      <c r="AH31" t="s">
        <v>164</v>
      </c>
      <c r="AI31" s="1">
        <v>44614.258321759262</v>
      </c>
      <c r="AJ31">
        <v>348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-21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171</v>
      </c>
      <c r="B32" t="s">
        <v>79</v>
      </c>
      <c r="C32" t="s">
        <v>122</v>
      </c>
      <c r="D32" t="s">
        <v>81</v>
      </c>
      <c r="E32" s="2" t="str">
        <f>HYPERLINK("capsilon://?command=openfolder&amp;siteaddress=FAM.docvelocity-na8.net&amp;folderid=FXFD4AED56-8F87-AF63-9EA5-AA8D31367F50","FX22014873")</f>
        <v>FX22014873</v>
      </c>
      <c r="F32" t="s">
        <v>19</v>
      </c>
      <c r="G32" t="s">
        <v>19</v>
      </c>
      <c r="H32" t="s">
        <v>82</v>
      </c>
      <c r="I32" t="s">
        <v>172</v>
      </c>
      <c r="J32">
        <v>38</v>
      </c>
      <c r="K32" t="s">
        <v>84</v>
      </c>
      <c r="L32" t="s">
        <v>85</v>
      </c>
      <c r="M32" t="s">
        <v>86</v>
      </c>
      <c r="N32">
        <v>2</v>
      </c>
      <c r="O32" s="1">
        <v>44594.588414351849</v>
      </c>
      <c r="P32" s="1">
        <v>44594.621377314812</v>
      </c>
      <c r="Q32">
        <v>1918</v>
      </c>
      <c r="R32">
        <v>930</v>
      </c>
      <c r="S32" t="b">
        <v>0</v>
      </c>
      <c r="T32" t="s">
        <v>87</v>
      </c>
      <c r="U32" t="b">
        <v>0</v>
      </c>
      <c r="V32" t="s">
        <v>173</v>
      </c>
      <c r="W32" s="1">
        <v>44594.615393518521</v>
      </c>
      <c r="X32">
        <v>706</v>
      </c>
      <c r="Y32">
        <v>37</v>
      </c>
      <c r="Z32">
        <v>0</v>
      </c>
      <c r="AA32">
        <v>37</v>
      </c>
      <c r="AB32">
        <v>0</v>
      </c>
      <c r="AC32">
        <v>15</v>
      </c>
      <c r="AD32">
        <v>1</v>
      </c>
      <c r="AE32">
        <v>0</v>
      </c>
      <c r="AF32">
        <v>0</v>
      </c>
      <c r="AG32">
        <v>0</v>
      </c>
      <c r="AH32" t="s">
        <v>94</v>
      </c>
      <c r="AI32" s="1">
        <v>44594.621377314812</v>
      </c>
      <c r="AJ32">
        <v>125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174</v>
      </c>
      <c r="B33" t="s">
        <v>79</v>
      </c>
      <c r="C33" t="s">
        <v>175</v>
      </c>
      <c r="D33" t="s">
        <v>81</v>
      </c>
      <c r="E33" s="2" t="str">
        <f>HYPERLINK("capsilon://?command=openfolder&amp;siteaddress=FAM.docvelocity-na8.net&amp;folderid=FXFFA4D78E-80B3-8CE0-0336-7F5294C1FC87","FX220113080")</f>
        <v>FX220113080</v>
      </c>
      <c r="F33" t="s">
        <v>19</v>
      </c>
      <c r="G33" t="s">
        <v>19</v>
      </c>
      <c r="H33" t="s">
        <v>82</v>
      </c>
      <c r="I33" t="s">
        <v>176</v>
      </c>
      <c r="J33">
        <v>0</v>
      </c>
      <c r="K33" t="s">
        <v>84</v>
      </c>
      <c r="L33" t="s">
        <v>85</v>
      </c>
      <c r="M33" t="s">
        <v>86</v>
      </c>
      <c r="N33">
        <v>1</v>
      </c>
      <c r="O33" s="1">
        <v>44614.6016087963</v>
      </c>
      <c r="P33" s="1">
        <v>44615.168738425928</v>
      </c>
      <c r="Q33">
        <v>47624</v>
      </c>
      <c r="R33">
        <v>1376</v>
      </c>
      <c r="S33" t="b">
        <v>0</v>
      </c>
      <c r="T33" t="s">
        <v>87</v>
      </c>
      <c r="U33" t="b">
        <v>0</v>
      </c>
      <c r="V33" t="s">
        <v>102</v>
      </c>
      <c r="W33" s="1">
        <v>44615.168738425928</v>
      </c>
      <c r="X33">
        <v>973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52</v>
      </c>
      <c r="AF33">
        <v>0</v>
      </c>
      <c r="AG33">
        <v>1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177</v>
      </c>
      <c r="B34" t="s">
        <v>79</v>
      </c>
      <c r="C34" t="s">
        <v>178</v>
      </c>
      <c r="D34" t="s">
        <v>81</v>
      </c>
      <c r="E34" s="2" t="str">
        <f>HYPERLINK("capsilon://?command=openfolder&amp;siteaddress=FAM.docvelocity-na8.net&amp;folderid=FX73D5EA30-7399-0F35-A54D-2EE8C9FF8588","FX22015290")</f>
        <v>FX22015290</v>
      </c>
      <c r="F34" t="s">
        <v>19</v>
      </c>
      <c r="G34" t="s">
        <v>19</v>
      </c>
      <c r="H34" t="s">
        <v>82</v>
      </c>
      <c r="I34" t="s">
        <v>179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44614.71297453704</v>
      </c>
      <c r="P34" s="1">
        <v>44614.849594907406</v>
      </c>
      <c r="Q34">
        <v>11632</v>
      </c>
      <c r="R34">
        <v>172</v>
      </c>
      <c r="S34" t="b">
        <v>0</v>
      </c>
      <c r="T34" t="s">
        <v>87</v>
      </c>
      <c r="U34" t="b">
        <v>0</v>
      </c>
      <c r="V34" t="s">
        <v>112</v>
      </c>
      <c r="W34" s="1">
        <v>44614.782986111109</v>
      </c>
      <c r="X34">
        <v>131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94</v>
      </c>
      <c r="AI34" s="1">
        <v>44614.849594907406</v>
      </c>
      <c r="AJ34">
        <v>22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180</v>
      </c>
      <c r="B35" t="s">
        <v>79</v>
      </c>
      <c r="C35" t="s">
        <v>175</v>
      </c>
      <c r="D35" t="s">
        <v>81</v>
      </c>
      <c r="E35" s="2" t="str">
        <f>HYPERLINK("capsilon://?command=openfolder&amp;siteaddress=FAM.docvelocity-na8.net&amp;folderid=FXFFA4D78E-80B3-8CE0-0336-7F5294C1FC87","FX220113080")</f>
        <v>FX220113080</v>
      </c>
      <c r="F35" t="s">
        <v>19</v>
      </c>
      <c r="G35" t="s">
        <v>19</v>
      </c>
      <c r="H35" t="s">
        <v>82</v>
      </c>
      <c r="I35" t="s">
        <v>176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44615.169270833336</v>
      </c>
      <c r="P35" s="1">
        <v>44615.304016203707</v>
      </c>
      <c r="Q35">
        <v>8291</v>
      </c>
      <c r="R35">
        <v>3351</v>
      </c>
      <c r="S35" t="b">
        <v>0</v>
      </c>
      <c r="T35" t="s">
        <v>87</v>
      </c>
      <c r="U35" t="b">
        <v>1</v>
      </c>
      <c r="V35" t="s">
        <v>173</v>
      </c>
      <c r="W35" s="1">
        <v>44615.297372685185</v>
      </c>
      <c r="X35">
        <v>3232</v>
      </c>
      <c r="Y35">
        <v>40</v>
      </c>
      <c r="Z35">
        <v>0</v>
      </c>
      <c r="AA35">
        <v>40</v>
      </c>
      <c r="AB35">
        <v>0</v>
      </c>
      <c r="AC35">
        <v>43</v>
      </c>
      <c r="AD35">
        <v>-40</v>
      </c>
      <c r="AE35">
        <v>0</v>
      </c>
      <c r="AF35">
        <v>0</v>
      </c>
      <c r="AG35">
        <v>0</v>
      </c>
      <c r="AH35" t="s">
        <v>120</v>
      </c>
      <c r="AI35" s="1">
        <v>44615.304016203707</v>
      </c>
      <c r="AJ35">
        <v>95</v>
      </c>
      <c r="AK35">
        <v>2</v>
      </c>
      <c r="AL35">
        <v>0</v>
      </c>
      <c r="AM35">
        <v>2</v>
      </c>
      <c r="AN35">
        <v>0</v>
      </c>
      <c r="AO35">
        <v>2</v>
      </c>
      <c r="AP35">
        <v>-42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181</v>
      </c>
      <c r="B36" t="s">
        <v>79</v>
      </c>
      <c r="C36" t="s">
        <v>182</v>
      </c>
      <c r="D36" t="s">
        <v>81</v>
      </c>
      <c r="E36" s="2" t="str">
        <f>HYPERLINK("capsilon://?command=openfolder&amp;siteaddress=FAM.docvelocity-na8.net&amp;folderid=FXB6536E45-6E6C-A523-1CCE-2B79424F9212","FX22029758")</f>
        <v>FX22029758</v>
      </c>
      <c r="F36" t="s">
        <v>19</v>
      </c>
      <c r="G36" t="s">
        <v>19</v>
      </c>
      <c r="H36" t="s">
        <v>82</v>
      </c>
      <c r="I36" t="s">
        <v>183</v>
      </c>
      <c r="J36">
        <v>0</v>
      </c>
      <c r="K36" t="s">
        <v>84</v>
      </c>
      <c r="L36" t="s">
        <v>85</v>
      </c>
      <c r="M36" t="s">
        <v>86</v>
      </c>
      <c r="N36">
        <v>1</v>
      </c>
      <c r="O36" s="1">
        <v>44615.605081018519</v>
      </c>
      <c r="P36" s="1">
        <v>44615.728912037041</v>
      </c>
      <c r="Q36">
        <v>9049</v>
      </c>
      <c r="R36">
        <v>1650</v>
      </c>
      <c r="S36" t="b">
        <v>0</v>
      </c>
      <c r="T36" t="s">
        <v>87</v>
      </c>
      <c r="U36" t="b">
        <v>0</v>
      </c>
      <c r="V36" t="s">
        <v>110</v>
      </c>
      <c r="W36" s="1">
        <v>44615.728912037041</v>
      </c>
      <c r="X36">
        <v>765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57</v>
      </c>
      <c r="AF36">
        <v>0</v>
      </c>
      <c r="AG36">
        <v>20</v>
      </c>
      <c r="AH36" t="s">
        <v>87</v>
      </c>
      <c r="AI36" t="s">
        <v>87</v>
      </c>
      <c r="AJ36" t="s">
        <v>87</v>
      </c>
      <c r="AK36" t="s">
        <v>87</v>
      </c>
      <c r="AL36" t="s">
        <v>87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184</v>
      </c>
      <c r="B37" t="s">
        <v>79</v>
      </c>
      <c r="C37" t="s">
        <v>185</v>
      </c>
      <c r="D37" t="s">
        <v>81</v>
      </c>
      <c r="E37" s="2" t="str">
        <f>HYPERLINK("capsilon://?command=openfolder&amp;siteaddress=FAM.docvelocity-na8.net&amp;folderid=FX16DBFA6A-8D1B-689C-2D9D-C6CC1CE88BA7","FX22029121")</f>
        <v>FX22029121</v>
      </c>
      <c r="F37" t="s">
        <v>19</v>
      </c>
      <c r="G37" t="s">
        <v>19</v>
      </c>
      <c r="H37" t="s">
        <v>82</v>
      </c>
      <c r="I37" t="s">
        <v>186</v>
      </c>
      <c r="J37">
        <v>0</v>
      </c>
      <c r="K37" t="s">
        <v>84</v>
      </c>
      <c r="L37" t="s">
        <v>85</v>
      </c>
      <c r="M37" t="s">
        <v>86</v>
      </c>
      <c r="N37">
        <v>1</v>
      </c>
      <c r="O37" s="1">
        <v>44615.618831018517</v>
      </c>
      <c r="P37" s="1">
        <v>44615.729479166665</v>
      </c>
      <c r="Q37">
        <v>9012</v>
      </c>
      <c r="R37">
        <v>548</v>
      </c>
      <c r="S37" t="b">
        <v>0</v>
      </c>
      <c r="T37" t="s">
        <v>87</v>
      </c>
      <c r="U37" t="b">
        <v>0</v>
      </c>
      <c r="V37" t="s">
        <v>110</v>
      </c>
      <c r="W37" s="1">
        <v>44615.729479166665</v>
      </c>
      <c r="X37">
        <v>48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187</v>
      </c>
      <c r="B38" t="s">
        <v>79</v>
      </c>
      <c r="C38" t="s">
        <v>188</v>
      </c>
      <c r="D38" t="s">
        <v>81</v>
      </c>
      <c r="E38" s="2" t="str">
        <f>HYPERLINK("capsilon://?command=openfolder&amp;siteaddress=FAM.docvelocity-na8.net&amp;folderid=FX95DD7BA3-4E1F-F3FF-FA55-2DECB873F2A5","FX220113059")</f>
        <v>FX220113059</v>
      </c>
      <c r="F38" t="s">
        <v>19</v>
      </c>
      <c r="G38" t="s">
        <v>19</v>
      </c>
      <c r="H38" t="s">
        <v>82</v>
      </c>
      <c r="I38" t="s">
        <v>189</v>
      </c>
      <c r="J38">
        <v>0</v>
      </c>
      <c r="K38" t="s">
        <v>84</v>
      </c>
      <c r="L38" t="s">
        <v>85</v>
      </c>
      <c r="M38" t="s">
        <v>86</v>
      </c>
      <c r="N38">
        <v>2</v>
      </c>
      <c r="O38" s="1">
        <v>44615.629247685189</v>
      </c>
      <c r="P38" s="1">
        <v>44615.688310185185</v>
      </c>
      <c r="Q38">
        <v>4576</v>
      </c>
      <c r="R38">
        <v>527</v>
      </c>
      <c r="S38" t="b">
        <v>0</v>
      </c>
      <c r="T38" t="s">
        <v>87</v>
      </c>
      <c r="U38" t="b">
        <v>0</v>
      </c>
      <c r="V38" t="s">
        <v>157</v>
      </c>
      <c r="W38" s="1">
        <v>44615.643217592595</v>
      </c>
      <c r="X38">
        <v>382</v>
      </c>
      <c r="Y38">
        <v>21</v>
      </c>
      <c r="Z38">
        <v>0</v>
      </c>
      <c r="AA38">
        <v>21</v>
      </c>
      <c r="AB38">
        <v>0</v>
      </c>
      <c r="AC38">
        <v>4</v>
      </c>
      <c r="AD38">
        <v>-21</v>
      </c>
      <c r="AE38">
        <v>0</v>
      </c>
      <c r="AF38">
        <v>0</v>
      </c>
      <c r="AG38">
        <v>0</v>
      </c>
      <c r="AH38" t="s">
        <v>94</v>
      </c>
      <c r="AI38" s="1">
        <v>44615.688310185185</v>
      </c>
      <c r="AJ38">
        <v>145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-21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190</v>
      </c>
      <c r="B39" t="s">
        <v>79</v>
      </c>
      <c r="C39" t="s">
        <v>188</v>
      </c>
      <c r="D39" t="s">
        <v>81</v>
      </c>
      <c r="E39" s="2" t="str">
        <f>HYPERLINK("capsilon://?command=openfolder&amp;siteaddress=FAM.docvelocity-na8.net&amp;folderid=FX95DD7BA3-4E1F-F3FF-FA55-2DECB873F2A5","FX220113059")</f>
        <v>FX220113059</v>
      </c>
      <c r="F39" t="s">
        <v>19</v>
      </c>
      <c r="G39" t="s">
        <v>19</v>
      </c>
      <c r="H39" t="s">
        <v>82</v>
      </c>
      <c r="I39" t="s">
        <v>191</v>
      </c>
      <c r="J39">
        <v>0</v>
      </c>
      <c r="K39" t="s">
        <v>84</v>
      </c>
      <c r="L39" t="s">
        <v>85</v>
      </c>
      <c r="M39" t="s">
        <v>86</v>
      </c>
      <c r="N39">
        <v>2</v>
      </c>
      <c r="O39" s="1">
        <v>44615.631226851852</v>
      </c>
      <c r="P39" s="1">
        <v>44615.690081018518</v>
      </c>
      <c r="Q39">
        <v>4530</v>
      </c>
      <c r="R39">
        <v>555</v>
      </c>
      <c r="S39" t="b">
        <v>0</v>
      </c>
      <c r="T39" t="s">
        <v>87</v>
      </c>
      <c r="U39" t="b">
        <v>0</v>
      </c>
      <c r="V39" t="s">
        <v>124</v>
      </c>
      <c r="W39" s="1">
        <v>44615.649641203701</v>
      </c>
      <c r="X39">
        <v>360</v>
      </c>
      <c r="Y39">
        <v>21</v>
      </c>
      <c r="Z39">
        <v>0</v>
      </c>
      <c r="AA39">
        <v>21</v>
      </c>
      <c r="AB39">
        <v>0</v>
      </c>
      <c r="AC39">
        <v>6</v>
      </c>
      <c r="AD39">
        <v>-21</v>
      </c>
      <c r="AE39">
        <v>0</v>
      </c>
      <c r="AF39">
        <v>0</v>
      </c>
      <c r="AG39">
        <v>0</v>
      </c>
      <c r="AH39" t="s">
        <v>98</v>
      </c>
      <c r="AI39" s="1">
        <v>44615.690081018518</v>
      </c>
      <c r="AJ39">
        <v>191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-21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192</v>
      </c>
      <c r="B40" t="s">
        <v>79</v>
      </c>
      <c r="C40" t="s">
        <v>188</v>
      </c>
      <c r="D40" t="s">
        <v>81</v>
      </c>
      <c r="E40" s="2" t="str">
        <f>HYPERLINK("capsilon://?command=openfolder&amp;siteaddress=FAM.docvelocity-na8.net&amp;folderid=FX95DD7BA3-4E1F-F3FF-FA55-2DECB873F2A5","FX220113059")</f>
        <v>FX220113059</v>
      </c>
      <c r="F40" t="s">
        <v>19</v>
      </c>
      <c r="G40" t="s">
        <v>19</v>
      </c>
      <c r="H40" t="s">
        <v>82</v>
      </c>
      <c r="I40" t="s">
        <v>193</v>
      </c>
      <c r="J40">
        <v>0</v>
      </c>
      <c r="K40" t="s">
        <v>84</v>
      </c>
      <c r="L40" t="s">
        <v>85</v>
      </c>
      <c r="M40" t="s">
        <v>86</v>
      </c>
      <c r="N40">
        <v>2</v>
      </c>
      <c r="O40" s="1">
        <v>44615.631828703707</v>
      </c>
      <c r="P40" s="1">
        <v>44615.691053240742</v>
      </c>
      <c r="Q40">
        <v>3946</v>
      </c>
      <c r="R40">
        <v>1171</v>
      </c>
      <c r="S40" t="b">
        <v>0</v>
      </c>
      <c r="T40" t="s">
        <v>87</v>
      </c>
      <c r="U40" t="b">
        <v>0</v>
      </c>
      <c r="V40" t="s">
        <v>124</v>
      </c>
      <c r="W40" s="1">
        <v>44615.660462962966</v>
      </c>
      <c r="X40">
        <v>935</v>
      </c>
      <c r="Y40">
        <v>57</v>
      </c>
      <c r="Z40">
        <v>0</v>
      </c>
      <c r="AA40">
        <v>57</v>
      </c>
      <c r="AB40">
        <v>0</v>
      </c>
      <c r="AC40">
        <v>34</v>
      </c>
      <c r="AD40">
        <v>-57</v>
      </c>
      <c r="AE40">
        <v>0</v>
      </c>
      <c r="AF40">
        <v>0</v>
      </c>
      <c r="AG40">
        <v>0</v>
      </c>
      <c r="AH40" t="s">
        <v>94</v>
      </c>
      <c r="AI40" s="1">
        <v>44615.691053240742</v>
      </c>
      <c r="AJ40">
        <v>236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-58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194</v>
      </c>
      <c r="B41" t="s">
        <v>79</v>
      </c>
      <c r="C41" t="s">
        <v>185</v>
      </c>
      <c r="D41" t="s">
        <v>81</v>
      </c>
      <c r="E41" s="2" t="str">
        <f>HYPERLINK("capsilon://?command=openfolder&amp;siteaddress=FAM.docvelocity-na8.net&amp;folderid=FX16DBFA6A-8D1B-689C-2D9D-C6CC1CE88BA7","FX22029121")</f>
        <v>FX22029121</v>
      </c>
      <c r="F41" t="s">
        <v>19</v>
      </c>
      <c r="G41" t="s">
        <v>19</v>
      </c>
      <c r="H41" t="s">
        <v>82</v>
      </c>
      <c r="I41" t="s">
        <v>186</v>
      </c>
      <c r="J41">
        <v>0</v>
      </c>
      <c r="K41" t="s">
        <v>84</v>
      </c>
      <c r="L41" t="s">
        <v>85</v>
      </c>
      <c r="M41" t="s">
        <v>86</v>
      </c>
      <c r="N41">
        <v>2</v>
      </c>
      <c r="O41" s="1">
        <v>44615.72997685185</v>
      </c>
      <c r="P41" s="1">
        <v>44615.831886574073</v>
      </c>
      <c r="Q41">
        <v>6322</v>
      </c>
      <c r="R41">
        <v>2483</v>
      </c>
      <c r="S41" t="b">
        <v>0</v>
      </c>
      <c r="T41" t="s">
        <v>87</v>
      </c>
      <c r="U41" t="b">
        <v>1</v>
      </c>
      <c r="V41" t="s">
        <v>157</v>
      </c>
      <c r="W41" s="1">
        <v>44615.788831018515</v>
      </c>
      <c r="X41">
        <v>2208</v>
      </c>
      <c r="Y41">
        <v>37</v>
      </c>
      <c r="Z41">
        <v>0</v>
      </c>
      <c r="AA41">
        <v>37</v>
      </c>
      <c r="AB41">
        <v>0</v>
      </c>
      <c r="AC41">
        <v>13</v>
      </c>
      <c r="AD41">
        <v>-37</v>
      </c>
      <c r="AE41">
        <v>0</v>
      </c>
      <c r="AF41">
        <v>0</v>
      </c>
      <c r="AG41">
        <v>0</v>
      </c>
      <c r="AH41" t="s">
        <v>164</v>
      </c>
      <c r="AI41" s="1">
        <v>44615.831886574073</v>
      </c>
      <c r="AJ41">
        <v>235</v>
      </c>
      <c r="AK41">
        <v>3</v>
      </c>
      <c r="AL41">
        <v>0</v>
      </c>
      <c r="AM41">
        <v>3</v>
      </c>
      <c r="AN41">
        <v>0</v>
      </c>
      <c r="AO41">
        <v>2</v>
      </c>
      <c r="AP41">
        <v>-40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195</v>
      </c>
      <c r="B42" t="s">
        <v>79</v>
      </c>
      <c r="C42" t="s">
        <v>182</v>
      </c>
      <c r="D42" t="s">
        <v>81</v>
      </c>
      <c r="E42" s="2" t="str">
        <f>HYPERLINK("capsilon://?command=openfolder&amp;siteaddress=FAM.docvelocity-na8.net&amp;folderid=FXB6536E45-6E6C-A523-1CCE-2B79424F9212","FX22029758")</f>
        <v>FX22029758</v>
      </c>
      <c r="F42" t="s">
        <v>19</v>
      </c>
      <c r="G42" t="s">
        <v>19</v>
      </c>
      <c r="H42" t="s">
        <v>82</v>
      </c>
      <c r="I42" t="s">
        <v>183</v>
      </c>
      <c r="J42">
        <v>0</v>
      </c>
      <c r="K42" t="s">
        <v>84</v>
      </c>
      <c r="L42" t="s">
        <v>85</v>
      </c>
      <c r="M42" t="s">
        <v>86</v>
      </c>
      <c r="N42">
        <v>2</v>
      </c>
      <c r="O42" s="1">
        <v>44615.731354166666</v>
      </c>
      <c r="P42" s="1">
        <v>44616.204467592594</v>
      </c>
      <c r="Q42">
        <v>38423</v>
      </c>
      <c r="R42">
        <v>2454</v>
      </c>
      <c r="S42" t="b">
        <v>0</v>
      </c>
      <c r="T42" t="s">
        <v>87</v>
      </c>
      <c r="U42" t="b">
        <v>1</v>
      </c>
      <c r="V42" t="s">
        <v>105</v>
      </c>
      <c r="W42" s="1">
        <v>44616.171215277776</v>
      </c>
      <c r="X42">
        <v>850</v>
      </c>
      <c r="Y42">
        <v>216</v>
      </c>
      <c r="Z42">
        <v>0</v>
      </c>
      <c r="AA42">
        <v>216</v>
      </c>
      <c r="AB42">
        <v>844</v>
      </c>
      <c r="AC42">
        <v>31</v>
      </c>
      <c r="AD42">
        <v>-216</v>
      </c>
      <c r="AE42">
        <v>0</v>
      </c>
      <c r="AF42">
        <v>0</v>
      </c>
      <c r="AG42">
        <v>0</v>
      </c>
      <c r="AH42" t="s">
        <v>106</v>
      </c>
      <c r="AI42" s="1">
        <v>44616.204467592594</v>
      </c>
      <c r="AJ42">
        <v>1251</v>
      </c>
      <c r="AK42">
        <v>3</v>
      </c>
      <c r="AL42">
        <v>0</v>
      </c>
      <c r="AM42">
        <v>3</v>
      </c>
      <c r="AN42">
        <v>844</v>
      </c>
      <c r="AO42">
        <v>2</v>
      </c>
      <c r="AP42">
        <v>-219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196</v>
      </c>
      <c r="B43" t="s">
        <v>79</v>
      </c>
      <c r="C43" t="s">
        <v>197</v>
      </c>
      <c r="D43" t="s">
        <v>81</v>
      </c>
      <c r="E43" s="2" t="str">
        <f>HYPERLINK("capsilon://?command=openfolder&amp;siteaddress=FAM.docvelocity-na8.net&amp;folderid=FX97B22799-795C-1286-D88B-2004560732A7","FX2112256")</f>
        <v>FX2112256</v>
      </c>
      <c r="F43" t="s">
        <v>19</v>
      </c>
      <c r="G43" t="s">
        <v>19</v>
      </c>
      <c r="H43" t="s">
        <v>82</v>
      </c>
      <c r="I43" t="s">
        <v>198</v>
      </c>
      <c r="J43">
        <v>0</v>
      </c>
      <c r="K43" t="s">
        <v>84</v>
      </c>
      <c r="L43" t="s">
        <v>85</v>
      </c>
      <c r="M43" t="s">
        <v>86</v>
      </c>
      <c r="N43">
        <v>2</v>
      </c>
      <c r="O43" s="1">
        <v>44616.440428240741</v>
      </c>
      <c r="P43" s="1">
        <v>44616.45685185185</v>
      </c>
      <c r="Q43">
        <v>1318</v>
      </c>
      <c r="R43">
        <v>101</v>
      </c>
      <c r="S43" t="b">
        <v>0</v>
      </c>
      <c r="T43" t="s">
        <v>87</v>
      </c>
      <c r="U43" t="b">
        <v>0</v>
      </c>
      <c r="V43" t="s">
        <v>93</v>
      </c>
      <c r="W43" s="1">
        <v>44616.45584490741</v>
      </c>
      <c r="X43">
        <v>28</v>
      </c>
      <c r="Y43">
        <v>0</v>
      </c>
      <c r="Z43">
        <v>0</v>
      </c>
      <c r="AA43">
        <v>0</v>
      </c>
      <c r="AB43">
        <v>52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164</v>
      </c>
      <c r="AI43" s="1">
        <v>44616.45685185185</v>
      </c>
      <c r="AJ43">
        <v>73</v>
      </c>
      <c r="AK43">
        <v>0</v>
      </c>
      <c r="AL43">
        <v>0</v>
      </c>
      <c r="AM43">
        <v>0</v>
      </c>
      <c r="AN43">
        <v>52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199</v>
      </c>
      <c r="B44" t="s">
        <v>79</v>
      </c>
      <c r="C44" t="s">
        <v>182</v>
      </c>
      <c r="D44" t="s">
        <v>81</v>
      </c>
      <c r="E44" s="2" t="str">
        <f>HYPERLINK("capsilon://?command=openfolder&amp;siteaddress=FAM.docvelocity-na8.net&amp;folderid=FXB6536E45-6E6C-A523-1CCE-2B79424F9212","FX22029758")</f>
        <v>FX22029758</v>
      </c>
      <c r="F44" t="s">
        <v>19</v>
      </c>
      <c r="G44" t="s">
        <v>19</v>
      </c>
      <c r="H44" t="s">
        <v>82</v>
      </c>
      <c r="I44" t="s">
        <v>200</v>
      </c>
      <c r="J44">
        <v>0</v>
      </c>
      <c r="K44" t="s">
        <v>84</v>
      </c>
      <c r="L44" t="s">
        <v>85</v>
      </c>
      <c r="M44" t="s">
        <v>86</v>
      </c>
      <c r="N44">
        <v>1</v>
      </c>
      <c r="O44" s="1">
        <v>44617.405752314815</v>
      </c>
      <c r="P44" s="1">
        <v>44617.616307870368</v>
      </c>
      <c r="Q44">
        <v>16534</v>
      </c>
      <c r="R44">
        <v>1658</v>
      </c>
      <c r="S44" t="b">
        <v>0</v>
      </c>
      <c r="T44" t="s">
        <v>87</v>
      </c>
      <c r="U44" t="b">
        <v>0</v>
      </c>
      <c r="V44" t="s">
        <v>110</v>
      </c>
      <c r="W44" s="1">
        <v>44617.616307870368</v>
      </c>
      <c r="X44">
        <v>940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54</v>
      </c>
      <c r="AF44">
        <v>0</v>
      </c>
      <c r="AG44">
        <v>16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201</v>
      </c>
      <c r="B45" t="s">
        <v>79</v>
      </c>
      <c r="C45" t="s">
        <v>202</v>
      </c>
      <c r="D45" t="s">
        <v>81</v>
      </c>
      <c r="E45" s="2" t="str">
        <f>HYPERLINK("capsilon://?command=openfolder&amp;siteaddress=FAM.docvelocity-na8.net&amp;folderid=FXE70091A9-CF6A-B877-37FF-FA3A0D66384B","FX22028307")</f>
        <v>FX22028307</v>
      </c>
      <c r="F45" t="s">
        <v>19</v>
      </c>
      <c r="G45" t="s">
        <v>19</v>
      </c>
      <c r="H45" t="s">
        <v>82</v>
      </c>
      <c r="I45" t="s">
        <v>203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44617.511504629627</v>
      </c>
      <c r="P45" s="1">
        <v>44617.528310185182</v>
      </c>
      <c r="Q45">
        <v>1083</v>
      </c>
      <c r="R45">
        <v>369</v>
      </c>
      <c r="S45" t="b">
        <v>0</v>
      </c>
      <c r="T45" t="s">
        <v>87</v>
      </c>
      <c r="U45" t="b">
        <v>0</v>
      </c>
      <c r="V45" t="s">
        <v>124</v>
      </c>
      <c r="W45" s="1">
        <v>44617.522372685184</v>
      </c>
      <c r="X45">
        <v>267</v>
      </c>
      <c r="Y45">
        <v>21</v>
      </c>
      <c r="Z45">
        <v>0</v>
      </c>
      <c r="AA45">
        <v>21</v>
      </c>
      <c r="AB45">
        <v>0</v>
      </c>
      <c r="AC45">
        <v>17</v>
      </c>
      <c r="AD45">
        <v>-21</v>
      </c>
      <c r="AE45">
        <v>0</v>
      </c>
      <c r="AF45">
        <v>0</v>
      </c>
      <c r="AG45">
        <v>0</v>
      </c>
      <c r="AH45" t="s">
        <v>94</v>
      </c>
      <c r="AI45" s="1">
        <v>44617.528310185182</v>
      </c>
      <c r="AJ45">
        <v>102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-21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204</v>
      </c>
      <c r="B46" t="s">
        <v>79</v>
      </c>
      <c r="C46" t="s">
        <v>205</v>
      </c>
      <c r="D46" t="s">
        <v>81</v>
      </c>
      <c r="E46" s="2" t="str">
        <f>HYPERLINK("capsilon://?command=openfolder&amp;siteaddress=FAM.docvelocity-na8.net&amp;folderid=FX92698206-E460-B371-DF6C-FA5B04D1FADD","FX22029695")</f>
        <v>FX22029695</v>
      </c>
      <c r="F46" t="s">
        <v>19</v>
      </c>
      <c r="G46" t="s">
        <v>19</v>
      </c>
      <c r="H46" t="s">
        <v>82</v>
      </c>
      <c r="I46" t="s">
        <v>206</v>
      </c>
      <c r="J46">
        <v>0</v>
      </c>
      <c r="K46" t="s">
        <v>84</v>
      </c>
      <c r="L46" t="s">
        <v>85</v>
      </c>
      <c r="M46" t="s">
        <v>86</v>
      </c>
      <c r="N46">
        <v>2</v>
      </c>
      <c r="O46" s="1">
        <v>44617.512280092589</v>
      </c>
      <c r="P46" s="1">
        <v>44617.532199074078</v>
      </c>
      <c r="Q46">
        <v>918</v>
      </c>
      <c r="R46">
        <v>803</v>
      </c>
      <c r="S46" t="b">
        <v>0</v>
      </c>
      <c r="T46" t="s">
        <v>87</v>
      </c>
      <c r="U46" t="b">
        <v>0</v>
      </c>
      <c r="V46" t="s">
        <v>157</v>
      </c>
      <c r="W46" s="1">
        <v>44617.529143518521</v>
      </c>
      <c r="X46">
        <v>679</v>
      </c>
      <c r="Y46">
        <v>36</v>
      </c>
      <c r="Z46">
        <v>0</v>
      </c>
      <c r="AA46">
        <v>36</v>
      </c>
      <c r="AB46">
        <v>0</v>
      </c>
      <c r="AC46">
        <v>28</v>
      </c>
      <c r="AD46">
        <v>-36</v>
      </c>
      <c r="AE46">
        <v>0</v>
      </c>
      <c r="AF46">
        <v>0</v>
      </c>
      <c r="AG46">
        <v>0</v>
      </c>
      <c r="AH46" t="s">
        <v>94</v>
      </c>
      <c r="AI46" s="1">
        <v>44617.532199074078</v>
      </c>
      <c r="AJ46">
        <v>124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-36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207</v>
      </c>
      <c r="B47" t="s">
        <v>79</v>
      </c>
      <c r="C47" t="s">
        <v>205</v>
      </c>
      <c r="D47" t="s">
        <v>81</v>
      </c>
      <c r="E47" s="2" t="str">
        <f>HYPERLINK("capsilon://?command=openfolder&amp;siteaddress=FAM.docvelocity-na8.net&amp;folderid=FX92698206-E460-B371-DF6C-FA5B04D1FADD","FX22029695")</f>
        <v>FX22029695</v>
      </c>
      <c r="F47" t="s">
        <v>19</v>
      </c>
      <c r="G47" t="s">
        <v>19</v>
      </c>
      <c r="H47" t="s">
        <v>82</v>
      </c>
      <c r="I47" t="s">
        <v>208</v>
      </c>
      <c r="J47">
        <v>0</v>
      </c>
      <c r="K47" t="s">
        <v>84</v>
      </c>
      <c r="L47" t="s">
        <v>85</v>
      </c>
      <c r="M47" t="s">
        <v>86</v>
      </c>
      <c r="N47">
        <v>2</v>
      </c>
      <c r="O47" s="1">
        <v>44617.512372685182</v>
      </c>
      <c r="P47" s="1">
        <v>44617.530752314815</v>
      </c>
      <c r="Q47">
        <v>1029</v>
      </c>
      <c r="R47">
        <v>559</v>
      </c>
      <c r="S47" t="b">
        <v>0</v>
      </c>
      <c r="T47" t="s">
        <v>87</v>
      </c>
      <c r="U47" t="b">
        <v>0</v>
      </c>
      <c r="V47" t="s">
        <v>124</v>
      </c>
      <c r="W47" s="1">
        <v>44617.526423611111</v>
      </c>
      <c r="X47">
        <v>349</v>
      </c>
      <c r="Y47">
        <v>36</v>
      </c>
      <c r="Z47">
        <v>0</v>
      </c>
      <c r="AA47">
        <v>36</v>
      </c>
      <c r="AB47">
        <v>0</v>
      </c>
      <c r="AC47">
        <v>29</v>
      </c>
      <c r="AD47">
        <v>-36</v>
      </c>
      <c r="AE47">
        <v>0</v>
      </c>
      <c r="AF47">
        <v>0</v>
      </c>
      <c r="AG47">
        <v>0</v>
      </c>
      <c r="AH47" t="s">
        <v>94</v>
      </c>
      <c r="AI47" s="1">
        <v>44617.530752314815</v>
      </c>
      <c r="AJ47">
        <v>210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-36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209</v>
      </c>
      <c r="B48" t="s">
        <v>79</v>
      </c>
      <c r="C48" t="s">
        <v>202</v>
      </c>
      <c r="D48" t="s">
        <v>81</v>
      </c>
      <c r="E48" s="2" t="str">
        <f>HYPERLINK("capsilon://?command=openfolder&amp;siteaddress=FAM.docvelocity-na8.net&amp;folderid=FXE70091A9-CF6A-B877-37FF-FA3A0D66384B","FX22028307")</f>
        <v>FX22028307</v>
      </c>
      <c r="F48" t="s">
        <v>19</v>
      </c>
      <c r="G48" t="s">
        <v>19</v>
      </c>
      <c r="H48" t="s">
        <v>82</v>
      </c>
      <c r="I48" t="s">
        <v>210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44617.51253472222</v>
      </c>
      <c r="P48" s="1">
        <v>44617.535509259258</v>
      </c>
      <c r="Q48">
        <v>1551</v>
      </c>
      <c r="R48">
        <v>434</v>
      </c>
      <c r="S48" t="b">
        <v>0</v>
      </c>
      <c r="T48" t="s">
        <v>87</v>
      </c>
      <c r="U48" t="b">
        <v>0</v>
      </c>
      <c r="V48" t="s">
        <v>124</v>
      </c>
      <c r="W48" s="1">
        <v>44617.528148148151</v>
      </c>
      <c r="X48">
        <v>149</v>
      </c>
      <c r="Y48">
        <v>21</v>
      </c>
      <c r="Z48">
        <v>0</v>
      </c>
      <c r="AA48">
        <v>21</v>
      </c>
      <c r="AB48">
        <v>0</v>
      </c>
      <c r="AC48">
        <v>10</v>
      </c>
      <c r="AD48">
        <v>-21</v>
      </c>
      <c r="AE48">
        <v>0</v>
      </c>
      <c r="AF48">
        <v>0</v>
      </c>
      <c r="AG48">
        <v>0</v>
      </c>
      <c r="AH48" t="s">
        <v>94</v>
      </c>
      <c r="AI48" s="1">
        <v>44617.535509259258</v>
      </c>
      <c r="AJ48">
        <v>285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-22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211</v>
      </c>
      <c r="B49" t="s">
        <v>79</v>
      </c>
      <c r="C49" t="s">
        <v>202</v>
      </c>
      <c r="D49" t="s">
        <v>81</v>
      </c>
      <c r="E49" s="2" t="str">
        <f>HYPERLINK("capsilon://?command=openfolder&amp;siteaddress=FAM.docvelocity-na8.net&amp;folderid=FXE70091A9-CF6A-B877-37FF-FA3A0D66384B","FX22028307")</f>
        <v>FX22028307</v>
      </c>
      <c r="F49" t="s">
        <v>19</v>
      </c>
      <c r="G49" t="s">
        <v>19</v>
      </c>
      <c r="H49" t="s">
        <v>82</v>
      </c>
      <c r="I49" t="s">
        <v>212</v>
      </c>
      <c r="J49">
        <v>0</v>
      </c>
      <c r="K49" t="s">
        <v>84</v>
      </c>
      <c r="L49" t="s">
        <v>85</v>
      </c>
      <c r="M49" t="s">
        <v>86</v>
      </c>
      <c r="N49">
        <v>2</v>
      </c>
      <c r="O49" s="1">
        <v>44617.513321759259</v>
      </c>
      <c r="P49" s="1">
        <v>44617.536435185182</v>
      </c>
      <c r="Q49">
        <v>1830</v>
      </c>
      <c r="R49">
        <v>167</v>
      </c>
      <c r="S49" t="b">
        <v>0</v>
      </c>
      <c r="T49" t="s">
        <v>87</v>
      </c>
      <c r="U49" t="b">
        <v>0</v>
      </c>
      <c r="V49" t="s">
        <v>124</v>
      </c>
      <c r="W49" s="1">
        <v>44617.529178240744</v>
      </c>
      <c r="X49">
        <v>88</v>
      </c>
      <c r="Y49">
        <v>21</v>
      </c>
      <c r="Z49">
        <v>0</v>
      </c>
      <c r="AA49">
        <v>21</v>
      </c>
      <c r="AB49">
        <v>0</v>
      </c>
      <c r="AC49">
        <v>0</v>
      </c>
      <c r="AD49">
        <v>-21</v>
      </c>
      <c r="AE49">
        <v>0</v>
      </c>
      <c r="AF49">
        <v>0</v>
      </c>
      <c r="AG49">
        <v>0</v>
      </c>
      <c r="AH49" t="s">
        <v>94</v>
      </c>
      <c r="AI49" s="1">
        <v>44617.536435185182</v>
      </c>
      <c r="AJ49">
        <v>79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-21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213</v>
      </c>
      <c r="B50" t="s">
        <v>79</v>
      </c>
      <c r="C50" t="s">
        <v>202</v>
      </c>
      <c r="D50" t="s">
        <v>81</v>
      </c>
      <c r="E50" s="2" t="str">
        <f>HYPERLINK("capsilon://?command=openfolder&amp;siteaddress=FAM.docvelocity-na8.net&amp;folderid=FXE70091A9-CF6A-B877-37FF-FA3A0D66384B","FX22028307")</f>
        <v>FX22028307</v>
      </c>
      <c r="F50" t="s">
        <v>19</v>
      </c>
      <c r="G50" t="s">
        <v>19</v>
      </c>
      <c r="H50" t="s">
        <v>82</v>
      </c>
      <c r="I50" t="s">
        <v>214</v>
      </c>
      <c r="J50">
        <v>0</v>
      </c>
      <c r="K50" t="s">
        <v>84</v>
      </c>
      <c r="L50" t="s">
        <v>85</v>
      </c>
      <c r="M50" t="s">
        <v>86</v>
      </c>
      <c r="N50">
        <v>1</v>
      </c>
      <c r="O50" s="1">
        <v>44617.51421296296</v>
      </c>
      <c r="P50" s="1">
        <v>44617.617696759262</v>
      </c>
      <c r="Q50">
        <v>8583</v>
      </c>
      <c r="R50">
        <v>358</v>
      </c>
      <c r="S50" t="b">
        <v>0</v>
      </c>
      <c r="T50" t="s">
        <v>87</v>
      </c>
      <c r="U50" t="b">
        <v>0</v>
      </c>
      <c r="V50" t="s">
        <v>110</v>
      </c>
      <c r="W50" s="1">
        <v>44617.617696759262</v>
      </c>
      <c r="X50">
        <v>119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62</v>
      </c>
      <c r="AF50">
        <v>0</v>
      </c>
      <c r="AG50">
        <v>3</v>
      </c>
      <c r="AH50" t="s">
        <v>87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215</v>
      </c>
      <c r="B51" t="s">
        <v>79</v>
      </c>
      <c r="C51" t="s">
        <v>202</v>
      </c>
      <c r="D51" t="s">
        <v>81</v>
      </c>
      <c r="E51" s="2" t="str">
        <f>HYPERLINK("capsilon://?command=openfolder&amp;siteaddress=FAM.docvelocity-na8.net&amp;folderid=FXE70091A9-CF6A-B877-37FF-FA3A0D66384B","FX22028307")</f>
        <v>FX22028307</v>
      </c>
      <c r="F51" t="s">
        <v>19</v>
      </c>
      <c r="G51" t="s">
        <v>19</v>
      </c>
      <c r="H51" t="s">
        <v>82</v>
      </c>
      <c r="I51" t="s">
        <v>216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44617.515543981484</v>
      </c>
      <c r="P51" s="1">
        <v>44617.538703703707</v>
      </c>
      <c r="Q51">
        <v>1599</v>
      </c>
      <c r="R51">
        <v>402</v>
      </c>
      <c r="S51" t="b">
        <v>0</v>
      </c>
      <c r="T51" t="s">
        <v>87</v>
      </c>
      <c r="U51" t="b">
        <v>0</v>
      </c>
      <c r="V51" t="s">
        <v>124</v>
      </c>
      <c r="W51" s="1">
        <v>44617.531585648147</v>
      </c>
      <c r="X51">
        <v>207</v>
      </c>
      <c r="Y51">
        <v>51</v>
      </c>
      <c r="Z51">
        <v>0</v>
      </c>
      <c r="AA51">
        <v>51</v>
      </c>
      <c r="AB51">
        <v>0</v>
      </c>
      <c r="AC51">
        <v>40</v>
      </c>
      <c r="AD51">
        <v>-51</v>
      </c>
      <c r="AE51">
        <v>0</v>
      </c>
      <c r="AF51">
        <v>0</v>
      </c>
      <c r="AG51">
        <v>0</v>
      </c>
      <c r="AH51" t="s">
        <v>94</v>
      </c>
      <c r="AI51" s="1">
        <v>44617.538703703707</v>
      </c>
      <c r="AJ51">
        <v>195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-51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217</v>
      </c>
      <c r="B52" t="s">
        <v>79</v>
      </c>
      <c r="C52" t="s">
        <v>202</v>
      </c>
      <c r="D52" t="s">
        <v>81</v>
      </c>
      <c r="E52" s="2" t="str">
        <f>HYPERLINK("capsilon://?command=openfolder&amp;siteaddress=FAM.docvelocity-na8.net&amp;folderid=FXE70091A9-CF6A-B877-37FF-FA3A0D66384B","FX22028307")</f>
        <v>FX22028307</v>
      </c>
      <c r="F52" t="s">
        <v>19</v>
      </c>
      <c r="G52" t="s">
        <v>19</v>
      </c>
      <c r="H52" t="s">
        <v>82</v>
      </c>
      <c r="I52" t="s">
        <v>218</v>
      </c>
      <c r="J52">
        <v>0</v>
      </c>
      <c r="K52" t="s">
        <v>84</v>
      </c>
      <c r="L52" t="s">
        <v>85</v>
      </c>
      <c r="M52" t="s">
        <v>86</v>
      </c>
      <c r="N52">
        <v>2</v>
      </c>
      <c r="O52" s="1">
        <v>44617.516608796293</v>
      </c>
      <c r="P52" s="1">
        <v>44617.540231481478</v>
      </c>
      <c r="Q52">
        <v>1484</v>
      </c>
      <c r="R52">
        <v>557</v>
      </c>
      <c r="S52" t="b">
        <v>0</v>
      </c>
      <c r="T52" t="s">
        <v>87</v>
      </c>
      <c r="U52" t="b">
        <v>0</v>
      </c>
      <c r="V52" t="s">
        <v>157</v>
      </c>
      <c r="W52" s="1">
        <v>44617.534444444442</v>
      </c>
      <c r="X52">
        <v>426</v>
      </c>
      <c r="Y52">
        <v>51</v>
      </c>
      <c r="Z52">
        <v>0</v>
      </c>
      <c r="AA52">
        <v>51</v>
      </c>
      <c r="AB52">
        <v>0</v>
      </c>
      <c r="AC52">
        <v>22</v>
      </c>
      <c r="AD52">
        <v>-51</v>
      </c>
      <c r="AE52">
        <v>0</v>
      </c>
      <c r="AF52">
        <v>0</v>
      </c>
      <c r="AG52">
        <v>0</v>
      </c>
      <c r="AH52" t="s">
        <v>94</v>
      </c>
      <c r="AI52" s="1">
        <v>44617.540231481478</v>
      </c>
      <c r="AJ52">
        <v>131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-51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219</v>
      </c>
      <c r="B53" t="s">
        <v>79</v>
      </c>
      <c r="C53" t="s">
        <v>182</v>
      </c>
      <c r="D53" t="s">
        <v>81</v>
      </c>
      <c r="E53" s="2" t="str">
        <f>HYPERLINK("capsilon://?command=openfolder&amp;siteaddress=FAM.docvelocity-na8.net&amp;folderid=FXB6536E45-6E6C-A523-1CCE-2B79424F9212","FX22029758")</f>
        <v>FX22029758</v>
      </c>
      <c r="F53" t="s">
        <v>19</v>
      </c>
      <c r="G53" t="s">
        <v>19</v>
      </c>
      <c r="H53" t="s">
        <v>82</v>
      </c>
      <c r="I53" t="s">
        <v>200</v>
      </c>
      <c r="J53">
        <v>0</v>
      </c>
      <c r="K53" t="s">
        <v>84</v>
      </c>
      <c r="L53" t="s">
        <v>85</v>
      </c>
      <c r="M53" t="s">
        <v>86</v>
      </c>
      <c r="N53">
        <v>2</v>
      </c>
      <c r="O53" s="1">
        <v>44617.618622685186</v>
      </c>
      <c r="P53" s="1">
        <v>44617.672812500001</v>
      </c>
      <c r="Q53">
        <v>1811</v>
      </c>
      <c r="R53">
        <v>2871</v>
      </c>
      <c r="S53" t="b">
        <v>0</v>
      </c>
      <c r="T53" t="s">
        <v>87</v>
      </c>
      <c r="U53" t="b">
        <v>1</v>
      </c>
      <c r="V53" t="s">
        <v>157</v>
      </c>
      <c r="W53" s="1">
        <v>44617.655104166668</v>
      </c>
      <c r="X53">
        <v>2075</v>
      </c>
      <c r="Y53">
        <v>216</v>
      </c>
      <c r="Z53">
        <v>0</v>
      </c>
      <c r="AA53">
        <v>216</v>
      </c>
      <c r="AB53">
        <v>628</v>
      </c>
      <c r="AC53">
        <v>41</v>
      </c>
      <c r="AD53">
        <v>-216</v>
      </c>
      <c r="AE53">
        <v>0</v>
      </c>
      <c r="AF53">
        <v>0</v>
      </c>
      <c r="AG53">
        <v>0</v>
      </c>
      <c r="AH53" t="s">
        <v>94</v>
      </c>
      <c r="AI53" s="1">
        <v>44617.672812500001</v>
      </c>
      <c r="AJ53">
        <v>782</v>
      </c>
      <c r="AK53">
        <v>0</v>
      </c>
      <c r="AL53">
        <v>0</v>
      </c>
      <c r="AM53">
        <v>0</v>
      </c>
      <c r="AN53">
        <v>628</v>
      </c>
      <c r="AO53">
        <v>0</v>
      </c>
      <c r="AP53">
        <v>-216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220</v>
      </c>
      <c r="B54" t="s">
        <v>79</v>
      </c>
      <c r="C54" t="s">
        <v>202</v>
      </c>
      <c r="D54" t="s">
        <v>81</v>
      </c>
      <c r="E54" s="2" t="str">
        <f>HYPERLINK("capsilon://?command=openfolder&amp;siteaddress=FAM.docvelocity-na8.net&amp;folderid=FXE70091A9-CF6A-B877-37FF-FA3A0D66384B","FX22028307")</f>
        <v>FX22028307</v>
      </c>
      <c r="F54" t="s">
        <v>19</v>
      </c>
      <c r="G54" t="s">
        <v>19</v>
      </c>
      <c r="H54" t="s">
        <v>82</v>
      </c>
      <c r="I54" t="s">
        <v>214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44617.619826388887</v>
      </c>
      <c r="P54" s="1">
        <v>44617.677453703705</v>
      </c>
      <c r="Q54">
        <v>3873</v>
      </c>
      <c r="R54">
        <v>1106</v>
      </c>
      <c r="S54" t="b">
        <v>0</v>
      </c>
      <c r="T54" t="s">
        <v>87</v>
      </c>
      <c r="U54" t="b">
        <v>1</v>
      </c>
      <c r="V54" t="s">
        <v>146</v>
      </c>
      <c r="W54" s="1">
        <v>44617.640694444446</v>
      </c>
      <c r="X54">
        <v>706</v>
      </c>
      <c r="Y54">
        <v>185</v>
      </c>
      <c r="Z54">
        <v>0</v>
      </c>
      <c r="AA54">
        <v>185</v>
      </c>
      <c r="AB54">
        <v>0</v>
      </c>
      <c r="AC54">
        <v>68</v>
      </c>
      <c r="AD54">
        <v>-185</v>
      </c>
      <c r="AE54">
        <v>0</v>
      </c>
      <c r="AF54">
        <v>0</v>
      </c>
      <c r="AG54">
        <v>0</v>
      </c>
      <c r="AH54" t="s">
        <v>94</v>
      </c>
      <c r="AI54" s="1">
        <v>44617.677453703705</v>
      </c>
      <c r="AJ54">
        <v>400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-185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221</v>
      </c>
      <c r="B55" t="s">
        <v>79</v>
      </c>
      <c r="C55" t="s">
        <v>222</v>
      </c>
      <c r="D55" t="s">
        <v>81</v>
      </c>
      <c r="E55" s="2" t="str">
        <f t="shared" ref="E55:E69" si="0">HYPERLINK("capsilon://?command=openfolder&amp;siteaddress=FAM.docvelocity-na8.net&amp;folderid=FXAAF2EC48-CC49-8A27-0AD6-14A293A70342","FX2202744")</f>
        <v>FX2202744</v>
      </c>
      <c r="F55" t="s">
        <v>19</v>
      </c>
      <c r="G55" t="s">
        <v>19</v>
      </c>
      <c r="H55" t="s">
        <v>82</v>
      </c>
      <c r="I55" t="s">
        <v>223</v>
      </c>
      <c r="J55">
        <v>0</v>
      </c>
      <c r="K55" t="s">
        <v>116</v>
      </c>
      <c r="L55" t="s">
        <v>19</v>
      </c>
      <c r="M55" t="s">
        <v>81</v>
      </c>
      <c r="N55">
        <v>0</v>
      </c>
      <c r="O55" s="1">
        <v>44617.649629629632</v>
      </c>
      <c r="P55" s="1">
        <v>44617.650127314817</v>
      </c>
      <c r="Q55">
        <v>43</v>
      </c>
      <c r="R55">
        <v>0</v>
      </c>
      <c r="S55" t="b">
        <v>0</v>
      </c>
      <c r="T55" t="s">
        <v>87</v>
      </c>
      <c r="U55" t="b">
        <v>0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224</v>
      </c>
      <c r="B56" t="s">
        <v>79</v>
      </c>
      <c r="C56" t="s">
        <v>222</v>
      </c>
      <c r="D56" t="s">
        <v>81</v>
      </c>
      <c r="E56" s="2" t="str">
        <f t="shared" si="0"/>
        <v>FX2202744</v>
      </c>
      <c r="F56" t="s">
        <v>19</v>
      </c>
      <c r="G56" t="s">
        <v>19</v>
      </c>
      <c r="H56" t="s">
        <v>82</v>
      </c>
      <c r="I56" t="s">
        <v>225</v>
      </c>
      <c r="J56">
        <v>0</v>
      </c>
      <c r="K56" t="s">
        <v>116</v>
      </c>
      <c r="L56" t="s">
        <v>19</v>
      </c>
      <c r="M56" t="s">
        <v>81</v>
      </c>
      <c r="N56">
        <v>0</v>
      </c>
      <c r="O56" s="1">
        <v>44617.649756944447</v>
      </c>
      <c r="P56" s="1">
        <v>44617.650150462963</v>
      </c>
      <c r="Q56">
        <v>34</v>
      </c>
      <c r="R56">
        <v>0</v>
      </c>
      <c r="S56" t="b">
        <v>0</v>
      </c>
      <c r="T56" t="s">
        <v>87</v>
      </c>
      <c r="U56" t="b">
        <v>0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226</v>
      </c>
      <c r="B57" t="s">
        <v>79</v>
      </c>
      <c r="C57" t="s">
        <v>222</v>
      </c>
      <c r="D57" t="s">
        <v>81</v>
      </c>
      <c r="E57" s="2" t="str">
        <f t="shared" si="0"/>
        <v>FX2202744</v>
      </c>
      <c r="F57" t="s">
        <v>19</v>
      </c>
      <c r="G57" t="s">
        <v>19</v>
      </c>
      <c r="H57" t="s">
        <v>82</v>
      </c>
      <c r="I57" t="s">
        <v>227</v>
      </c>
      <c r="J57">
        <v>0</v>
      </c>
      <c r="K57" t="s">
        <v>116</v>
      </c>
      <c r="L57" t="s">
        <v>19</v>
      </c>
      <c r="M57" t="s">
        <v>81</v>
      </c>
      <c r="N57">
        <v>0</v>
      </c>
      <c r="O57" s="1">
        <v>44617.649791666663</v>
      </c>
      <c r="P57" s="1">
        <v>44617.650185185186</v>
      </c>
      <c r="Q57">
        <v>34</v>
      </c>
      <c r="R57">
        <v>0</v>
      </c>
      <c r="S57" t="b">
        <v>0</v>
      </c>
      <c r="T57" t="s">
        <v>87</v>
      </c>
      <c r="U57" t="b">
        <v>0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228</v>
      </c>
      <c r="B58" t="s">
        <v>79</v>
      </c>
      <c r="C58" t="s">
        <v>222</v>
      </c>
      <c r="D58" t="s">
        <v>81</v>
      </c>
      <c r="E58" s="2" t="str">
        <f t="shared" si="0"/>
        <v>FX2202744</v>
      </c>
      <c r="F58" t="s">
        <v>19</v>
      </c>
      <c r="G58" t="s">
        <v>19</v>
      </c>
      <c r="H58" t="s">
        <v>82</v>
      </c>
      <c r="I58" t="s">
        <v>229</v>
      </c>
      <c r="J58">
        <v>0</v>
      </c>
      <c r="K58" t="s">
        <v>116</v>
      </c>
      <c r="L58" t="s">
        <v>19</v>
      </c>
      <c r="M58" t="s">
        <v>81</v>
      </c>
      <c r="N58">
        <v>0</v>
      </c>
      <c r="O58" s="1">
        <v>44617.649942129632</v>
      </c>
      <c r="P58" s="1">
        <v>44617.650219907409</v>
      </c>
      <c r="Q58">
        <v>24</v>
      </c>
      <c r="R58">
        <v>0</v>
      </c>
      <c r="S58" t="b">
        <v>0</v>
      </c>
      <c r="T58" t="s">
        <v>87</v>
      </c>
      <c r="U58" t="b">
        <v>0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230</v>
      </c>
      <c r="B59" t="s">
        <v>79</v>
      </c>
      <c r="C59" t="s">
        <v>222</v>
      </c>
      <c r="D59" t="s">
        <v>81</v>
      </c>
      <c r="E59" s="2" t="str">
        <f t="shared" si="0"/>
        <v>FX2202744</v>
      </c>
      <c r="F59" t="s">
        <v>19</v>
      </c>
      <c r="G59" t="s">
        <v>19</v>
      </c>
      <c r="H59" t="s">
        <v>82</v>
      </c>
      <c r="I59" t="s">
        <v>231</v>
      </c>
      <c r="J59">
        <v>0</v>
      </c>
      <c r="K59" t="s">
        <v>116</v>
      </c>
      <c r="L59" t="s">
        <v>19</v>
      </c>
      <c r="M59" t="s">
        <v>81</v>
      </c>
      <c r="N59">
        <v>0</v>
      </c>
      <c r="O59" s="1">
        <v>44617.649976851855</v>
      </c>
      <c r="P59" s="1">
        <v>44617.650254629632</v>
      </c>
      <c r="Q59">
        <v>24</v>
      </c>
      <c r="R59">
        <v>0</v>
      </c>
      <c r="S59" t="b">
        <v>0</v>
      </c>
      <c r="T59" t="s">
        <v>87</v>
      </c>
      <c r="U59" t="b">
        <v>0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  <c r="AL59" t="s">
        <v>87</v>
      </c>
      <c r="AM59" t="s">
        <v>87</v>
      </c>
      <c r="AN59" t="s">
        <v>87</v>
      </c>
      <c r="AO59" t="s">
        <v>87</v>
      </c>
      <c r="AP59" t="s">
        <v>87</v>
      </c>
      <c r="AQ59" t="s">
        <v>87</v>
      </c>
      <c r="AR59" t="s">
        <v>87</v>
      </c>
      <c r="AS59" t="s">
        <v>87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232</v>
      </c>
      <c r="B60" t="s">
        <v>79</v>
      </c>
      <c r="C60" t="s">
        <v>222</v>
      </c>
      <c r="D60" t="s">
        <v>81</v>
      </c>
      <c r="E60" s="2" t="str">
        <f t="shared" si="0"/>
        <v>FX2202744</v>
      </c>
      <c r="F60" t="s">
        <v>19</v>
      </c>
      <c r="G60" t="s">
        <v>19</v>
      </c>
      <c r="H60" t="s">
        <v>82</v>
      </c>
      <c r="I60" t="s">
        <v>233</v>
      </c>
      <c r="J60">
        <v>0</v>
      </c>
      <c r="K60" t="s">
        <v>116</v>
      </c>
      <c r="L60" t="s">
        <v>19</v>
      </c>
      <c r="M60" t="s">
        <v>81</v>
      </c>
      <c r="N60">
        <v>0</v>
      </c>
      <c r="O60" s="1">
        <v>44617.650081018517</v>
      </c>
      <c r="P60" s="1">
        <v>44617.650277777779</v>
      </c>
      <c r="Q60">
        <v>17</v>
      </c>
      <c r="R60">
        <v>0</v>
      </c>
      <c r="S60" t="b">
        <v>0</v>
      </c>
      <c r="T60" t="s">
        <v>87</v>
      </c>
      <c r="U60" t="b">
        <v>0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  <c r="AL60" t="s">
        <v>87</v>
      </c>
      <c r="AM60" t="s">
        <v>87</v>
      </c>
      <c r="AN60" t="s">
        <v>87</v>
      </c>
      <c r="AO60" t="s">
        <v>87</v>
      </c>
      <c r="AP60" t="s">
        <v>87</v>
      </c>
      <c r="AQ60" t="s">
        <v>87</v>
      </c>
      <c r="AR60" t="s">
        <v>87</v>
      </c>
      <c r="AS60" t="s">
        <v>87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234</v>
      </c>
      <c r="B61" t="s">
        <v>79</v>
      </c>
      <c r="C61" t="s">
        <v>222</v>
      </c>
      <c r="D61" t="s">
        <v>81</v>
      </c>
      <c r="E61" s="2" t="str">
        <f t="shared" si="0"/>
        <v>FX2202744</v>
      </c>
      <c r="F61" t="s">
        <v>19</v>
      </c>
      <c r="G61" t="s">
        <v>19</v>
      </c>
      <c r="H61" t="s">
        <v>82</v>
      </c>
      <c r="I61" t="s">
        <v>235</v>
      </c>
      <c r="J61">
        <v>0</v>
      </c>
      <c r="K61" t="s">
        <v>116</v>
      </c>
      <c r="L61" t="s">
        <v>19</v>
      </c>
      <c r="M61" t="s">
        <v>81</v>
      </c>
      <c r="N61">
        <v>0</v>
      </c>
      <c r="O61" s="1">
        <v>44617.659074074072</v>
      </c>
      <c r="P61" s="1">
        <v>44617.664409722223</v>
      </c>
      <c r="Q61">
        <v>370</v>
      </c>
      <c r="R61">
        <v>91</v>
      </c>
      <c r="S61" t="b">
        <v>0</v>
      </c>
      <c r="T61" t="s">
        <v>87</v>
      </c>
      <c r="U61" t="b">
        <v>0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  <c r="AL61" t="s">
        <v>87</v>
      </c>
      <c r="AM61" t="s">
        <v>87</v>
      </c>
      <c r="AN61" t="s">
        <v>87</v>
      </c>
      <c r="AO61" t="s">
        <v>87</v>
      </c>
      <c r="AP61" t="s">
        <v>87</v>
      </c>
      <c r="AQ61" t="s">
        <v>87</v>
      </c>
      <c r="AR61" t="s">
        <v>87</v>
      </c>
      <c r="AS61" t="s">
        <v>87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236</v>
      </c>
      <c r="B62" t="s">
        <v>79</v>
      </c>
      <c r="C62" t="s">
        <v>222</v>
      </c>
      <c r="D62" t="s">
        <v>81</v>
      </c>
      <c r="E62" s="2" t="str">
        <f t="shared" si="0"/>
        <v>FX2202744</v>
      </c>
      <c r="F62" t="s">
        <v>19</v>
      </c>
      <c r="G62" t="s">
        <v>19</v>
      </c>
      <c r="H62" t="s">
        <v>82</v>
      </c>
      <c r="I62" t="s">
        <v>237</v>
      </c>
      <c r="J62">
        <v>0</v>
      </c>
      <c r="K62" t="s">
        <v>116</v>
      </c>
      <c r="L62" t="s">
        <v>19</v>
      </c>
      <c r="M62" t="s">
        <v>81</v>
      </c>
      <c r="N62">
        <v>0</v>
      </c>
      <c r="O62" s="1">
        <v>44617.659108796295</v>
      </c>
      <c r="P62" s="1">
        <v>44617.664444444446</v>
      </c>
      <c r="Q62">
        <v>461</v>
      </c>
      <c r="R62">
        <v>0</v>
      </c>
      <c r="S62" t="b">
        <v>0</v>
      </c>
      <c r="T62" t="s">
        <v>87</v>
      </c>
      <c r="U62" t="b">
        <v>0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  <c r="AL62" t="s">
        <v>87</v>
      </c>
      <c r="AM62" t="s">
        <v>87</v>
      </c>
      <c r="AN62" t="s">
        <v>87</v>
      </c>
      <c r="AO62" t="s">
        <v>87</v>
      </c>
      <c r="AP62" t="s">
        <v>87</v>
      </c>
      <c r="AQ62" t="s">
        <v>87</v>
      </c>
      <c r="AR62" t="s">
        <v>87</v>
      </c>
      <c r="AS62" t="s">
        <v>87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238</v>
      </c>
      <c r="B63" t="s">
        <v>79</v>
      </c>
      <c r="C63" t="s">
        <v>222</v>
      </c>
      <c r="D63" t="s">
        <v>81</v>
      </c>
      <c r="E63" s="2" t="str">
        <f t="shared" si="0"/>
        <v>FX2202744</v>
      </c>
      <c r="F63" t="s">
        <v>19</v>
      </c>
      <c r="G63" t="s">
        <v>19</v>
      </c>
      <c r="H63" t="s">
        <v>82</v>
      </c>
      <c r="I63" t="s">
        <v>239</v>
      </c>
      <c r="J63">
        <v>0</v>
      </c>
      <c r="K63" t="s">
        <v>116</v>
      </c>
      <c r="L63" t="s">
        <v>19</v>
      </c>
      <c r="M63" t="s">
        <v>81</v>
      </c>
      <c r="N63">
        <v>0</v>
      </c>
      <c r="O63" s="1">
        <v>44617.664722222224</v>
      </c>
      <c r="P63" s="1">
        <v>44617.665266203701</v>
      </c>
      <c r="Q63">
        <v>47</v>
      </c>
      <c r="R63">
        <v>0</v>
      </c>
      <c r="S63" t="b">
        <v>0</v>
      </c>
      <c r="T63" t="s">
        <v>87</v>
      </c>
      <c r="U63" t="b">
        <v>0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240</v>
      </c>
      <c r="B64" t="s">
        <v>79</v>
      </c>
      <c r="C64" t="s">
        <v>222</v>
      </c>
      <c r="D64" t="s">
        <v>81</v>
      </c>
      <c r="E64" s="2" t="str">
        <f t="shared" si="0"/>
        <v>FX2202744</v>
      </c>
      <c r="F64" t="s">
        <v>19</v>
      </c>
      <c r="G64" t="s">
        <v>19</v>
      </c>
      <c r="H64" t="s">
        <v>82</v>
      </c>
      <c r="I64" t="s">
        <v>241</v>
      </c>
      <c r="J64">
        <v>0</v>
      </c>
      <c r="K64" t="s">
        <v>116</v>
      </c>
      <c r="L64" t="s">
        <v>19</v>
      </c>
      <c r="M64" t="s">
        <v>81</v>
      </c>
      <c r="N64">
        <v>0</v>
      </c>
      <c r="O64" s="1">
        <v>44617.664988425924</v>
      </c>
      <c r="P64" s="1">
        <v>44617.665300925924</v>
      </c>
      <c r="Q64">
        <v>27</v>
      </c>
      <c r="R64">
        <v>0</v>
      </c>
      <c r="S64" t="b">
        <v>0</v>
      </c>
      <c r="T64" t="s">
        <v>87</v>
      </c>
      <c r="U64" t="b">
        <v>0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242</v>
      </c>
      <c r="B65" t="s">
        <v>79</v>
      </c>
      <c r="C65" t="s">
        <v>222</v>
      </c>
      <c r="D65" t="s">
        <v>81</v>
      </c>
      <c r="E65" s="2" t="str">
        <f t="shared" si="0"/>
        <v>FX2202744</v>
      </c>
      <c r="F65" t="s">
        <v>19</v>
      </c>
      <c r="G65" t="s">
        <v>19</v>
      </c>
      <c r="H65" t="s">
        <v>82</v>
      </c>
      <c r="I65" t="s">
        <v>243</v>
      </c>
      <c r="J65">
        <v>0</v>
      </c>
      <c r="K65" t="s">
        <v>116</v>
      </c>
      <c r="L65" t="s">
        <v>19</v>
      </c>
      <c r="M65" t="s">
        <v>81</v>
      </c>
      <c r="N65">
        <v>0</v>
      </c>
      <c r="O65" s="1">
        <v>44617.67050925926</v>
      </c>
      <c r="P65" s="1">
        <v>44617.671724537038</v>
      </c>
      <c r="Q65">
        <v>105</v>
      </c>
      <c r="R65">
        <v>0</v>
      </c>
      <c r="S65" t="b">
        <v>0</v>
      </c>
      <c r="T65" t="s">
        <v>87</v>
      </c>
      <c r="U65" t="b">
        <v>0</v>
      </c>
      <c r="V65" t="s">
        <v>87</v>
      </c>
      <c r="W65" t="s">
        <v>87</v>
      </c>
      <c r="X65" t="s">
        <v>87</v>
      </c>
      <c r="Y65" t="s">
        <v>87</v>
      </c>
      <c r="Z65" t="s">
        <v>87</v>
      </c>
      <c r="AA65" t="s">
        <v>87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87</v>
      </c>
      <c r="AS65" t="s">
        <v>87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244</v>
      </c>
      <c r="B66" t="s">
        <v>79</v>
      </c>
      <c r="C66" t="s">
        <v>222</v>
      </c>
      <c r="D66" t="s">
        <v>81</v>
      </c>
      <c r="E66" s="2" t="str">
        <f t="shared" si="0"/>
        <v>FX2202744</v>
      </c>
      <c r="F66" t="s">
        <v>19</v>
      </c>
      <c r="G66" t="s">
        <v>19</v>
      </c>
      <c r="H66" t="s">
        <v>82</v>
      </c>
      <c r="I66" t="s">
        <v>245</v>
      </c>
      <c r="J66">
        <v>0</v>
      </c>
      <c r="K66" t="s">
        <v>116</v>
      </c>
      <c r="L66" t="s">
        <v>19</v>
      </c>
      <c r="M66" t="s">
        <v>81</v>
      </c>
      <c r="N66">
        <v>0</v>
      </c>
      <c r="O66" s="1">
        <v>44617.670555555553</v>
      </c>
      <c r="P66" s="1">
        <v>44617.671770833331</v>
      </c>
      <c r="Q66">
        <v>105</v>
      </c>
      <c r="R66">
        <v>0</v>
      </c>
      <c r="S66" t="b">
        <v>0</v>
      </c>
      <c r="T66" t="s">
        <v>87</v>
      </c>
      <c r="U66" t="b">
        <v>0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246</v>
      </c>
      <c r="B67" t="s">
        <v>79</v>
      </c>
      <c r="C67" t="s">
        <v>222</v>
      </c>
      <c r="D67" t="s">
        <v>81</v>
      </c>
      <c r="E67" s="2" t="str">
        <f t="shared" si="0"/>
        <v>FX2202744</v>
      </c>
      <c r="F67" t="s">
        <v>19</v>
      </c>
      <c r="G67" t="s">
        <v>19</v>
      </c>
      <c r="H67" t="s">
        <v>82</v>
      </c>
      <c r="I67" t="s">
        <v>247</v>
      </c>
      <c r="J67">
        <v>0</v>
      </c>
      <c r="K67" t="s">
        <v>116</v>
      </c>
      <c r="L67" t="s">
        <v>19</v>
      </c>
      <c r="M67" t="s">
        <v>81</v>
      </c>
      <c r="N67">
        <v>0</v>
      </c>
      <c r="O67" s="1">
        <v>44617.670729166668</v>
      </c>
      <c r="P67" s="1">
        <v>44617.671805555554</v>
      </c>
      <c r="Q67">
        <v>93</v>
      </c>
      <c r="R67">
        <v>0</v>
      </c>
      <c r="S67" t="b">
        <v>0</v>
      </c>
      <c r="T67" t="s">
        <v>87</v>
      </c>
      <c r="U67" t="b">
        <v>0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248</v>
      </c>
      <c r="B68" t="s">
        <v>79</v>
      </c>
      <c r="C68" t="s">
        <v>222</v>
      </c>
      <c r="D68" t="s">
        <v>81</v>
      </c>
      <c r="E68" s="2" t="str">
        <f t="shared" si="0"/>
        <v>FX2202744</v>
      </c>
      <c r="F68" t="s">
        <v>19</v>
      </c>
      <c r="G68" t="s">
        <v>19</v>
      </c>
      <c r="H68" t="s">
        <v>82</v>
      </c>
      <c r="I68" t="s">
        <v>249</v>
      </c>
      <c r="J68">
        <v>0</v>
      </c>
      <c r="K68" t="s">
        <v>84</v>
      </c>
      <c r="L68" t="s">
        <v>85</v>
      </c>
      <c r="M68" t="s">
        <v>86</v>
      </c>
      <c r="N68">
        <v>1</v>
      </c>
      <c r="O68" s="1">
        <v>44617.672789351855</v>
      </c>
      <c r="P68" s="1">
        <v>44617.718032407407</v>
      </c>
      <c r="Q68">
        <v>1540</v>
      </c>
      <c r="R68">
        <v>2369</v>
      </c>
      <c r="S68" t="b">
        <v>0</v>
      </c>
      <c r="T68" t="s">
        <v>87</v>
      </c>
      <c r="U68" t="b">
        <v>0</v>
      </c>
      <c r="V68" t="s">
        <v>110</v>
      </c>
      <c r="W68" s="1">
        <v>44617.718032407407</v>
      </c>
      <c r="X68">
        <v>1665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32</v>
      </c>
      <c r="AF68">
        <v>0</v>
      </c>
      <c r="AG68">
        <v>15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250</v>
      </c>
      <c r="B69" t="s">
        <v>79</v>
      </c>
      <c r="C69" t="s">
        <v>222</v>
      </c>
      <c r="D69" t="s">
        <v>81</v>
      </c>
      <c r="E69" s="2" t="str">
        <f t="shared" si="0"/>
        <v>FX2202744</v>
      </c>
      <c r="F69" t="s">
        <v>19</v>
      </c>
      <c r="G69" t="s">
        <v>19</v>
      </c>
      <c r="H69" t="s">
        <v>82</v>
      </c>
      <c r="I69" t="s">
        <v>249</v>
      </c>
      <c r="J69">
        <v>0</v>
      </c>
      <c r="K69" t="s">
        <v>84</v>
      </c>
      <c r="L69" t="s">
        <v>85</v>
      </c>
      <c r="M69" t="s">
        <v>86</v>
      </c>
      <c r="N69">
        <v>2</v>
      </c>
      <c r="O69" s="1">
        <v>44617.719050925924</v>
      </c>
      <c r="P69" s="1">
        <v>44617.775312500002</v>
      </c>
      <c r="Q69">
        <v>540</v>
      </c>
      <c r="R69">
        <v>4321</v>
      </c>
      <c r="S69" t="b">
        <v>0</v>
      </c>
      <c r="T69" t="s">
        <v>87</v>
      </c>
      <c r="U69" t="b">
        <v>1</v>
      </c>
      <c r="V69" t="s">
        <v>93</v>
      </c>
      <c r="W69" s="1">
        <v>44617.763460648152</v>
      </c>
      <c r="X69">
        <v>3831</v>
      </c>
      <c r="Y69">
        <v>222</v>
      </c>
      <c r="Z69">
        <v>0</v>
      </c>
      <c r="AA69">
        <v>222</v>
      </c>
      <c r="AB69">
        <v>333</v>
      </c>
      <c r="AC69">
        <v>194</v>
      </c>
      <c r="AD69">
        <v>-222</v>
      </c>
      <c r="AE69">
        <v>0</v>
      </c>
      <c r="AF69">
        <v>0</v>
      </c>
      <c r="AG69">
        <v>0</v>
      </c>
      <c r="AH69" t="s">
        <v>94</v>
      </c>
      <c r="AI69" s="1">
        <v>44617.775312500002</v>
      </c>
      <c r="AJ69">
        <v>490</v>
      </c>
      <c r="AK69">
        <v>4</v>
      </c>
      <c r="AL69">
        <v>0</v>
      </c>
      <c r="AM69">
        <v>4</v>
      </c>
      <c r="AN69">
        <v>333</v>
      </c>
      <c r="AO69">
        <v>4</v>
      </c>
      <c r="AP69">
        <v>-226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251</v>
      </c>
      <c r="B70" t="s">
        <v>79</v>
      </c>
      <c r="C70" t="s">
        <v>188</v>
      </c>
      <c r="D70" t="s">
        <v>81</v>
      </c>
      <c r="E70" s="2" t="str">
        <f>HYPERLINK("capsilon://?command=openfolder&amp;siteaddress=FAM.docvelocity-na8.net&amp;folderid=FX95DD7BA3-4E1F-F3FF-FA55-2DECB873F2A5","FX220113059")</f>
        <v>FX220113059</v>
      </c>
      <c r="F70" t="s">
        <v>19</v>
      </c>
      <c r="G70" t="s">
        <v>19</v>
      </c>
      <c r="H70" t="s">
        <v>82</v>
      </c>
      <c r="I70" t="s">
        <v>252</v>
      </c>
      <c r="J70">
        <v>0</v>
      </c>
      <c r="K70" t="s">
        <v>84</v>
      </c>
      <c r="L70" t="s">
        <v>85</v>
      </c>
      <c r="M70" t="s">
        <v>86</v>
      </c>
      <c r="N70">
        <v>2</v>
      </c>
      <c r="O70" s="1">
        <v>44620.319421296299</v>
      </c>
      <c r="P70" s="1">
        <v>44620.352673611109</v>
      </c>
      <c r="Q70">
        <v>1925</v>
      </c>
      <c r="R70">
        <v>948</v>
      </c>
      <c r="S70" t="b">
        <v>0</v>
      </c>
      <c r="T70" t="s">
        <v>87</v>
      </c>
      <c r="U70" t="b">
        <v>0</v>
      </c>
      <c r="V70" t="s">
        <v>105</v>
      </c>
      <c r="W70" s="1">
        <v>44620.326562499999</v>
      </c>
      <c r="X70">
        <v>247</v>
      </c>
      <c r="Y70">
        <v>57</v>
      </c>
      <c r="Z70">
        <v>0</v>
      </c>
      <c r="AA70">
        <v>57</v>
      </c>
      <c r="AB70">
        <v>0</v>
      </c>
      <c r="AC70">
        <v>34</v>
      </c>
      <c r="AD70">
        <v>-57</v>
      </c>
      <c r="AE70">
        <v>0</v>
      </c>
      <c r="AF70">
        <v>0</v>
      </c>
      <c r="AG70">
        <v>0</v>
      </c>
      <c r="AH70" t="s">
        <v>89</v>
      </c>
      <c r="AI70" s="1">
        <v>44620.352673611109</v>
      </c>
      <c r="AJ70">
        <v>322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-57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2022-02-28T16:00:00Z</dcterms:created>
  <dcterms:modified xsi:type="dcterms:W3CDTF">2022-03-01T19:48:07Z</dcterms:modified>
</cp:coreProperties>
</file>