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44645.4166749537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44645.4166749537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WI220310414</t>
        </is>
      </c>
      <c r="B2" t="inlineStr">
        <is>
          <t>DATA_VALIDATION</t>
        </is>
      </c>
      <c r="C2" t="inlineStr">
        <is>
          <t>201300021881</t>
        </is>
      </c>
      <c r="D2" t="inlineStr">
        <is>
          <t>Folder</t>
        </is>
      </c>
      <c r="E2" s="2">
        <f>HYPERLINK("capsilon://?command=openfolder&amp;siteaddress=FAM.docvelocity-na8.net&amp;folderid=FXE37BF3CE-7578-2202-2B75-D9EC08E0EB2B","FX22031129")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MI2203109669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44623.518692129626</v>
      </c>
      <c r="P2" s="1" t="n">
        <v>44623.52883101852</v>
      </c>
      <c r="Q2" t="n">
        <v>380.0</v>
      </c>
      <c r="R2" t="n">
        <v>496.0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44623.52883101852</v>
      </c>
      <c r="X2" t="n">
        <v>238.0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160.0</v>
      </c>
      <c r="AF2" t="n">
        <v>0.0</v>
      </c>
      <c r="AG2" t="n">
        <v>5.0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WI220310470</t>
        </is>
      </c>
      <c r="B3" t="inlineStr">
        <is>
          <t>DATA_VALIDATION</t>
        </is>
      </c>
      <c r="C3" t="inlineStr">
        <is>
          <t>201340000677</t>
        </is>
      </c>
      <c r="D3" t="inlineStr">
        <is>
          <t>Folder</t>
        </is>
      </c>
      <c r="E3" s="2">
        <f>HYPERLINK("capsilon://?command=openfolder&amp;siteaddress=FAM.docvelocity-na8.net&amp;folderid=FX41468944-450B-F4A2-2453-32B2B1FA0C87","FX2203701")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MI2203104760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44623.52290509259</v>
      </c>
      <c r="P3" s="1" t="n">
        <v>44623.57697916667</v>
      </c>
      <c r="Q3" t="n">
        <v>281.0</v>
      </c>
      <c r="R3" t="n">
        <v>4391.0</v>
      </c>
      <c r="S3" t="b">
        <v>0</v>
      </c>
      <c r="T3" t="inlineStr">
        <is>
          <t>N/A</t>
        </is>
      </c>
      <c r="U3" t="b">
        <v>1</v>
      </c>
      <c r="V3" t="inlineStr">
        <is>
          <t>Ketan Pathak</t>
        </is>
      </c>
      <c r="W3" s="1" t="n">
        <v>44623.55255787037</v>
      </c>
      <c r="X3" t="n">
        <v>2549.0</v>
      </c>
      <c r="Y3" t="n">
        <v>398.0</v>
      </c>
      <c r="Z3" t="n">
        <v>0.0</v>
      </c>
      <c r="AA3" t="n">
        <v>398.0</v>
      </c>
      <c r="AB3" t="n">
        <v>72.0</v>
      </c>
      <c r="AC3" t="n">
        <v>143.0</v>
      </c>
      <c r="AD3" t="n">
        <v>-398.0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44623.57697916667</v>
      </c>
      <c r="AJ3" t="n">
        <v>1842.0</v>
      </c>
      <c r="AK3" t="n">
        <v>4.0</v>
      </c>
      <c r="AL3" t="n">
        <v>0.0</v>
      </c>
      <c r="AM3" t="n">
        <v>4.0</v>
      </c>
      <c r="AN3" t="n">
        <v>72.0</v>
      </c>
      <c r="AO3" t="n">
        <v>4.0</v>
      </c>
      <c r="AP3" t="n">
        <v>-402.0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WI220310558</t>
        </is>
      </c>
      <c r="B4" t="inlineStr">
        <is>
          <t>DATA_VALIDATION</t>
        </is>
      </c>
      <c r="C4" t="inlineStr">
        <is>
          <t>201300021881</t>
        </is>
      </c>
      <c r="D4" t="inlineStr">
        <is>
          <t>Folder</t>
        </is>
      </c>
      <c r="E4" s="2">
        <f>HYPERLINK("capsilon://?command=openfolder&amp;siteaddress=FAM.docvelocity-na8.net&amp;folderid=FXE37BF3CE-7578-2202-2B75-D9EC08E0EB2B","FX22031129")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MI2203109669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44623.53053240741</v>
      </c>
      <c r="P4" s="1" t="n">
        <v>44623.59471064815</v>
      </c>
      <c r="Q4" t="n">
        <v>603.0</v>
      </c>
      <c r="R4" t="n">
        <v>4942.0</v>
      </c>
      <c r="S4" t="b">
        <v>0</v>
      </c>
      <c r="T4" t="inlineStr">
        <is>
          <t>N/A</t>
        </is>
      </c>
      <c r="U4" t="b">
        <v>1</v>
      </c>
      <c r="V4" t="inlineStr">
        <is>
          <t>Raman Vaidya</t>
        </is>
      </c>
      <c r="W4" s="1" t="n">
        <v>44623.570706018516</v>
      </c>
      <c r="X4" t="n">
        <v>3394.0</v>
      </c>
      <c r="Y4" t="n">
        <v>217.0</v>
      </c>
      <c r="Z4" t="n">
        <v>0.0</v>
      </c>
      <c r="AA4" t="n">
        <v>217.0</v>
      </c>
      <c r="AB4" t="n">
        <v>0.0</v>
      </c>
      <c r="AC4" t="n">
        <v>147.0</v>
      </c>
      <c r="AD4" t="n">
        <v>-217.0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44623.59471064815</v>
      </c>
      <c r="AJ4" t="n">
        <v>1531.0</v>
      </c>
      <c r="AK4" t="n">
        <v>11.0</v>
      </c>
      <c r="AL4" t="n">
        <v>0.0</v>
      </c>
      <c r="AM4" t="n">
        <v>11.0</v>
      </c>
      <c r="AN4" t="n">
        <v>0.0</v>
      </c>
      <c r="AO4" t="n">
        <v>12.0</v>
      </c>
      <c r="AP4" t="n">
        <v>-228.0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WI220310684</t>
        </is>
      </c>
      <c r="B5" t="inlineStr">
        <is>
          <t>DATA_VALIDATION</t>
        </is>
      </c>
      <c r="C5" t="inlineStr">
        <is>
          <t>201308008219</t>
        </is>
      </c>
      <c r="D5" t="inlineStr">
        <is>
          <t>Folder</t>
        </is>
      </c>
      <c r="E5" s="2">
        <f>HYPERLINK("capsilon://?command=openfolder&amp;siteaddress=FAM.docvelocity-na8.net&amp;folderid=FX061501A9-47F9-C46D-4BCA-B38A8E273BBE","FX220211456")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MI2203112140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44623.542291666665</v>
      </c>
      <c r="P5" s="1" t="n">
        <v>44623.54949074074</v>
      </c>
      <c r="Q5" t="n">
        <v>191.0</v>
      </c>
      <c r="R5" t="n">
        <v>431.0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44623.54949074074</v>
      </c>
      <c r="X5" t="n">
        <v>337.0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149.0</v>
      </c>
      <c r="AF5" t="n">
        <v>0.0</v>
      </c>
      <c r="AG5" t="n">
        <v>8.0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WI220310798</t>
        </is>
      </c>
      <c r="B6" t="inlineStr">
        <is>
          <t>DATA_VALIDATION</t>
        </is>
      </c>
      <c r="C6" t="inlineStr">
        <is>
          <t>201308008219</t>
        </is>
      </c>
      <c r="D6" t="inlineStr">
        <is>
          <t>Folder</t>
        </is>
      </c>
      <c r="E6" s="2">
        <f>HYPERLINK("capsilon://?command=openfolder&amp;siteaddress=FAM.docvelocity-na8.net&amp;folderid=FX061501A9-47F9-C46D-4BCA-B38A8E273BBE","FX220211456")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MI2203112140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44623.550983796296</v>
      </c>
      <c r="P6" s="1" t="n">
        <v>44623.61599537037</v>
      </c>
      <c r="Q6" t="n">
        <v>788.0</v>
      </c>
      <c r="R6" t="n">
        <v>4829.0</v>
      </c>
      <c r="S6" t="b">
        <v>0</v>
      </c>
      <c r="T6" t="inlineStr">
        <is>
          <t>N/A</t>
        </is>
      </c>
      <c r="U6" t="b">
        <v>1</v>
      </c>
      <c r="V6" t="inlineStr">
        <is>
          <t>Ketan Pathak</t>
        </is>
      </c>
      <c r="W6" s="1" t="n">
        <v>44623.58708333333</v>
      </c>
      <c r="X6" t="n">
        <v>2982.0</v>
      </c>
      <c r="Y6" t="n">
        <v>286.0</v>
      </c>
      <c r="Z6" t="n">
        <v>0.0</v>
      </c>
      <c r="AA6" t="n">
        <v>286.0</v>
      </c>
      <c r="AB6" t="n">
        <v>0.0</v>
      </c>
      <c r="AC6" t="n">
        <v>148.0</v>
      </c>
      <c r="AD6" t="n">
        <v>-286.0</v>
      </c>
      <c r="AE6" t="n">
        <v>0.0</v>
      </c>
      <c r="AF6" t="n">
        <v>0.0</v>
      </c>
      <c r="AG6" t="n">
        <v>0.0</v>
      </c>
      <c r="AH6" t="inlineStr">
        <is>
          <t>Dashrath Soren</t>
        </is>
      </c>
      <c r="AI6" s="1" t="n">
        <v>44623.61599537037</v>
      </c>
      <c r="AJ6" t="n">
        <v>1839.0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-287.0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WI220310812</t>
        </is>
      </c>
      <c r="B7" t="inlineStr">
        <is>
          <t>DATA_VALIDATION</t>
        </is>
      </c>
      <c r="C7" t="inlineStr">
        <is>
          <t>201308008214</t>
        </is>
      </c>
      <c r="D7" t="inlineStr">
        <is>
          <t>Folder</t>
        </is>
      </c>
      <c r="E7" s="2">
        <f>HYPERLINK("capsilon://?command=openfolder&amp;siteaddress=FAM.docvelocity-na8.net&amp;folderid=FX9D32B6EE-004D-F702-B817-F4880457C014","FX220211167")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MI2203113138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44623.55202546297</v>
      </c>
      <c r="P7" s="1" t="n">
        <v>44623.57648148148</v>
      </c>
      <c r="Q7" t="n">
        <v>1660.0</v>
      </c>
      <c r="R7" t="n">
        <v>453.0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44623.57648148148</v>
      </c>
      <c r="X7" t="n">
        <v>238.0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48.0</v>
      </c>
      <c r="AF7" t="n">
        <v>0.0</v>
      </c>
      <c r="AG7" t="n">
        <v>6.0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WI220310983</t>
        </is>
      </c>
      <c r="B8" t="inlineStr">
        <is>
          <t>DATA_VALIDATION</t>
        </is>
      </c>
      <c r="C8" t="inlineStr">
        <is>
          <t>201330005504</t>
        </is>
      </c>
      <c r="D8" t="inlineStr">
        <is>
          <t>Folder</t>
        </is>
      </c>
      <c r="E8" s="2">
        <f>HYPERLINK("capsilon://?command=openfolder&amp;siteaddress=FAM.docvelocity-na8.net&amp;folderid=FX8CFD9F0C-7B6F-8DE9-EBB6-CEA6C39334E1","FX220212246")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MI2203115019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44623.569016203706</v>
      </c>
      <c r="P8" s="1" t="n">
        <v>44623.58112268519</v>
      </c>
      <c r="Q8" t="n">
        <v>744.0</v>
      </c>
      <c r="R8" t="n">
        <v>302.0</v>
      </c>
      <c r="S8" t="b">
        <v>0</v>
      </c>
      <c r="T8" t="inlineStr">
        <is>
          <t>N/A</t>
        </is>
      </c>
      <c r="U8" t="b">
        <v>0</v>
      </c>
      <c r="V8" t="inlineStr">
        <is>
          <t>Aditya Tade</t>
        </is>
      </c>
      <c r="W8" s="1" t="n">
        <v>44623.57116898148</v>
      </c>
      <c r="X8" t="n">
        <v>182.0</v>
      </c>
      <c r="Y8" t="n">
        <v>9.0</v>
      </c>
      <c r="Z8" t="n">
        <v>0.0</v>
      </c>
      <c r="AA8" t="n">
        <v>9.0</v>
      </c>
      <c r="AB8" t="n">
        <v>0.0</v>
      </c>
      <c r="AC8" t="n">
        <v>4.0</v>
      </c>
      <c r="AD8" t="n">
        <v>-9.0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44623.58112268519</v>
      </c>
      <c r="AJ8" t="n">
        <v>120.0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WI220311016</t>
        </is>
      </c>
      <c r="B9" t="inlineStr">
        <is>
          <t>DATA_VALIDATION</t>
        </is>
      </c>
      <c r="C9" t="inlineStr">
        <is>
          <t>201340000664</t>
        </is>
      </c>
      <c r="D9" t="inlineStr">
        <is>
          <t>Folder</t>
        </is>
      </c>
      <c r="E9" s="2">
        <f>HYPERLINK("capsilon://?command=openfolder&amp;siteaddress=FAM.docvelocity-na8.net&amp;folderid=FX5CF27D32-C0D6-97DB-168F-B6A29BC22708","FX220212996")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MI2203115531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44623.575104166666</v>
      </c>
      <c r="P9" s="1" t="n">
        <v>44623.57795138889</v>
      </c>
      <c r="Q9" t="n">
        <v>93.0</v>
      </c>
      <c r="R9" t="n">
        <v>153.0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44623.57795138889</v>
      </c>
      <c r="X9" t="n">
        <v>126.0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96.0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WI220311028</t>
        </is>
      </c>
      <c r="B10" t="inlineStr">
        <is>
          <t>DATA_VALIDATION</t>
        </is>
      </c>
      <c r="C10" t="inlineStr">
        <is>
          <t>201340000664</t>
        </is>
      </c>
      <c r="D10" t="inlineStr">
        <is>
          <t>Folder</t>
        </is>
      </c>
      <c r="E10" s="2">
        <f>HYPERLINK("capsilon://?command=openfolder&amp;siteaddress=FAM.docvelocity-na8.net&amp;folderid=FX5CF27D32-C0D6-97DB-168F-B6A29BC22708","FX220212996")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MI2203115639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44623.57634259259</v>
      </c>
      <c r="P10" s="1" t="n">
        <v>44623.57876157408</v>
      </c>
      <c r="Q10" t="n">
        <v>103.0</v>
      </c>
      <c r="R10" t="n">
        <v>106.0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44623.57876157408</v>
      </c>
      <c r="X10" t="n">
        <v>69.0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96.0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WI220311036</t>
        </is>
      </c>
      <c r="B11" t="inlineStr">
        <is>
          <t>DATA_VALIDATION</t>
        </is>
      </c>
      <c r="C11" t="inlineStr">
        <is>
          <t>201308008214</t>
        </is>
      </c>
      <c r="D11" t="inlineStr">
        <is>
          <t>Folder</t>
        </is>
      </c>
      <c r="E11" s="2">
        <f>HYPERLINK("capsilon://?command=openfolder&amp;siteaddress=FAM.docvelocity-na8.net&amp;folderid=FX9D32B6EE-004D-F702-B817-F4880457C014","FX220211167")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MI2203113138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44623.57771990741</v>
      </c>
      <c r="P11" s="1" t="n">
        <v>44623.60648148148</v>
      </c>
      <c r="Q11" t="n">
        <v>731.0</v>
      </c>
      <c r="R11" t="n">
        <v>1754.0</v>
      </c>
      <c r="S11" t="b">
        <v>0</v>
      </c>
      <c r="T11" t="inlineStr">
        <is>
          <t>N/A</t>
        </is>
      </c>
      <c r="U11" t="b">
        <v>1</v>
      </c>
      <c r="V11" t="inlineStr">
        <is>
          <t>Nisha Verma</t>
        </is>
      </c>
      <c r="W11" s="1" t="n">
        <v>44623.59060185185</v>
      </c>
      <c r="X11" t="n">
        <v>1096.0</v>
      </c>
      <c r="Y11" t="n">
        <v>150.0</v>
      </c>
      <c r="Z11" t="n">
        <v>0.0</v>
      </c>
      <c r="AA11" t="n">
        <v>150.0</v>
      </c>
      <c r="AB11" t="n">
        <v>0.0</v>
      </c>
      <c r="AC11" t="n">
        <v>58.0</v>
      </c>
      <c r="AD11" t="n">
        <v>-150.0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44623.60648148148</v>
      </c>
      <c r="AJ11" t="n">
        <v>658.0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-150.0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WI220311059</t>
        </is>
      </c>
      <c r="B12" t="inlineStr">
        <is>
          <t>DATA_VALIDATION</t>
        </is>
      </c>
      <c r="C12" t="inlineStr">
        <is>
          <t>201340000664</t>
        </is>
      </c>
      <c r="D12" t="inlineStr">
        <is>
          <t>Folder</t>
        </is>
      </c>
      <c r="E12" s="2">
        <f>HYPERLINK("capsilon://?command=openfolder&amp;siteaddress=FAM.docvelocity-na8.net&amp;folderid=FX5CF27D32-C0D6-97DB-168F-B6A29BC22708","FX220212996")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MI2203115531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44623.579247685186</v>
      </c>
      <c r="P12" s="1" t="n">
        <v>44623.62332175926</v>
      </c>
      <c r="Q12" t="n">
        <v>343.0</v>
      </c>
      <c r="R12" t="n">
        <v>3465.0</v>
      </c>
      <c r="S12" t="b">
        <v>0</v>
      </c>
      <c r="T12" t="inlineStr">
        <is>
          <t>N/A</t>
        </is>
      </c>
      <c r="U12" t="b">
        <v>1</v>
      </c>
      <c r="V12" t="inlineStr">
        <is>
          <t>Archana Bhujbal</t>
        </is>
      </c>
      <c r="W12" s="1" t="n">
        <v>44623.60320601852</v>
      </c>
      <c r="X12" t="n">
        <v>1947.0</v>
      </c>
      <c r="Y12" t="n">
        <v>202.0</v>
      </c>
      <c r="Z12" t="n">
        <v>0.0</v>
      </c>
      <c r="AA12" t="n">
        <v>202.0</v>
      </c>
      <c r="AB12" t="n">
        <v>0.0</v>
      </c>
      <c r="AC12" t="n">
        <v>100.0</v>
      </c>
      <c r="AD12" t="n">
        <v>-202.0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44623.62332175926</v>
      </c>
      <c r="AJ12" t="n">
        <v>1454.0</v>
      </c>
      <c r="AK12" t="n">
        <v>7.0</v>
      </c>
      <c r="AL12" t="n">
        <v>0.0</v>
      </c>
      <c r="AM12" t="n">
        <v>7.0</v>
      </c>
      <c r="AN12" t="n">
        <v>0.0</v>
      </c>
      <c r="AO12" t="n">
        <v>7.0</v>
      </c>
      <c r="AP12" t="n">
        <v>-209.0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WI220311077</t>
        </is>
      </c>
      <c r="B13" t="inlineStr">
        <is>
          <t>DATA_VALIDATION</t>
        </is>
      </c>
      <c r="C13" t="inlineStr">
        <is>
          <t>201340000664</t>
        </is>
      </c>
      <c r="D13" t="inlineStr">
        <is>
          <t>Folder</t>
        </is>
      </c>
      <c r="E13" s="2">
        <f>HYPERLINK("capsilon://?command=openfolder&amp;siteaddress=FAM.docvelocity-na8.net&amp;folderid=FX5CF27D32-C0D6-97DB-168F-B6A29BC22708","FX220212996")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MI2203115639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44623.58021990741</v>
      </c>
      <c r="P13" s="1" t="n">
        <v>44623.68822916667</v>
      </c>
      <c r="Q13" t="n">
        <v>4686.0</v>
      </c>
      <c r="R13" t="n">
        <v>4646.0</v>
      </c>
      <c r="S13" t="b">
        <v>0</v>
      </c>
      <c r="T13" t="inlineStr">
        <is>
          <t>N/A</t>
        </is>
      </c>
      <c r="U13" t="b">
        <v>1</v>
      </c>
      <c r="V13" t="inlineStr">
        <is>
          <t>Supriya Khape</t>
        </is>
      </c>
      <c r="W13" s="1" t="n">
        <v>44623.609375</v>
      </c>
      <c r="X13" t="n">
        <v>2309.0</v>
      </c>
      <c r="Y13" t="n">
        <v>182.0</v>
      </c>
      <c r="Z13" t="n">
        <v>0.0</v>
      </c>
      <c r="AA13" t="n">
        <v>182.0</v>
      </c>
      <c r="AB13" t="n">
        <v>0.0</v>
      </c>
      <c r="AC13" t="n">
        <v>88.0</v>
      </c>
      <c r="AD13" t="n">
        <v>-182.0</v>
      </c>
      <c r="AE13" t="n">
        <v>0.0</v>
      </c>
      <c r="AF13" t="n">
        <v>0.0</v>
      </c>
      <c r="AG13" t="n">
        <v>0.0</v>
      </c>
      <c r="AH13" t="inlineStr">
        <is>
          <t>Dashrath Soren</t>
        </is>
      </c>
      <c r="AI13" s="1" t="n">
        <v>44623.68822916667</v>
      </c>
      <c r="AJ13" t="n">
        <v>2285.0</v>
      </c>
      <c r="AK13" t="n">
        <v>29.0</v>
      </c>
      <c r="AL13" t="n">
        <v>0.0</v>
      </c>
      <c r="AM13" t="n">
        <v>29.0</v>
      </c>
      <c r="AN13" t="n">
        <v>0.0</v>
      </c>
      <c r="AO13" t="n">
        <v>29.0</v>
      </c>
      <c r="AP13" t="n">
        <v>-211.0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WI220311120</t>
        </is>
      </c>
      <c r="B14" t="inlineStr">
        <is>
          <t>DATA_VALIDATION</t>
        </is>
      </c>
      <c r="C14" t="inlineStr">
        <is>
          <t>201308008159</t>
        </is>
      </c>
      <c r="D14" t="inlineStr">
        <is>
          <t>Folder</t>
        </is>
      </c>
      <c r="E14" s="2">
        <f>HYPERLINK("capsilon://?command=openfolder&amp;siteaddress=FAM.docvelocity-na8.net&amp;folderid=FX938647A2-8108-2D22-5111-2868206EE4EB","FX22023997")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MI2203116513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44623.58248842593</v>
      </c>
      <c r="P14" s="1" t="n">
        <v>44623.752847222226</v>
      </c>
      <c r="Q14" t="n">
        <v>14617.0</v>
      </c>
      <c r="R14" t="n">
        <v>102.0</v>
      </c>
      <c r="S14" t="b">
        <v>0</v>
      </c>
      <c r="T14" t="inlineStr">
        <is>
          <t>N/A</t>
        </is>
      </c>
      <c r="U14" t="b">
        <v>0</v>
      </c>
      <c r="V14" t="inlineStr">
        <is>
          <t>Ketan Pathak</t>
        </is>
      </c>
      <c r="W14" s="1" t="n">
        <v>44623.588125</v>
      </c>
      <c r="X14" t="n">
        <v>89.0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44623.752847222226</v>
      </c>
      <c r="AJ14" t="n">
        <v>13.0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WI220311128</t>
        </is>
      </c>
      <c r="B15" t="inlineStr">
        <is>
          <t>DATA_VALIDATION</t>
        </is>
      </c>
      <c r="C15" t="inlineStr">
        <is>
          <t>201300021869</t>
        </is>
      </c>
      <c r="D15" t="inlineStr">
        <is>
          <t>Folder</t>
        </is>
      </c>
      <c r="E15" s="2">
        <f>HYPERLINK("capsilon://?command=openfolder&amp;siteaddress=FAM.docvelocity-na8.net&amp;folderid=FX1802F325-5C73-785B-7449-C1E8DEB5C2D9","FX2203783")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MI2203116615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44623.583553240744</v>
      </c>
      <c r="P15" s="1" t="n">
        <v>44623.75344907407</v>
      </c>
      <c r="Q15" t="n">
        <v>14503.0</v>
      </c>
      <c r="R15" t="n">
        <v>176.0</v>
      </c>
      <c r="S15" t="b">
        <v>0</v>
      </c>
      <c r="T15" t="inlineStr">
        <is>
          <t>N/A</t>
        </is>
      </c>
      <c r="U15" t="b">
        <v>0</v>
      </c>
      <c r="V15" t="inlineStr">
        <is>
          <t>Ketan Pathak</t>
        </is>
      </c>
      <c r="W15" s="1" t="n">
        <v>44623.589583333334</v>
      </c>
      <c r="X15" t="n">
        <v>125.0</v>
      </c>
      <c r="Y15" t="n">
        <v>9.0</v>
      </c>
      <c r="Z15" t="n">
        <v>0.0</v>
      </c>
      <c r="AA15" t="n">
        <v>9.0</v>
      </c>
      <c r="AB15" t="n">
        <v>0.0</v>
      </c>
      <c r="AC15" t="n">
        <v>2.0</v>
      </c>
      <c r="AD15" t="n">
        <v>-9.0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44623.75344907407</v>
      </c>
      <c r="AJ15" t="n">
        <v>51.0</v>
      </c>
      <c r="AK15" t="n">
        <v>2.0</v>
      </c>
      <c r="AL15" t="n">
        <v>0.0</v>
      </c>
      <c r="AM15" t="n">
        <v>2.0</v>
      </c>
      <c r="AN15" t="n">
        <v>0.0</v>
      </c>
      <c r="AO15" t="n">
        <v>1.0</v>
      </c>
      <c r="AP15" t="n">
        <v>-11.0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WI220311152</t>
        </is>
      </c>
      <c r="B16" t="inlineStr">
        <is>
          <t>DATA_VALIDATION</t>
        </is>
      </c>
      <c r="C16" t="inlineStr">
        <is>
          <t>201308008117</t>
        </is>
      </c>
      <c r="D16" t="inlineStr">
        <is>
          <t>Folder</t>
        </is>
      </c>
      <c r="E16" s="2">
        <f>HYPERLINK("capsilon://?command=openfolder&amp;siteaddress=FAM.docvelocity-na8.net&amp;folderid=FX030923D8-AFC6-B39E-C66F-93256DD54152","FX220113298")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MI2203116795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44623.58503472222</v>
      </c>
      <c r="P16" s="1" t="n">
        <v>44623.75578703704</v>
      </c>
      <c r="Q16" t="n">
        <v>14640.0</v>
      </c>
      <c r="R16" t="n">
        <v>113.0</v>
      </c>
      <c r="S16" t="b">
        <v>0</v>
      </c>
      <c r="T16" t="inlineStr">
        <is>
          <t>N/A</t>
        </is>
      </c>
      <c r="U16" t="b">
        <v>0</v>
      </c>
      <c r="V16" t="inlineStr">
        <is>
          <t>Aditya Tade</t>
        </is>
      </c>
      <c r="W16" s="1" t="n">
        <v>44623.59023148148</v>
      </c>
      <c r="X16" t="n">
        <v>102.0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44623.75578703704</v>
      </c>
      <c r="AJ16" t="n">
        <v>7.0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WI220311161</t>
        </is>
      </c>
      <c r="B17" t="inlineStr">
        <is>
          <t>DATA_VALIDATION</t>
        </is>
      </c>
      <c r="C17" t="inlineStr">
        <is>
          <t>201300021878</t>
        </is>
      </c>
      <c r="D17" t="inlineStr">
        <is>
          <t>Folder</t>
        </is>
      </c>
      <c r="E17" s="2">
        <f>HYPERLINK("capsilon://?command=openfolder&amp;siteaddress=FAM.docvelocity-na8.net&amp;folderid=FX39B614D7-8EA1-4D1B-CE82-913FD2B6F63C","FX22031117")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MI2203116640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44623.58561342592</v>
      </c>
      <c r="P17" s="1" t="n">
        <v>44623.60046296296</v>
      </c>
      <c r="Q17" t="n">
        <v>910.0</v>
      </c>
      <c r="R17" t="n">
        <v>373.0</v>
      </c>
      <c r="S17" t="b">
        <v>0</v>
      </c>
      <c r="T17" t="inlineStr">
        <is>
          <t>N/A</t>
        </is>
      </c>
      <c r="U17" t="b">
        <v>0</v>
      </c>
      <c r="V17" t="inlineStr">
        <is>
          <t>Sumit Jarhad</t>
        </is>
      </c>
      <c r="W17" s="1" t="n">
        <v>44623.60046296296</v>
      </c>
      <c r="X17" t="n">
        <v>278.0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109.0</v>
      </c>
      <c r="AF17" t="n">
        <v>0.0</v>
      </c>
      <c r="AG17" t="n">
        <v>6.0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WI220311220</t>
        </is>
      </c>
      <c r="B18" t="inlineStr">
        <is>
          <t>DATA_VALIDATION</t>
        </is>
      </c>
      <c r="C18" t="inlineStr">
        <is>
          <t>201110012550</t>
        </is>
      </c>
      <c r="D18" t="inlineStr">
        <is>
          <t>Folder</t>
        </is>
      </c>
      <c r="E18" s="2">
        <f>HYPERLINK("capsilon://?command=openfolder&amp;siteaddress=FAM.docvelocity-na8.net&amp;folderid=FXC8D2C5A0-AD6B-6139-F6E2-0C7E7A722E9D","FX22031001")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MI2203117216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44623.590636574074</v>
      </c>
      <c r="P18" s="1" t="n">
        <v>44623.6033912037</v>
      </c>
      <c r="Q18" t="n">
        <v>838.0</v>
      </c>
      <c r="R18" t="n">
        <v>264.0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44623.6033912037</v>
      </c>
      <c r="X18" t="n">
        <v>252.0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200.0</v>
      </c>
      <c r="AF18" t="n">
        <v>0.0</v>
      </c>
      <c r="AG18" t="n">
        <v>8.0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WI220311270</t>
        </is>
      </c>
      <c r="B19" t="inlineStr">
        <is>
          <t>DATA_VALIDATION</t>
        </is>
      </c>
      <c r="C19" t="inlineStr">
        <is>
          <t>201300021858</t>
        </is>
      </c>
      <c r="D19" t="inlineStr">
        <is>
          <t>Folder</t>
        </is>
      </c>
      <c r="E19" s="2">
        <f>HYPERLINK("capsilon://?command=openfolder&amp;siteaddress=FAM.docvelocity-na8.net&amp;folderid=FXAA0A74CC-C716-5959-4A17-AC5E9C2F92BF","FX2203648")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MI2203117534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44623.59407407408</v>
      </c>
      <c r="P19" s="1" t="n">
        <v>44623.60482638889</v>
      </c>
      <c r="Q19" t="n">
        <v>801.0</v>
      </c>
      <c r="R19" t="n">
        <v>128.0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44623.60482638889</v>
      </c>
      <c r="X19" t="n">
        <v>123.0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59.0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WI220311339</t>
        </is>
      </c>
      <c r="B20" t="inlineStr">
        <is>
          <t>DATA_VALIDATION</t>
        </is>
      </c>
      <c r="C20" t="inlineStr">
        <is>
          <t>201300021878</t>
        </is>
      </c>
      <c r="D20" t="inlineStr">
        <is>
          <t>Folder</t>
        </is>
      </c>
      <c r="E20" s="2">
        <f>HYPERLINK("capsilon://?command=openfolder&amp;siteaddress=FAM.docvelocity-na8.net&amp;folderid=FX39B614D7-8EA1-4D1B-CE82-913FD2B6F63C","FX22031117")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MI2203116640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44623.60192129629</v>
      </c>
      <c r="P20" s="1" t="n">
        <v>44623.70630787037</v>
      </c>
      <c r="Q20" t="n">
        <v>4467.0</v>
      </c>
      <c r="R20" t="n">
        <v>4552.0</v>
      </c>
      <c r="S20" t="b">
        <v>0</v>
      </c>
      <c r="T20" t="inlineStr">
        <is>
          <t>N/A</t>
        </is>
      </c>
      <c r="U20" t="b">
        <v>1</v>
      </c>
      <c r="V20" t="inlineStr">
        <is>
          <t>Ujwala Ajabe</t>
        </is>
      </c>
      <c r="W20" s="1" t="n">
        <v>44623.658854166664</v>
      </c>
      <c r="X20" t="n">
        <v>2697.0</v>
      </c>
      <c r="Y20" t="n">
        <v>229.0</v>
      </c>
      <c r="Z20" t="n">
        <v>0.0</v>
      </c>
      <c r="AA20" t="n">
        <v>229.0</v>
      </c>
      <c r="AB20" t="n">
        <v>0.0</v>
      </c>
      <c r="AC20" t="n">
        <v>135.0</v>
      </c>
      <c r="AD20" t="n">
        <v>-229.0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44623.70630787037</v>
      </c>
      <c r="AJ20" t="n">
        <v>1561.0</v>
      </c>
      <c r="AK20" t="n">
        <v>4.0</v>
      </c>
      <c r="AL20" t="n">
        <v>0.0</v>
      </c>
      <c r="AM20" t="n">
        <v>4.0</v>
      </c>
      <c r="AN20" t="n">
        <v>0.0</v>
      </c>
      <c r="AO20" t="n">
        <v>4.0</v>
      </c>
      <c r="AP20" t="n">
        <v>-233.0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WI220311361</t>
        </is>
      </c>
      <c r="B21" t="inlineStr">
        <is>
          <t>DATA_VALIDATION</t>
        </is>
      </c>
      <c r="C21" t="inlineStr">
        <is>
          <t>201300021849</t>
        </is>
      </c>
      <c r="D21" t="inlineStr">
        <is>
          <t>Folder</t>
        </is>
      </c>
      <c r="E21" s="2">
        <f>HYPERLINK("capsilon://?command=openfolder&amp;siteaddress=FAM.docvelocity-na8.net&amp;folderid=FX3A657BA1-6381-6852-8595-D5BA781701C1","FX2203479")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MI2203118623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44623.603159722225</v>
      </c>
      <c r="P21" s="1" t="n">
        <v>44623.77006944444</v>
      </c>
      <c r="Q21" t="n">
        <v>12761.0</v>
      </c>
      <c r="R21" t="n">
        <v>1660.0</v>
      </c>
      <c r="S21" t="b">
        <v>0</v>
      </c>
      <c r="T21" t="inlineStr">
        <is>
          <t>N/A</t>
        </is>
      </c>
      <c r="U21" t="b">
        <v>0</v>
      </c>
      <c r="V21" t="inlineStr">
        <is>
          <t>Ujwala Ajabe</t>
        </is>
      </c>
      <c r="W21" s="1" t="n">
        <v>44623.66392361111</v>
      </c>
      <c r="X21" t="n">
        <v>437.0</v>
      </c>
      <c r="Y21" t="n">
        <v>59.0</v>
      </c>
      <c r="Z21" t="n">
        <v>0.0</v>
      </c>
      <c r="AA21" t="n">
        <v>59.0</v>
      </c>
      <c r="AB21" t="n">
        <v>0.0</v>
      </c>
      <c r="AC21" t="n">
        <v>21.0</v>
      </c>
      <c r="AD21" t="n">
        <v>-59.0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44623.77006944444</v>
      </c>
      <c r="AJ21" t="n">
        <v>1207.0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-59.0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WI220311366</t>
        </is>
      </c>
      <c r="B22" t="inlineStr">
        <is>
          <t>DATA_VALIDATION</t>
        </is>
      </c>
      <c r="C22" t="inlineStr">
        <is>
          <t>201300021849</t>
        </is>
      </c>
      <c r="D22" t="inlineStr">
        <is>
          <t>Folder</t>
        </is>
      </c>
      <c r="E22" s="2">
        <f>HYPERLINK("capsilon://?command=openfolder&amp;siteaddress=FAM.docvelocity-na8.net&amp;folderid=FX3A657BA1-6381-6852-8595-D5BA781701C1","FX2203479")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MI2203118658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44623.60329861111</v>
      </c>
      <c r="P22" s="1" t="n">
        <v>44623.76525462963</v>
      </c>
      <c r="Q22" t="n">
        <v>13130.0</v>
      </c>
      <c r="R22" t="n">
        <v>863.0</v>
      </c>
      <c r="S22" t="b">
        <v>0</v>
      </c>
      <c r="T22" t="inlineStr">
        <is>
          <t>N/A</t>
        </is>
      </c>
      <c r="U22" t="b">
        <v>0</v>
      </c>
      <c r="V22" t="inlineStr">
        <is>
          <t>Ujwala Ajabe</t>
        </is>
      </c>
      <c r="W22" s="1" t="n">
        <v>44623.66615740741</v>
      </c>
      <c r="X22" t="n">
        <v>192.0</v>
      </c>
      <c r="Y22" t="n">
        <v>54.0</v>
      </c>
      <c r="Z22" t="n">
        <v>0.0</v>
      </c>
      <c r="AA22" t="n">
        <v>54.0</v>
      </c>
      <c r="AB22" t="n">
        <v>0.0</v>
      </c>
      <c r="AC22" t="n">
        <v>20.0</v>
      </c>
      <c r="AD22" t="n">
        <v>-54.0</v>
      </c>
      <c r="AE22" t="n">
        <v>0.0</v>
      </c>
      <c r="AF22" t="n">
        <v>0.0</v>
      </c>
      <c r="AG22" t="n">
        <v>0.0</v>
      </c>
      <c r="AH22" t="inlineStr">
        <is>
          <t>Mohini Shinde</t>
        </is>
      </c>
      <c r="AI22" s="1" t="n">
        <v>44623.76525462963</v>
      </c>
      <c r="AJ22" t="n">
        <v>663.0</v>
      </c>
      <c r="AK22" t="n">
        <v>2.0</v>
      </c>
      <c r="AL22" t="n">
        <v>0.0</v>
      </c>
      <c r="AM22" t="n">
        <v>2.0</v>
      </c>
      <c r="AN22" t="n">
        <v>0.0</v>
      </c>
      <c r="AO22" t="n">
        <v>1.0</v>
      </c>
      <c r="AP22" t="n">
        <v>-56.0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WI220311371</t>
        </is>
      </c>
      <c r="B23" t="inlineStr">
        <is>
          <t>DATA_VALIDATION</t>
        </is>
      </c>
      <c r="C23" t="inlineStr">
        <is>
          <t>201300021849</t>
        </is>
      </c>
      <c r="D23" t="inlineStr">
        <is>
          <t>Folder</t>
        </is>
      </c>
      <c r="E23" s="2">
        <f>HYPERLINK("capsilon://?command=openfolder&amp;siteaddress=FAM.docvelocity-na8.net&amp;folderid=FX3A657BA1-6381-6852-8595-D5BA781701C1","FX2203479")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MI2203118760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44623.603796296295</v>
      </c>
      <c r="P23" s="1" t="n">
        <v>44623.76819444444</v>
      </c>
      <c r="Q23" t="n">
        <v>13832.0</v>
      </c>
      <c r="R23" t="n">
        <v>372.0</v>
      </c>
      <c r="S23" t="b">
        <v>0</v>
      </c>
      <c r="T23" t="inlineStr">
        <is>
          <t>N/A</t>
        </is>
      </c>
      <c r="U23" t="b">
        <v>0</v>
      </c>
      <c r="V23" t="inlineStr">
        <is>
          <t>Ujwala Ajabe</t>
        </is>
      </c>
      <c r="W23" s="1" t="n">
        <v>44623.66730324074</v>
      </c>
      <c r="X23" t="n">
        <v>98.0</v>
      </c>
      <c r="Y23" t="n">
        <v>21.0</v>
      </c>
      <c r="Z23" t="n">
        <v>0.0</v>
      </c>
      <c r="AA23" t="n">
        <v>21.0</v>
      </c>
      <c r="AB23" t="n">
        <v>0.0</v>
      </c>
      <c r="AC23" t="n">
        <v>2.0</v>
      </c>
      <c r="AD23" t="n">
        <v>-21.0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44623.76819444444</v>
      </c>
      <c r="AJ23" t="n">
        <v>253.0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-21.0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WI220311372</t>
        </is>
      </c>
      <c r="B24" t="inlineStr">
        <is>
          <t>DATA_VALIDATION</t>
        </is>
      </c>
      <c r="C24" t="inlineStr">
        <is>
          <t>201300021849</t>
        </is>
      </c>
      <c r="D24" t="inlineStr">
        <is>
          <t>Folder</t>
        </is>
      </c>
      <c r="E24" s="2">
        <f>HYPERLINK("capsilon://?command=openfolder&amp;siteaddress=FAM.docvelocity-na8.net&amp;folderid=FX3A657BA1-6381-6852-8595-D5BA781701C1","FX2203479")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MI2203118695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44623.60383101852</v>
      </c>
      <c r="P24" s="1" t="n">
        <v>44623.76833333333</v>
      </c>
      <c r="Q24" t="n">
        <v>13891.0</v>
      </c>
      <c r="R24" t="n">
        <v>322.0</v>
      </c>
      <c r="S24" t="b">
        <v>0</v>
      </c>
      <c r="T24" t="inlineStr">
        <is>
          <t>N/A</t>
        </is>
      </c>
      <c r="U24" t="b">
        <v>0</v>
      </c>
      <c r="V24" t="inlineStr">
        <is>
          <t>Ujwala Ajabe</t>
        </is>
      </c>
      <c r="W24" s="1" t="n">
        <v>44623.6684375</v>
      </c>
      <c r="X24" t="n">
        <v>97.0</v>
      </c>
      <c r="Y24" t="n">
        <v>21.0</v>
      </c>
      <c r="Z24" t="n">
        <v>0.0</v>
      </c>
      <c r="AA24" t="n">
        <v>21.0</v>
      </c>
      <c r="AB24" t="n">
        <v>0.0</v>
      </c>
      <c r="AC24" t="n">
        <v>4.0</v>
      </c>
      <c r="AD24" t="n">
        <v>-21.0</v>
      </c>
      <c r="AE24" t="n">
        <v>0.0</v>
      </c>
      <c r="AF24" t="n">
        <v>0.0</v>
      </c>
      <c r="AG24" t="n">
        <v>0.0</v>
      </c>
      <c r="AH24" t="inlineStr">
        <is>
          <t>Dashrath Soren</t>
        </is>
      </c>
      <c r="AI24" s="1" t="n">
        <v>44623.76833333333</v>
      </c>
      <c r="AJ24" t="n">
        <v>204.0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-22.0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WI220311382</t>
        </is>
      </c>
      <c r="B25" t="inlineStr">
        <is>
          <t>DATA_VALIDATION</t>
        </is>
      </c>
      <c r="C25" t="inlineStr">
        <is>
          <t>201300021849</t>
        </is>
      </c>
      <c r="D25" t="inlineStr">
        <is>
          <t>Folder</t>
        </is>
      </c>
      <c r="E25" s="2">
        <f>HYPERLINK("capsilon://?command=openfolder&amp;siteaddress=FAM.docvelocity-na8.net&amp;folderid=FX3A657BA1-6381-6852-8595-D5BA781701C1","FX2203479")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MI2203118767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44623.60425925926</v>
      </c>
      <c r="P25" s="1" t="n">
        <v>44623.77087962963</v>
      </c>
      <c r="Q25" t="n">
        <v>14071.0</v>
      </c>
      <c r="R25" t="n">
        <v>325.0</v>
      </c>
      <c r="S25" t="b">
        <v>0</v>
      </c>
      <c r="T25" t="inlineStr">
        <is>
          <t>N/A</t>
        </is>
      </c>
      <c r="U25" t="b">
        <v>0</v>
      </c>
      <c r="V25" t="inlineStr">
        <is>
          <t>Ujwala Ajabe</t>
        </is>
      </c>
      <c r="W25" s="1" t="n">
        <v>44623.66930555556</v>
      </c>
      <c r="X25" t="n">
        <v>74.0</v>
      </c>
      <c r="Y25" t="n">
        <v>21.0</v>
      </c>
      <c r="Z25" t="n">
        <v>0.0</v>
      </c>
      <c r="AA25" t="n">
        <v>21.0</v>
      </c>
      <c r="AB25" t="n">
        <v>0.0</v>
      </c>
      <c r="AC25" t="n">
        <v>2.0</v>
      </c>
      <c r="AD25" t="n">
        <v>-21.0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44623.77087962963</v>
      </c>
      <c r="AJ25" t="n">
        <v>231.0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-21.0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WI220311390</t>
        </is>
      </c>
      <c r="B26" t="inlineStr">
        <is>
          <t>DATA_VALIDATION</t>
        </is>
      </c>
      <c r="C26" t="inlineStr">
        <is>
          <t>201110012550</t>
        </is>
      </c>
      <c r="D26" t="inlineStr">
        <is>
          <t>Folder</t>
        </is>
      </c>
      <c r="E26" s="2">
        <f>HYPERLINK("capsilon://?command=openfolder&amp;siteaddress=FAM.docvelocity-na8.net&amp;folderid=FXC8D2C5A0-AD6B-6139-F6E2-0C7E7A722E9D","FX22031001")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MI2203117216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44623.60498842593</v>
      </c>
      <c r="P26" s="1" t="n">
        <v>44623.71121527778</v>
      </c>
      <c r="Q26" t="n">
        <v>5828.0</v>
      </c>
      <c r="R26" t="n">
        <v>3350.0</v>
      </c>
      <c r="S26" t="b">
        <v>0</v>
      </c>
      <c r="T26" t="inlineStr">
        <is>
          <t>N/A</t>
        </is>
      </c>
      <c r="U26" t="b">
        <v>1</v>
      </c>
      <c r="V26" t="inlineStr">
        <is>
          <t>Sanjana Uttekar</t>
        </is>
      </c>
      <c r="W26" s="1" t="n">
        <v>44623.653020833335</v>
      </c>
      <c r="X26" t="n">
        <v>2122.0</v>
      </c>
      <c r="Y26" t="n">
        <v>350.0</v>
      </c>
      <c r="Z26" t="n">
        <v>0.0</v>
      </c>
      <c r="AA26" t="n">
        <v>350.0</v>
      </c>
      <c r="AB26" t="n">
        <v>0.0</v>
      </c>
      <c r="AC26" t="n">
        <v>162.0</v>
      </c>
      <c r="AD26" t="n">
        <v>-350.0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44623.71121527778</v>
      </c>
      <c r="AJ26" t="n">
        <v>1186.0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-350.0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WI220311404</t>
        </is>
      </c>
      <c r="B27" t="inlineStr">
        <is>
          <t>DATA_VALIDATION</t>
        </is>
      </c>
      <c r="C27" t="inlineStr">
        <is>
          <t>201300021858</t>
        </is>
      </c>
      <c r="D27" t="inlineStr">
        <is>
          <t>Folder</t>
        </is>
      </c>
      <c r="E27" s="2">
        <f>HYPERLINK("capsilon://?command=openfolder&amp;siteaddress=FAM.docvelocity-na8.net&amp;folderid=FXAA0A74CC-C716-5959-4A17-AC5E9C2F92BF","FX2203648")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MI2203117534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44623.606041666666</v>
      </c>
      <c r="P27" s="1" t="n">
        <v>44623.71179398148</v>
      </c>
      <c r="Q27" t="n">
        <v>7971.0</v>
      </c>
      <c r="R27" t="n">
        <v>1166.0</v>
      </c>
      <c r="S27" t="b">
        <v>0</v>
      </c>
      <c r="T27" t="inlineStr">
        <is>
          <t>N/A</t>
        </is>
      </c>
      <c r="U27" t="b">
        <v>1</v>
      </c>
      <c r="V27" t="inlineStr">
        <is>
          <t>Amruta Erande</t>
        </is>
      </c>
      <c r="W27" s="1" t="n">
        <v>44623.63670138889</v>
      </c>
      <c r="X27" t="n">
        <v>679.0</v>
      </c>
      <c r="Y27" t="n">
        <v>103.0</v>
      </c>
      <c r="Z27" t="n">
        <v>0.0</v>
      </c>
      <c r="AA27" t="n">
        <v>103.0</v>
      </c>
      <c r="AB27" t="n">
        <v>38.0</v>
      </c>
      <c r="AC27" t="n">
        <v>68.0</v>
      </c>
      <c r="AD27" t="n">
        <v>-103.0</v>
      </c>
      <c r="AE27" t="n">
        <v>0.0</v>
      </c>
      <c r="AF27" t="n">
        <v>0.0</v>
      </c>
      <c r="AG27" t="n">
        <v>0.0</v>
      </c>
      <c r="AH27" t="inlineStr">
        <is>
          <t>Dashrath Soren</t>
        </is>
      </c>
      <c r="AI27" s="1" t="n">
        <v>44623.71179398148</v>
      </c>
      <c r="AJ27" t="n">
        <v>473.0</v>
      </c>
      <c r="AK27" t="n">
        <v>0.0</v>
      </c>
      <c r="AL27" t="n">
        <v>0.0</v>
      </c>
      <c r="AM27" t="n">
        <v>0.0</v>
      </c>
      <c r="AN27" t="n">
        <v>38.0</v>
      </c>
      <c r="AO27" t="n">
        <v>0.0</v>
      </c>
      <c r="AP27" t="n">
        <v>-103.0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WI220311448</t>
        </is>
      </c>
      <c r="B28" t="inlineStr">
        <is>
          <t>DATA_VALIDATION</t>
        </is>
      </c>
      <c r="C28" t="inlineStr">
        <is>
          <t>201308008138</t>
        </is>
      </c>
      <c r="D28" t="inlineStr">
        <is>
          <t>Folder</t>
        </is>
      </c>
      <c r="E28" s="2">
        <f>HYPERLINK("capsilon://?command=openfolder&amp;siteaddress=FAM.docvelocity-na8.net&amp;folderid=FX16B871BF-E8ED-3891-3DB8-C0C9F1369C35","FX22021154")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MI2203119670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44623.61219907407</v>
      </c>
      <c r="P28" s="1" t="n">
        <v>44623.7703125</v>
      </c>
      <c r="Q28" t="n">
        <v>13608.0</v>
      </c>
      <c r="R28" t="n">
        <v>53.0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44623.625127314815</v>
      </c>
      <c r="X28" t="n">
        <v>19.0</v>
      </c>
      <c r="Y28" t="n">
        <v>0.0</v>
      </c>
      <c r="Z28" t="n">
        <v>0.0</v>
      </c>
      <c r="AA28" t="n">
        <v>0.0</v>
      </c>
      <c r="AB28" t="n">
        <v>37.0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44623.7703125</v>
      </c>
      <c r="AJ28" t="n">
        <v>20.0</v>
      </c>
      <c r="AK28" t="n">
        <v>0.0</v>
      </c>
      <c r="AL28" t="n">
        <v>0.0</v>
      </c>
      <c r="AM28" t="n">
        <v>0.0</v>
      </c>
      <c r="AN28" t="n">
        <v>37.0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WI220311486</t>
        </is>
      </c>
      <c r="B29" t="inlineStr">
        <is>
          <t>DATA_VALIDATION</t>
        </is>
      </c>
      <c r="C29" t="inlineStr">
        <is>
          <t>201348000289</t>
        </is>
      </c>
      <c r="D29" t="inlineStr">
        <is>
          <t>Folder</t>
        </is>
      </c>
      <c r="E29" s="2">
        <f>HYPERLINK("capsilon://?command=openfolder&amp;siteaddress=FAM.docvelocity-na8.net&amp;folderid=FX2D6B915E-996E-25A9-58BE-B663A05FFBEF","FX220110301")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MI2203120060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44623.61546296296</v>
      </c>
      <c r="P29" s="1" t="n">
        <v>44623.77065972222</v>
      </c>
      <c r="Q29" t="n">
        <v>13358.0</v>
      </c>
      <c r="R29" t="n">
        <v>51.0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44623.62537037037</v>
      </c>
      <c r="X29" t="n">
        <v>21.0</v>
      </c>
      <c r="Y29" t="n">
        <v>0.0</v>
      </c>
      <c r="Z29" t="n">
        <v>0.0</v>
      </c>
      <c r="AA29" t="n">
        <v>0.0</v>
      </c>
      <c r="AB29" t="n">
        <v>37.0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44623.77065972222</v>
      </c>
      <c r="AJ29" t="n">
        <v>30.0</v>
      </c>
      <c r="AK29" t="n">
        <v>0.0</v>
      </c>
      <c r="AL29" t="n">
        <v>0.0</v>
      </c>
      <c r="AM29" t="n">
        <v>0.0</v>
      </c>
      <c r="AN29" t="n">
        <v>37.0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WI220311494</t>
        </is>
      </c>
      <c r="B30" t="inlineStr">
        <is>
          <t>DATA_VALIDATION</t>
        </is>
      </c>
      <c r="C30" t="inlineStr">
        <is>
          <t>201340000671</t>
        </is>
      </c>
      <c r="D30" t="inlineStr">
        <is>
          <t>Folder</t>
        </is>
      </c>
      <c r="E30" s="2">
        <f>HYPERLINK("capsilon://?command=openfolder&amp;siteaddress=FAM.docvelocity-na8.net&amp;folderid=FX4F6A825A-0C6C-4EB0-B75B-054537CCE24A","FX2203430")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MI2203119978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44623.61684027778</v>
      </c>
      <c r="P30" s="1" t="n">
        <v>44623.62899305556</v>
      </c>
      <c r="Q30" t="n">
        <v>738.0</v>
      </c>
      <c r="R30" t="n">
        <v>312.0</v>
      </c>
      <c r="S30" t="b">
        <v>0</v>
      </c>
      <c r="T30" t="inlineStr">
        <is>
          <t>N/A</t>
        </is>
      </c>
      <c r="U30" t="b">
        <v>0</v>
      </c>
      <c r="V30" t="inlineStr">
        <is>
          <t>Sumit Jarhad</t>
        </is>
      </c>
      <c r="W30" s="1" t="n">
        <v>44623.62899305556</v>
      </c>
      <c r="X30" t="n">
        <v>312.0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93.0</v>
      </c>
      <c r="AF30" t="n">
        <v>0.0</v>
      </c>
      <c r="AG30" t="n">
        <v>5.0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WI220311575</t>
        </is>
      </c>
      <c r="B31" t="inlineStr">
        <is>
          <t>DATA_VALIDATION</t>
        </is>
      </c>
      <c r="C31" t="inlineStr">
        <is>
          <t>201340000671</t>
        </is>
      </c>
      <c r="D31" t="inlineStr">
        <is>
          <t>Folder</t>
        </is>
      </c>
      <c r="E31" s="2">
        <f>HYPERLINK("capsilon://?command=openfolder&amp;siteaddress=FAM.docvelocity-na8.net&amp;folderid=FX4F6A825A-0C6C-4EB0-B75B-054537CCE24A","FX2203430")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MI2203119978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44623.63006944444</v>
      </c>
      <c r="P31" s="1" t="n">
        <v>44623.757569444446</v>
      </c>
      <c r="Q31" t="n">
        <v>6029.0</v>
      </c>
      <c r="R31" t="n">
        <v>4987.0</v>
      </c>
      <c r="S31" t="b">
        <v>0</v>
      </c>
      <c r="T31" t="inlineStr">
        <is>
          <t>N/A</t>
        </is>
      </c>
      <c r="U31" t="b">
        <v>1</v>
      </c>
      <c r="V31" t="inlineStr">
        <is>
          <t>Sanjana Uttekar</t>
        </is>
      </c>
      <c r="W31" s="1" t="n">
        <v>44623.70011574074</v>
      </c>
      <c r="X31" t="n">
        <v>4068.0</v>
      </c>
      <c r="Y31" t="n">
        <v>368.0</v>
      </c>
      <c r="Z31" t="n">
        <v>0.0</v>
      </c>
      <c r="AA31" t="n">
        <v>368.0</v>
      </c>
      <c r="AB31" t="n">
        <v>0.0</v>
      </c>
      <c r="AC31" t="n">
        <v>292.0</v>
      </c>
      <c r="AD31" t="n">
        <v>-368.0</v>
      </c>
      <c r="AE31" t="n">
        <v>0.0</v>
      </c>
      <c r="AF31" t="n">
        <v>0.0</v>
      </c>
      <c r="AG31" t="n">
        <v>0.0</v>
      </c>
      <c r="AH31" t="inlineStr">
        <is>
          <t>Mohini Shinde</t>
        </is>
      </c>
      <c r="AI31" s="1" t="n">
        <v>44623.757569444446</v>
      </c>
      <c r="AJ31" t="n">
        <v>715.0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-368.0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WI220311789</t>
        </is>
      </c>
      <c r="B32" t="inlineStr">
        <is>
          <t>DATA_VALIDATION</t>
        </is>
      </c>
      <c r="C32" t="inlineStr">
        <is>
          <t>201300021901</t>
        </is>
      </c>
      <c r="D32" t="inlineStr">
        <is>
          <t>Folder</t>
        </is>
      </c>
      <c r="E32" s="2">
        <f>HYPERLINK("capsilon://?command=openfolder&amp;siteaddress=FAM.docvelocity-na8.net&amp;folderid=FXA77E67FD-5BB9-6A5B-E608-86275DA5EDD4","FX22031428")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MI2203123261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44623.647256944445</v>
      </c>
      <c r="P32" s="1" t="n">
        <v>44623.77685185185</v>
      </c>
      <c r="Q32" t="n">
        <v>10265.0</v>
      </c>
      <c r="R32" t="n">
        <v>932.0</v>
      </c>
      <c r="S32" t="b">
        <v>0</v>
      </c>
      <c r="T32" t="inlineStr">
        <is>
          <t>N/A</t>
        </is>
      </c>
      <c r="U32" t="b">
        <v>0</v>
      </c>
      <c r="V32" t="inlineStr">
        <is>
          <t>Ujwala Ajabe</t>
        </is>
      </c>
      <c r="W32" s="1" t="n">
        <v>44623.674629629626</v>
      </c>
      <c r="X32" t="n">
        <v>459.0</v>
      </c>
      <c r="Y32" t="n">
        <v>52.0</v>
      </c>
      <c r="Z32" t="n">
        <v>0.0</v>
      </c>
      <c r="AA32" t="n">
        <v>52.0</v>
      </c>
      <c r="AB32" t="n">
        <v>0.0</v>
      </c>
      <c r="AC32" t="n">
        <v>30.0</v>
      </c>
      <c r="AD32" t="n">
        <v>-52.0</v>
      </c>
      <c r="AE32" t="n">
        <v>0.0</v>
      </c>
      <c r="AF32" t="n">
        <v>0.0</v>
      </c>
      <c r="AG32" t="n">
        <v>0.0</v>
      </c>
      <c r="AH32" t="inlineStr">
        <is>
          <t>Ashish Sutar</t>
        </is>
      </c>
      <c r="AI32" s="1" t="n">
        <v>44623.77685185185</v>
      </c>
      <c r="AJ32" t="n">
        <v>435.0</v>
      </c>
      <c r="AK32" t="n">
        <v>3.0</v>
      </c>
      <c r="AL32" t="n">
        <v>0.0</v>
      </c>
      <c r="AM32" t="n">
        <v>3.0</v>
      </c>
      <c r="AN32" t="n">
        <v>0.0</v>
      </c>
      <c r="AO32" t="n">
        <v>3.0</v>
      </c>
      <c r="AP32" t="n">
        <v>-55.0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WI220311806</t>
        </is>
      </c>
      <c r="B33" t="inlineStr">
        <is>
          <t>DATA_VALIDATION</t>
        </is>
      </c>
      <c r="C33" t="inlineStr">
        <is>
          <t>201130013408</t>
        </is>
      </c>
      <c r="D33" t="inlineStr">
        <is>
          <t>Folder</t>
        </is>
      </c>
      <c r="E33" s="2">
        <f>HYPERLINK("capsilon://?command=openfolder&amp;siteaddress=FAM.docvelocity-na8.net&amp;folderid=FXCD30FB68-A2CD-6B62-08CA-14FE4E7DADA5","FX22031446")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MI2203123215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44623.64792824074</v>
      </c>
      <c r="P33" s="1" t="n">
        <v>44623.70732638889</v>
      </c>
      <c r="Q33" t="n">
        <v>4510.0</v>
      </c>
      <c r="R33" t="n">
        <v>622.0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44623.70732638889</v>
      </c>
      <c r="X33" t="n">
        <v>436.0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51.0</v>
      </c>
      <c r="AF33" t="n">
        <v>0.0</v>
      </c>
      <c r="AG33" t="n">
        <v>4.0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WI220311949</t>
        </is>
      </c>
      <c r="B34" t="inlineStr">
        <is>
          <t>DATA_VALIDATION</t>
        </is>
      </c>
      <c r="C34" t="inlineStr">
        <is>
          <t>201348000384</t>
        </is>
      </c>
      <c r="D34" t="inlineStr">
        <is>
          <t>Folder</t>
        </is>
      </c>
      <c r="E34" s="2">
        <f>HYPERLINK("capsilon://?command=openfolder&amp;siteaddress=FAM.docvelocity-na8.net&amp;folderid=FXDF15E99B-9F70-A6F9-6292-CAB954D1204C","FX2203885")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MI2203124633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44623.66321759259</v>
      </c>
      <c r="P34" s="1" t="n">
        <v>44623.72076388889</v>
      </c>
      <c r="Q34" t="n">
        <v>3589.0</v>
      </c>
      <c r="R34" t="n">
        <v>1383.0</v>
      </c>
      <c r="S34" t="b">
        <v>0</v>
      </c>
      <c r="T34" t="inlineStr">
        <is>
          <t>N/A</t>
        </is>
      </c>
      <c r="U34" t="b">
        <v>0</v>
      </c>
      <c r="V34" t="inlineStr">
        <is>
          <t>Sumit Jarhad</t>
        </is>
      </c>
      <c r="W34" s="1" t="n">
        <v>44623.72076388889</v>
      </c>
      <c r="X34" t="n">
        <v>1160.0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0.0</v>
      </c>
      <c r="AE34" t="n">
        <v>80.0</v>
      </c>
      <c r="AF34" t="n">
        <v>0.0</v>
      </c>
      <c r="AG34" t="n">
        <v>6.0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WI220311951</t>
        </is>
      </c>
      <c r="B35" t="inlineStr">
        <is>
          <t>DATA_VALIDATION</t>
        </is>
      </c>
      <c r="C35" t="inlineStr">
        <is>
          <t>201330005550</t>
        </is>
      </c>
      <c r="D35" t="inlineStr">
        <is>
          <t>Folder</t>
        </is>
      </c>
      <c r="E35" s="2">
        <f>HYPERLINK("capsilon://?command=openfolder&amp;siteaddress=FAM.docvelocity-na8.net&amp;folderid=FX02FEB017-916B-1201-BC00-D383D262F7A6","FX2203363")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MI2203124820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44623.663402777776</v>
      </c>
      <c r="P35" s="1" t="n">
        <v>44623.77431712963</v>
      </c>
      <c r="Q35" t="n">
        <v>9061.0</v>
      </c>
      <c r="R35" t="n">
        <v>522.0</v>
      </c>
      <c r="S35" t="b">
        <v>0</v>
      </c>
      <c r="T35" t="inlineStr">
        <is>
          <t>N/A</t>
        </is>
      </c>
      <c r="U35" t="b">
        <v>0</v>
      </c>
      <c r="V35" t="inlineStr">
        <is>
          <t>Ketan Pathak</t>
        </is>
      </c>
      <c r="W35" s="1" t="n">
        <v>44623.675162037034</v>
      </c>
      <c r="X35" t="n">
        <v>226.0</v>
      </c>
      <c r="Y35" t="n">
        <v>21.0</v>
      </c>
      <c r="Z35" t="n">
        <v>0.0</v>
      </c>
      <c r="AA35" t="n">
        <v>21.0</v>
      </c>
      <c r="AB35" t="n">
        <v>0.0</v>
      </c>
      <c r="AC35" t="n">
        <v>3.0</v>
      </c>
      <c r="AD35" t="n">
        <v>-21.0</v>
      </c>
      <c r="AE35" t="n">
        <v>0.0</v>
      </c>
      <c r="AF35" t="n">
        <v>0.0</v>
      </c>
      <c r="AG35" t="n">
        <v>0.0</v>
      </c>
      <c r="AH35" t="inlineStr">
        <is>
          <t>Mohini Shinde</t>
        </is>
      </c>
      <c r="AI35" s="1" t="n">
        <v>44623.77431712963</v>
      </c>
      <c r="AJ35" t="n">
        <v>296.0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-21.0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WI220311952</t>
        </is>
      </c>
      <c r="B36" t="inlineStr">
        <is>
          <t>DATA_VALIDATION</t>
        </is>
      </c>
      <c r="C36" t="inlineStr">
        <is>
          <t>201330005550</t>
        </is>
      </c>
      <c r="D36" t="inlineStr">
        <is>
          <t>Folder</t>
        </is>
      </c>
      <c r="E36" s="2">
        <f>HYPERLINK("capsilon://?command=openfolder&amp;siteaddress=FAM.docvelocity-na8.net&amp;folderid=FX02FEB017-916B-1201-BC00-D383D262F7A6","FX2203363")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MI2203124841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44623.663518518515</v>
      </c>
      <c r="P36" s="1" t="n">
        <v>44623.777037037034</v>
      </c>
      <c r="Q36" t="n">
        <v>9259.0</v>
      </c>
      <c r="R36" t="n">
        <v>549.0</v>
      </c>
      <c r="S36" t="b">
        <v>0</v>
      </c>
      <c r="T36" t="inlineStr">
        <is>
          <t>N/A</t>
        </is>
      </c>
      <c r="U36" t="b">
        <v>0</v>
      </c>
      <c r="V36" t="inlineStr">
        <is>
          <t>Supriya Khape</t>
        </is>
      </c>
      <c r="W36" s="1" t="n">
        <v>44623.676354166666</v>
      </c>
      <c r="X36" t="n">
        <v>315.0</v>
      </c>
      <c r="Y36" t="n">
        <v>21.0</v>
      </c>
      <c r="Z36" t="n">
        <v>0.0</v>
      </c>
      <c r="AA36" t="n">
        <v>21.0</v>
      </c>
      <c r="AB36" t="n">
        <v>0.0</v>
      </c>
      <c r="AC36" t="n">
        <v>4.0</v>
      </c>
      <c r="AD36" t="n">
        <v>-21.0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44623.777037037034</v>
      </c>
      <c r="AJ36" t="n">
        <v>234.0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WI220311965</t>
        </is>
      </c>
      <c r="B37" t="inlineStr">
        <is>
          <t>DATA_VALIDATION</t>
        </is>
      </c>
      <c r="C37" t="inlineStr">
        <is>
          <t>201330005550</t>
        </is>
      </c>
      <c r="D37" t="inlineStr">
        <is>
          <t>Folder</t>
        </is>
      </c>
      <c r="E37" s="2">
        <f>HYPERLINK("capsilon://?command=openfolder&amp;siteaddress=FAM.docvelocity-na8.net&amp;folderid=FX02FEB017-916B-1201-BC00-D383D262F7A6","FX2203363")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MI2203124996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44623.66584490741</v>
      </c>
      <c r="P37" s="1" t="n">
        <v>44623.776354166665</v>
      </c>
      <c r="Q37" t="n">
        <v>8337.0</v>
      </c>
      <c r="R37" t="n">
        <v>1211.0</v>
      </c>
      <c r="S37" t="b">
        <v>0</v>
      </c>
      <c r="T37" t="inlineStr">
        <is>
          <t>N/A</t>
        </is>
      </c>
      <c r="U37" t="b">
        <v>0</v>
      </c>
      <c r="V37" t="inlineStr">
        <is>
          <t>Aditya Tade</t>
        </is>
      </c>
      <c r="W37" s="1" t="n">
        <v>44623.6862962963</v>
      </c>
      <c r="X37" t="n">
        <v>1074.0</v>
      </c>
      <c r="Y37" t="n">
        <v>86.0</v>
      </c>
      <c r="Z37" t="n">
        <v>0.0</v>
      </c>
      <c r="AA37" t="n">
        <v>86.0</v>
      </c>
      <c r="AB37" t="n">
        <v>0.0</v>
      </c>
      <c r="AC37" t="n">
        <v>28.0</v>
      </c>
      <c r="AD37" t="n">
        <v>-86.0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44623.776354166665</v>
      </c>
      <c r="AJ37" t="n">
        <v>137.0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-86.0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WI220311966</t>
        </is>
      </c>
      <c r="B38" t="inlineStr">
        <is>
          <t>DATA_VALIDATION</t>
        </is>
      </c>
      <c r="C38" t="inlineStr">
        <is>
          <t>201330005550</t>
        </is>
      </c>
      <c r="D38" t="inlineStr">
        <is>
          <t>Folder</t>
        </is>
      </c>
      <c r="E38" s="2">
        <f>HYPERLINK("capsilon://?command=openfolder&amp;siteaddress=FAM.docvelocity-na8.net&amp;folderid=FX02FEB017-916B-1201-BC00-D383D262F7A6","FX2203363")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MI2203125021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44623.66584490741</v>
      </c>
      <c r="P38" s="1" t="n">
        <v>44623.77756944444</v>
      </c>
      <c r="Q38" t="n">
        <v>9087.0</v>
      </c>
      <c r="R38" t="n">
        <v>566.0</v>
      </c>
      <c r="S38" t="b">
        <v>0</v>
      </c>
      <c r="T38" t="inlineStr">
        <is>
          <t>N/A</t>
        </is>
      </c>
      <c r="U38" t="b">
        <v>0</v>
      </c>
      <c r="V38" t="inlineStr">
        <is>
          <t>Ketan Pathak</t>
        </is>
      </c>
      <c r="W38" s="1" t="n">
        <v>44623.68113425926</v>
      </c>
      <c r="X38" t="n">
        <v>462.0</v>
      </c>
      <c r="Y38" t="n">
        <v>86.0</v>
      </c>
      <c r="Z38" t="n">
        <v>0.0</v>
      </c>
      <c r="AA38" t="n">
        <v>86.0</v>
      </c>
      <c r="AB38" t="n">
        <v>0.0</v>
      </c>
      <c r="AC38" t="n">
        <v>19.0</v>
      </c>
      <c r="AD38" t="n">
        <v>-86.0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44623.77756944444</v>
      </c>
      <c r="AJ38" t="n">
        <v>104.0</v>
      </c>
      <c r="AK38" t="n">
        <v>6.0</v>
      </c>
      <c r="AL38" t="n">
        <v>0.0</v>
      </c>
      <c r="AM38" t="n">
        <v>6.0</v>
      </c>
      <c r="AN38" t="n">
        <v>0.0</v>
      </c>
      <c r="AO38" t="n">
        <v>5.0</v>
      </c>
      <c r="AP38" t="n">
        <v>-92.0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WI220311969</t>
        </is>
      </c>
      <c r="B39" t="inlineStr">
        <is>
          <t>DATA_VALIDATION</t>
        </is>
      </c>
      <c r="C39" t="inlineStr">
        <is>
          <t>201330005550</t>
        </is>
      </c>
      <c r="D39" t="inlineStr">
        <is>
          <t>Folder</t>
        </is>
      </c>
      <c r="E39" s="2">
        <f>HYPERLINK("capsilon://?command=openfolder&amp;siteaddress=FAM.docvelocity-na8.net&amp;folderid=FX02FEB017-916B-1201-BC00-D383D262F7A6","FX2203363")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MI2203125092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44623.66614583333</v>
      </c>
      <c r="P39" s="1" t="n">
        <v>44623.779074074075</v>
      </c>
      <c r="Q39" t="n">
        <v>9270.0</v>
      </c>
      <c r="R39" t="n">
        <v>487.0</v>
      </c>
      <c r="S39" t="b">
        <v>0</v>
      </c>
      <c r="T39" t="inlineStr">
        <is>
          <t>N/A</t>
        </is>
      </c>
      <c r="U39" t="b">
        <v>0</v>
      </c>
      <c r="V39" t="inlineStr">
        <is>
          <t>Supriya Khape</t>
        </is>
      </c>
      <c r="W39" s="1" t="n">
        <v>44623.67979166667</v>
      </c>
      <c r="X39" t="n">
        <v>296.0</v>
      </c>
      <c r="Y39" t="n">
        <v>21.0</v>
      </c>
      <c r="Z39" t="n">
        <v>0.0</v>
      </c>
      <c r="AA39" t="n">
        <v>21.0</v>
      </c>
      <c r="AB39" t="n">
        <v>0.0</v>
      </c>
      <c r="AC39" t="n">
        <v>3.0</v>
      </c>
      <c r="AD39" t="n">
        <v>-21.0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44623.779074074075</v>
      </c>
      <c r="AJ39" t="n">
        <v>191.0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WI220311970</t>
        </is>
      </c>
      <c r="B40" t="inlineStr">
        <is>
          <t>DATA_VALIDATION</t>
        </is>
      </c>
      <c r="C40" t="inlineStr">
        <is>
          <t>201330005550</t>
        </is>
      </c>
      <c r="D40" t="inlineStr">
        <is>
          <t>Folder</t>
        </is>
      </c>
      <c r="E40" s="2">
        <f>HYPERLINK("capsilon://?command=openfolder&amp;siteaddress=FAM.docvelocity-na8.net&amp;folderid=FX02FEB017-916B-1201-BC00-D383D262F7A6","FX2203363")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MI2203125107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44623.666180555556</v>
      </c>
      <c r="P40" s="1" t="n">
        <v>44623.78052083333</v>
      </c>
      <c r="Q40" t="n">
        <v>9400.0</v>
      </c>
      <c r="R40" t="n">
        <v>479.0</v>
      </c>
      <c r="S40" t="b">
        <v>0</v>
      </c>
      <c r="T40" t="inlineStr">
        <is>
          <t>N/A</t>
        </is>
      </c>
      <c r="U40" t="b">
        <v>0</v>
      </c>
      <c r="V40" t="inlineStr">
        <is>
          <t>Supriya Khape</t>
        </is>
      </c>
      <c r="W40" s="1" t="n">
        <v>44623.681875</v>
      </c>
      <c r="X40" t="n">
        <v>179.0</v>
      </c>
      <c r="Y40" t="n">
        <v>21.0</v>
      </c>
      <c r="Z40" t="n">
        <v>0.0</v>
      </c>
      <c r="AA40" t="n">
        <v>21.0</v>
      </c>
      <c r="AB40" t="n">
        <v>0.0</v>
      </c>
      <c r="AC40" t="n">
        <v>3.0</v>
      </c>
      <c r="AD40" t="n">
        <v>-21.0</v>
      </c>
      <c r="AE40" t="n">
        <v>0.0</v>
      </c>
      <c r="AF40" t="n">
        <v>0.0</v>
      </c>
      <c r="AG40" t="n">
        <v>0.0</v>
      </c>
      <c r="AH40" t="inlineStr">
        <is>
          <t>Mohini Shinde</t>
        </is>
      </c>
      <c r="AI40" s="1" t="n">
        <v>44623.78052083333</v>
      </c>
      <c r="AJ40" t="n">
        <v>300.0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WI220311977</t>
        </is>
      </c>
      <c r="B41" t="inlineStr">
        <is>
          <t>DATA_VALIDATION</t>
        </is>
      </c>
      <c r="C41" t="inlineStr">
        <is>
          <t>201330005550</t>
        </is>
      </c>
      <c r="D41" t="inlineStr">
        <is>
          <t>Folder</t>
        </is>
      </c>
      <c r="E41" s="2">
        <f>HYPERLINK("capsilon://?command=openfolder&amp;siteaddress=FAM.docvelocity-na8.net&amp;folderid=FX02FEB017-916B-1201-BC00-D383D262F7A6","FX2203363")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MI2203125113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44623.66694444444</v>
      </c>
      <c r="P41" s="1" t="n">
        <v>44623.77826388889</v>
      </c>
      <c r="Q41" t="n">
        <v>9408.0</v>
      </c>
      <c r="R41" t="n">
        <v>210.0</v>
      </c>
      <c r="S41" t="b">
        <v>0</v>
      </c>
      <c r="T41" t="inlineStr">
        <is>
          <t>N/A</t>
        </is>
      </c>
      <c r="U41" t="b">
        <v>0</v>
      </c>
      <c r="V41" t="inlineStr">
        <is>
          <t>Ketan Pathak</t>
        </is>
      </c>
      <c r="W41" s="1" t="n">
        <v>44623.68289351852</v>
      </c>
      <c r="X41" t="n">
        <v>151.0</v>
      </c>
      <c r="Y41" t="n">
        <v>21.0</v>
      </c>
      <c r="Z41" t="n">
        <v>0.0</v>
      </c>
      <c r="AA41" t="n">
        <v>21.0</v>
      </c>
      <c r="AB41" t="n">
        <v>0.0</v>
      </c>
      <c r="AC41" t="n">
        <v>2.0</v>
      </c>
      <c r="AD41" t="n">
        <v>-21.0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44623.77826388889</v>
      </c>
      <c r="AJ41" t="n">
        <v>59.0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WI220312075</t>
        </is>
      </c>
      <c r="B42" t="inlineStr">
        <is>
          <t>DATA_VALIDATION</t>
        </is>
      </c>
      <c r="C42" t="inlineStr">
        <is>
          <t>201330005443</t>
        </is>
      </c>
      <c r="D42" t="inlineStr">
        <is>
          <t>Folder</t>
        </is>
      </c>
      <c r="E42" s="2">
        <f>HYPERLINK("capsilon://?command=openfolder&amp;siteaddress=FAM.docvelocity-na8.net&amp;folderid=FXCBFB401E-1A2B-FAB6-3AF8-F41D26DAD616","FX220210905")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MI2203126155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44623.67841435185</v>
      </c>
      <c r="P42" s="1" t="n">
        <v>44623.7271875</v>
      </c>
      <c r="Q42" t="n">
        <v>3648.0</v>
      </c>
      <c r="R42" t="n">
        <v>566.0</v>
      </c>
      <c r="S42" t="b">
        <v>0</v>
      </c>
      <c r="T42" t="inlineStr">
        <is>
          <t>N/A</t>
        </is>
      </c>
      <c r="U42" t="b">
        <v>0</v>
      </c>
      <c r="V42" t="inlineStr">
        <is>
          <t>Sumit Jarhad</t>
        </is>
      </c>
      <c r="W42" s="1" t="n">
        <v>44623.7271875</v>
      </c>
      <c r="X42" t="n">
        <v>243.0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0.0</v>
      </c>
      <c r="AE42" t="n">
        <v>112.0</v>
      </c>
      <c r="AF42" t="n">
        <v>0.0</v>
      </c>
      <c r="AG42" t="n">
        <v>10.0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WI22031209</t>
        </is>
      </c>
      <c r="B43" t="inlineStr">
        <is>
          <t>DATA_VALIDATION</t>
        </is>
      </c>
      <c r="C43" t="inlineStr">
        <is>
          <t>201340000665</t>
        </is>
      </c>
      <c r="D43" t="inlineStr">
        <is>
          <t>Folder</t>
        </is>
      </c>
      <c r="E43" s="2">
        <f>HYPERLINK("capsilon://?command=openfolder&amp;siteaddress=FAM.docvelocity-na8.net&amp;folderid=FXF5EC464E-1F69-EC98-2C32-4025C6424852","FX220213063")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MI220315148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44621.483622685184</v>
      </c>
      <c r="P43" s="1" t="n">
        <v>44621.72119212963</v>
      </c>
      <c r="Q43" t="n">
        <v>19246.0</v>
      </c>
      <c r="R43" t="n">
        <v>1280.0</v>
      </c>
      <c r="S43" t="b">
        <v>0</v>
      </c>
      <c r="T43" t="inlineStr">
        <is>
          <t>N/A</t>
        </is>
      </c>
      <c r="U43" t="b">
        <v>0</v>
      </c>
      <c r="V43" t="inlineStr">
        <is>
          <t>Sumit Jarhad</t>
        </is>
      </c>
      <c r="W43" s="1" t="n">
        <v>44621.72119212963</v>
      </c>
      <c r="X43" t="n">
        <v>593.0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130.0</v>
      </c>
      <c r="AF43" t="n">
        <v>0.0</v>
      </c>
      <c r="AG43" t="n">
        <v>13.0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WI220312351</t>
        </is>
      </c>
      <c r="B44" t="inlineStr">
        <is>
          <t>DATA_VALIDATION</t>
        </is>
      </c>
      <c r="C44" t="inlineStr">
        <is>
          <t>201130013408</t>
        </is>
      </c>
      <c r="D44" t="inlineStr">
        <is>
          <t>Folder</t>
        </is>
      </c>
      <c r="E44" s="2">
        <f>HYPERLINK("capsilon://?command=openfolder&amp;siteaddress=FAM.docvelocity-na8.net&amp;folderid=FXCD30FB68-A2CD-6B62-08CA-14FE4E7DADA5","FX22031446")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MI2203123215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44623.70825231481</v>
      </c>
      <c r="P44" s="1" t="n">
        <v>44623.750555555554</v>
      </c>
      <c r="Q44" t="n">
        <v>2124.0</v>
      </c>
      <c r="R44" t="n">
        <v>1531.0</v>
      </c>
      <c r="S44" t="b">
        <v>0</v>
      </c>
      <c r="T44" t="inlineStr">
        <is>
          <t>N/A</t>
        </is>
      </c>
      <c r="U44" t="b">
        <v>1</v>
      </c>
      <c r="V44" t="inlineStr">
        <is>
          <t>Archana Bhujbal</t>
        </is>
      </c>
      <c r="W44" s="1" t="n">
        <v>44623.724490740744</v>
      </c>
      <c r="X44" t="n">
        <v>1380.0</v>
      </c>
      <c r="Y44" t="n">
        <v>114.0</v>
      </c>
      <c r="Z44" t="n">
        <v>0.0</v>
      </c>
      <c r="AA44" t="n">
        <v>114.0</v>
      </c>
      <c r="AB44" t="n">
        <v>0.0</v>
      </c>
      <c r="AC44" t="n">
        <v>52.0</v>
      </c>
      <c r="AD44" t="n">
        <v>-114.0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44623.750555555554</v>
      </c>
      <c r="AJ44" t="n">
        <v>151.0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-114.0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WI220312413</t>
        </is>
      </c>
      <c r="B45" t="inlineStr">
        <is>
          <t>DATA_VALIDATION</t>
        </is>
      </c>
      <c r="C45" t="inlineStr">
        <is>
          <t>201330014457</t>
        </is>
      </c>
      <c r="D45" t="inlineStr">
        <is>
          <t>Folder</t>
        </is>
      </c>
      <c r="E45" s="2">
        <f>HYPERLINK("capsilon://?command=openfolder&amp;siteaddress=FAM.docvelocity-na8.net&amp;folderid=FX7845252B-1803-2215-3C49-CADC84EE7FB8","FX2203504")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MI2203129484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44623.71480324074</v>
      </c>
      <c r="P45" s="1" t="n">
        <v>44623.74130787037</v>
      </c>
      <c r="Q45" t="n">
        <v>1982.0</v>
      </c>
      <c r="R45" t="n">
        <v>308.0</v>
      </c>
      <c r="S45" t="b">
        <v>0</v>
      </c>
      <c r="T45" t="inlineStr">
        <is>
          <t>N/A</t>
        </is>
      </c>
      <c r="U45" t="b">
        <v>0</v>
      </c>
      <c r="V45" t="inlineStr">
        <is>
          <t>Sumit Jarhad</t>
        </is>
      </c>
      <c r="W45" s="1" t="n">
        <v>44623.74130787037</v>
      </c>
      <c r="X45" t="n">
        <v>142.0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100.0</v>
      </c>
      <c r="AF45" t="n">
        <v>0.0</v>
      </c>
      <c r="AG45" t="n">
        <v>4.0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WI220312502</t>
        </is>
      </c>
      <c r="B46" t="inlineStr">
        <is>
          <t>DATA_VALIDATION</t>
        </is>
      </c>
      <c r="C46" t="inlineStr">
        <is>
          <t>201348000384</t>
        </is>
      </c>
      <c r="D46" t="inlineStr">
        <is>
          <t>Folder</t>
        </is>
      </c>
      <c r="E46" s="2">
        <f>HYPERLINK("capsilon://?command=openfolder&amp;siteaddress=FAM.docvelocity-na8.net&amp;folderid=FXDF15E99B-9F70-A6F9-6292-CAB954D1204C","FX2203885")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MI2203124633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44623.72195601852</v>
      </c>
      <c r="P46" s="1" t="n">
        <v>44623.75268518519</v>
      </c>
      <c r="Q46" t="n">
        <v>734.0</v>
      </c>
      <c r="R46" t="n">
        <v>1921.0</v>
      </c>
      <c r="S46" t="b">
        <v>0</v>
      </c>
      <c r="T46" t="inlineStr">
        <is>
          <t>N/A</t>
        </is>
      </c>
      <c r="U46" t="b">
        <v>1</v>
      </c>
      <c r="V46" t="inlineStr">
        <is>
          <t>Karnal Akhare</t>
        </is>
      </c>
      <c r="W46" s="1" t="n">
        <v>44623.74240740741</v>
      </c>
      <c r="X46" t="n">
        <v>1738.0</v>
      </c>
      <c r="Y46" t="n">
        <v>185.0</v>
      </c>
      <c r="Z46" t="n">
        <v>0.0</v>
      </c>
      <c r="AA46" t="n">
        <v>185.0</v>
      </c>
      <c r="AB46" t="n">
        <v>21.0</v>
      </c>
      <c r="AC46" t="n">
        <v>48.0</v>
      </c>
      <c r="AD46" t="n">
        <v>-185.0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44623.75268518519</v>
      </c>
      <c r="AJ46" t="n">
        <v>183.0</v>
      </c>
      <c r="AK46" t="n">
        <v>0.0</v>
      </c>
      <c r="AL46" t="n">
        <v>0.0</v>
      </c>
      <c r="AM46" t="n">
        <v>0.0</v>
      </c>
      <c r="AN46" t="n">
        <v>21.0</v>
      </c>
      <c r="AO46" t="n">
        <v>0.0</v>
      </c>
      <c r="AP46" t="n">
        <v>-185.0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WI220312571</t>
        </is>
      </c>
      <c r="B47" t="inlineStr">
        <is>
          <t>DATA_VALIDATION</t>
        </is>
      </c>
      <c r="C47" t="inlineStr">
        <is>
          <t>201330005443</t>
        </is>
      </c>
      <c r="D47" t="inlineStr">
        <is>
          <t>Folder</t>
        </is>
      </c>
      <c r="E47" s="2">
        <f>HYPERLINK("capsilon://?command=openfolder&amp;siteaddress=FAM.docvelocity-na8.net&amp;folderid=FXCBFB401E-1A2B-FAB6-3AF8-F41D26DAD616","FX220210905")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MI2203126155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44623.728530092594</v>
      </c>
      <c r="P47" s="1" t="n">
        <v>44623.76596064815</v>
      </c>
      <c r="Q47" t="n">
        <v>801.0</v>
      </c>
      <c r="R47" t="n">
        <v>2433.0</v>
      </c>
      <c r="S47" t="b">
        <v>0</v>
      </c>
      <c r="T47" t="inlineStr">
        <is>
          <t>N/A</t>
        </is>
      </c>
      <c r="U47" t="b">
        <v>1</v>
      </c>
      <c r="V47" t="inlineStr">
        <is>
          <t>Prajakta Jagannath Mane</t>
        </is>
      </c>
      <c r="W47" s="1" t="n">
        <v>44623.74215277778</v>
      </c>
      <c r="X47" t="n">
        <v>1124.0</v>
      </c>
      <c r="Y47" t="n">
        <v>193.0</v>
      </c>
      <c r="Z47" t="n">
        <v>0.0</v>
      </c>
      <c r="AA47" t="n">
        <v>193.0</v>
      </c>
      <c r="AB47" t="n">
        <v>81.0</v>
      </c>
      <c r="AC47" t="n">
        <v>81.0</v>
      </c>
      <c r="AD47" t="n">
        <v>-193.0</v>
      </c>
      <c r="AE47" t="n">
        <v>0.0</v>
      </c>
      <c r="AF47" t="n">
        <v>0.0</v>
      </c>
      <c r="AG47" t="n">
        <v>0.0</v>
      </c>
      <c r="AH47" t="inlineStr">
        <is>
          <t>Dashrath Soren</t>
        </is>
      </c>
      <c r="AI47" s="1" t="n">
        <v>44623.76596064815</v>
      </c>
      <c r="AJ47" t="n">
        <v>1309.0</v>
      </c>
      <c r="AK47" t="n">
        <v>0.0</v>
      </c>
      <c r="AL47" t="n">
        <v>0.0</v>
      </c>
      <c r="AM47" t="n">
        <v>0.0</v>
      </c>
      <c r="AN47" t="n">
        <v>81.0</v>
      </c>
      <c r="AO47" t="n">
        <v>0.0</v>
      </c>
      <c r="AP47" t="n">
        <v>-193.0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WI220312674</t>
        </is>
      </c>
      <c r="B48" t="inlineStr">
        <is>
          <t>DATA_VALIDATION</t>
        </is>
      </c>
      <c r="C48" t="inlineStr">
        <is>
          <t>201330014457</t>
        </is>
      </c>
      <c r="D48" t="inlineStr">
        <is>
          <t>Folder</t>
        </is>
      </c>
      <c r="E48" s="2">
        <f>HYPERLINK("capsilon://?command=openfolder&amp;siteaddress=FAM.docvelocity-na8.net&amp;folderid=FX7845252B-1803-2215-3C49-CADC84EE7FB8","FX2203504")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MI2203129484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44623.74277777778</v>
      </c>
      <c r="P48" s="1" t="n">
        <v>44623.75570601852</v>
      </c>
      <c r="Q48" t="n">
        <v>46.0</v>
      </c>
      <c r="R48" t="n">
        <v>1071.0</v>
      </c>
      <c r="S48" t="b">
        <v>0</v>
      </c>
      <c r="T48" t="inlineStr">
        <is>
          <t>N/A</t>
        </is>
      </c>
      <c r="U48" t="b">
        <v>1</v>
      </c>
      <c r="V48" t="inlineStr">
        <is>
          <t>Ketan Pathak</t>
        </is>
      </c>
      <c r="W48" s="1" t="n">
        <v>44623.7534375</v>
      </c>
      <c r="X48" t="n">
        <v>853.0</v>
      </c>
      <c r="Y48" t="n">
        <v>118.0</v>
      </c>
      <c r="Z48" t="n">
        <v>0.0</v>
      </c>
      <c r="AA48" t="n">
        <v>118.0</v>
      </c>
      <c r="AB48" t="n">
        <v>0.0</v>
      </c>
      <c r="AC48" t="n">
        <v>67.0</v>
      </c>
      <c r="AD48" t="n">
        <v>-118.0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44623.75570601852</v>
      </c>
      <c r="AJ48" t="n">
        <v>194.0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-118.0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WI220312696</t>
        </is>
      </c>
      <c r="B49" t="inlineStr">
        <is>
          <t>DATA_VALIDATION</t>
        </is>
      </c>
      <c r="C49" t="inlineStr">
        <is>
          <t>201300021885</t>
        </is>
      </c>
      <c r="D49" t="inlineStr">
        <is>
          <t>Folder</t>
        </is>
      </c>
      <c r="E49" s="2">
        <f>HYPERLINK("capsilon://?command=openfolder&amp;siteaddress=FAM.docvelocity-na8.net&amp;folderid=FX48474BF1-EC84-4B63-C82B-B5D6FCEE9033","FX22031213")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MI2203131897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44623.7465625</v>
      </c>
      <c r="P49" s="1" t="n">
        <v>44623.784849537034</v>
      </c>
      <c r="Q49" t="n">
        <v>2317.0</v>
      </c>
      <c r="R49" t="n">
        <v>991.0</v>
      </c>
      <c r="S49" t="b">
        <v>0</v>
      </c>
      <c r="T49" t="inlineStr">
        <is>
          <t>N/A</t>
        </is>
      </c>
      <c r="U49" t="b">
        <v>0</v>
      </c>
      <c r="V49" t="inlineStr">
        <is>
          <t>Rohit Mawal</t>
        </is>
      </c>
      <c r="W49" s="1" t="n">
        <v>44623.784849537034</v>
      </c>
      <c r="X49" t="n">
        <v>553.0</v>
      </c>
      <c r="Y49" t="n">
        <v>23.0</v>
      </c>
      <c r="Z49" t="n">
        <v>0.0</v>
      </c>
      <c r="AA49" t="n">
        <v>23.0</v>
      </c>
      <c r="AB49" t="n">
        <v>0.0</v>
      </c>
      <c r="AC49" t="n">
        <v>7.0</v>
      </c>
      <c r="AD49" t="n">
        <v>-23.0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WI220312705</t>
        </is>
      </c>
      <c r="B50" t="inlineStr">
        <is>
          <t>DATA_VALIDATION</t>
        </is>
      </c>
      <c r="C50" t="inlineStr">
        <is>
          <t>201300021885</t>
        </is>
      </c>
      <c r="D50" t="inlineStr">
        <is>
          <t>Folder</t>
        </is>
      </c>
      <c r="E50" s="2">
        <f>HYPERLINK("capsilon://?command=openfolder&amp;siteaddress=FAM.docvelocity-na8.net&amp;folderid=FX48474BF1-EC84-4B63-C82B-B5D6FCEE9033","FX22031213")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MI2203132043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44623.74883101852</v>
      </c>
      <c r="P50" s="1" t="n">
        <v>44623.77880787037</v>
      </c>
      <c r="Q50" t="n">
        <v>2304.0</v>
      </c>
      <c r="R50" t="n">
        <v>286.0</v>
      </c>
      <c r="S50" t="b">
        <v>0</v>
      </c>
      <c r="T50" t="inlineStr">
        <is>
          <t>N/A</t>
        </is>
      </c>
      <c r="U50" t="b">
        <v>0</v>
      </c>
      <c r="V50" t="inlineStr">
        <is>
          <t>Ketan Pathak</t>
        </is>
      </c>
      <c r="W50" s="1" t="n">
        <v>44623.75635416667</v>
      </c>
      <c r="X50" t="n">
        <v>240.0</v>
      </c>
      <c r="Y50" t="n">
        <v>44.0</v>
      </c>
      <c r="Z50" t="n">
        <v>0.0</v>
      </c>
      <c r="AA50" t="n">
        <v>44.0</v>
      </c>
      <c r="AB50" t="n">
        <v>0.0</v>
      </c>
      <c r="AC50" t="n">
        <v>6.0</v>
      </c>
      <c r="AD50" t="n">
        <v>-44.0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44623.77880787037</v>
      </c>
      <c r="AJ50" t="n">
        <v>46.0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-44.0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WI220312708</t>
        </is>
      </c>
      <c r="B51" t="inlineStr">
        <is>
          <t>DATA_VALIDATION</t>
        </is>
      </c>
      <c r="C51" t="inlineStr">
        <is>
          <t>201300021885</t>
        </is>
      </c>
      <c r="D51" t="inlineStr">
        <is>
          <t>Folder</t>
        </is>
      </c>
      <c r="E51" s="2">
        <f>HYPERLINK("capsilon://?command=openfolder&amp;siteaddress=FAM.docvelocity-na8.net&amp;folderid=FX48474BF1-EC84-4B63-C82B-B5D6FCEE9033","FX22031213")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MI2203132046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44623.749548611115</v>
      </c>
      <c r="P51" s="1" t="n">
        <v>44623.77925925926</v>
      </c>
      <c r="Q51" t="n">
        <v>2448.0</v>
      </c>
      <c r="R51" t="n">
        <v>119.0</v>
      </c>
      <c r="S51" t="b">
        <v>0</v>
      </c>
      <c r="T51" t="inlineStr">
        <is>
          <t>N/A</t>
        </is>
      </c>
      <c r="U51" t="b">
        <v>0</v>
      </c>
      <c r="V51" t="inlineStr">
        <is>
          <t>Amruta Erande</t>
        </is>
      </c>
      <c r="W51" s="1" t="n">
        <v>44623.755219907405</v>
      </c>
      <c r="X51" t="n">
        <v>80.0</v>
      </c>
      <c r="Y51" t="n">
        <v>44.0</v>
      </c>
      <c r="Z51" t="n">
        <v>0.0</v>
      </c>
      <c r="AA51" t="n">
        <v>44.0</v>
      </c>
      <c r="AB51" t="n">
        <v>0.0</v>
      </c>
      <c r="AC51" t="n">
        <v>6.0</v>
      </c>
      <c r="AD51" t="n">
        <v>-44.0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44623.77925925926</v>
      </c>
      <c r="AJ51" t="n">
        <v>39.0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-44.0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WI220312711</t>
        </is>
      </c>
      <c r="B52" t="inlineStr">
        <is>
          <t>DATA_VALIDATION</t>
        </is>
      </c>
      <c r="C52" t="inlineStr">
        <is>
          <t>201300021885</t>
        </is>
      </c>
      <c r="D52" t="inlineStr">
        <is>
          <t>Folder</t>
        </is>
      </c>
      <c r="E52" s="2">
        <f>HYPERLINK("capsilon://?command=openfolder&amp;siteaddress=FAM.docvelocity-na8.net&amp;folderid=FX48474BF1-EC84-4B63-C82B-B5D6FCEE9033","FX22031213")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MI2203132033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44623.749756944446</v>
      </c>
      <c r="P52" s="1" t="n">
        <v>44623.93984953704</v>
      </c>
      <c r="Q52" t="n">
        <v>15143.0</v>
      </c>
      <c r="R52" t="n">
        <v>1281.0</v>
      </c>
      <c r="S52" t="b">
        <v>0</v>
      </c>
      <c r="T52" t="inlineStr">
        <is>
          <t>N/A</t>
        </is>
      </c>
      <c r="U52" t="b">
        <v>0</v>
      </c>
      <c r="V52" t="inlineStr">
        <is>
          <t>Sadaf Khan</t>
        </is>
      </c>
      <c r="W52" s="1" t="n">
        <v>44623.93984953704</v>
      </c>
      <c r="X52" t="n">
        <v>988.0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36.0</v>
      </c>
      <c r="AF52" t="n">
        <v>0.0</v>
      </c>
      <c r="AG52" t="n">
        <v>3.0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WI220312713</t>
        </is>
      </c>
      <c r="B53" t="inlineStr">
        <is>
          <t>DATA_VALIDATION</t>
        </is>
      </c>
      <c r="C53" t="inlineStr">
        <is>
          <t>201300021885</t>
        </is>
      </c>
      <c r="D53" t="inlineStr">
        <is>
          <t>Folder</t>
        </is>
      </c>
      <c r="E53" s="2">
        <f>HYPERLINK("capsilon://?command=openfolder&amp;siteaddress=FAM.docvelocity-na8.net&amp;folderid=FX48474BF1-EC84-4B63-C82B-B5D6FCEE9033","FX22031213")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MI2203132062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44623.75010416667</v>
      </c>
      <c r="P53" s="1" t="n">
        <v>44623.78097222222</v>
      </c>
      <c r="Q53" t="n">
        <v>2419.0</v>
      </c>
      <c r="R53" t="n">
        <v>248.0</v>
      </c>
      <c r="S53" t="b">
        <v>0</v>
      </c>
      <c r="T53" t="inlineStr">
        <is>
          <t>N/A</t>
        </is>
      </c>
      <c r="U53" t="b">
        <v>0</v>
      </c>
      <c r="V53" t="inlineStr">
        <is>
          <t>Amruta Erande</t>
        </is>
      </c>
      <c r="W53" s="1" t="n">
        <v>44623.756377314814</v>
      </c>
      <c r="X53" t="n">
        <v>84.0</v>
      </c>
      <c r="Y53" t="n">
        <v>21.0</v>
      </c>
      <c r="Z53" t="n">
        <v>0.0</v>
      </c>
      <c r="AA53" t="n">
        <v>21.0</v>
      </c>
      <c r="AB53" t="n">
        <v>0.0</v>
      </c>
      <c r="AC53" t="n">
        <v>3.0</v>
      </c>
      <c r="AD53" t="n">
        <v>-21.0</v>
      </c>
      <c r="AE53" t="n">
        <v>0.0</v>
      </c>
      <c r="AF53" t="n">
        <v>0.0</v>
      </c>
      <c r="AG53" t="n">
        <v>0.0</v>
      </c>
      <c r="AH53" t="inlineStr">
        <is>
          <t>Ashish Sutar</t>
        </is>
      </c>
      <c r="AI53" s="1" t="n">
        <v>44623.78097222222</v>
      </c>
      <c r="AJ53" t="n">
        <v>164.0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-21.0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WI220312716</t>
        </is>
      </c>
      <c r="B54" t="inlineStr">
        <is>
          <t>DATA_VALIDATION</t>
        </is>
      </c>
      <c r="C54" t="inlineStr">
        <is>
          <t>201300021885</t>
        </is>
      </c>
      <c r="D54" t="inlineStr">
        <is>
          <t>Folder</t>
        </is>
      </c>
      <c r="E54" s="2">
        <f>HYPERLINK("capsilon://?command=openfolder&amp;siteaddress=FAM.docvelocity-na8.net&amp;folderid=FX48474BF1-EC84-4B63-C82B-B5D6FCEE9033","FX22031213")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MI2203132057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44623.750289351854</v>
      </c>
      <c r="P54" s="1" t="n">
        <v>44623.7796875</v>
      </c>
      <c r="Q54" t="n">
        <v>2410.0</v>
      </c>
      <c r="R54" t="n">
        <v>130.0</v>
      </c>
      <c r="S54" t="b">
        <v>0</v>
      </c>
      <c r="T54" t="inlineStr">
        <is>
          <t>N/A</t>
        </is>
      </c>
      <c r="U54" t="b">
        <v>0</v>
      </c>
      <c r="V54" t="inlineStr">
        <is>
          <t>Amruta Erande</t>
        </is>
      </c>
      <c r="W54" s="1" t="n">
        <v>44623.75745370371</v>
      </c>
      <c r="X54" t="n">
        <v>93.0</v>
      </c>
      <c r="Y54" t="n">
        <v>44.0</v>
      </c>
      <c r="Z54" t="n">
        <v>0.0</v>
      </c>
      <c r="AA54" t="n">
        <v>44.0</v>
      </c>
      <c r="AB54" t="n">
        <v>0.0</v>
      </c>
      <c r="AC54" t="n">
        <v>5.0</v>
      </c>
      <c r="AD54" t="n">
        <v>-44.0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44623.7796875</v>
      </c>
      <c r="AJ54" t="n">
        <v>37.0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-44.0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WI220312721</t>
        </is>
      </c>
      <c r="B55" t="inlineStr">
        <is>
          <t>DATA_VALIDATION</t>
        </is>
      </c>
      <c r="C55" t="inlineStr">
        <is>
          <t>201300021885</t>
        </is>
      </c>
      <c r="D55" t="inlineStr">
        <is>
          <t>Folder</t>
        </is>
      </c>
      <c r="E55" s="2">
        <f>HYPERLINK("capsilon://?command=openfolder&amp;siteaddress=FAM.docvelocity-na8.net&amp;folderid=FX48474BF1-EC84-4B63-C82B-B5D6FCEE9033","FX22031213")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MI2203132067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44623.750451388885</v>
      </c>
      <c r="P55" s="1" t="n">
        <v>44623.78015046296</v>
      </c>
      <c r="Q55" t="n">
        <v>2369.0</v>
      </c>
      <c r="R55" t="n">
        <v>197.0</v>
      </c>
      <c r="S55" t="b">
        <v>0</v>
      </c>
      <c r="T55" t="inlineStr">
        <is>
          <t>N/A</t>
        </is>
      </c>
      <c r="U55" t="b">
        <v>0</v>
      </c>
      <c r="V55" t="inlineStr">
        <is>
          <t>Ketan Pathak</t>
        </is>
      </c>
      <c r="W55" s="1" t="n">
        <v>44623.758356481485</v>
      </c>
      <c r="X55" t="n">
        <v>158.0</v>
      </c>
      <c r="Y55" t="n">
        <v>21.0</v>
      </c>
      <c r="Z55" t="n">
        <v>0.0</v>
      </c>
      <c r="AA55" t="n">
        <v>21.0</v>
      </c>
      <c r="AB55" t="n">
        <v>0.0</v>
      </c>
      <c r="AC55" t="n">
        <v>4.0</v>
      </c>
      <c r="AD55" t="n">
        <v>-21.0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44623.78015046296</v>
      </c>
      <c r="AJ55" t="n">
        <v>39.0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-21.0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WI220312897</t>
        </is>
      </c>
      <c r="B56" t="inlineStr">
        <is>
          <t>DATA_VALIDATION</t>
        </is>
      </c>
      <c r="C56" t="inlineStr">
        <is>
          <t>201110012550</t>
        </is>
      </c>
      <c r="D56" t="inlineStr">
        <is>
          <t>Folder</t>
        </is>
      </c>
      <c r="E56" s="2">
        <f>HYPERLINK("capsilon://?command=openfolder&amp;siteaddress=FAM.docvelocity-na8.net&amp;folderid=FXC8D2C5A0-AD6B-6139-F6E2-0C7E7A722E9D","FX22031001")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MI2203133794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44623.77233796296</v>
      </c>
      <c r="P56" s="1" t="n">
        <v>44623.78086805555</v>
      </c>
      <c r="Q56" t="n">
        <v>490.0</v>
      </c>
      <c r="R56" t="n">
        <v>247.0</v>
      </c>
      <c r="S56" t="b">
        <v>0</v>
      </c>
      <c r="T56" t="inlineStr">
        <is>
          <t>N/A</t>
        </is>
      </c>
      <c r="U56" t="b">
        <v>0</v>
      </c>
      <c r="V56" t="inlineStr">
        <is>
          <t>Aditya Tade</t>
        </is>
      </c>
      <c r="W56" s="1" t="n">
        <v>44623.77413194445</v>
      </c>
      <c r="X56" t="n">
        <v>149.0</v>
      </c>
      <c r="Y56" t="n">
        <v>9.0</v>
      </c>
      <c r="Z56" t="n">
        <v>0.0</v>
      </c>
      <c r="AA56" t="n">
        <v>9.0</v>
      </c>
      <c r="AB56" t="n">
        <v>0.0</v>
      </c>
      <c r="AC56" t="n">
        <v>2.0</v>
      </c>
      <c r="AD56" t="n">
        <v>-9.0</v>
      </c>
      <c r="AE56" t="n">
        <v>0.0</v>
      </c>
      <c r="AF56" t="n">
        <v>0.0</v>
      </c>
      <c r="AG56" t="n">
        <v>0.0</v>
      </c>
      <c r="AH56" t="inlineStr">
        <is>
          <t>Rohit Mawal</t>
        </is>
      </c>
      <c r="AI56" s="1" t="n">
        <v>44623.78086805555</v>
      </c>
      <c r="AJ56" t="n">
        <v>98.0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WI220312924</t>
        </is>
      </c>
      <c r="B57" t="inlineStr">
        <is>
          <t>DATA_VALIDATION</t>
        </is>
      </c>
      <c r="C57" t="inlineStr">
        <is>
          <t>201330005614</t>
        </is>
      </c>
      <c r="D57" t="inlineStr">
        <is>
          <t>Folder</t>
        </is>
      </c>
      <c r="E57" s="2">
        <f>HYPERLINK("capsilon://?command=openfolder&amp;siteaddress=FAM.docvelocity-na8.net&amp;folderid=FX563876F9-E4FC-9011-E87D-ACCF777A234B","FX22031641")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MI2203133978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44623.77659722222</v>
      </c>
      <c r="P57" s="1" t="n">
        <v>44623.94127314815</v>
      </c>
      <c r="Q57" t="n">
        <v>13969.0</v>
      </c>
      <c r="R57" t="n">
        <v>259.0</v>
      </c>
      <c r="S57" t="b">
        <v>0</v>
      </c>
      <c r="T57" t="inlineStr">
        <is>
          <t>N/A</t>
        </is>
      </c>
      <c r="U57" t="b">
        <v>0</v>
      </c>
      <c r="V57" t="inlineStr">
        <is>
          <t>Sadaf Khan</t>
        </is>
      </c>
      <c r="W57" s="1" t="n">
        <v>44623.94127314815</v>
      </c>
      <c r="X57" t="n">
        <v>122.0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59.0</v>
      </c>
      <c r="AF57" t="n">
        <v>0.0</v>
      </c>
      <c r="AG57" t="n">
        <v>3.0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WI220312987</t>
        </is>
      </c>
      <c r="B58" t="inlineStr">
        <is>
          <t>DATA_VALIDATION</t>
        </is>
      </c>
      <c r="C58" t="inlineStr">
        <is>
          <t>201110012556</t>
        </is>
      </c>
      <c r="D58" t="inlineStr">
        <is>
          <t>Folder</t>
        </is>
      </c>
      <c r="E58" s="2">
        <f>HYPERLINK("capsilon://?command=openfolder&amp;siteaddress=FAM.docvelocity-na8.net&amp;folderid=FX6331C4B1-C614-EC45-1B08-0443A6869FFE","FX22031543")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MI2203134741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44623.78837962963</v>
      </c>
      <c r="P58" s="1" t="n">
        <v>44623.97770833333</v>
      </c>
      <c r="Q58" t="n">
        <v>15778.0</v>
      </c>
      <c r="R58" t="n">
        <v>580.0</v>
      </c>
      <c r="S58" t="b">
        <v>0</v>
      </c>
      <c r="T58" t="inlineStr">
        <is>
          <t>N/A</t>
        </is>
      </c>
      <c r="U58" t="b">
        <v>0</v>
      </c>
      <c r="V58" t="inlineStr">
        <is>
          <t>Sadaf Khan</t>
        </is>
      </c>
      <c r="W58" s="1" t="n">
        <v>44623.97770833333</v>
      </c>
      <c r="X58" t="n">
        <v>436.0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170.0</v>
      </c>
      <c r="AF58" t="n">
        <v>0.0</v>
      </c>
      <c r="AG58" t="n">
        <v>12.0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WI220313006</t>
        </is>
      </c>
      <c r="B59" t="inlineStr">
        <is>
          <t>DATA_VALIDATION</t>
        </is>
      </c>
      <c r="C59" t="inlineStr">
        <is>
          <t>201110012549</t>
        </is>
      </c>
      <c r="D59" t="inlineStr">
        <is>
          <t>Folder</t>
        </is>
      </c>
      <c r="E59" s="2">
        <f>HYPERLINK("capsilon://?command=openfolder&amp;siteaddress=FAM.docvelocity-na8.net&amp;folderid=FX319B72E7-9935-228C-7B1B-2FD68A3D0369","FX2203941")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MI2203135025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44623.791817129626</v>
      </c>
      <c r="P59" s="1" t="n">
        <v>44623.80210648148</v>
      </c>
      <c r="Q59" t="n">
        <v>736.0</v>
      </c>
      <c r="R59" t="n">
        <v>153.0</v>
      </c>
      <c r="S59" t="b">
        <v>0</v>
      </c>
      <c r="T59" t="inlineStr">
        <is>
          <t>N/A</t>
        </is>
      </c>
      <c r="U59" t="b">
        <v>0</v>
      </c>
      <c r="V59" t="inlineStr">
        <is>
          <t>Ketan Pathak</t>
        </is>
      </c>
      <c r="W59" s="1" t="n">
        <v>44623.793599537035</v>
      </c>
      <c r="X59" t="n">
        <v>107.0</v>
      </c>
      <c r="Y59" t="n">
        <v>0.0</v>
      </c>
      <c r="Z59" t="n">
        <v>0.0</v>
      </c>
      <c r="AA59" t="n">
        <v>0.0</v>
      </c>
      <c r="AB59" t="n">
        <v>21.0</v>
      </c>
      <c r="AC59" t="n">
        <v>0.0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Rohit Mawal</t>
        </is>
      </c>
      <c r="AI59" s="1" t="n">
        <v>44623.80210648148</v>
      </c>
      <c r="AJ59" t="n">
        <v>43.0</v>
      </c>
      <c r="AK59" t="n">
        <v>0.0</v>
      </c>
      <c r="AL59" t="n">
        <v>0.0</v>
      </c>
      <c r="AM59" t="n">
        <v>0.0</v>
      </c>
      <c r="AN59" t="n">
        <v>21.0</v>
      </c>
      <c r="AO59" t="n">
        <v>0.0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WI220313007</t>
        </is>
      </c>
      <c r="B60" t="inlineStr">
        <is>
          <t>DATA_VALIDATION</t>
        </is>
      </c>
      <c r="C60" t="inlineStr">
        <is>
          <t>201110012549</t>
        </is>
      </c>
      <c r="D60" t="inlineStr">
        <is>
          <t>Folder</t>
        </is>
      </c>
      <c r="E60" s="2">
        <f>HYPERLINK("capsilon://?command=openfolder&amp;siteaddress=FAM.docvelocity-na8.net&amp;folderid=FX319B72E7-9935-228C-7B1B-2FD68A3D0369","FX2203941")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MI2203135028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44623.791979166665</v>
      </c>
      <c r="P60" s="1" t="n">
        <v>44623.803877314815</v>
      </c>
      <c r="Q60" t="n">
        <v>596.0</v>
      </c>
      <c r="R60" t="n">
        <v>432.0</v>
      </c>
      <c r="S60" t="b">
        <v>0</v>
      </c>
      <c r="T60" t="inlineStr">
        <is>
          <t>N/A</t>
        </is>
      </c>
      <c r="U60" t="b">
        <v>0</v>
      </c>
      <c r="V60" t="inlineStr">
        <is>
          <t>Sanjana Uttekar</t>
        </is>
      </c>
      <c r="W60" s="1" t="n">
        <v>44623.79665509259</v>
      </c>
      <c r="X60" t="n">
        <v>280.0</v>
      </c>
      <c r="Y60" t="n">
        <v>21.0</v>
      </c>
      <c r="Z60" t="n">
        <v>0.0</v>
      </c>
      <c r="AA60" t="n">
        <v>21.0</v>
      </c>
      <c r="AB60" t="n">
        <v>0.0</v>
      </c>
      <c r="AC60" t="n">
        <v>5.0</v>
      </c>
      <c r="AD60" t="n">
        <v>-21.0</v>
      </c>
      <c r="AE60" t="n">
        <v>0.0</v>
      </c>
      <c r="AF60" t="n">
        <v>0.0</v>
      </c>
      <c r="AG60" t="n">
        <v>0.0</v>
      </c>
      <c r="AH60" t="inlineStr">
        <is>
          <t>Rohit Mawal</t>
        </is>
      </c>
      <c r="AI60" s="1" t="n">
        <v>44623.803877314815</v>
      </c>
      <c r="AJ60" t="n">
        <v>152.0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-22.0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WI220313008</t>
        </is>
      </c>
      <c r="B61" t="inlineStr">
        <is>
          <t>DATA_VALIDATION</t>
        </is>
      </c>
      <c r="C61" t="inlineStr">
        <is>
          <t>201110012549</t>
        </is>
      </c>
      <c r="D61" t="inlineStr">
        <is>
          <t>Folder</t>
        </is>
      </c>
      <c r="E61" s="2">
        <f>HYPERLINK("capsilon://?command=openfolder&amp;siteaddress=FAM.docvelocity-na8.net&amp;folderid=FX319B72E7-9935-228C-7B1B-2FD68A3D0369","FX2203941")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MI2203135041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44623.792037037034</v>
      </c>
      <c r="P61" s="1" t="n">
        <v>44623.80503472222</v>
      </c>
      <c r="Q61" t="n">
        <v>949.0</v>
      </c>
      <c r="R61" t="n">
        <v>174.0</v>
      </c>
      <c r="S61" t="b">
        <v>0</v>
      </c>
      <c r="T61" t="inlineStr">
        <is>
          <t>N/A</t>
        </is>
      </c>
      <c r="U61" t="b">
        <v>0</v>
      </c>
      <c r="V61" t="inlineStr">
        <is>
          <t>Aditya Tade</t>
        </is>
      </c>
      <c r="W61" s="1" t="n">
        <v>44623.79443287037</v>
      </c>
      <c r="X61" t="n">
        <v>75.0</v>
      </c>
      <c r="Y61" t="n">
        <v>0.0</v>
      </c>
      <c r="Z61" t="n">
        <v>0.0</v>
      </c>
      <c r="AA61" t="n">
        <v>0.0</v>
      </c>
      <c r="AB61" t="n">
        <v>21.0</v>
      </c>
      <c r="AC61" t="n">
        <v>0.0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Rohit Mawal</t>
        </is>
      </c>
      <c r="AI61" s="1" t="n">
        <v>44623.80503472222</v>
      </c>
      <c r="AJ61" t="n">
        <v>99.0</v>
      </c>
      <c r="AK61" t="n">
        <v>0.0</v>
      </c>
      <c r="AL61" t="n">
        <v>0.0</v>
      </c>
      <c r="AM61" t="n">
        <v>0.0</v>
      </c>
      <c r="AN61" t="n">
        <v>21.0</v>
      </c>
      <c r="AO61" t="n">
        <v>0.0</v>
      </c>
      <c r="AP61" t="n">
        <v>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WI220313009</t>
        </is>
      </c>
      <c r="B62" t="inlineStr">
        <is>
          <t>DATA_VALIDATION</t>
        </is>
      </c>
      <c r="C62" t="inlineStr">
        <is>
          <t>201110012549</t>
        </is>
      </c>
      <c r="D62" t="inlineStr">
        <is>
          <t>Folder</t>
        </is>
      </c>
      <c r="E62" s="2">
        <f>HYPERLINK("capsilon://?command=openfolder&amp;siteaddress=FAM.docvelocity-na8.net&amp;folderid=FX319B72E7-9935-228C-7B1B-2FD68A3D0369","FX2203941")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MI2203135046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44623.79232638889</v>
      </c>
      <c r="P62" s="1" t="n">
        <v>44623.80737268519</v>
      </c>
      <c r="Q62" t="n">
        <v>884.0</v>
      </c>
      <c r="R62" t="n">
        <v>416.0</v>
      </c>
      <c r="S62" t="b">
        <v>0</v>
      </c>
      <c r="T62" t="inlineStr">
        <is>
          <t>N/A</t>
        </is>
      </c>
      <c r="U62" t="b">
        <v>0</v>
      </c>
      <c r="V62" t="inlineStr">
        <is>
          <t>Ketan Pathak</t>
        </is>
      </c>
      <c r="W62" s="1" t="n">
        <v>44623.7959837963</v>
      </c>
      <c r="X62" t="n">
        <v>205.0</v>
      </c>
      <c r="Y62" t="n">
        <v>21.0</v>
      </c>
      <c r="Z62" t="n">
        <v>0.0</v>
      </c>
      <c r="AA62" t="n">
        <v>21.0</v>
      </c>
      <c r="AB62" t="n">
        <v>0.0</v>
      </c>
      <c r="AC62" t="n">
        <v>8.0</v>
      </c>
      <c r="AD62" t="n">
        <v>-21.0</v>
      </c>
      <c r="AE62" t="n">
        <v>0.0</v>
      </c>
      <c r="AF62" t="n">
        <v>0.0</v>
      </c>
      <c r="AG62" t="n">
        <v>0.0</v>
      </c>
      <c r="AH62" t="inlineStr">
        <is>
          <t>Rohit Mawal</t>
        </is>
      </c>
      <c r="AI62" s="1" t="n">
        <v>44623.80737268519</v>
      </c>
      <c r="AJ62" t="n">
        <v>202.0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-22.0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WI220313011</t>
        </is>
      </c>
      <c r="B63" t="inlineStr">
        <is>
          <t>DATA_VALIDATION</t>
        </is>
      </c>
      <c r="C63" t="inlineStr">
        <is>
          <t>201110012549</t>
        </is>
      </c>
      <c r="D63" t="inlineStr">
        <is>
          <t>Folder</t>
        </is>
      </c>
      <c r="E63" s="2">
        <f>HYPERLINK("capsilon://?command=openfolder&amp;siteaddress=FAM.docvelocity-na8.net&amp;folderid=FX319B72E7-9935-228C-7B1B-2FD68A3D0369","FX2203941")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MI2203135047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44623.79284722222</v>
      </c>
      <c r="P63" s="1" t="n">
        <v>44623.80614583333</v>
      </c>
      <c r="Q63" t="n">
        <v>642.0</v>
      </c>
      <c r="R63" t="n">
        <v>507.0</v>
      </c>
      <c r="S63" t="b">
        <v>0</v>
      </c>
      <c r="T63" t="inlineStr">
        <is>
          <t>N/A</t>
        </is>
      </c>
      <c r="U63" t="b">
        <v>0</v>
      </c>
      <c r="V63" t="inlineStr">
        <is>
          <t>Aditya Tade</t>
        </is>
      </c>
      <c r="W63" s="1" t="n">
        <v>44623.79846064815</v>
      </c>
      <c r="X63" t="n">
        <v>347.0</v>
      </c>
      <c r="Y63" t="n">
        <v>41.0</v>
      </c>
      <c r="Z63" t="n">
        <v>0.0</v>
      </c>
      <c r="AA63" t="n">
        <v>41.0</v>
      </c>
      <c r="AB63" t="n">
        <v>0.0</v>
      </c>
      <c r="AC63" t="n">
        <v>16.0</v>
      </c>
      <c r="AD63" t="n">
        <v>-41.0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44623.80614583333</v>
      </c>
      <c r="AJ63" t="n">
        <v>160.0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-41.0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WI220313012</t>
        </is>
      </c>
      <c r="B64" t="inlineStr">
        <is>
          <t>DATA_VALIDATION</t>
        </is>
      </c>
      <c r="C64" t="inlineStr">
        <is>
          <t>201110012549</t>
        </is>
      </c>
      <c r="D64" t="inlineStr">
        <is>
          <t>Folder</t>
        </is>
      </c>
      <c r="E64" s="2">
        <f>HYPERLINK("capsilon://?command=openfolder&amp;siteaddress=FAM.docvelocity-na8.net&amp;folderid=FX319B72E7-9935-228C-7B1B-2FD68A3D0369","FX2203941")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MI2203135064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44623.793078703704</v>
      </c>
      <c r="P64" s="1" t="n">
        <v>44623.80949074074</v>
      </c>
      <c r="Q64" t="n">
        <v>682.0</v>
      </c>
      <c r="R64" t="n">
        <v>736.0</v>
      </c>
      <c r="S64" t="b">
        <v>0</v>
      </c>
      <c r="T64" t="inlineStr">
        <is>
          <t>N/A</t>
        </is>
      </c>
      <c r="U64" t="b">
        <v>0</v>
      </c>
      <c r="V64" t="inlineStr">
        <is>
          <t>Ketan Pathak</t>
        </is>
      </c>
      <c r="W64" s="1" t="n">
        <v>44623.80118055556</v>
      </c>
      <c r="X64" t="n">
        <v>448.0</v>
      </c>
      <c r="Y64" t="n">
        <v>52.0</v>
      </c>
      <c r="Z64" t="n">
        <v>0.0</v>
      </c>
      <c r="AA64" t="n">
        <v>52.0</v>
      </c>
      <c r="AB64" t="n">
        <v>0.0</v>
      </c>
      <c r="AC64" t="n">
        <v>44.0</v>
      </c>
      <c r="AD64" t="n">
        <v>-52.0</v>
      </c>
      <c r="AE64" t="n">
        <v>0.0</v>
      </c>
      <c r="AF64" t="n">
        <v>0.0</v>
      </c>
      <c r="AG64" t="n">
        <v>0.0</v>
      </c>
      <c r="AH64" t="inlineStr">
        <is>
          <t>Dashrath Soren</t>
        </is>
      </c>
      <c r="AI64" s="1" t="n">
        <v>44623.80949074074</v>
      </c>
      <c r="AJ64" t="n">
        <v>288.0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-53.0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WI220313013</t>
        </is>
      </c>
      <c r="B65" t="inlineStr">
        <is>
          <t>DATA_VALIDATION</t>
        </is>
      </c>
      <c r="C65" t="inlineStr">
        <is>
          <t>201110012549</t>
        </is>
      </c>
      <c r="D65" t="inlineStr">
        <is>
          <t>Folder</t>
        </is>
      </c>
      <c r="E65" s="2">
        <f>HYPERLINK("capsilon://?command=openfolder&amp;siteaddress=FAM.docvelocity-na8.net&amp;folderid=FX319B72E7-9935-228C-7B1B-2FD68A3D0369","FX2203941")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MI2203135084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44623.793275462966</v>
      </c>
      <c r="P65" s="1" t="n">
        <v>44623.807071759256</v>
      </c>
      <c r="Q65" t="n">
        <v>759.0</v>
      </c>
      <c r="R65" t="n">
        <v>433.0</v>
      </c>
      <c r="S65" t="b">
        <v>0</v>
      </c>
      <c r="T65" t="inlineStr">
        <is>
          <t>N/A</t>
        </is>
      </c>
      <c r="U65" t="b">
        <v>0</v>
      </c>
      <c r="V65" t="inlineStr">
        <is>
          <t>Sanjana Uttekar</t>
        </is>
      </c>
      <c r="W65" s="1" t="n">
        <v>44623.80113425926</v>
      </c>
      <c r="X65" t="n">
        <v>374.0</v>
      </c>
      <c r="Y65" t="n">
        <v>52.0</v>
      </c>
      <c r="Z65" t="n">
        <v>0.0</v>
      </c>
      <c r="AA65" t="n">
        <v>52.0</v>
      </c>
      <c r="AB65" t="n">
        <v>0.0</v>
      </c>
      <c r="AC65" t="n">
        <v>32.0</v>
      </c>
      <c r="AD65" t="n">
        <v>-52.0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44623.807071759256</v>
      </c>
      <c r="AJ65" t="n">
        <v>59.0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-52.0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WI220313014</t>
        </is>
      </c>
      <c r="B66" t="inlineStr">
        <is>
          <t>DATA_VALIDATION</t>
        </is>
      </c>
      <c r="C66" t="inlineStr">
        <is>
          <t>201110012549</t>
        </is>
      </c>
      <c r="D66" t="inlineStr">
        <is>
          <t>Folder</t>
        </is>
      </c>
      <c r="E66" s="2">
        <f>HYPERLINK("capsilon://?command=openfolder&amp;siteaddress=FAM.docvelocity-na8.net&amp;folderid=FX319B72E7-9935-228C-7B1B-2FD68A3D0369","FX2203941")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MI2203135060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44623.79331018519</v>
      </c>
      <c r="P66" s="1" t="n">
        <v>44623.807592592595</v>
      </c>
      <c r="Q66" t="n">
        <v>910.0</v>
      </c>
      <c r="R66" t="n">
        <v>324.0</v>
      </c>
      <c r="S66" t="b">
        <v>0</v>
      </c>
      <c r="T66" t="inlineStr">
        <is>
          <t>N/A</t>
        </is>
      </c>
      <c r="U66" t="b">
        <v>0</v>
      </c>
      <c r="V66" t="inlineStr">
        <is>
          <t>Amruta Erande</t>
        </is>
      </c>
      <c r="W66" s="1" t="n">
        <v>44623.801354166666</v>
      </c>
      <c r="X66" t="n">
        <v>280.0</v>
      </c>
      <c r="Y66" t="n">
        <v>46.0</v>
      </c>
      <c r="Z66" t="n">
        <v>0.0</v>
      </c>
      <c r="AA66" t="n">
        <v>46.0</v>
      </c>
      <c r="AB66" t="n">
        <v>0.0</v>
      </c>
      <c r="AC66" t="n">
        <v>21.0</v>
      </c>
      <c r="AD66" t="n">
        <v>-46.0</v>
      </c>
      <c r="AE66" t="n">
        <v>0.0</v>
      </c>
      <c r="AF66" t="n">
        <v>0.0</v>
      </c>
      <c r="AG66" t="n">
        <v>0.0</v>
      </c>
      <c r="AH66" t="inlineStr">
        <is>
          <t>Vikash Suryakanth Parmar</t>
        </is>
      </c>
      <c r="AI66" s="1" t="n">
        <v>44623.807592592595</v>
      </c>
      <c r="AJ66" t="n">
        <v>44.0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-46.0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WI220313322</t>
        </is>
      </c>
      <c r="B67" t="inlineStr">
        <is>
          <t>DATA_VALIDATION</t>
        </is>
      </c>
      <c r="C67" t="inlineStr">
        <is>
          <t>201348000386</t>
        </is>
      </c>
      <c r="D67" t="inlineStr">
        <is>
          <t>Folder</t>
        </is>
      </c>
      <c r="E67" s="2">
        <f>HYPERLINK("capsilon://?command=openfolder&amp;siteaddress=FAM.docvelocity-na8.net&amp;folderid=FX96C806F4-82B2-45AD-A192-FDDA9201AE2B","FX22031552")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MI2203137995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44623.8559837963</v>
      </c>
      <c r="P67" s="1" t="n">
        <v>44623.98335648148</v>
      </c>
      <c r="Q67" t="n">
        <v>10293.0</v>
      </c>
      <c r="R67" t="n">
        <v>712.0</v>
      </c>
      <c r="S67" t="b">
        <v>0</v>
      </c>
      <c r="T67" t="inlineStr">
        <is>
          <t>N/A</t>
        </is>
      </c>
      <c r="U67" t="b">
        <v>0</v>
      </c>
      <c r="V67" t="inlineStr">
        <is>
          <t>Sadaf Khan</t>
        </is>
      </c>
      <c r="W67" s="1" t="n">
        <v>44623.98335648148</v>
      </c>
      <c r="X67" t="n">
        <v>487.0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0.0</v>
      </c>
      <c r="AE67" t="n">
        <v>150.0</v>
      </c>
      <c r="AF67" t="n">
        <v>0.0</v>
      </c>
      <c r="AG67" t="n">
        <v>8.0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WI220313336</t>
        </is>
      </c>
      <c r="B68" t="inlineStr">
        <is>
          <t>DATA_VALIDATION</t>
        </is>
      </c>
      <c r="C68" t="inlineStr">
        <is>
          <t>201130013409</t>
        </is>
      </c>
      <c r="D68" t="inlineStr">
        <is>
          <t>Folder</t>
        </is>
      </c>
      <c r="E68" s="2">
        <f>HYPERLINK("capsilon://?command=openfolder&amp;siteaddress=FAM.docvelocity-na8.net&amp;folderid=FX5C98D557-9F21-D58C-B19A-FC133ED25E8C","FX22031476")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MI2203138254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44623.865115740744</v>
      </c>
      <c r="P68" s="1" t="n">
        <v>44623.995729166665</v>
      </c>
      <c r="Q68" t="n">
        <v>9817.0</v>
      </c>
      <c r="R68" t="n">
        <v>1468.0</v>
      </c>
      <c r="S68" t="b">
        <v>0</v>
      </c>
      <c r="T68" t="inlineStr">
        <is>
          <t>N/A</t>
        </is>
      </c>
      <c r="U68" t="b">
        <v>0</v>
      </c>
      <c r="V68" t="inlineStr">
        <is>
          <t>Sadaf Khan</t>
        </is>
      </c>
      <c r="W68" s="1" t="n">
        <v>44623.995729166665</v>
      </c>
      <c r="X68" t="n">
        <v>1068.0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0.0</v>
      </c>
      <c r="AE68" t="n">
        <v>48.0</v>
      </c>
      <c r="AF68" t="n">
        <v>0.0</v>
      </c>
      <c r="AG68" t="n">
        <v>5.0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WI220313446</t>
        </is>
      </c>
      <c r="B69" t="inlineStr">
        <is>
          <t>DATA_VALIDATION</t>
        </is>
      </c>
      <c r="C69" t="inlineStr">
        <is>
          <t>201130013348</t>
        </is>
      </c>
      <c r="D69" t="inlineStr">
        <is>
          <t>Folder</t>
        </is>
      </c>
      <c r="E69" s="2">
        <f>HYPERLINK("capsilon://?command=openfolder&amp;siteaddress=FAM.docvelocity-na8.net&amp;folderid=FX7BF8923C-D1CD-2B63-4772-69551673332D","FX220210891")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MI2203138982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44623.89328703703</v>
      </c>
      <c r="P69" s="1" t="n">
        <v>44624.06996527778</v>
      </c>
      <c r="Q69" t="n">
        <v>14161.0</v>
      </c>
      <c r="R69" t="n">
        <v>1104.0</v>
      </c>
      <c r="S69" t="b">
        <v>0</v>
      </c>
      <c r="T69" t="inlineStr">
        <is>
          <t>N/A</t>
        </is>
      </c>
      <c r="U69" t="b">
        <v>0</v>
      </c>
      <c r="V69" t="inlineStr">
        <is>
          <t>Sadaf Khan</t>
        </is>
      </c>
      <c r="W69" s="1" t="n">
        <v>44624.06996527778</v>
      </c>
      <c r="X69" t="n">
        <v>558.0</v>
      </c>
      <c r="Y69" t="n">
        <v>10.0</v>
      </c>
      <c r="Z69" t="n">
        <v>0.0</v>
      </c>
      <c r="AA69" t="n">
        <v>10.0</v>
      </c>
      <c r="AB69" t="n">
        <v>0.0</v>
      </c>
      <c r="AC69" t="n">
        <v>6.0</v>
      </c>
      <c r="AD69" t="n">
        <v>-10.0</v>
      </c>
      <c r="AE69" t="n">
        <v>21.0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WI220313447</t>
        </is>
      </c>
      <c r="B70" t="inlineStr">
        <is>
          <t>DATA_VALIDATION</t>
        </is>
      </c>
      <c r="C70" t="inlineStr">
        <is>
          <t>201130013348</t>
        </is>
      </c>
      <c r="D70" t="inlineStr">
        <is>
          <t>Folder</t>
        </is>
      </c>
      <c r="E70" s="2">
        <f>HYPERLINK("capsilon://?command=openfolder&amp;siteaddress=FAM.docvelocity-na8.net&amp;folderid=FX7BF8923C-D1CD-2B63-4772-69551673332D","FX220210891")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MI2203138984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44623.89340277778</v>
      </c>
      <c r="P70" s="1" t="n">
        <v>44624.31072916667</v>
      </c>
      <c r="Q70" t="n">
        <v>35477.0</v>
      </c>
      <c r="R70" t="n">
        <v>580.0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44623.93653935185</v>
      </c>
      <c r="X70" t="n">
        <v>474.0</v>
      </c>
      <c r="Y70" t="n">
        <v>21.0</v>
      </c>
      <c r="Z70" t="n">
        <v>0.0</v>
      </c>
      <c r="AA70" t="n">
        <v>21.0</v>
      </c>
      <c r="AB70" t="n">
        <v>0.0</v>
      </c>
      <c r="AC70" t="n">
        <v>18.0</v>
      </c>
      <c r="AD70" t="n">
        <v>-21.0</v>
      </c>
      <c r="AE70" t="n">
        <v>0.0</v>
      </c>
      <c r="AF70" t="n">
        <v>0.0</v>
      </c>
      <c r="AG70" t="n">
        <v>0.0</v>
      </c>
      <c r="AH70" t="inlineStr">
        <is>
          <t>Sangeeta Kumari</t>
        </is>
      </c>
      <c r="AI70" s="1" t="n">
        <v>44624.31072916667</v>
      </c>
      <c r="AJ70" t="n">
        <v>106.0</v>
      </c>
      <c r="AK70" t="n">
        <v>1.0</v>
      </c>
      <c r="AL70" t="n">
        <v>0.0</v>
      </c>
      <c r="AM70" t="n">
        <v>1.0</v>
      </c>
      <c r="AN70" t="n">
        <v>0.0</v>
      </c>
      <c r="AO70" t="n">
        <v>0.0</v>
      </c>
      <c r="AP70" t="n">
        <v>-22.0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WI220313451</t>
        </is>
      </c>
      <c r="B71" t="inlineStr">
        <is>
          <t>DATA_VALIDATION</t>
        </is>
      </c>
      <c r="C71" t="inlineStr">
        <is>
          <t>201130013348</t>
        </is>
      </c>
      <c r="D71" t="inlineStr">
        <is>
          <t>Folder</t>
        </is>
      </c>
      <c r="E71" s="2">
        <f>HYPERLINK("capsilon://?command=openfolder&amp;siteaddress=FAM.docvelocity-na8.net&amp;folderid=FX7BF8923C-D1CD-2B63-4772-69551673332D","FX220210891")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MI2203138986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44623.89451388889</v>
      </c>
      <c r="P71" s="1" t="n">
        <v>44624.31253472222</v>
      </c>
      <c r="Q71" t="n">
        <v>34312.0</v>
      </c>
      <c r="R71" t="n">
        <v>1805.0</v>
      </c>
      <c r="S71" t="b">
        <v>0</v>
      </c>
      <c r="T71" t="inlineStr">
        <is>
          <t>N/A</t>
        </is>
      </c>
      <c r="U71" t="b">
        <v>0</v>
      </c>
      <c r="V71" t="inlineStr">
        <is>
          <t>Ketan Pathak</t>
        </is>
      </c>
      <c r="W71" s="1" t="n">
        <v>44623.95071759259</v>
      </c>
      <c r="X71" t="n">
        <v>1649.0</v>
      </c>
      <c r="Y71" t="n">
        <v>72.0</v>
      </c>
      <c r="Z71" t="n">
        <v>0.0</v>
      </c>
      <c r="AA71" t="n">
        <v>72.0</v>
      </c>
      <c r="AB71" t="n">
        <v>0.0</v>
      </c>
      <c r="AC71" t="n">
        <v>66.0</v>
      </c>
      <c r="AD71" t="n">
        <v>-72.0</v>
      </c>
      <c r="AE71" t="n">
        <v>0.0</v>
      </c>
      <c r="AF71" t="n">
        <v>0.0</v>
      </c>
      <c r="AG71" t="n">
        <v>0.0</v>
      </c>
      <c r="AH71" t="inlineStr">
        <is>
          <t>Sangeeta Kumari</t>
        </is>
      </c>
      <c r="AI71" s="1" t="n">
        <v>44624.31253472222</v>
      </c>
      <c r="AJ71" t="n">
        <v>156.0</v>
      </c>
      <c r="AK71" t="n">
        <v>1.0</v>
      </c>
      <c r="AL71" t="n">
        <v>0.0</v>
      </c>
      <c r="AM71" t="n">
        <v>1.0</v>
      </c>
      <c r="AN71" t="n">
        <v>0.0</v>
      </c>
      <c r="AO71" t="n">
        <v>0.0</v>
      </c>
      <c r="AP71" t="n">
        <v>-73.0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WI220313454</t>
        </is>
      </c>
      <c r="B72" t="inlineStr">
        <is>
          <t>DATA_VALIDATION</t>
        </is>
      </c>
      <c r="C72" t="inlineStr">
        <is>
          <t>201130013348</t>
        </is>
      </c>
      <c r="D72" t="inlineStr">
        <is>
          <t>Folder</t>
        </is>
      </c>
      <c r="E72" s="2">
        <f>HYPERLINK("capsilon://?command=openfolder&amp;siteaddress=FAM.docvelocity-na8.net&amp;folderid=FX7BF8923C-D1CD-2B63-4772-69551673332D","FX220210891")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MI2203138990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44623.89592592593</v>
      </c>
      <c r="P72" s="1" t="n">
        <v>44624.313935185186</v>
      </c>
      <c r="Q72" t="n">
        <v>34375.0</v>
      </c>
      <c r="R72" t="n">
        <v>1741.0</v>
      </c>
      <c r="S72" t="b">
        <v>0</v>
      </c>
      <c r="T72" t="inlineStr">
        <is>
          <t>N/A</t>
        </is>
      </c>
      <c r="U72" t="b">
        <v>0</v>
      </c>
      <c r="V72" t="inlineStr">
        <is>
          <t>Archana Bhujbal</t>
        </is>
      </c>
      <c r="W72" s="1" t="n">
        <v>44623.95512731482</v>
      </c>
      <c r="X72" t="n">
        <v>1605.0</v>
      </c>
      <c r="Y72" t="n">
        <v>67.0</v>
      </c>
      <c r="Z72" t="n">
        <v>0.0</v>
      </c>
      <c r="AA72" t="n">
        <v>67.0</v>
      </c>
      <c r="AB72" t="n">
        <v>0.0</v>
      </c>
      <c r="AC72" t="n">
        <v>62.0</v>
      </c>
      <c r="AD72" t="n">
        <v>-67.0</v>
      </c>
      <c r="AE72" t="n">
        <v>0.0</v>
      </c>
      <c r="AF72" t="n">
        <v>0.0</v>
      </c>
      <c r="AG72" t="n">
        <v>0.0</v>
      </c>
      <c r="AH72" t="inlineStr">
        <is>
          <t>Sangeeta Kumari</t>
        </is>
      </c>
      <c r="AI72" s="1" t="n">
        <v>44624.313935185186</v>
      </c>
      <c r="AJ72" t="n">
        <v>120.0</v>
      </c>
      <c r="AK72" t="n">
        <v>1.0</v>
      </c>
      <c r="AL72" t="n">
        <v>0.0</v>
      </c>
      <c r="AM72" t="n">
        <v>1.0</v>
      </c>
      <c r="AN72" t="n">
        <v>0.0</v>
      </c>
      <c r="AO72" t="n">
        <v>0.0</v>
      </c>
      <c r="AP72" t="n">
        <v>-68.0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WI220313456</t>
        </is>
      </c>
      <c r="B73" t="inlineStr">
        <is>
          <t>DATA_VALIDATION</t>
        </is>
      </c>
      <c r="C73" t="inlineStr">
        <is>
          <t>201100014701</t>
        </is>
      </c>
      <c r="D73" t="inlineStr">
        <is>
          <t>Folder</t>
        </is>
      </c>
      <c r="E73" s="2">
        <f>HYPERLINK("capsilon://?command=openfolder&amp;siteaddress=FAM.docvelocity-na8.net&amp;folderid=FXD3328A3A-674B-EB60-6A1D-8B0909D3DCFF","FX22028232")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MI2203139034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44623.89613425926</v>
      </c>
      <c r="P73" s="1" t="n">
        <v>44624.315</v>
      </c>
      <c r="Q73" t="n">
        <v>35724.0</v>
      </c>
      <c r="R73" t="n">
        <v>466.0</v>
      </c>
      <c r="S73" t="b">
        <v>0</v>
      </c>
      <c r="T73" t="inlineStr">
        <is>
          <t>N/A</t>
        </is>
      </c>
      <c r="U73" t="b">
        <v>0</v>
      </c>
      <c r="V73" t="inlineStr">
        <is>
          <t>Prajakta Jagannath Mane</t>
        </is>
      </c>
      <c r="W73" s="1" t="n">
        <v>44623.94075231482</v>
      </c>
      <c r="X73" t="n">
        <v>375.0</v>
      </c>
      <c r="Y73" t="n">
        <v>21.0</v>
      </c>
      <c r="Z73" t="n">
        <v>0.0</v>
      </c>
      <c r="AA73" t="n">
        <v>21.0</v>
      </c>
      <c r="AB73" t="n">
        <v>0.0</v>
      </c>
      <c r="AC73" t="n">
        <v>15.0</v>
      </c>
      <c r="AD73" t="n">
        <v>-21.0</v>
      </c>
      <c r="AE73" t="n">
        <v>0.0</v>
      </c>
      <c r="AF73" t="n">
        <v>0.0</v>
      </c>
      <c r="AG73" t="n">
        <v>0.0</v>
      </c>
      <c r="AH73" t="inlineStr">
        <is>
          <t>Sangeeta Kumari</t>
        </is>
      </c>
      <c r="AI73" s="1" t="n">
        <v>44624.315</v>
      </c>
      <c r="AJ73" t="n">
        <v>91.0</v>
      </c>
      <c r="AK73" t="n">
        <v>1.0</v>
      </c>
      <c r="AL73" t="n">
        <v>0.0</v>
      </c>
      <c r="AM73" t="n">
        <v>1.0</v>
      </c>
      <c r="AN73" t="n">
        <v>0.0</v>
      </c>
      <c r="AO73" t="n">
        <v>0.0</v>
      </c>
      <c r="AP73" t="n">
        <v>-22.0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WI220313459</t>
        </is>
      </c>
      <c r="B74" t="inlineStr">
        <is>
          <t>DATA_VALIDATION</t>
        </is>
      </c>
      <c r="C74" t="inlineStr">
        <is>
          <t>201100014701</t>
        </is>
      </c>
      <c r="D74" t="inlineStr">
        <is>
          <t>Folder</t>
        </is>
      </c>
      <c r="E74" s="2">
        <f>HYPERLINK("capsilon://?command=openfolder&amp;siteaddress=FAM.docvelocity-na8.net&amp;folderid=FXD3328A3A-674B-EB60-6A1D-8B0909D3DCFF","FX22028232")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MI2203139087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44623.897835648146</v>
      </c>
      <c r="P74" s="1" t="n">
        <v>44624.31658564815</v>
      </c>
      <c r="Q74" t="n">
        <v>35565.0</v>
      </c>
      <c r="R74" t="n">
        <v>615.0</v>
      </c>
      <c r="S74" t="b">
        <v>0</v>
      </c>
      <c r="T74" t="inlineStr">
        <is>
          <t>N/A</t>
        </is>
      </c>
      <c r="U74" t="b">
        <v>0</v>
      </c>
      <c r="V74" t="inlineStr">
        <is>
          <t>Prajakta Jagannath Mane</t>
        </is>
      </c>
      <c r="W74" s="1" t="n">
        <v>44623.94629629629</v>
      </c>
      <c r="X74" t="n">
        <v>479.0</v>
      </c>
      <c r="Y74" t="n">
        <v>66.0</v>
      </c>
      <c r="Z74" t="n">
        <v>0.0</v>
      </c>
      <c r="AA74" t="n">
        <v>66.0</v>
      </c>
      <c r="AB74" t="n">
        <v>0.0</v>
      </c>
      <c r="AC74" t="n">
        <v>42.0</v>
      </c>
      <c r="AD74" t="n">
        <v>-66.0</v>
      </c>
      <c r="AE74" t="n">
        <v>0.0</v>
      </c>
      <c r="AF74" t="n">
        <v>0.0</v>
      </c>
      <c r="AG74" t="n">
        <v>0.0</v>
      </c>
      <c r="AH74" t="inlineStr">
        <is>
          <t>Sangeeta Kumari</t>
        </is>
      </c>
      <c r="AI74" s="1" t="n">
        <v>44624.31658564815</v>
      </c>
      <c r="AJ74" t="n">
        <v>136.0</v>
      </c>
      <c r="AK74" t="n">
        <v>1.0</v>
      </c>
      <c r="AL74" t="n">
        <v>0.0</v>
      </c>
      <c r="AM74" t="n">
        <v>1.0</v>
      </c>
      <c r="AN74" t="n">
        <v>0.0</v>
      </c>
      <c r="AO74" t="n">
        <v>0.0</v>
      </c>
      <c r="AP74" t="n">
        <v>-67.0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WI220313460</t>
        </is>
      </c>
      <c r="B75" t="inlineStr">
        <is>
          <t>DATA_VALIDATION</t>
        </is>
      </c>
      <c r="C75" t="inlineStr">
        <is>
          <t>201100014701</t>
        </is>
      </c>
      <c r="D75" t="inlineStr">
        <is>
          <t>Folder</t>
        </is>
      </c>
      <c r="E75" s="2">
        <f>HYPERLINK("capsilon://?command=openfolder&amp;siteaddress=FAM.docvelocity-na8.net&amp;folderid=FXD3328A3A-674B-EB60-6A1D-8B0909D3DCFF","FX22028232")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MI2203139088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44623.897986111115</v>
      </c>
      <c r="P75" s="1" t="n">
        <v>44624.31815972222</v>
      </c>
      <c r="Q75" t="n">
        <v>35664.0</v>
      </c>
      <c r="R75" t="n">
        <v>639.0</v>
      </c>
      <c r="S75" t="b">
        <v>0</v>
      </c>
      <c r="T75" t="inlineStr">
        <is>
          <t>N/A</t>
        </is>
      </c>
      <c r="U75" t="b">
        <v>0</v>
      </c>
      <c r="V75" t="inlineStr">
        <is>
          <t>Ketan Pathak</t>
        </is>
      </c>
      <c r="W75" s="1" t="n">
        <v>44623.95655092593</v>
      </c>
      <c r="X75" t="n">
        <v>504.0</v>
      </c>
      <c r="Y75" t="n">
        <v>57.0</v>
      </c>
      <c r="Z75" t="n">
        <v>0.0</v>
      </c>
      <c r="AA75" t="n">
        <v>57.0</v>
      </c>
      <c r="AB75" t="n">
        <v>0.0</v>
      </c>
      <c r="AC75" t="n">
        <v>25.0</v>
      </c>
      <c r="AD75" t="n">
        <v>-57.0</v>
      </c>
      <c r="AE75" t="n">
        <v>0.0</v>
      </c>
      <c r="AF75" t="n">
        <v>0.0</v>
      </c>
      <c r="AG75" t="n">
        <v>0.0</v>
      </c>
      <c r="AH75" t="inlineStr">
        <is>
          <t>Sangeeta Kumari</t>
        </is>
      </c>
      <c r="AI75" s="1" t="n">
        <v>44624.31815972222</v>
      </c>
      <c r="AJ75" t="n">
        <v>135.0</v>
      </c>
      <c r="AK75" t="n">
        <v>1.0</v>
      </c>
      <c r="AL75" t="n">
        <v>0.0</v>
      </c>
      <c r="AM75" t="n">
        <v>1.0</v>
      </c>
      <c r="AN75" t="n">
        <v>0.0</v>
      </c>
      <c r="AO75" t="n">
        <v>0.0</v>
      </c>
      <c r="AP75" t="n">
        <v>-58.0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WI220313461</t>
        </is>
      </c>
      <c r="B76" t="inlineStr">
        <is>
          <t>DATA_VALIDATION</t>
        </is>
      </c>
      <c r="C76" t="inlineStr">
        <is>
          <t>201100014701</t>
        </is>
      </c>
      <c r="D76" t="inlineStr">
        <is>
          <t>Folder</t>
        </is>
      </c>
      <c r="E76" s="2">
        <f>HYPERLINK("capsilon://?command=openfolder&amp;siteaddress=FAM.docvelocity-na8.net&amp;folderid=FXD3328A3A-674B-EB60-6A1D-8B0909D3DCFF","FX22028232")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MI2203139090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44623.89806712963</v>
      </c>
      <c r="P76" s="1" t="n">
        <v>44624.31931712963</v>
      </c>
      <c r="Q76" t="n">
        <v>35831.0</v>
      </c>
      <c r="R76" t="n">
        <v>565.0</v>
      </c>
      <c r="S76" t="b">
        <v>0</v>
      </c>
      <c r="T76" t="inlineStr">
        <is>
          <t>N/A</t>
        </is>
      </c>
      <c r="U76" t="b">
        <v>0</v>
      </c>
      <c r="V76" t="inlineStr">
        <is>
          <t>Archana Bhujbal</t>
        </is>
      </c>
      <c r="W76" s="1" t="n">
        <v>44623.96053240741</v>
      </c>
      <c r="X76" t="n">
        <v>466.0</v>
      </c>
      <c r="Y76" t="n">
        <v>21.0</v>
      </c>
      <c r="Z76" t="n">
        <v>0.0</v>
      </c>
      <c r="AA76" t="n">
        <v>21.0</v>
      </c>
      <c r="AB76" t="n">
        <v>0.0</v>
      </c>
      <c r="AC76" t="n">
        <v>2.0</v>
      </c>
      <c r="AD76" t="n">
        <v>-21.0</v>
      </c>
      <c r="AE76" t="n">
        <v>0.0</v>
      </c>
      <c r="AF76" t="n">
        <v>0.0</v>
      </c>
      <c r="AG76" t="n">
        <v>0.0</v>
      </c>
      <c r="AH76" t="inlineStr">
        <is>
          <t>Sangeeta Kumari</t>
        </is>
      </c>
      <c r="AI76" s="1" t="n">
        <v>44624.31931712963</v>
      </c>
      <c r="AJ76" t="n">
        <v>99.0</v>
      </c>
      <c r="AK76" t="n">
        <v>1.0</v>
      </c>
      <c r="AL76" t="n">
        <v>0.0</v>
      </c>
      <c r="AM76" t="n">
        <v>1.0</v>
      </c>
      <c r="AN76" t="n">
        <v>0.0</v>
      </c>
      <c r="AO76" t="n">
        <v>0.0</v>
      </c>
      <c r="AP76" t="n">
        <v>-22.0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WI220313476</t>
        </is>
      </c>
      <c r="B77" t="inlineStr">
        <is>
          <t>DATA_VALIDATION</t>
        </is>
      </c>
      <c r="C77" t="inlineStr">
        <is>
          <t>201300021871</t>
        </is>
      </c>
      <c r="D77" t="inlineStr">
        <is>
          <t>Folder</t>
        </is>
      </c>
      <c r="E77" s="2">
        <f>HYPERLINK("capsilon://?command=openfolder&amp;siteaddress=FAM.docvelocity-na8.net&amp;folderid=FXFB4229E7-B055-AAE4-0932-E3C6AE3F3F2B","FX2203872")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MI2203139218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44623.90597222222</v>
      </c>
      <c r="P77" s="1" t="n">
        <v>44624.076145833336</v>
      </c>
      <c r="Q77" t="n">
        <v>13916.0</v>
      </c>
      <c r="R77" t="n">
        <v>787.0</v>
      </c>
      <c r="S77" t="b">
        <v>0</v>
      </c>
      <c r="T77" t="inlineStr">
        <is>
          <t>N/A</t>
        </is>
      </c>
      <c r="U77" t="b">
        <v>0</v>
      </c>
      <c r="V77" t="inlineStr">
        <is>
          <t>Sadaf Khan</t>
        </is>
      </c>
      <c r="W77" s="1" t="n">
        <v>44624.076145833336</v>
      </c>
      <c r="X77" t="n">
        <v>533.0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0.0</v>
      </c>
      <c r="AE77" t="n">
        <v>0.0</v>
      </c>
      <c r="AF77" t="n">
        <v>0.0</v>
      </c>
      <c r="AG77" t="n">
        <v>9.0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WI220313487</t>
        </is>
      </c>
      <c r="B78" t="inlineStr">
        <is>
          <t>DATA_VALIDATION</t>
        </is>
      </c>
      <c r="C78" t="inlineStr">
        <is>
          <t>201300021840</t>
        </is>
      </c>
      <c r="D78" t="inlineStr">
        <is>
          <t>Folder</t>
        </is>
      </c>
      <c r="E78" s="2">
        <f>HYPERLINK("capsilon://?command=openfolder&amp;siteaddress=FAM.docvelocity-na8.net&amp;folderid=FXB68D8340-A4B6-BD73-A9C6-D1882D3A7F40","FX2203419")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MI2203139514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44623.921435185184</v>
      </c>
      <c r="P78" s="1" t="n">
        <v>44624.08292824074</v>
      </c>
      <c r="Q78" t="n">
        <v>13199.0</v>
      </c>
      <c r="R78" t="n">
        <v>754.0</v>
      </c>
      <c r="S78" t="b">
        <v>0</v>
      </c>
      <c r="T78" t="inlineStr">
        <is>
          <t>N/A</t>
        </is>
      </c>
      <c r="U78" t="b">
        <v>0</v>
      </c>
      <c r="V78" t="inlineStr">
        <is>
          <t>Sadaf Khan</t>
        </is>
      </c>
      <c r="W78" s="1" t="n">
        <v>44624.08292824074</v>
      </c>
      <c r="X78" t="n">
        <v>585.0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0.0</v>
      </c>
      <c r="AE78" t="n">
        <v>53.0</v>
      </c>
      <c r="AF78" t="n">
        <v>0.0</v>
      </c>
      <c r="AG78" t="n">
        <v>4.0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WI220313492</t>
        </is>
      </c>
      <c r="B79" t="inlineStr">
        <is>
          <t>DATA_VALIDATION</t>
        </is>
      </c>
      <c r="C79" t="inlineStr">
        <is>
          <t>201330005625</t>
        </is>
      </c>
      <c r="D79" t="inlineStr">
        <is>
          <t>Folder</t>
        </is>
      </c>
      <c r="E79" s="2">
        <f>HYPERLINK("capsilon://?command=openfolder&amp;siteaddress=FAM.docvelocity-na8.net&amp;folderid=FX544E463B-A380-A0C9-DA14-C90CD5363D72","FX22031880")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MI2203139565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44623.92480324074</v>
      </c>
      <c r="P79" s="1" t="n">
        <v>44624.08788194445</v>
      </c>
      <c r="Q79" t="n">
        <v>13500.0</v>
      </c>
      <c r="R79" t="n">
        <v>590.0</v>
      </c>
      <c r="S79" t="b">
        <v>0</v>
      </c>
      <c r="T79" t="inlineStr">
        <is>
          <t>N/A</t>
        </is>
      </c>
      <c r="U79" t="b">
        <v>0</v>
      </c>
      <c r="V79" t="inlineStr">
        <is>
          <t>Sadaf Khan</t>
        </is>
      </c>
      <c r="W79" s="1" t="n">
        <v>44624.08788194445</v>
      </c>
      <c r="X79" t="n">
        <v>427.0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0.0</v>
      </c>
      <c r="AE79" t="n">
        <v>154.0</v>
      </c>
      <c r="AF79" t="n">
        <v>0.0</v>
      </c>
      <c r="AG79" t="n">
        <v>8.0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WI220313512</t>
        </is>
      </c>
      <c r="B80" t="inlineStr">
        <is>
          <t>DATA_VALIDATION</t>
        </is>
      </c>
      <c r="C80" t="inlineStr">
        <is>
          <t>201110012557</t>
        </is>
      </c>
      <c r="D80" t="inlineStr">
        <is>
          <t>Folder</t>
        </is>
      </c>
      <c r="E80" s="2">
        <f>HYPERLINK("capsilon://?command=openfolder&amp;siteaddress=FAM.docvelocity-na8.net&amp;folderid=FXA869EB07-2B02-2F49-E0A6-6CA0A99FABE5","FX22031785")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MI2203139710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44623.933645833335</v>
      </c>
      <c r="P80" s="1" t="n">
        <v>44624.09376157408</v>
      </c>
      <c r="Q80" t="n">
        <v>13129.0</v>
      </c>
      <c r="R80" t="n">
        <v>705.0</v>
      </c>
      <c r="S80" t="b">
        <v>0</v>
      </c>
      <c r="T80" t="inlineStr">
        <is>
          <t>N/A</t>
        </is>
      </c>
      <c r="U80" t="b">
        <v>0</v>
      </c>
      <c r="V80" t="inlineStr">
        <is>
          <t>Sadaf Khan</t>
        </is>
      </c>
      <c r="W80" s="1" t="n">
        <v>44624.09376157408</v>
      </c>
      <c r="X80" t="n">
        <v>507.0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0.0</v>
      </c>
      <c r="AE80" t="n">
        <v>48.0</v>
      </c>
      <c r="AF80" t="n">
        <v>0.0</v>
      </c>
      <c r="AG80" t="n">
        <v>6.0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WI220313520</t>
        </is>
      </c>
      <c r="B81" t="inlineStr">
        <is>
          <t>DATA_VALIDATION</t>
        </is>
      </c>
      <c r="C81" t="inlineStr">
        <is>
          <t>201300021885</t>
        </is>
      </c>
      <c r="D81" t="inlineStr">
        <is>
          <t>Folder</t>
        </is>
      </c>
      <c r="E81" s="2">
        <f>HYPERLINK("capsilon://?command=openfolder&amp;siteaddress=FAM.docvelocity-na8.net&amp;folderid=FX48474BF1-EC84-4B63-C82B-B5D6FCEE9033","FX22031213")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MI2203132033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44623.940787037034</v>
      </c>
      <c r="P81" s="1" t="n">
        <v>44624.17217592592</v>
      </c>
      <c r="Q81" t="n">
        <v>16031.0</v>
      </c>
      <c r="R81" t="n">
        <v>3961.0</v>
      </c>
      <c r="S81" t="b">
        <v>0</v>
      </c>
      <c r="T81" t="inlineStr">
        <is>
          <t>N/A</t>
        </is>
      </c>
      <c r="U81" t="b">
        <v>1</v>
      </c>
      <c r="V81" t="inlineStr">
        <is>
          <t>Sadaf Khan</t>
        </is>
      </c>
      <c r="W81" s="1" t="n">
        <v>44623.972650462965</v>
      </c>
      <c r="X81" t="n">
        <v>2710.0</v>
      </c>
      <c r="Y81" t="n">
        <v>141.0</v>
      </c>
      <c r="Z81" t="n">
        <v>0.0</v>
      </c>
      <c r="AA81" t="n">
        <v>141.0</v>
      </c>
      <c r="AB81" t="n">
        <v>0.0</v>
      </c>
      <c r="AC81" t="n">
        <v>113.0</v>
      </c>
      <c r="AD81" t="n">
        <v>-141.0</v>
      </c>
      <c r="AE81" t="n">
        <v>0.0</v>
      </c>
      <c r="AF81" t="n">
        <v>0.0</v>
      </c>
      <c r="AG81" t="n">
        <v>0.0</v>
      </c>
      <c r="AH81" t="inlineStr">
        <is>
          <t>Aparna Chavan</t>
        </is>
      </c>
      <c r="AI81" s="1" t="n">
        <v>44624.17217592592</v>
      </c>
      <c r="AJ81" t="n">
        <v>1244.0</v>
      </c>
      <c r="AK81" t="n">
        <v>7.0</v>
      </c>
      <c r="AL81" t="n">
        <v>0.0</v>
      </c>
      <c r="AM81" t="n">
        <v>7.0</v>
      </c>
      <c r="AN81" t="n">
        <v>0.0</v>
      </c>
      <c r="AO81" t="n">
        <v>7.0</v>
      </c>
      <c r="AP81" t="n">
        <v>-148.0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WI220313521</t>
        </is>
      </c>
      <c r="B82" t="inlineStr">
        <is>
          <t>DATA_VALIDATION</t>
        </is>
      </c>
      <c r="C82" t="inlineStr">
        <is>
          <t>201330005614</t>
        </is>
      </c>
      <c r="D82" t="inlineStr">
        <is>
          <t>Folder</t>
        </is>
      </c>
      <c r="E82" s="2">
        <f>HYPERLINK("capsilon://?command=openfolder&amp;siteaddress=FAM.docvelocity-na8.net&amp;folderid=FX563876F9-E4FC-9011-E87D-ACCF777A234B","FX22031641")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MI2203133978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44623.94247685185</v>
      </c>
      <c r="P82" s="1" t="n">
        <v>44624.18300925926</v>
      </c>
      <c r="Q82" t="n">
        <v>18608.0</v>
      </c>
      <c r="R82" t="n">
        <v>2174.0</v>
      </c>
      <c r="S82" t="b">
        <v>0</v>
      </c>
      <c r="T82" t="inlineStr">
        <is>
          <t>N/A</t>
        </is>
      </c>
      <c r="U82" t="b">
        <v>1</v>
      </c>
      <c r="V82" t="inlineStr">
        <is>
          <t>Prajakta Jagannath Mane</t>
        </is>
      </c>
      <c r="W82" s="1" t="n">
        <v>44623.960648148146</v>
      </c>
      <c r="X82" t="n">
        <v>1239.0</v>
      </c>
      <c r="Y82" t="n">
        <v>158.0</v>
      </c>
      <c r="Z82" t="n">
        <v>0.0</v>
      </c>
      <c r="AA82" t="n">
        <v>158.0</v>
      </c>
      <c r="AB82" t="n">
        <v>0.0</v>
      </c>
      <c r="AC82" t="n">
        <v>63.0</v>
      </c>
      <c r="AD82" t="n">
        <v>-158.0</v>
      </c>
      <c r="AE82" t="n">
        <v>0.0</v>
      </c>
      <c r="AF82" t="n">
        <v>0.0</v>
      </c>
      <c r="AG82" t="n">
        <v>0.0</v>
      </c>
      <c r="AH82" t="inlineStr">
        <is>
          <t>Aparna Chavan</t>
        </is>
      </c>
      <c r="AI82" s="1" t="n">
        <v>44624.18300925926</v>
      </c>
      <c r="AJ82" t="n">
        <v>935.0</v>
      </c>
      <c r="AK82" t="n">
        <v>4.0</v>
      </c>
      <c r="AL82" t="n">
        <v>0.0</v>
      </c>
      <c r="AM82" t="n">
        <v>4.0</v>
      </c>
      <c r="AN82" t="n">
        <v>0.0</v>
      </c>
      <c r="AO82" t="n">
        <v>4.0</v>
      </c>
      <c r="AP82" t="n">
        <v>-162.0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WI220313535</t>
        </is>
      </c>
      <c r="B83" t="inlineStr">
        <is>
          <t>DATA_VALIDATION</t>
        </is>
      </c>
      <c r="C83" t="inlineStr">
        <is>
          <t>201330005601</t>
        </is>
      </c>
      <c r="D83" t="inlineStr">
        <is>
          <t>Folder</t>
        </is>
      </c>
      <c r="E83" s="2">
        <f>HYPERLINK("capsilon://?command=openfolder&amp;siteaddress=FAM.docvelocity-na8.net&amp;folderid=FXC7A7DC5D-2467-04EB-7F57-818998D9361B","FX22031262")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MI2203140226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44623.971400462964</v>
      </c>
      <c r="P83" s="1" t="n">
        <v>44624.34789351852</v>
      </c>
      <c r="Q83" t="n">
        <v>30602.0</v>
      </c>
      <c r="R83" t="n">
        <v>1927.0</v>
      </c>
      <c r="S83" t="b">
        <v>0</v>
      </c>
      <c r="T83" t="inlineStr">
        <is>
          <t>N/A</t>
        </is>
      </c>
      <c r="U83" t="b">
        <v>0</v>
      </c>
      <c r="V83" t="inlineStr">
        <is>
          <t>Prajakta Jagannath Mane</t>
        </is>
      </c>
      <c r="W83" s="1" t="n">
        <v>44623.982152777775</v>
      </c>
      <c r="X83" t="n">
        <v>876.0</v>
      </c>
      <c r="Y83" t="n">
        <v>154.0</v>
      </c>
      <c r="Z83" t="n">
        <v>0.0</v>
      </c>
      <c r="AA83" t="n">
        <v>154.0</v>
      </c>
      <c r="AB83" t="n">
        <v>0.0</v>
      </c>
      <c r="AC83" t="n">
        <v>80.0</v>
      </c>
      <c r="AD83" t="n">
        <v>-154.0</v>
      </c>
      <c r="AE83" t="n">
        <v>0.0</v>
      </c>
      <c r="AF83" t="n">
        <v>0.0</v>
      </c>
      <c r="AG83" t="n">
        <v>0.0</v>
      </c>
      <c r="AH83" t="inlineStr">
        <is>
          <t>Aparna Chavan</t>
        </is>
      </c>
      <c r="AI83" s="1" t="n">
        <v>44624.34789351852</v>
      </c>
      <c r="AJ83" t="n">
        <v>1043.0</v>
      </c>
      <c r="AK83" t="n">
        <v>8.0</v>
      </c>
      <c r="AL83" t="n">
        <v>0.0</v>
      </c>
      <c r="AM83" t="n">
        <v>8.0</v>
      </c>
      <c r="AN83" t="n">
        <v>59.0</v>
      </c>
      <c r="AO83" t="n">
        <v>8.0</v>
      </c>
      <c r="AP83" t="n">
        <v>-162.0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WI220313550</t>
        </is>
      </c>
      <c r="B84" t="inlineStr">
        <is>
          <t>DATA_VALIDATION</t>
        </is>
      </c>
      <c r="C84" t="inlineStr">
        <is>
          <t>201110012556</t>
        </is>
      </c>
      <c r="D84" t="inlineStr">
        <is>
          <t>Folder</t>
        </is>
      </c>
      <c r="E84" s="2">
        <f>HYPERLINK("capsilon://?command=openfolder&amp;siteaddress=FAM.docvelocity-na8.net&amp;folderid=FX6331C4B1-C614-EC45-1B08-0443A6869FFE","FX22031543")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MI2203134741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44623.97930555556</v>
      </c>
      <c r="P84" s="1" t="n">
        <v>44624.2181712963</v>
      </c>
      <c r="Q84" t="n">
        <v>14748.0</v>
      </c>
      <c r="R84" t="n">
        <v>5890.0</v>
      </c>
      <c r="S84" t="b">
        <v>0</v>
      </c>
      <c r="T84" t="inlineStr">
        <is>
          <t>N/A</t>
        </is>
      </c>
      <c r="U84" t="b">
        <v>1</v>
      </c>
      <c r="V84" t="inlineStr">
        <is>
          <t>Prajakta Jagannath Mane</t>
        </is>
      </c>
      <c r="W84" s="1" t="n">
        <v>44624.015173611115</v>
      </c>
      <c r="X84" t="n">
        <v>2852.0</v>
      </c>
      <c r="Y84" t="n">
        <v>390.0</v>
      </c>
      <c r="Z84" t="n">
        <v>0.0</v>
      </c>
      <c r="AA84" t="n">
        <v>390.0</v>
      </c>
      <c r="AB84" t="n">
        <v>0.0</v>
      </c>
      <c r="AC84" t="n">
        <v>139.0</v>
      </c>
      <c r="AD84" t="n">
        <v>-390.0</v>
      </c>
      <c r="AE84" t="n">
        <v>0.0</v>
      </c>
      <c r="AF84" t="n">
        <v>0.0</v>
      </c>
      <c r="AG84" t="n">
        <v>0.0</v>
      </c>
      <c r="AH84" t="inlineStr">
        <is>
          <t>Aparna Chavan</t>
        </is>
      </c>
      <c r="AI84" s="1" t="n">
        <v>44624.2181712963</v>
      </c>
      <c r="AJ84" t="n">
        <v>3038.0</v>
      </c>
      <c r="AK84" t="n">
        <v>9.0</v>
      </c>
      <c r="AL84" t="n">
        <v>0.0</v>
      </c>
      <c r="AM84" t="n">
        <v>9.0</v>
      </c>
      <c r="AN84" t="n">
        <v>0.0</v>
      </c>
      <c r="AO84" t="n">
        <v>9.0</v>
      </c>
      <c r="AP84" t="n">
        <v>-399.0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WI220313552</t>
        </is>
      </c>
      <c r="B85" t="inlineStr">
        <is>
          <t>DATA_VALIDATION</t>
        </is>
      </c>
      <c r="C85" t="inlineStr">
        <is>
          <t>201348000386</t>
        </is>
      </c>
      <c r="D85" t="inlineStr">
        <is>
          <t>Folder</t>
        </is>
      </c>
      <c r="E85" s="2">
        <f>HYPERLINK("capsilon://?command=openfolder&amp;siteaddress=FAM.docvelocity-na8.net&amp;folderid=FX96C806F4-82B2-45AD-A192-FDDA9201AE2B","FX22031552")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MI2203137995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44623.984398148146</v>
      </c>
      <c r="P85" s="1" t="n">
        <v>44624.210543981484</v>
      </c>
      <c r="Q85" t="n">
        <v>15558.0</v>
      </c>
      <c r="R85" t="n">
        <v>3981.0</v>
      </c>
      <c r="S85" t="b">
        <v>0</v>
      </c>
      <c r="T85" t="inlineStr">
        <is>
          <t>N/A</t>
        </is>
      </c>
      <c r="U85" t="b">
        <v>1</v>
      </c>
      <c r="V85" t="inlineStr">
        <is>
          <t>Sadaf Khan</t>
        </is>
      </c>
      <c r="W85" s="1" t="n">
        <v>44624.05017361111</v>
      </c>
      <c r="X85" t="n">
        <v>2658.0</v>
      </c>
      <c r="Y85" t="n">
        <v>314.0</v>
      </c>
      <c r="Z85" t="n">
        <v>0.0</v>
      </c>
      <c r="AA85" t="n">
        <v>314.0</v>
      </c>
      <c r="AB85" t="n">
        <v>0.0</v>
      </c>
      <c r="AC85" t="n">
        <v>162.0</v>
      </c>
      <c r="AD85" t="n">
        <v>-314.0</v>
      </c>
      <c r="AE85" t="n">
        <v>0.0</v>
      </c>
      <c r="AF85" t="n">
        <v>0.0</v>
      </c>
      <c r="AG85" t="n">
        <v>0.0</v>
      </c>
      <c r="AH85" t="inlineStr">
        <is>
          <t>Sangeeta Kumari</t>
        </is>
      </c>
      <c r="AI85" s="1" t="n">
        <v>44624.210543981484</v>
      </c>
      <c r="AJ85" t="n">
        <v>1257.0</v>
      </c>
      <c r="AK85" t="n">
        <v>7.0</v>
      </c>
      <c r="AL85" t="n">
        <v>0.0</v>
      </c>
      <c r="AM85" t="n">
        <v>7.0</v>
      </c>
      <c r="AN85" t="n">
        <v>0.0</v>
      </c>
      <c r="AO85" t="n">
        <v>5.0</v>
      </c>
      <c r="AP85" t="n">
        <v>-321.0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WI220313561</t>
        </is>
      </c>
      <c r="B86" t="inlineStr">
        <is>
          <t>DATA_VALIDATION</t>
        </is>
      </c>
      <c r="C86" t="inlineStr">
        <is>
          <t>201130013409</t>
        </is>
      </c>
      <c r="D86" t="inlineStr">
        <is>
          <t>Folder</t>
        </is>
      </c>
      <c r="E86" s="2">
        <f>HYPERLINK("capsilon://?command=openfolder&amp;siteaddress=FAM.docvelocity-na8.net&amp;folderid=FX5C98D557-9F21-D58C-B19A-FC133ED25E8C","FX22031476")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MI2203138254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44623.99657407407</v>
      </c>
      <c r="P86" s="1" t="n">
        <v>44624.24888888889</v>
      </c>
      <c r="Q86" t="n">
        <v>18311.0</v>
      </c>
      <c r="R86" t="n">
        <v>3489.0</v>
      </c>
      <c r="S86" t="b">
        <v>0</v>
      </c>
      <c r="T86" t="inlineStr">
        <is>
          <t>N/A</t>
        </is>
      </c>
      <c r="U86" t="b">
        <v>1</v>
      </c>
      <c r="V86" t="inlineStr">
        <is>
          <t>Prajakta Jagannath Mane</t>
        </is>
      </c>
      <c r="W86" s="1" t="n">
        <v>44624.071863425925</v>
      </c>
      <c r="X86" t="n">
        <v>1096.0</v>
      </c>
      <c r="Y86" t="n">
        <v>129.0</v>
      </c>
      <c r="Z86" t="n">
        <v>0.0</v>
      </c>
      <c r="AA86" t="n">
        <v>129.0</v>
      </c>
      <c r="AB86" t="n">
        <v>0.0</v>
      </c>
      <c r="AC86" t="n">
        <v>60.0</v>
      </c>
      <c r="AD86" t="n">
        <v>-129.0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44624.24888888889</v>
      </c>
      <c r="AJ86" t="n">
        <v>1409.0</v>
      </c>
      <c r="AK86" t="n">
        <v>8.0</v>
      </c>
      <c r="AL86" t="n">
        <v>0.0</v>
      </c>
      <c r="AM86" t="n">
        <v>8.0</v>
      </c>
      <c r="AN86" t="n">
        <v>0.0</v>
      </c>
      <c r="AO86" t="n">
        <v>8.0</v>
      </c>
      <c r="AP86" t="n">
        <v>-137.0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WI220313567</t>
        </is>
      </c>
      <c r="B87" t="inlineStr">
        <is>
          <t>DATA_VALIDATION</t>
        </is>
      </c>
      <c r="C87" t="inlineStr">
        <is>
          <t>201330005609</t>
        </is>
      </c>
      <c r="D87" t="inlineStr">
        <is>
          <t>Folder</t>
        </is>
      </c>
      <c r="E87" s="2">
        <f>HYPERLINK("capsilon://?command=openfolder&amp;siteaddress=FAM.docvelocity-na8.net&amp;folderid=FXB692A1CB-A3E4-5956-56A1-7CF8A55A0CC1","FX22031571")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MI2203140563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44624.02128472222</v>
      </c>
      <c r="P87" s="1" t="n">
        <v>44624.36078703704</v>
      </c>
      <c r="Q87" t="n">
        <v>28541.0</v>
      </c>
      <c r="R87" t="n">
        <v>792.0</v>
      </c>
      <c r="S87" t="b">
        <v>0</v>
      </c>
      <c r="T87" t="inlineStr">
        <is>
          <t>N/A</t>
        </is>
      </c>
      <c r="U87" t="b">
        <v>0</v>
      </c>
      <c r="V87" t="inlineStr">
        <is>
          <t>Prajakta Jagannath Mane</t>
        </is>
      </c>
      <c r="W87" s="1" t="n">
        <v>44624.05096064815</v>
      </c>
      <c r="X87" t="n">
        <v>659.0</v>
      </c>
      <c r="Y87" t="n">
        <v>21.0</v>
      </c>
      <c r="Z87" t="n">
        <v>0.0</v>
      </c>
      <c r="AA87" t="n">
        <v>21.0</v>
      </c>
      <c r="AB87" t="n">
        <v>0.0</v>
      </c>
      <c r="AC87" t="n">
        <v>18.0</v>
      </c>
      <c r="AD87" t="n">
        <v>-21.0</v>
      </c>
      <c r="AE87" t="n">
        <v>0.0</v>
      </c>
      <c r="AF87" t="n">
        <v>0.0</v>
      </c>
      <c r="AG87" t="n">
        <v>0.0</v>
      </c>
      <c r="AH87" t="inlineStr">
        <is>
          <t>Sangeeta Kumari</t>
        </is>
      </c>
      <c r="AI87" s="1" t="n">
        <v>44624.36078703704</v>
      </c>
      <c r="AJ87" t="n">
        <v>119.0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-22.0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WI220313616</t>
        </is>
      </c>
      <c r="B88" t="inlineStr">
        <is>
          <t>DATA_VALIDATION</t>
        </is>
      </c>
      <c r="C88" t="inlineStr">
        <is>
          <t>201130013348</t>
        </is>
      </c>
      <c r="D88" t="inlineStr">
        <is>
          <t>Folder</t>
        </is>
      </c>
      <c r="E88" s="2">
        <f>HYPERLINK("capsilon://?command=openfolder&amp;siteaddress=FAM.docvelocity-na8.net&amp;folderid=FX7BF8923C-D1CD-2B63-4772-69551673332D","FX220210891")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MI2203138982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44624.07042824074</v>
      </c>
      <c r="P88" s="1" t="n">
        <v>44624.25659722222</v>
      </c>
      <c r="Q88" t="n">
        <v>14726.0</v>
      </c>
      <c r="R88" t="n">
        <v>1359.0</v>
      </c>
      <c r="S88" t="b">
        <v>0</v>
      </c>
      <c r="T88" t="inlineStr">
        <is>
          <t>N/A</t>
        </is>
      </c>
      <c r="U88" t="b">
        <v>1</v>
      </c>
      <c r="V88" t="inlineStr">
        <is>
          <t>Prajakta Jagannath Mane</t>
        </is>
      </c>
      <c r="W88" s="1" t="n">
        <v>44624.07984953704</v>
      </c>
      <c r="X88" t="n">
        <v>689.0</v>
      </c>
      <c r="Y88" t="n">
        <v>42.0</v>
      </c>
      <c r="Z88" t="n">
        <v>0.0</v>
      </c>
      <c r="AA88" t="n">
        <v>42.0</v>
      </c>
      <c r="AB88" t="n">
        <v>0.0</v>
      </c>
      <c r="AC88" t="n">
        <v>35.0</v>
      </c>
      <c r="AD88" t="n">
        <v>-42.0</v>
      </c>
      <c r="AE88" t="n">
        <v>0.0</v>
      </c>
      <c r="AF88" t="n">
        <v>0.0</v>
      </c>
      <c r="AG88" t="n">
        <v>0.0</v>
      </c>
      <c r="AH88" t="inlineStr">
        <is>
          <t>Aparna Chavan</t>
        </is>
      </c>
      <c r="AI88" s="1" t="n">
        <v>44624.25659722222</v>
      </c>
      <c r="AJ88" t="n">
        <v>666.0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-42.0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WI220313617</t>
        </is>
      </c>
      <c r="B89" t="inlineStr">
        <is>
          <t>DATA_VALIDATION</t>
        </is>
      </c>
      <c r="C89" t="inlineStr">
        <is>
          <t>201300021871</t>
        </is>
      </c>
      <c r="D89" t="inlineStr">
        <is>
          <t>Folder</t>
        </is>
      </c>
      <c r="E89" s="2">
        <f>HYPERLINK("capsilon://?command=openfolder&amp;siteaddress=FAM.docvelocity-na8.net&amp;folderid=FXFB4229E7-B055-AAE4-0932-E3C6AE3F3F2B","FX2203872")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MI2203139218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44624.077418981484</v>
      </c>
      <c r="P89" s="1" t="n">
        <v>44624.29516203704</v>
      </c>
      <c r="Q89" t="n">
        <v>10939.0</v>
      </c>
      <c r="R89" t="n">
        <v>7874.0</v>
      </c>
      <c r="S89" t="b">
        <v>0</v>
      </c>
      <c r="T89" t="inlineStr">
        <is>
          <t>N/A</t>
        </is>
      </c>
      <c r="U89" t="b">
        <v>1</v>
      </c>
      <c r="V89" t="inlineStr">
        <is>
          <t>Archana Bhujbal</t>
        </is>
      </c>
      <c r="W89" s="1" t="n">
        <v>44624.14135416667</v>
      </c>
      <c r="X89" t="n">
        <v>5361.0</v>
      </c>
      <c r="Y89" t="n">
        <v>351.0</v>
      </c>
      <c r="Z89" t="n">
        <v>0.0</v>
      </c>
      <c r="AA89" t="n">
        <v>351.0</v>
      </c>
      <c r="AB89" t="n">
        <v>0.0</v>
      </c>
      <c r="AC89" t="n">
        <v>169.0</v>
      </c>
      <c r="AD89" t="n">
        <v>-351.0</v>
      </c>
      <c r="AE89" t="n">
        <v>0.0</v>
      </c>
      <c r="AF89" t="n">
        <v>0.0</v>
      </c>
      <c r="AG89" t="n">
        <v>0.0</v>
      </c>
      <c r="AH89" t="inlineStr">
        <is>
          <t>Aparna Chavan</t>
        </is>
      </c>
      <c r="AI89" s="1" t="n">
        <v>44624.29516203704</v>
      </c>
      <c r="AJ89" t="n">
        <v>2206.0</v>
      </c>
      <c r="AK89" t="n">
        <v>10.0</v>
      </c>
      <c r="AL89" t="n">
        <v>0.0</v>
      </c>
      <c r="AM89" t="n">
        <v>10.0</v>
      </c>
      <c r="AN89" t="n">
        <v>0.0</v>
      </c>
      <c r="AO89" t="n">
        <v>9.0</v>
      </c>
      <c r="AP89" t="n">
        <v>-361.0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WI220313623</t>
        </is>
      </c>
      <c r="B90" t="inlineStr">
        <is>
          <t>DATA_VALIDATION</t>
        </is>
      </c>
      <c r="C90" t="inlineStr">
        <is>
          <t>201300021840</t>
        </is>
      </c>
      <c r="D90" t="inlineStr">
        <is>
          <t>Folder</t>
        </is>
      </c>
      <c r="E90" s="2">
        <f>HYPERLINK("capsilon://?command=openfolder&amp;siteaddress=FAM.docvelocity-na8.net&amp;folderid=FXB68D8340-A4B6-BD73-A9C6-D1882D3A7F40","FX2203419")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MI2203139514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44624.08424768518</v>
      </c>
      <c r="P90" s="1" t="n">
        <v>44624.28711805555</v>
      </c>
      <c r="Q90" t="n">
        <v>14969.0</v>
      </c>
      <c r="R90" t="n">
        <v>2559.0</v>
      </c>
      <c r="S90" t="b">
        <v>0</v>
      </c>
      <c r="T90" t="inlineStr">
        <is>
          <t>N/A</t>
        </is>
      </c>
      <c r="U90" t="b">
        <v>1</v>
      </c>
      <c r="V90" t="inlineStr">
        <is>
          <t>Prajakta Jagannath Mane</t>
        </is>
      </c>
      <c r="W90" s="1" t="n">
        <v>44624.10928240741</v>
      </c>
      <c r="X90" t="n">
        <v>2105.0</v>
      </c>
      <c r="Y90" t="n">
        <v>198.0</v>
      </c>
      <c r="Z90" t="n">
        <v>0.0</v>
      </c>
      <c r="AA90" t="n">
        <v>198.0</v>
      </c>
      <c r="AB90" t="n">
        <v>0.0</v>
      </c>
      <c r="AC90" t="n">
        <v>120.0</v>
      </c>
      <c r="AD90" t="n">
        <v>-198.0</v>
      </c>
      <c r="AE90" t="n">
        <v>0.0</v>
      </c>
      <c r="AF90" t="n">
        <v>0.0</v>
      </c>
      <c r="AG90" t="n">
        <v>0.0</v>
      </c>
      <c r="AH90" t="inlineStr">
        <is>
          <t>Sangeeta Kumari</t>
        </is>
      </c>
      <c r="AI90" s="1" t="n">
        <v>44624.28711805555</v>
      </c>
      <c r="AJ90" t="n">
        <v>454.0</v>
      </c>
      <c r="AK90" t="n">
        <v>3.0</v>
      </c>
      <c r="AL90" t="n">
        <v>0.0</v>
      </c>
      <c r="AM90" t="n">
        <v>3.0</v>
      </c>
      <c r="AN90" t="n">
        <v>0.0</v>
      </c>
      <c r="AO90" t="n">
        <v>3.0</v>
      </c>
      <c r="AP90" t="n">
        <v>-201.0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WI220313624</t>
        </is>
      </c>
      <c r="B91" t="inlineStr">
        <is>
          <t>DATA_VALIDATION</t>
        </is>
      </c>
      <c r="C91" t="inlineStr">
        <is>
          <t>201330005625</t>
        </is>
      </c>
      <c r="D91" t="inlineStr">
        <is>
          <t>Folder</t>
        </is>
      </c>
      <c r="E91" s="2">
        <f>HYPERLINK("capsilon://?command=openfolder&amp;siteaddress=FAM.docvelocity-na8.net&amp;folderid=FX544E463B-A380-A0C9-DA14-C90CD5363D72","FX22031880")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MI2203139565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44624.089108796295</v>
      </c>
      <c r="P91" s="1" t="n">
        <v>44624.335810185185</v>
      </c>
      <c r="Q91" t="n">
        <v>15483.0</v>
      </c>
      <c r="R91" t="n">
        <v>5832.0</v>
      </c>
      <c r="S91" t="b">
        <v>0</v>
      </c>
      <c r="T91" t="inlineStr">
        <is>
          <t>N/A</t>
        </is>
      </c>
      <c r="U91" t="b">
        <v>1</v>
      </c>
      <c r="V91" t="inlineStr">
        <is>
          <t>Prajakta Jagannath Mane</t>
        </is>
      </c>
      <c r="W91" s="1" t="n">
        <v>44624.14571759259</v>
      </c>
      <c r="X91" t="n">
        <v>2651.0</v>
      </c>
      <c r="Y91" t="n">
        <v>298.0</v>
      </c>
      <c r="Z91" t="n">
        <v>0.0</v>
      </c>
      <c r="AA91" t="n">
        <v>298.0</v>
      </c>
      <c r="AB91" t="n">
        <v>0.0</v>
      </c>
      <c r="AC91" t="n">
        <v>156.0</v>
      </c>
      <c r="AD91" t="n">
        <v>-298.0</v>
      </c>
      <c r="AE91" t="n">
        <v>0.0</v>
      </c>
      <c r="AF91" t="n">
        <v>0.0</v>
      </c>
      <c r="AG91" t="n">
        <v>0.0</v>
      </c>
      <c r="AH91" t="inlineStr">
        <is>
          <t>Aparna Chavan</t>
        </is>
      </c>
      <c r="AI91" s="1" t="n">
        <v>44624.335810185185</v>
      </c>
      <c r="AJ91" t="n">
        <v>3124.0</v>
      </c>
      <c r="AK91" t="n">
        <v>15.0</v>
      </c>
      <c r="AL91" t="n">
        <v>0.0</v>
      </c>
      <c r="AM91" t="n">
        <v>15.0</v>
      </c>
      <c r="AN91" t="n">
        <v>0.0</v>
      </c>
      <c r="AO91" t="n">
        <v>15.0</v>
      </c>
      <c r="AP91" t="n">
        <v>-313.0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WI220313633</t>
        </is>
      </c>
      <c r="B92" t="inlineStr">
        <is>
          <t>DATA_VALIDATION</t>
        </is>
      </c>
      <c r="C92" t="inlineStr">
        <is>
          <t>201110012557</t>
        </is>
      </c>
      <c r="D92" t="inlineStr">
        <is>
          <t>Folder</t>
        </is>
      </c>
      <c r="E92" s="2">
        <f>HYPERLINK("capsilon://?command=openfolder&amp;siteaddress=FAM.docvelocity-na8.net&amp;folderid=FXA869EB07-2B02-2F49-E0A6-6CA0A99FABE5","FX22031785")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MI2203139710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44624.09490740741</v>
      </c>
      <c r="P92" s="1" t="n">
        <v>44624.30949074074</v>
      </c>
      <c r="Q92" t="n">
        <v>15417.0</v>
      </c>
      <c r="R92" t="n">
        <v>3123.0</v>
      </c>
      <c r="S92" t="b">
        <v>0</v>
      </c>
      <c r="T92" t="inlineStr">
        <is>
          <t>N/A</t>
        </is>
      </c>
      <c r="U92" t="b">
        <v>1</v>
      </c>
      <c r="V92" t="inlineStr">
        <is>
          <t>Ketan Pathak</t>
        </is>
      </c>
      <c r="W92" s="1" t="n">
        <v>44624.15369212963</v>
      </c>
      <c r="X92" t="n">
        <v>2478.0</v>
      </c>
      <c r="Y92" t="n">
        <v>303.0</v>
      </c>
      <c r="Z92" t="n">
        <v>0.0</v>
      </c>
      <c r="AA92" t="n">
        <v>303.0</v>
      </c>
      <c r="AB92" t="n">
        <v>0.0</v>
      </c>
      <c r="AC92" t="n">
        <v>235.0</v>
      </c>
      <c r="AD92" t="n">
        <v>-303.0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44624.30949074074</v>
      </c>
      <c r="AJ92" t="n">
        <v>645.0</v>
      </c>
      <c r="AK92" t="n">
        <v>6.0</v>
      </c>
      <c r="AL92" t="n">
        <v>0.0</v>
      </c>
      <c r="AM92" t="n">
        <v>6.0</v>
      </c>
      <c r="AN92" t="n">
        <v>0.0</v>
      </c>
      <c r="AO92" t="n">
        <v>5.0</v>
      </c>
      <c r="AP92" t="n">
        <v>-309.0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WI220313648</t>
        </is>
      </c>
      <c r="B93" t="inlineStr">
        <is>
          <t>DATA_VALIDATION</t>
        </is>
      </c>
      <c r="C93" t="inlineStr">
        <is>
          <t>201348000355</t>
        </is>
      </c>
      <c r="D93" t="inlineStr">
        <is>
          <t>Folder</t>
        </is>
      </c>
      <c r="E93" s="2">
        <f>HYPERLINK("capsilon://?command=openfolder&amp;siteaddress=FAM.docvelocity-na8.net&amp;folderid=FX097ECC7E-DAA3-EFD7-F34B-4F3288AB1136","FX22029662")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MI2203141119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44624.11002314815</v>
      </c>
      <c r="P93" s="1" t="n">
        <v>44624.362662037034</v>
      </c>
      <c r="Q93" t="n">
        <v>20894.0</v>
      </c>
      <c r="R93" t="n">
        <v>934.0</v>
      </c>
      <c r="S93" t="b">
        <v>0</v>
      </c>
      <c r="T93" t="inlineStr">
        <is>
          <t>N/A</t>
        </is>
      </c>
      <c r="U93" t="b">
        <v>0</v>
      </c>
      <c r="V93" t="inlineStr">
        <is>
          <t>Supriya Khape</t>
        </is>
      </c>
      <c r="W93" s="1" t="n">
        <v>44624.15644675926</v>
      </c>
      <c r="X93" t="n">
        <v>736.0</v>
      </c>
      <c r="Y93" t="n">
        <v>42.0</v>
      </c>
      <c r="Z93" t="n">
        <v>0.0</v>
      </c>
      <c r="AA93" t="n">
        <v>42.0</v>
      </c>
      <c r="AB93" t="n">
        <v>0.0</v>
      </c>
      <c r="AC93" t="n">
        <v>15.0</v>
      </c>
      <c r="AD93" t="n">
        <v>-42.0</v>
      </c>
      <c r="AE93" t="n">
        <v>0.0</v>
      </c>
      <c r="AF93" t="n">
        <v>0.0</v>
      </c>
      <c r="AG93" t="n">
        <v>0.0</v>
      </c>
      <c r="AH93" t="inlineStr">
        <is>
          <t>Sangeeta Kumari</t>
        </is>
      </c>
      <c r="AI93" s="1" t="n">
        <v>44624.362662037034</v>
      </c>
      <c r="AJ93" t="n">
        <v>162.0</v>
      </c>
      <c r="AK93" t="n">
        <v>1.0</v>
      </c>
      <c r="AL93" t="n">
        <v>0.0</v>
      </c>
      <c r="AM93" t="n">
        <v>1.0</v>
      </c>
      <c r="AN93" t="n">
        <v>0.0</v>
      </c>
      <c r="AO93" t="n">
        <v>0.0</v>
      </c>
      <c r="AP93" t="n">
        <v>-43.0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WI220313897</t>
        </is>
      </c>
      <c r="B94" t="inlineStr">
        <is>
          <t>DATA_VALIDATION</t>
        </is>
      </c>
      <c r="C94" t="inlineStr">
        <is>
          <t>201330005550</t>
        </is>
      </c>
      <c r="D94" t="inlineStr">
        <is>
          <t>Folder</t>
        </is>
      </c>
      <c r="E94" s="2">
        <f>HYPERLINK("capsilon://?command=openfolder&amp;siteaddress=FAM.docvelocity-na8.net&amp;folderid=FX02FEB017-916B-1201-BC00-D383D262F7A6","FX2203363")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MI2203143867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44624.41239583334</v>
      </c>
      <c r="P94" s="1" t="n">
        <v>44624.487974537034</v>
      </c>
      <c r="Q94" t="n">
        <v>5171.0</v>
      </c>
      <c r="R94" t="n">
        <v>1359.0</v>
      </c>
      <c r="S94" t="b">
        <v>0</v>
      </c>
      <c r="T94" t="inlineStr">
        <is>
          <t>N/A</t>
        </is>
      </c>
      <c r="U94" t="b">
        <v>0</v>
      </c>
      <c r="V94" t="inlineStr">
        <is>
          <t>Supriya Khape</t>
        </is>
      </c>
      <c r="W94" s="1" t="n">
        <v>44624.42298611111</v>
      </c>
      <c r="X94" t="n">
        <v>733.0</v>
      </c>
      <c r="Y94" t="n">
        <v>76.0</v>
      </c>
      <c r="Z94" t="n">
        <v>0.0</v>
      </c>
      <c r="AA94" t="n">
        <v>76.0</v>
      </c>
      <c r="AB94" t="n">
        <v>0.0</v>
      </c>
      <c r="AC94" t="n">
        <v>20.0</v>
      </c>
      <c r="AD94" t="n">
        <v>-76.0</v>
      </c>
      <c r="AE94" t="n">
        <v>0.0</v>
      </c>
      <c r="AF94" t="n">
        <v>0.0</v>
      </c>
      <c r="AG94" t="n">
        <v>0.0</v>
      </c>
      <c r="AH94" t="inlineStr">
        <is>
          <t>Mohini Shinde</t>
        </is>
      </c>
      <c r="AI94" s="1" t="n">
        <v>44624.487974537034</v>
      </c>
      <c r="AJ94" t="n">
        <v>480.0</v>
      </c>
      <c r="AK94" t="n">
        <v>1.0</v>
      </c>
      <c r="AL94" t="n">
        <v>0.0</v>
      </c>
      <c r="AM94" t="n">
        <v>1.0</v>
      </c>
      <c r="AN94" t="n">
        <v>0.0</v>
      </c>
      <c r="AO94" t="n">
        <v>0.0</v>
      </c>
      <c r="AP94" t="n">
        <v>-77.0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WI220313900</t>
        </is>
      </c>
      <c r="B95" t="inlineStr">
        <is>
          <t>DATA_VALIDATION</t>
        </is>
      </c>
      <c r="C95" t="inlineStr">
        <is>
          <t>201330005550</t>
        </is>
      </c>
      <c r="D95" t="inlineStr">
        <is>
          <t>Folder</t>
        </is>
      </c>
      <c r="E95" s="2">
        <f>HYPERLINK("capsilon://?command=openfolder&amp;siteaddress=FAM.docvelocity-na8.net&amp;folderid=FX02FEB017-916B-1201-BC00-D383D262F7A6","FX2203363")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MI2203143877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44624.41278935185</v>
      </c>
      <c r="P95" s="1" t="n">
        <v>44624.48605324074</v>
      </c>
      <c r="Q95" t="n">
        <v>5530.0</v>
      </c>
      <c r="R95" t="n">
        <v>800.0</v>
      </c>
      <c r="S95" t="b">
        <v>0</v>
      </c>
      <c r="T95" t="inlineStr">
        <is>
          <t>N/A</t>
        </is>
      </c>
      <c r="U95" t="b">
        <v>0</v>
      </c>
      <c r="V95" t="inlineStr">
        <is>
          <t>Ujwala Ajabe</t>
        </is>
      </c>
      <c r="W95" s="1" t="n">
        <v>44624.4212962963</v>
      </c>
      <c r="X95" t="n">
        <v>539.0</v>
      </c>
      <c r="Y95" t="n">
        <v>71.0</v>
      </c>
      <c r="Z95" t="n">
        <v>0.0</v>
      </c>
      <c r="AA95" t="n">
        <v>71.0</v>
      </c>
      <c r="AB95" t="n">
        <v>0.0</v>
      </c>
      <c r="AC95" t="n">
        <v>17.0</v>
      </c>
      <c r="AD95" t="n">
        <v>-71.0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44624.48605324074</v>
      </c>
      <c r="AJ95" t="n">
        <v>261.0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-71.0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WI22031414</t>
        </is>
      </c>
      <c r="B96" t="inlineStr">
        <is>
          <t>DATA_VALIDATION</t>
        </is>
      </c>
      <c r="C96" t="inlineStr">
        <is>
          <t>201100014740</t>
        </is>
      </c>
      <c r="D96" t="inlineStr">
        <is>
          <t>Folder</t>
        </is>
      </c>
      <c r="E96" s="2">
        <f>HYPERLINK("capsilon://?command=openfolder&amp;siteaddress=FAM.docvelocity-na8.net&amp;folderid=FXED2E7CC9-86C0-43E1-E86C-4686D795CB3A","FX220212263")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MI220317015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44621.50179398148</v>
      </c>
      <c r="P96" s="1" t="n">
        <v>44621.674733796295</v>
      </c>
      <c r="Q96" t="n">
        <v>14534.0</v>
      </c>
      <c r="R96" t="n">
        <v>408.0</v>
      </c>
      <c r="S96" t="b">
        <v>0</v>
      </c>
      <c r="T96" t="inlineStr">
        <is>
          <t>N/A</t>
        </is>
      </c>
      <c r="U96" t="b">
        <v>0</v>
      </c>
      <c r="V96" t="inlineStr">
        <is>
          <t>Archana Bhujbal</t>
        </is>
      </c>
      <c r="W96" s="1" t="n">
        <v>44621.509097222224</v>
      </c>
      <c r="X96" t="n">
        <v>316.0</v>
      </c>
      <c r="Y96" t="n">
        <v>9.0</v>
      </c>
      <c r="Z96" t="n">
        <v>0.0</v>
      </c>
      <c r="AA96" t="n">
        <v>9.0</v>
      </c>
      <c r="AB96" t="n">
        <v>0.0</v>
      </c>
      <c r="AC96" t="n">
        <v>1.0</v>
      </c>
      <c r="AD96" t="n">
        <v>-9.0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44621.674733796295</v>
      </c>
      <c r="AJ96" t="n">
        <v>92.0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WI220314211</t>
        </is>
      </c>
      <c r="B97" t="inlineStr">
        <is>
          <t>DATA_VALIDATION</t>
        </is>
      </c>
      <c r="C97" t="inlineStr">
        <is>
          <t>201340000671</t>
        </is>
      </c>
      <c r="D97" t="inlineStr">
        <is>
          <t>Folder</t>
        </is>
      </c>
      <c r="E97" s="2">
        <f>HYPERLINK("capsilon://?command=openfolder&amp;siteaddress=FAM.docvelocity-na8.net&amp;folderid=FX4F6A825A-0C6C-4EB0-B75B-054537CCE24A","FX2203430")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MI2203146525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44624.46041666667</v>
      </c>
      <c r="P97" s="1" t="n">
        <v>44624.47505787037</v>
      </c>
      <c r="Q97" t="n">
        <v>61.0</v>
      </c>
      <c r="R97" t="n">
        <v>1204.0</v>
      </c>
      <c r="S97" t="b">
        <v>0</v>
      </c>
      <c r="T97" t="inlineStr">
        <is>
          <t>N/A</t>
        </is>
      </c>
      <c r="U97" t="b">
        <v>0</v>
      </c>
      <c r="V97" t="inlineStr">
        <is>
          <t>Sanjay Kharade</t>
        </is>
      </c>
      <c r="W97" s="1" t="n">
        <v>44624.47505787037</v>
      </c>
      <c r="X97" t="n">
        <v>1204.0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0.0</v>
      </c>
      <c r="AE97" t="n">
        <v>66.0</v>
      </c>
      <c r="AF97" t="n">
        <v>0.0</v>
      </c>
      <c r="AG97" t="n">
        <v>4.0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WI220314343</t>
        </is>
      </c>
      <c r="B98" t="inlineStr">
        <is>
          <t>DATA_VALIDATION</t>
        </is>
      </c>
      <c r="C98" t="inlineStr">
        <is>
          <t>201340000671</t>
        </is>
      </c>
      <c r="D98" t="inlineStr">
        <is>
          <t>Folder</t>
        </is>
      </c>
      <c r="E98" s="2">
        <f>HYPERLINK("capsilon://?command=openfolder&amp;siteaddress=FAM.docvelocity-na8.net&amp;folderid=FX4F6A825A-0C6C-4EB0-B75B-054537CCE24A","FX2203430")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MI2203146525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44624.47640046296</v>
      </c>
      <c r="P98" s="1" t="n">
        <v>44624.507997685185</v>
      </c>
      <c r="Q98" t="n">
        <v>513.0</v>
      </c>
      <c r="R98" t="n">
        <v>2217.0</v>
      </c>
      <c r="S98" t="b">
        <v>0</v>
      </c>
      <c r="T98" t="inlineStr">
        <is>
          <t>N/A</t>
        </is>
      </c>
      <c r="U98" t="b">
        <v>1</v>
      </c>
      <c r="V98" t="inlineStr">
        <is>
          <t>Sanjay Kharade</t>
        </is>
      </c>
      <c r="W98" s="1" t="n">
        <v>44624.497777777775</v>
      </c>
      <c r="X98" t="n">
        <v>1504.0</v>
      </c>
      <c r="Y98" t="n">
        <v>153.0</v>
      </c>
      <c r="Z98" t="n">
        <v>0.0</v>
      </c>
      <c r="AA98" t="n">
        <v>153.0</v>
      </c>
      <c r="AB98" t="n">
        <v>61.0</v>
      </c>
      <c r="AC98" t="n">
        <v>81.0</v>
      </c>
      <c r="AD98" t="n">
        <v>-153.0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44624.507997685185</v>
      </c>
      <c r="AJ98" t="n">
        <v>713.0</v>
      </c>
      <c r="AK98" t="n">
        <v>3.0</v>
      </c>
      <c r="AL98" t="n">
        <v>0.0</v>
      </c>
      <c r="AM98" t="n">
        <v>3.0</v>
      </c>
      <c r="AN98" t="n">
        <v>61.0</v>
      </c>
      <c r="AO98" t="n">
        <v>3.0</v>
      </c>
      <c r="AP98" t="n">
        <v>-156.0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WI220314376</t>
        </is>
      </c>
      <c r="B99" t="inlineStr">
        <is>
          <t>DATA_VALIDATION</t>
        </is>
      </c>
      <c r="C99" t="inlineStr">
        <is>
          <t>201300021916</t>
        </is>
      </c>
      <c r="D99" t="inlineStr">
        <is>
          <t>Folder</t>
        </is>
      </c>
      <c r="E99" s="2">
        <f>HYPERLINK("capsilon://?command=openfolder&amp;siteaddress=FAM.docvelocity-na8.net&amp;folderid=FX8BA5784E-546B-4EA8-0785-E554DA6C7A0F","FX22031770")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MI2203148118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44624.480208333334</v>
      </c>
      <c r="P99" s="1" t="n">
        <v>44624.50050925926</v>
      </c>
      <c r="Q99" t="n">
        <v>1199.0</v>
      </c>
      <c r="R99" t="n">
        <v>555.0</v>
      </c>
      <c r="S99" t="b">
        <v>0</v>
      </c>
      <c r="T99" t="inlineStr">
        <is>
          <t>N/A</t>
        </is>
      </c>
      <c r="U99" t="b">
        <v>0</v>
      </c>
      <c r="V99" t="inlineStr">
        <is>
          <t>Sumit Jarhad</t>
        </is>
      </c>
      <c r="W99" s="1" t="n">
        <v>44624.50050925926</v>
      </c>
      <c r="X99" t="n">
        <v>138.0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0.0</v>
      </c>
      <c r="AE99" t="n">
        <v>93.0</v>
      </c>
      <c r="AF99" t="n">
        <v>0.0</v>
      </c>
      <c r="AG99" t="n">
        <v>4.0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WI220314396</t>
        </is>
      </c>
      <c r="B100" t="inlineStr">
        <is>
          <t>DATA_VALIDATION</t>
        </is>
      </c>
      <c r="C100" t="inlineStr">
        <is>
          <t>201300021843</t>
        </is>
      </c>
      <c r="D100" t="inlineStr">
        <is>
          <t>Folder</t>
        </is>
      </c>
      <c r="E100" s="2">
        <f>HYPERLINK("capsilon://?command=openfolder&amp;siteaddress=FAM.docvelocity-na8.net&amp;folderid=FXBAFD49B9-E8E8-9999-B5B6-39230B06DAB4","FX2203440")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MI2203148351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44624.48266203704</v>
      </c>
      <c r="P100" s="1" t="n">
        <v>44624.49990740741</v>
      </c>
      <c r="Q100" t="n">
        <v>231.0</v>
      </c>
      <c r="R100" t="n">
        <v>1259.0</v>
      </c>
      <c r="S100" t="b">
        <v>0</v>
      </c>
      <c r="T100" t="inlineStr">
        <is>
          <t>N/A</t>
        </is>
      </c>
      <c r="U100" t="b">
        <v>0</v>
      </c>
      <c r="V100" t="inlineStr">
        <is>
          <t>Archana Bhujbal</t>
        </is>
      </c>
      <c r="W100" s="1" t="n">
        <v>44624.492731481485</v>
      </c>
      <c r="X100" t="n">
        <v>643.0</v>
      </c>
      <c r="Y100" t="n">
        <v>63.0</v>
      </c>
      <c r="Z100" t="n">
        <v>0.0</v>
      </c>
      <c r="AA100" t="n">
        <v>63.0</v>
      </c>
      <c r="AB100" t="n">
        <v>0.0</v>
      </c>
      <c r="AC100" t="n">
        <v>5.0</v>
      </c>
      <c r="AD100" t="n">
        <v>-63.0</v>
      </c>
      <c r="AE100" t="n">
        <v>0.0</v>
      </c>
      <c r="AF100" t="n">
        <v>0.0</v>
      </c>
      <c r="AG100" t="n">
        <v>0.0</v>
      </c>
      <c r="AH100" t="inlineStr">
        <is>
          <t>Mohini Shinde</t>
        </is>
      </c>
      <c r="AI100" s="1" t="n">
        <v>44624.49990740741</v>
      </c>
      <c r="AJ100" t="n">
        <v>616.0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-63.0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WI220314459</t>
        </is>
      </c>
      <c r="B101" t="inlineStr">
        <is>
          <t>DATA_VALIDATION</t>
        </is>
      </c>
      <c r="C101" t="inlineStr">
        <is>
          <t>201300021911</t>
        </is>
      </c>
      <c r="D101" t="inlineStr">
        <is>
          <t>Folder</t>
        </is>
      </c>
      <c r="E101" s="2">
        <f>HYPERLINK("capsilon://?command=openfolder&amp;siteaddress=FAM.docvelocity-na8.net&amp;folderid=FXB2F26D85-DB99-7E79-A029-2601AAE51FDC","FX22031696")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MI2203148966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44624.48971064815</v>
      </c>
      <c r="P101" s="1" t="n">
        <v>44624.50225694444</v>
      </c>
      <c r="Q101" t="n">
        <v>640.0</v>
      </c>
      <c r="R101" t="n">
        <v>444.0</v>
      </c>
      <c r="S101" t="b">
        <v>0</v>
      </c>
      <c r="T101" t="inlineStr">
        <is>
          <t>N/A</t>
        </is>
      </c>
      <c r="U101" t="b">
        <v>0</v>
      </c>
      <c r="V101" t="inlineStr">
        <is>
          <t>Ketan Pathak</t>
        </is>
      </c>
      <c r="W101" s="1" t="n">
        <v>44624.49369212963</v>
      </c>
      <c r="X101" t="n">
        <v>242.0</v>
      </c>
      <c r="Y101" t="n">
        <v>21.0</v>
      </c>
      <c r="Z101" t="n">
        <v>0.0</v>
      </c>
      <c r="AA101" t="n">
        <v>21.0</v>
      </c>
      <c r="AB101" t="n">
        <v>0.0</v>
      </c>
      <c r="AC101" t="n">
        <v>7.0</v>
      </c>
      <c r="AD101" t="n">
        <v>-21.0</v>
      </c>
      <c r="AE101" t="n">
        <v>0.0</v>
      </c>
      <c r="AF101" t="n">
        <v>0.0</v>
      </c>
      <c r="AG101" t="n">
        <v>0.0</v>
      </c>
      <c r="AH101" t="inlineStr">
        <is>
          <t>Mohini Shinde</t>
        </is>
      </c>
      <c r="AI101" s="1" t="n">
        <v>44624.50225694444</v>
      </c>
      <c r="AJ101" t="n">
        <v>202.0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-21.0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WI220314462</t>
        </is>
      </c>
      <c r="B102" t="inlineStr">
        <is>
          <t>DATA_VALIDATION</t>
        </is>
      </c>
      <c r="C102" t="inlineStr">
        <is>
          <t>201300021911</t>
        </is>
      </c>
      <c r="D102" t="inlineStr">
        <is>
          <t>Folder</t>
        </is>
      </c>
      <c r="E102" s="2">
        <f>HYPERLINK("capsilon://?command=openfolder&amp;siteaddress=FAM.docvelocity-na8.net&amp;folderid=FXB2F26D85-DB99-7E79-A029-2601AAE51FDC","FX22031696")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MI2203148975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44624.49012731481</v>
      </c>
      <c r="P102" s="1" t="n">
        <v>44624.50581018518</v>
      </c>
      <c r="Q102" t="n">
        <v>692.0</v>
      </c>
      <c r="R102" t="n">
        <v>663.0</v>
      </c>
      <c r="S102" t="b">
        <v>0</v>
      </c>
      <c r="T102" t="inlineStr">
        <is>
          <t>N/A</t>
        </is>
      </c>
      <c r="U102" t="b">
        <v>0</v>
      </c>
      <c r="V102" t="inlineStr">
        <is>
          <t>Archana Bhujbal</t>
        </is>
      </c>
      <c r="W102" s="1" t="n">
        <v>44624.496875</v>
      </c>
      <c r="X102" t="n">
        <v>357.0</v>
      </c>
      <c r="Y102" t="n">
        <v>44.0</v>
      </c>
      <c r="Z102" t="n">
        <v>0.0</v>
      </c>
      <c r="AA102" t="n">
        <v>44.0</v>
      </c>
      <c r="AB102" t="n">
        <v>0.0</v>
      </c>
      <c r="AC102" t="n">
        <v>13.0</v>
      </c>
      <c r="AD102" t="n">
        <v>-44.0</v>
      </c>
      <c r="AE102" t="n">
        <v>0.0</v>
      </c>
      <c r="AF102" t="n">
        <v>0.0</v>
      </c>
      <c r="AG102" t="n">
        <v>0.0</v>
      </c>
      <c r="AH102" t="inlineStr">
        <is>
          <t>Mohini Shinde</t>
        </is>
      </c>
      <c r="AI102" s="1" t="n">
        <v>44624.50581018518</v>
      </c>
      <c r="AJ102" t="n">
        <v>306.0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-44.0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WI220314494</t>
        </is>
      </c>
      <c r="B103" t="inlineStr">
        <is>
          <t>DATA_VALIDATION</t>
        </is>
      </c>
      <c r="C103" t="inlineStr">
        <is>
          <t>201340000678</t>
        </is>
      </c>
      <c r="D103" t="inlineStr">
        <is>
          <t>Folder</t>
        </is>
      </c>
      <c r="E103" s="2">
        <f>HYPERLINK("capsilon://?command=openfolder&amp;siteaddress=FAM.docvelocity-na8.net&amp;folderid=FXE96DA503-F50C-6BBF-C582-92D652201B82","FX2203755")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MI2203149128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44624.49349537037</v>
      </c>
      <c r="P103" s="1" t="n">
        <v>44624.50471064815</v>
      </c>
      <c r="Q103" t="n">
        <v>499.0</v>
      </c>
      <c r="R103" t="n">
        <v>470.0</v>
      </c>
      <c r="S103" t="b">
        <v>0</v>
      </c>
      <c r="T103" t="inlineStr">
        <is>
          <t>N/A</t>
        </is>
      </c>
      <c r="U103" t="b">
        <v>0</v>
      </c>
      <c r="V103" t="inlineStr">
        <is>
          <t>Sumit Jarhad</t>
        </is>
      </c>
      <c r="W103" s="1" t="n">
        <v>44624.50471064815</v>
      </c>
      <c r="X103" t="n">
        <v>195.0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0.0</v>
      </c>
      <c r="AE103" t="n">
        <v>177.0</v>
      </c>
      <c r="AF103" t="n">
        <v>0.0</v>
      </c>
      <c r="AG103" t="n">
        <v>10.0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WI220314530</t>
        </is>
      </c>
      <c r="B104" t="inlineStr">
        <is>
          <t>DATA_VALIDATION</t>
        </is>
      </c>
      <c r="C104" t="inlineStr">
        <is>
          <t>201300021916</t>
        </is>
      </c>
      <c r="D104" t="inlineStr">
        <is>
          <t>Folder</t>
        </is>
      </c>
      <c r="E104" s="2">
        <f>HYPERLINK("capsilon://?command=openfolder&amp;siteaddress=FAM.docvelocity-na8.net&amp;folderid=FX8BA5784E-546B-4EA8-0785-E554DA6C7A0F","FX22031770")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MI2203148118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44624.50179398148</v>
      </c>
      <c r="P104" s="1" t="n">
        <v>44624.55039351852</v>
      </c>
      <c r="Q104" t="n">
        <v>1625.0</v>
      </c>
      <c r="R104" t="n">
        <v>2574.0</v>
      </c>
      <c r="S104" t="b">
        <v>0</v>
      </c>
      <c r="T104" t="inlineStr">
        <is>
          <t>N/A</t>
        </is>
      </c>
      <c r="U104" t="b">
        <v>1</v>
      </c>
      <c r="V104" t="inlineStr">
        <is>
          <t>Aditya Tade</t>
        </is>
      </c>
      <c r="W104" s="1" t="n">
        <v>44624.52483796296</v>
      </c>
      <c r="X104" t="n">
        <v>1906.0</v>
      </c>
      <c r="Y104" t="n">
        <v>166.0</v>
      </c>
      <c r="Z104" t="n">
        <v>0.0</v>
      </c>
      <c r="AA104" t="n">
        <v>166.0</v>
      </c>
      <c r="AB104" t="n">
        <v>0.0</v>
      </c>
      <c r="AC104" t="n">
        <v>96.0</v>
      </c>
      <c r="AD104" t="n">
        <v>-166.0</v>
      </c>
      <c r="AE104" t="n">
        <v>0.0</v>
      </c>
      <c r="AF104" t="n">
        <v>0.0</v>
      </c>
      <c r="AG104" t="n">
        <v>0.0</v>
      </c>
      <c r="AH104" t="inlineStr">
        <is>
          <t>Rohit Mawal</t>
        </is>
      </c>
      <c r="AI104" s="1" t="n">
        <v>44624.55039351852</v>
      </c>
      <c r="AJ104" t="n">
        <v>648.0</v>
      </c>
      <c r="AK104" t="n">
        <v>4.0</v>
      </c>
      <c r="AL104" t="n">
        <v>0.0</v>
      </c>
      <c r="AM104" t="n">
        <v>4.0</v>
      </c>
      <c r="AN104" t="n">
        <v>0.0</v>
      </c>
      <c r="AO104" t="n">
        <v>4.0</v>
      </c>
      <c r="AP104" t="n">
        <v>-170.0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WI220314545</t>
        </is>
      </c>
      <c r="B105" t="inlineStr">
        <is>
          <t>DATA_VALIDATION</t>
        </is>
      </c>
      <c r="C105" t="inlineStr">
        <is>
          <t>201130013319</t>
        </is>
      </c>
      <c r="D105" t="inlineStr">
        <is>
          <t>Folder</t>
        </is>
      </c>
      <c r="E105" s="2">
        <f>HYPERLINK("capsilon://?command=openfolder&amp;siteaddress=FAM.docvelocity-na8.net&amp;folderid=FX9F3E14B5-AF4E-1474-D38F-1BB8F650D629","FX22028567")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MI2203150097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44624.50372685185</v>
      </c>
      <c r="P105" s="1" t="n">
        <v>44624.5090625</v>
      </c>
      <c r="Q105" t="n">
        <v>138.0</v>
      </c>
      <c r="R105" t="n">
        <v>323.0</v>
      </c>
      <c r="S105" t="b">
        <v>0</v>
      </c>
      <c r="T105" t="inlineStr">
        <is>
          <t>N/A</t>
        </is>
      </c>
      <c r="U105" t="b">
        <v>0</v>
      </c>
      <c r="V105" t="inlineStr">
        <is>
          <t>Sanjana Uttekar</t>
        </is>
      </c>
      <c r="W105" s="1" t="n">
        <v>44624.506527777776</v>
      </c>
      <c r="X105" t="n">
        <v>232.0</v>
      </c>
      <c r="Y105" t="n">
        <v>9.0</v>
      </c>
      <c r="Z105" t="n">
        <v>0.0</v>
      </c>
      <c r="AA105" t="n">
        <v>9.0</v>
      </c>
      <c r="AB105" t="n">
        <v>0.0</v>
      </c>
      <c r="AC105" t="n">
        <v>4.0</v>
      </c>
      <c r="AD105" t="n">
        <v>-9.0</v>
      </c>
      <c r="AE105" t="n">
        <v>0.0</v>
      </c>
      <c r="AF105" t="n">
        <v>0.0</v>
      </c>
      <c r="AG105" t="n">
        <v>0.0</v>
      </c>
      <c r="AH105" t="inlineStr">
        <is>
          <t>Dashrath Soren</t>
        </is>
      </c>
      <c r="AI105" s="1" t="n">
        <v>44624.5090625</v>
      </c>
      <c r="AJ105" t="n">
        <v>91.0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WI220314563</t>
        </is>
      </c>
      <c r="B106" t="inlineStr">
        <is>
          <t>DATA_VALIDATION</t>
        </is>
      </c>
      <c r="C106" t="inlineStr">
        <is>
          <t>201340000678</t>
        </is>
      </c>
      <c r="D106" t="inlineStr">
        <is>
          <t>Folder</t>
        </is>
      </c>
      <c r="E106" s="2">
        <f>HYPERLINK("capsilon://?command=openfolder&amp;siteaddress=FAM.docvelocity-na8.net&amp;folderid=FXE96DA503-F50C-6BBF-C582-92D652201B82","FX2203755")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MI2203149128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44624.506157407406</v>
      </c>
      <c r="P106" s="1" t="n">
        <v>44624.5643287037</v>
      </c>
      <c r="Q106" t="n">
        <v>1973.0</v>
      </c>
      <c r="R106" t="n">
        <v>3053.0</v>
      </c>
      <c r="S106" t="b">
        <v>0</v>
      </c>
      <c r="T106" t="inlineStr">
        <is>
          <t>N/A</t>
        </is>
      </c>
      <c r="U106" t="b">
        <v>1</v>
      </c>
      <c r="V106" t="inlineStr">
        <is>
          <t>Raman Vaidya</t>
        </is>
      </c>
      <c r="W106" s="1" t="n">
        <v>44624.52762731481</v>
      </c>
      <c r="X106" t="n">
        <v>1850.0</v>
      </c>
      <c r="Y106" t="n">
        <v>335.0</v>
      </c>
      <c r="Z106" t="n">
        <v>0.0</v>
      </c>
      <c r="AA106" t="n">
        <v>335.0</v>
      </c>
      <c r="AB106" t="n">
        <v>0.0</v>
      </c>
      <c r="AC106" t="n">
        <v>76.0</v>
      </c>
      <c r="AD106" t="n">
        <v>-335.0</v>
      </c>
      <c r="AE106" t="n">
        <v>0.0</v>
      </c>
      <c r="AF106" t="n">
        <v>0.0</v>
      </c>
      <c r="AG106" t="n">
        <v>0.0</v>
      </c>
      <c r="AH106" t="inlineStr">
        <is>
          <t>Rohit Mawal</t>
        </is>
      </c>
      <c r="AI106" s="1" t="n">
        <v>44624.5643287037</v>
      </c>
      <c r="AJ106" t="n">
        <v>1203.0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-336.0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WI220314700</t>
        </is>
      </c>
      <c r="B107" t="inlineStr">
        <is>
          <t>DATA_VALIDATION</t>
        </is>
      </c>
      <c r="C107" t="inlineStr">
        <is>
          <t>201330005610</t>
        </is>
      </c>
      <c r="D107" t="inlineStr">
        <is>
          <t>Folder</t>
        </is>
      </c>
      <c r="E107" s="2">
        <f>HYPERLINK("capsilon://?command=openfolder&amp;siteaddress=FAM.docvelocity-na8.net&amp;folderid=FXE68FEE14-61F5-CBAB-4C06-35A6051F0625","FX22031576")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MI2203151865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44624.52446759259</v>
      </c>
      <c r="P107" s="1" t="n">
        <v>44625.406909722224</v>
      </c>
      <c r="Q107" t="n">
        <v>74377.0</v>
      </c>
      <c r="R107" t="n">
        <v>1866.0</v>
      </c>
      <c r="S107" t="b">
        <v>0</v>
      </c>
      <c r="T107" t="inlineStr">
        <is>
          <t>N/A</t>
        </is>
      </c>
      <c r="U107" t="b">
        <v>0</v>
      </c>
      <c r="V107" t="inlineStr">
        <is>
          <t>Devendra Naidu</t>
        </is>
      </c>
      <c r="W107" s="1" t="n">
        <v>44625.406909722224</v>
      </c>
      <c r="X107" t="n">
        <v>1310.0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0.0</v>
      </c>
      <c r="AE107" t="n">
        <v>139.0</v>
      </c>
      <c r="AF107" t="n">
        <v>0.0</v>
      </c>
      <c r="AG107" t="n">
        <v>6.0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WI220314799</t>
        </is>
      </c>
      <c r="B108" t="inlineStr">
        <is>
          <t>DATA_VALIDATION</t>
        </is>
      </c>
      <c r="C108" t="inlineStr">
        <is>
          <t>201340000665</t>
        </is>
      </c>
      <c r="D108" t="inlineStr">
        <is>
          <t>Folder</t>
        </is>
      </c>
      <c r="E108" s="2">
        <f>HYPERLINK("capsilon://?command=openfolder&amp;siteaddress=FAM.docvelocity-na8.net&amp;folderid=FXF5EC464E-1F69-EC98-2C32-4025C6424852","FX220213063")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MI2203153774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44624.54201388889</v>
      </c>
      <c r="P108" s="1" t="n">
        <v>44624.560115740744</v>
      </c>
      <c r="Q108" t="n">
        <v>1330.0</v>
      </c>
      <c r="R108" t="n">
        <v>234.0</v>
      </c>
      <c r="S108" t="b">
        <v>0</v>
      </c>
      <c r="T108" t="inlineStr">
        <is>
          <t>N/A</t>
        </is>
      </c>
      <c r="U108" t="b">
        <v>0</v>
      </c>
      <c r="V108" t="inlineStr">
        <is>
          <t>Sumit Jarhad</t>
        </is>
      </c>
      <c r="W108" s="1" t="n">
        <v>44624.544027777774</v>
      </c>
      <c r="X108" t="n">
        <v>136.0</v>
      </c>
      <c r="Y108" t="n">
        <v>9.0</v>
      </c>
      <c r="Z108" t="n">
        <v>0.0</v>
      </c>
      <c r="AA108" t="n">
        <v>9.0</v>
      </c>
      <c r="AB108" t="n">
        <v>0.0</v>
      </c>
      <c r="AC108" t="n">
        <v>2.0</v>
      </c>
      <c r="AD108" t="n">
        <v>-9.0</v>
      </c>
      <c r="AE108" t="n">
        <v>0.0</v>
      </c>
      <c r="AF108" t="n">
        <v>0.0</v>
      </c>
      <c r="AG108" t="n">
        <v>0.0</v>
      </c>
      <c r="AH108" t="inlineStr">
        <is>
          <t>Vikash Suryakanth Parmar</t>
        </is>
      </c>
      <c r="AI108" s="1" t="n">
        <v>44624.560115740744</v>
      </c>
      <c r="AJ108" t="n">
        <v>91.0</v>
      </c>
      <c r="AK108" t="n">
        <v>2.0</v>
      </c>
      <c r="AL108" t="n">
        <v>0.0</v>
      </c>
      <c r="AM108" t="n">
        <v>2.0</v>
      </c>
      <c r="AN108" t="n">
        <v>0.0</v>
      </c>
      <c r="AO108" t="n">
        <v>1.0</v>
      </c>
      <c r="AP108" t="n">
        <v>-11.0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WI220314867</t>
        </is>
      </c>
      <c r="B109" t="inlineStr">
        <is>
          <t>DATA_VALIDATION</t>
        </is>
      </c>
      <c r="C109" t="inlineStr">
        <is>
          <t>201330005559</t>
        </is>
      </c>
      <c r="D109" t="inlineStr">
        <is>
          <t>Folder</t>
        </is>
      </c>
      <c r="E109" s="2">
        <f>HYPERLINK("capsilon://?command=openfolder&amp;siteaddress=FAM.docvelocity-na8.net&amp;folderid=FX3779873B-3053-C44F-EDF2-FA47B318C26E","FX2203486")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MI2203154553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44624.55106481481</v>
      </c>
      <c r="P109" s="1" t="n">
        <v>44625.4119212963</v>
      </c>
      <c r="Q109" t="n">
        <v>73575.0</v>
      </c>
      <c r="R109" t="n">
        <v>803.0</v>
      </c>
      <c r="S109" t="b">
        <v>0</v>
      </c>
      <c r="T109" t="inlineStr">
        <is>
          <t>N/A</t>
        </is>
      </c>
      <c r="U109" t="b">
        <v>0</v>
      </c>
      <c r="V109" t="inlineStr">
        <is>
          <t>Devendra Naidu</t>
        </is>
      </c>
      <c r="W109" s="1" t="n">
        <v>44625.4119212963</v>
      </c>
      <c r="X109" t="n">
        <v>432.0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107.0</v>
      </c>
      <c r="AF109" t="n">
        <v>0.0</v>
      </c>
      <c r="AG109" t="n">
        <v>5.0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WI220314872</t>
        </is>
      </c>
      <c r="B110" t="inlineStr">
        <is>
          <t>DATA_VALIDATION</t>
        </is>
      </c>
      <c r="C110" t="inlineStr">
        <is>
          <t>201300021920</t>
        </is>
      </c>
      <c r="D110" t="inlineStr">
        <is>
          <t>Folder</t>
        </is>
      </c>
      <c r="E110" s="2">
        <f>HYPERLINK("capsilon://?command=openfolder&amp;siteaddress=FAM.docvelocity-na8.net&amp;folderid=FX96D3D920-E4D4-2F9A-3662-4A9030CF3F38","FX22031821")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MI2203154735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44624.55221064815</v>
      </c>
      <c r="P110" s="1" t="n">
        <v>44624.56071759259</v>
      </c>
      <c r="Q110" t="n">
        <v>239.0</v>
      </c>
      <c r="R110" t="n">
        <v>496.0</v>
      </c>
      <c r="S110" t="b">
        <v>0</v>
      </c>
      <c r="T110" t="inlineStr">
        <is>
          <t>N/A</t>
        </is>
      </c>
      <c r="U110" t="b">
        <v>0</v>
      </c>
      <c r="V110" t="inlineStr">
        <is>
          <t>Raman Vaidya</t>
        </is>
      </c>
      <c r="W110" s="1" t="n">
        <v>44624.55813657407</v>
      </c>
      <c r="X110" t="n">
        <v>434.0</v>
      </c>
      <c r="Y110" t="n">
        <v>21.0</v>
      </c>
      <c r="Z110" t="n">
        <v>0.0</v>
      </c>
      <c r="AA110" t="n">
        <v>21.0</v>
      </c>
      <c r="AB110" t="n">
        <v>0.0</v>
      </c>
      <c r="AC110" t="n">
        <v>0.0</v>
      </c>
      <c r="AD110" t="n">
        <v>-21.0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44624.56071759259</v>
      </c>
      <c r="AJ110" t="n">
        <v>51.0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-21.0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WI220314873</t>
        </is>
      </c>
      <c r="B111" t="inlineStr">
        <is>
          <t>DATA_VALIDATION</t>
        </is>
      </c>
      <c r="C111" t="inlineStr">
        <is>
          <t>201300021920</t>
        </is>
      </c>
      <c r="D111" t="inlineStr">
        <is>
          <t>Folder</t>
        </is>
      </c>
      <c r="E111" s="2">
        <f>HYPERLINK("capsilon://?command=openfolder&amp;siteaddress=FAM.docvelocity-na8.net&amp;folderid=FX96D3D920-E4D4-2F9A-3662-4A9030CF3F38","FX22031821")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MI2203154736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44624.55232638889</v>
      </c>
      <c r="P111" s="1" t="n">
        <v>44624.56255787037</v>
      </c>
      <c r="Q111" t="n">
        <v>296.0</v>
      </c>
      <c r="R111" t="n">
        <v>588.0</v>
      </c>
      <c r="S111" t="b">
        <v>0</v>
      </c>
      <c r="T111" t="inlineStr">
        <is>
          <t>N/A</t>
        </is>
      </c>
      <c r="U111" t="b">
        <v>0</v>
      </c>
      <c r="V111" t="inlineStr">
        <is>
          <t>Archana Bhujbal</t>
        </is>
      </c>
      <c r="W111" s="1" t="n">
        <v>44624.55806712963</v>
      </c>
      <c r="X111" t="n">
        <v>430.0</v>
      </c>
      <c r="Y111" t="n">
        <v>21.0</v>
      </c>
      <c r="Z111" t="n">
        <v>0.0</v>
      </c>
      <c r="AA111" t="n">
        <v>21.0</v>
      </c>
      <c r="AB111" t="n">
        <v>0.0</v>
      </c>
      <c r="AC111" t="n">
        <v>10.0</v>
      </c>
      <c r="AD111" t="n">
        <v>-21.0</v>
      </c>
      <c r="AE111" t="n">
        <v>0.0</v>
      </c>
      <c r="AF111" t="n">
        <v>0.0</v>
      </c>
      <c r="AG111" t="n">
        <v>0.0</v>
      </c>
      <c r="AH111" t="inlineStr">
        <is>
          <t>Vikash Suryakanth Parmar</t>
        </is>
      </c>
      <c r="AI111" s="1" t="n">
        <v>44624.56255787037</v>
      </c>
      <c r="AJ111" t="n">
        <v>158.0</v>
      </c>
      <c r="AK111" t="n">
        <v>2.0</v>
      </c>
      <c r="AL111" t="n">
        <v>0.0</v>
      </c>
      <c r="AM111" t="n">
        <v>2.0</v>
      </c>
      <c r="AN111" t="n">
        <v>0.0</v>
      </c>
      <c r="AO111" t="n">
        <v>1.0</v>
      </c>
      <c r="AP111" t="n">
        <v>-23.0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WI220314876</t>
        </is>
      </c>
      <c r="B112" t="inlineStr">
        <is>
          <t>DATA_VALIDATION</t>
        </is>
      </c>
      <c r="C112" t="inlineStr">
        <is>
          <t>201300021920</t>
        </is>
      </c>
      <c r="D112" t="inlineStr">
        <is>
          <t>Folder</t>
        </is>
      </c>
      <c r="E112" s="2">
        <f>HYPERLINK("capsilon://?command=openfolder&amp;siteaddress=FAM.docvelocity-na8.net&amp;folderid=FX96D3D920-E4D4-2F9A-3662-4A9030CF3F38","FX22031821")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MI2203154739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44624.55241898148</v>
      </c>
      <c r="P112" s="1" t="n">
        <v>44624.56431712963</v>
      </c>
      <c r="Q112" t="n">
        <v>595.0</v>
      </c>
      <c r="R112" t="n">
        <v>433.0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44624.56105324074</v>
      </c>
      <c r="X112" t="n">
        <v>377.0</v>
      </c>
      <c r="Y112" t="n">
        <v>21.0</v>
      </c>
      <c r="Z112" t="n">
        <v>0.0</v>
      </c>
      <c r="AA112" t="n">
        <v>21.0</v>
      </c>
      <c r="AB112" t="n">
        <v>0.0</v>
      </c>
      <c r="AC112" t="n">
        <v>1.0</v>
      </c>
      <c r="AD112" t="n">
        <v>-21.0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44624.56431712963</v>
      </c>
      <c r="AJ112" t="n">
        <v>52.0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-21.0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WI220314897</t>
        </is>
      </c>
      <c r="B113" t="inlineStr">
        <is>
          <t>DATA_VALIDATION</t>
        </is>
      </c>
      <c r="C113" t="inlineStr">
        <is>
          <t>201300021920</t>
        </is>
      </c>
      <c r="D113" t="inlineStr">
        <is>
          <t>Folder</t>
        </is>
      </c>
      <c r="E113" s="2">
        <f>HYPERLINK("capsilon://?command=openfolder&amp;siteaddress=FAM.docvelocity-na8.net&amp;folderid=FX96D3D920-E4D4-2F9A-3662-4A9030CF3F38","FX22031821")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MI2203154793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44624.55357638889</v>
      </c>
      <c r="P113" s="1" t="n">
        <v>44624.564479166664</v>
      </c>
      <c r="Q113" t="n">
        <v>821.0</v>
      </c>
      <c r="R113" t="n">
        <v>121.0</v>
      </c>
      <c r="S113" t="b">
        <v>0</v>
      </c>
      <c r="T113" t="inlineStr">
        <is>
          <t>N/A</t>
        </is>
      </c>
      <c r="U113" t="b">
        <v>0</v>
      </c>
      <c r="V113" t="inlineStr">
        <is>
          <t>Raman Vaidya</t>
        </is>
      </c>
      <c r="W113" s="1" t="n">
        <v>44624.56141203704</v>
      </c>
      <c r="X113" t="n">
        <v>63.0</v>
      </c>
      <c r="Y113" t="n">
        <v>0.0</v>
      </c>
      <c r="Z113" t="n">
        <v>0.0</v>
      </c>
      <c r="AA113" t="n">
        <v>0.0</v>
      </c>
      <c r="AB113" t="n">
        <v>27.0</v>
      </c>
      <c r="AC113" t="n">
        <v>0.0</v>
      </c>
      <c r="AD113" t="n">
        <v>0.0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44624.564479166664</v>
      </c>
      <c r="AJ113" t="n">
        <v>13.0</v>
      </c>
      <c r="AK113" t="n">
        <v>0.0</v>
      </c>
      <c r="AL113" t="n">
        <v>0.0</v>
      </c>
      <c r="AM113" t="n">
        <v>0.0</v>
      </c>
      <c r="AN113" t="n">
        <v>27.0</v>
      </c>
      <c r="AO113" t="n">
        <v>0.0</v>
      </c>
      <c r="AP113" t="n">
        <v>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WI220314898</t>
        </is>
      </c>
      <c r="B114" t="inlineStr">
        <is>
          <t>DATA_VALIDATION</t>
        </is>
      </c>
      <c r="C114" t="inlineStr">
        <is>
          <t>201300021920</t>
        </is>
      </c>
      <c r="D114" t="inlineStr">
        <is>
          <t>Folder</t>
        </is>
      </c>
      <c r="E114" s="2">
        <f>HYPERLINK("capsilon://?command=openfolder&amp;siteaddress=FAM.docvelocity-na8.net&amp;folderid=FX96D3D920-E4D4-2F9A-3662-4A9030CF3F38","FX22031821")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MI2203154777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44624.55369212963</v>
      </c>
      <c r="P114" s="1" t="n">
        <v>44624.602997685186</v>
      </c>
      <c r="Q114" t="n">
        <v>2699.0</v>
      </c>
      <c r="R114" t="n">
        <v>1561.0</v>
      </c>
      <c r="S114" t="b">
        <v>0</v>
      </c>
      <c r="T114" t="inlineStr">
        <is>
          <t>N/A</t>
        </is>
      </c>
      <c r="U114" t="b">
        <v>0</v>
      </c>
      <c r="V114" t="inlineStr">
        <is>
          <t>Sanjana Uttekar</t>
        </is>
      </c>
      <c r="W114" s="1" t="n">
        <v>44624.573912037034</v>
      </c>
      <c r="X114" t="n">
        <v>1365.0</v>
      </c>
      <c r="Y114" t="n">
        <v>100.0</v>
      </c>
      <c r="Z114" t="n">
        <v>0.0</v>
      </c>
      <c r="AA114" t="n">
        <v>100.0</v>
      </c>
      <c r="AB114" t="n">
        <v>0.0</v>
      </c>
      <c r="AC114" t="n">
        <v>51.0</v>
      </c>
      <c r="AD114" t="n">
        <v>-100.0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44624.602997685186</v>
      </c>
      <c r="AJ114" t="n">
        <v>196.0</v>
      </c>
      <c r="AK114" t="n">
        <v>2.0</v>
      </c>
      <c r="AL114" t="n">
        <v>0.0</v>
      </c>
      <c r="AM114" t="n">
        <v>2.0</v>
      </c>
      <c r="AN114" t="n">
        <v>0.0</v>
      </c>
      <c r="AO114" t="n">
        <v>1.0</v>
      </c>
      <c r="AP114" t="n">
        <v>-102.0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WI220315009</t>
        </is>
      </c>
      <c r="B115" t="inlineStr">
        <is>
          <t>DATA_VALIDATION</t>
        </is>
      </c>
      <c r="C115" t="inlineStr">
        <is>
          <t>201330005601</t>
        </is>
      </c>
      <c r="D115" t="inlineStr">
        <is>
          <t>Folder</t>
        </is>
      </c>
      <c r="E115" s="2">
        <f>HYPERLINK("capsilon://?command=openfolder&amp;siteaddress=FAM.docvelocity-na8.net&amp;folderid=FXC7A7DC5D-2467-04EB-7F57-818998D9361B","FX22031262")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MI2203155840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44624.56259259259</v>
      </c>
      <c r="P115" s="1" t="n">
        <v>44624.56508101852</v>
      </c>
      <c r="Q115" t="n">
        <v>19.0</v>
      </c>
      <c r="R115" t="n">
        <v>196.0</v>
      </c>
      <c r="S115" t="b">
        <v>0</v>
      </c>
      <c r="T115" t="inlineStr">
        <is>
          <t>N/A</t>
        </is>
      </c>
      <c r="U115" t="b">
        <v>0</v>
      </c>
      <c r="V115" t="inlineStr">
        <is>
          <t>Raman Vaidya</t>
        </is>
      </c>
      <c r="W115" s="1" t="n">
        <v>44624.56439814815</v>
      </c>
      <c r="X115" t="n">
        <v>145.0</v>
      </c>
      <c r="Y115" t="n">
        <v>21.0</v>
      </c>
      <c r="Z115" t="n">
        <v>0.0</v>
      </c>
      <c r="AA115" t="n">
        <v>21.0</v>
      </c>
      <c r="AB115" t="n">
        <v>0.0</v>
      </c>
      <c r="AC115" t="n">
        <v>0.0</v>
      </c>
      <c r="AD115" t="n">
        <v>-21.0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44624.56508101852</v>
      </c>
      <c r="AJ115" t="n">
        <v>51.0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-21.0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WI220315012</t>
        </is>
      </c>
      <c r="B116" t="inlineStr">
        <is>
          <t>DATA_VALIDATION</t>
        </is>
      </c>
      <c r="C116" t="inlineStr">
        <is>
          <t>201330005601</t>
        </is>
      </c>
      <c r="D116" t="inlineStr">
        <is>
          <t>Folder</t>
        </is>
      </c>
      <c r="E116" s="2">
        <f>HYPERLINK("capsilon://?command=openfolder&amp;siteaddress=FAM.docvelocity-na8.net&amp;folderid=FXC7A7DC5D-2467-04EB-7F57-818998D9361B","FX22031262")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MI2203155858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44624.56280092592</v>
      </c>
      <c r="P116" s="1" t="n">
        <v>44624.57184027778</v>
      </c>
      <c r="Q116" t="n">
        <v>510.0</v>
      </c>
      <c r="R116" t="n">
        <v>271.0</v>
      </c>
      <c r="S116" t="b">
        <v>0</v>
      </c>
      <c r="T116" t="inlineStr">
        <is>
          <t>N/A</t>
        </is>
      </c>
      <c r="U116" t="b">
        <v>0</v>
      </c>
      <c r="V116" t="inlineStr">
        <is>
          <t>Ujwala Ajabe</t>
        </is>
      </c>
      <c r="W116" s="1" t="n">
        <v>44624.56582175926</v>
      </c>
      <c r="X116" t="n">
        <v>219.0</v>
      </c>
      <c r="Y116" t="n">
        <v>21.0</v>
      </c>
      <c r="Z116" t="n">
        <v>0.0</v>
      </c>
      <c r="AA116" t="n">
        <v>21.0</v>
      </c>
      <c r="AB116" t="n">
        <v>0.0</v>
      </c>
      <c r="AC116" t="n">
        <v>0.0</v>
      </c>
      <c r="AD116" t="n">
        <v>-21.0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44624.57184027778</v>
      </c>
      <c r="AJ116" t="n">
        <v>52.0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-21.0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WI220315013</t>
        </is>
      </c>
      <c r="B117" t="inlineStr">
        <is>
          <t>DATA_VALIDATION</t>
        </is>
      </c>
      <c r="C117" t="inlineStr">
        <is>
          <t>201330005601</t>
        </is>
      </c>
      <c r="D117" t="inlineStr">
        <is>
          <t>Folder</t>
        </is>
      </c>
      <c r="E117" s="2">
        <f>HYPERLINK("capsilon://?command=openfolder&amp;siteaddress=FAM.docvelocity-na8.net&amp;folderid=FXC7A7DC5D-2467-04EB-7F57-818998D9361B","FX22031262")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MI2203155884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44624.56317129629</v>
      </c>
      <c r="P117" s="1" t="n">
        <v>44624.57239583333</v>
      </c>
      <c r="Q117" t="n">
        <v>595.0</v>
      </c>
      <c r="R117" t="n">
        <v>202.0</v>
      </c>
      <c r="S117" t="b">
        <v>0</v>
      </c>
      <c r="T117" t="inlineStr">
        <is>
          <t>N/A</t>
        </is>
      </c>
      <c r="U117" t="b">
        <v>0</v>
      </c>
      <c r="V117" t="inlineStr">
        <is>
          <t>Sumit Jarhad</t>
        </is>
      </c>
      <c r="W117" s="1" t="n">
        <v>44624.56521990741</v>
      </c>
      <c r="X117" t="n">
        <v>155.0</v>
      </c>
      <c r="Y117" t="n">
        <v>21.0</v>
      </c>
      <c r="Z117" t="n">
        <v>0.0</v>
      </c>
      <c r="AA117" t="n">
        <v>21.0</v>
      </c>
      <c r="AB117" t="n">
        <v>0.0</v>
      </c>
      <c r="AC117" t="n">
        <v>0.0</v>
      </c>
      <c r="AD117" t="n">
        <v>-21.0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44624.57239583333</v>
      </c>
      <c r="AJ117" t="n">
        <v>47.0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-21.0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WI220315014</t>
        </is>
      </c>
      <c r="B118" t="inlineStr">
        <is>
          <t>DATA_VALIDATION</t>
        </is>
      </c>
      <c r="C118" t="inlineStr">
        <is>
          <t>201330005601</t>
        </is>
      </c>
      <c r="D118" t="inlineStr">
        <is>
          <t>Folder</t>
        </is>
      </c>
      <c r="E118" s="2">
        <f>HYPERLINK("capsilon://?command=openfolder&amp;siteaddress=FAM.docvelocity-na8.net&amp;folderid=FXC7A7DC5D-2467-04EB-7F57-818998D9361B","FX22031262")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MI2203155907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44624.56337962963</v>
      </c>
      <c r="P118" s="1" t="n">
        <v>44624.57292824074</v>
      </c>
      <c r="Q118" t="n">
        <v>467.0</v>
      </c>
      <c r="R118" t="n">
        <v>358.0</v>
      </c>
      <c r="S118" t="b">
        <v>0</v>
      </c>
      <c r="T118" t="inlineStr">
        <is>
          <t>N/A</t>
        </is>
      </c>
      <c r="U118" t="b">
        <v>0</v>
      </c>
      <c r="V118" t="inlineStr">
        <is>
          <t>Karnal Akhare</t>
        </is>
      </c>
      <c r="W118" s="1" t="n">
        <v>44624.56725694444</v>
      </c>
      <c r="X118" t="n">
        <v>313.0</v>
      </c>
      <c r="Y118" t="n">
        <v>21.0</v>
      </c>
      <c r="Z118" t="n">
        <v>0.0</v>
      </c>
      <c r="AA118" t="n">
        <v>21.0</v>
      </c>
      <c r="AB118" t="n">
        <v>0.0</v>
      </c>
      <c r="AC118" t="n">
        <v>4.0</v>
      </c>
      <c r="AD118" t="n">
        <v>-21.0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44624.57292824074</v>
      </c>
      <c r="AJ118" t="n">
        <v>45.0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-21.0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WI220315016</t>
        </is>
      </c>
      <c r="B119" t="inlineStr">
        <is>
          <t>DATA_VALIDATION</t>
        </is>
      </c>
      <c r="C119" t="inlineStr">
        <is>
          <t>201330005601</t>
        </is>
      </c>
      <c r="D119" t="inlineStr">
        <is>
          <t>Folder</t>
        </is>
      </c>
      <c r="E119" s="2">
        <f>HYPERLINK("capsilon://?command=openfolder&amp;siteaddress=FAM.docvelocity-na8.net&amp;folderid=FXC7A7DC5D-2467-04EB-7F57-818998D9361B","FX22031262")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MI2203155934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44624.56365740741</v>
      </c>
      <c r="P119" s="1" t="n">
        <v>44624.57340277778</v>
      </c>
      <c r="Q119" t="n">
        <v>697.0</v>
      </c>
      <c r="R119" t="n">
        <v>145.0</v>
      </c>
      <c r="S119" t="b">
        <v>0</v>
      </c>
      <c r="T119" t="inlineStr">
        <is>
          <t>N/A</t>
        </is>
      </c>
      <c r="U119" t="b">
        <v>0</v>
      </c>
      <c r="V119" t="inlineStr">
        <is>
          <t>Raman Vaidya</t>
        </is>
      </c>
      <c r="W119" s="1" t="n">
        <v>44624.565625</v>
      </c>
      <c r="X119" t="n">
        <v>105.0</v>
      </c>
      <c r="Y119" t="n">
        <v>21.0</v>
      </c>
      <c r="Z119" t="n">
        <v>0.0</v>
      </c>
      <c r="AA119" t="n">
        <v>21.0</v>
      </c>
      <c r="AB119" t="n">
        <v>0.0</v>
      </c>
      <c r="AC119" t="n">
        <v>0.0</v>
      </c>
      <c r="AD119" t="n">
        <v>-21.0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44624.57340277778</v>
      </c>
      <c r="AJ119" t="n">
        <v>40.0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-21.0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WI220315150</t>
        </is>
      </c>
      <c r="B120" t="inlineStr">
        <is>
          <t>DATA_VALIDATION</t>
        </is>
      </c>
      <c r="C120" t="inlineStr">
        <is>
          <t>201308008131</t>
        </is>
      </c>
      <c r="D120" t="inlineStr">
        <is>
          <t>Folder</t>
        </is>
      </c>
      <c r="E120" s="2">
        <f>HYPERLINK("capsilon://?command=openfolder&amp;siteaddress=FAM.docvelocity-na8.net&amp;folderid=FXCE7A6C31-7028-5B95-4389-42DA1F7FAC4C","FX2202530")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MI2203157055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44624.5750462963</v>
      </c>
      <c r="P120" s="1" t="n">
        <v>44624.60119212963</v>
      </c>
      <c r="Q120" t="n">
        <v>2127.0</v>
      </c>
      <c r="R120" t="n">
        <v>132.0</v>
      </c>
      <c r="S120" t="b">
        <v>0</v>
      </c>
      <c r="T120" t="inlineStr">
        <is>
          <t>N/A</t>
        </is>
      </c>
      <c r="U120" t="b">
        <v>0</v>
      </c>
      <c r="V120" t="inlineStr">
        <is>
          <t>Sanjana Uttekar</t>
        </is>
      </c>
      <c r="W120" s="1" t="n">
        <v>44624.576365740744</v>
      </c>
      <c r="X120" t="n">
        <v>107.0</v>
      </c>
      <c r="Y120" t="n">
        <v>0.0</v>
      </c>
      <c r="Z120" t="n">
        <v>0.0</v>
      </c>
      <c r="AA120" t="n">
        <v>0.0</v>
      </c>
      <c r="AB120" t="n">
        <v>37.0</v>
      </c>
      <c r="AC120" t="n">
        <v>0.0</v>
      </c>
      <c r="AD120" t="n">
        <v>0.0</v>
      </c>
      <c r="AE120" t="n">
        <v>0.0</v>
      </c>
      <c r="AF120" t="n">
        <v>0.0</v>
      </c>
      <c r="AG120" t="n">
        <v>0.0</v>
      </c>
      <c r="AH120" t="inlineStr">
        <is>
          <t>Mohini Shinde</t>
        </is>
      </c>
      <c r="AI120" s="1" t="n">
        <v>44624.60119212963</v>
      </c>
      <c r="AJ120" t="n">
        <v>25.0</v>
      </c>
      <c r="AK120" t="n">
        <v>0.0</v>
      </c>
      <c r="AL120" t="n">
        <v>0.0</v>
      </c>
      <c r="AM120" t="n">
        <v>0.0</v>
      </c>
      <c r="AN120" t="n">
        <v>37.0</v>
      </c>
      <c r="AO120" t="n">
        <v>0.0</v>
      </c>
      <c r="AP120" t="n">
        <v>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WI220315153</t>
        </is>
      </c>
      <c r="B121" t="inlineStr">
        <is>
          <t>DATA_VALIDATION</t>
        </is>
      </c>
      <c r="C121" t="inlineStr">
        <is>
          <t>201138001234</t>
        </is>
      </c>
      <c r="D121" t="inlineStr">
        <is>
          <t>Folder</t>
        </is>
      </c>
      <c r="E121" s="2">
        <f>HYPERLINK("capsilon://?command=openfolder&amp;siteaddress=FAM.docvelocity-na8.net&amp;folderid=FX7393063B-A0D9-1842-5D70-6BD1CA500310","FX211213551")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MI2203157084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44624.575474537036</v>
      </c>
      <c r="P121" s="1" t="n">
        <v>44624.6016087963</v>
      </c>
      <c r="Q121" t="n">
        <v>2167.0</v>
      </c>
      <c r="R121" t="n">
        <v>91.0</v>
      </c>
      <c r="S121" t="b">
        <v>0</v>
      </c>
      <c r="T121" t="inlineStr">
        <is>
          <t>N/A</t>
        </is>
      </c>
      <c r="U121" t="b">
        <v>0</v>
      </c>
      <c r="V121" t="inlineStr">
        <is>
          <t>Sanjana Uttekar</t>
        </is>
      </c>
      <c r="W121" s="1" t="n">
        <v>44624.57702546296</v>
      </c>
      <c r="X121" t="n">
        <v>56.0</v>
      </c>
      <c r="Y121" t="n">
        <v>0.0</v>
      </c>
      <c r="Z121" t="n">
        <v>0.0</v>
      </c>
      <c r="AA121" t="n">
        <v>0.0</v>
      </c>
      <c r="AB121" t="n">
        <v>37.0</v>
      </c>
      <c r="AC121" t="n">
        <v>0.0</v>
      </c>
      <c r="AD121" t="n">
        <v>0.0</v>
      </c>
      <c r="AE121" t="n">
        <v>0.0</v>
      </c>
      <c r="AF121" t="n">
        <v>0.0</v>
      </c>
      <c r="AG121" t="n">
        <v>0.0</v>
      </c>
      <c r="AH121" t="inlineStr">
        <is>
          <t>Mohini Shinde</t>
        </is>
      </c>
      <c r="AI121" s="1" t="n">
        <v>44624.6016087963</v>
      </c>
      <c r="AJ121" t="n">
        <v>35.0</v>
      </c>
      <c r="AK121" t="n">
        <v>0.0</v>
      </c>
      <c r="AL121" t="n">
        <v>0.0</v>
      </c>
      <c r="AM121" t="n">
        <v>0.0</v>
      </c>
      <c r="AN121" t="n">
        <v>37.0</v>
      </c>
      <c r="AO121" t="n">
        <v>0.0</v>
      </c>
      <c r="AP121" t="n">
        <v>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WI220315155</t>
        </is>
      </c>
      <c r="B122" t="inlineStr">
        <is>
          <t>DATA_VALIDATION</t>
        </is>
      </c>
      <c r="C122" t="inlineStr">
        <is>
          <t>201308008131</t>
        </is>
      </c>
      <c r="D122" t="inlineStr">
        <is>
          <t>Folder</t>
        </is>
      </c>
      <c r="E122" s="2">
        <f>HYPERLINK("capsilon://?command=openfolder&amp;siteaddress=FAM.docvelocity-na8.net&amp;folderid=FXCE7A6C31-7028-5B95-4389-42DA1F7FAC4C","FX2202530")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MI2203157097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44624.57550925926</v>
      </c>
      <c r="P122" s="1" t="n">
        <v>44624.601956018516</v>
      </c>
      <c r="Q122" t="n">
        <v>2199.0</v>
      </c>
      <c r="R122" t="n">
        <v>86.0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Sanjana Uttekar</t>
        </is>
      </c>
      <c r="W122" s="1" t="n">
        <v>44624.57787037037</v>
      </c>
      <c r="X122" t="n">
        <v>38.0</v>
      </c>
      <c r="Y122" t="n">
        <v>0.0</v>
      </c>
      <c r="Z122" t="n">
        <v>0.0</v>
      </c>
      <c r="AA122" t="n">
        <v>0.0</v>
      </c>
      <c r="AB122" t="n">
        <v>37.0</v>
      </c>
      <c r="AC122" t="n">
        <v>0.0</v>
      </c>
      <c r="AD122" t="n">
        <v>0.0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44624.601956018516</v>
      </c>
      <c r="AJ122" t="n">
        <v>29.0</v>
      </c>
      <c r="AK122" t="n">
        <v>0.0</v>
      </c>
      <c r="AL122" t="n">
        <v>0.0</v>
      </c>
      <c r="AM122" t="n">
        <v>0.0</v>
      </c>
      <c r="AN122" t="n">
        <v>37.0</v>
      </c>
      <c r="AO122" t="n">
        <v>0.0</v>
      </c>
      <c r="AP122" t="n">
        <v>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WI220315166</t>
        </is>
      </c>
      <c r="B123" t="inlineStr">
        <is>
          <t>DATA_VALIDATION</t>
        </is>
      </c>
      <c r="C123" t="inlineStr">
        <is>
          <t>201308008131</t>
        </is>
      </c>
      <c r="D123" t="inlineStr">
        <is>
          <t>Folder</t>
        </is>
      </c>
      <c r="E123" s="2">
        <f>HYPERLINK("capsilon://?command=openfolder&amp;siteaddress=FAM.docvelocity-na8.net&amp;folderid=FXCE7A6C31-7028-5B95-4389-42DA1F7FAC4C","FX2202530")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MI2203157200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44624.57653935185</v>
      </c>
      <c r="P123" s="1" t="n">
        <v>44624.60223379629</v>
      </c>
      <c r="Q123" t="n">
        <v>2164.0</v>
      </c>
      <c r="R123" t="n">
        <v>56.0</v>
      </c>
      <c r="S123" t="b">
        <v>0</v>
      </c>
      <c r="T123" t="inlineStr">
        <is>
          <t>N/A</t>
        </is>
      </c>
      <c r="U123" t="b">
        <v>0</v>
      </c>
      <c r="V123" t="inlineStr">
        <is>
          <t>Sanjana Uttekar</t>
        </is>
      </c>
      <c r="W123" s="1" t="n">
        <v>44624.577418981484</v>
      </c>
      <c r="X123" t="n">
        <v>33.0</v>
      </c>
      <c r="Y123" t="n">
        <v>0.0</v>
      </c>
      <c r="Z123" t="n">
        <v>0.0</v>
      </c>
      <c r="AA123" t="n">
        <v>0.0</v>
      </c>
      <c r="AB123" t="n">
        <v>37.0</v>
      </c>
      <c r="AC123" t="n">
        <v>0.0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Mohini Shinde</t>
        </is>
      </c>
      <c r="AI123" s="1" t="n">
        <v>44624.60223379629</v>
      </c>
      <c r="AJ123" t="n">
        <v>23.0</v>
      </c>
      <c r="AK123" t="n">
        <v>0.0</v>
      </c>
      <c r="AL123" t="n">
        <v>0.0</v>
      </c>
      <c r="AM123" t="n">
        <v>0.0</v>
      </c>
      <c r="AN123" t="n">
        <v>37.0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WI220315250</t>
        </is>
      </c>
      <c r="B124" t="inlineStr">
        <is>
          <t>DATA_VALIDATION</t>
        </is>
      </c>
      <c r="C124" t="inlineStr">
        <is>
          <t>201348000369</t>
        </is>
      </c>
      <c r="D124" t="inlineStr">
        <is>
          <t>Folder</t>
        </is>
      </c>
      <c r="E124" s="2">
        <f>HYPERLINK("capsilon://?command=openfolder&amp;siteaddress=FAM.docvelocity-na8.net&amp;folderid=FX1FCB1874-35EA-A69F-FDB6-DE8AF045DED8","FX220211554")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MI2203158266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44624.591458333336</v>
      </c>
      <c r="P124" s="1" t="n">
        <v>44624.65478009259</v>
      </c>
      <c r="Q124" t="n">
        <v>4308.0</v>
      </c>
      <c r="R124" t="n">
        <v>1163.0</v>
      </c>
      <c r="S124" t="b">
        <v>0</v>
      </c>
      <c r="T124" t="inlineStr">
        <is>
          <t>N/A</t>
        </is>
      </c>
      <c r="U124" t="b">
        <v>0</v>
      </c>
      <c r="V124" t="inlineStr">
        <is>
          <t>Karnal Akhare</t>
        </is>
      </c>
      <c r="W124" s="1" t="n">
        <v>44624.65478009259</v>
      </c>
      <c r="X124" t="n">
        <v>402.0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0.0</v>
      </c>
      <c r="AE124" t="n">
        <v>98.0</v>
      </c>
      <c r="AF124" t="n">
        <v>0.0</v>
      </c>
      <c r="AG124" t="n">
        <v>9.0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WI220315383</t>
        </is>
      </c>
      <c r="B125" t="inlineStr">
        <is>
          <t>DATA_VALIDATION</t>
        </is>
      </c>
      <c r="C125" t="inlineStr">
        <is>
          <t>201330005601</t>
        </is>
      </c>
      <c r="D125" t="inlineStr">
        <is>
          <t>Folder</t>
        </is>
      </c>
      <c r="E125" s="2">
        <f>HYPERLINK("capsilon://?command=openfolder&amp;siteaddress=FAM.docvelocity-na8.net&amp;folderid=FXC7A7DC5D-2467-04EB-7F57-818998D9361B","FX22031262")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MI2203160089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44624.6075</v>
      </c>
      <c r="P125" s="1" t="n">
        <v>44624.633576388886</v>
      </c>
      <c r="Q125" t="n">
        <v>1411.0</v>
      </c>
      <c r="R125" t="n">
        <v>842.0</v>
      </c>
      <c r="S125" t="b">
        <v>0</v>
      </c>
      <c r="T125" t="inlineStr">
        <is>
          <t>N/A</t>
        </is>
      </c>
      <c r="U125" t="b">
        <v>0</v>
      </c>
      <c r="V125" t="inlineStr">
        <is>
          <t>Sumit Jarhad</t>
        </is>
      </c>
      <c r="W125" s="1" t="n">
        <v>44624.617210648146</v>
      </c>
      <c r="X125" t="n">
        <v>503.0</v>
      </c>
      <c r="Y125" t="n">
        <v>59.0</v>
      </c>
      <c r="Z125" t="n">
        <v>0.0</v>
      </c>
      <c r="AA125" t="n">
        <v>59.0</v>
      </c>
      <c r="AB125" t="n">
        <v>0.0</v>
      </c>
      <c r="AC125" t="n">
        <v>29.0</v>
      </c>
      <c r="AD125" t="n">
        <v>-59.0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44624.633576388886</v>
      </c>
      <c r="AJ125" t="n">
        <v>339.0</v>
      </c>
      <c r="AK125" t="n">
        <v>2.0</v>
      </c>
      <c r="AL125" t="n">
        <v>0.0</v>
      </c>
      <c r="AM125" t="n">
        <v>2.0</v>
      </c>
      <c r="AN125" t="n">
        <v>0.0</v>
      </c>
      <c r="AO125" t="n">
        <v>2.0</v>
      </c>
      <c r="AP125" t="n">
        <v>-61.0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WI220315384</t>
        </is>
      </c>
      <c r="B126" t="inlineStr">
        <is>
          <t>DATA_VALIDATION</t>
        </is>
      </c>
      <c r="C126" t="inlineStr">
        <is>
          <t>201330005601</t>
        </is>
      </c>
      <c r="D126" t="inlineStr">
        <is>
          <t>Folder</t>
        </is>
      </c>
      <c r="E126" s="2">
        <f>HYPERLINK("capsilon://?command=openfolder&amp;siteaddress=FAM.docvelocity-na8.net&amp;folderid=FXC7A7DC5D-2467-04EB-7F57-818998D9361B","FX22031262")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MI2203160115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44624.60753472222</v>
      </c>
      <c r="P126" s="1" t="n">
        <v>44624.639236111114</v>
      </c>
      <c r="Q126" t="n">
        <v>1327.0</v>
      </c>
      <c r="R126" t="n">
        <v>1412.0</v>
      </c>
      <c r="S126" t="b">
        <v>0</v>
      </c>
      <c r="T126" t="inlineStr">
        <is>
          <t>N/A</t>
        </is>
      </c>
      <c r="U126" t="b">
        <v>0</v>
      </c>
      <c r="V126" t="inlineStr">
        <is>
          <t>Archana Bhujbal</t>
        </is>
      </c>
      <c r="W126" s="1" t="n">
        <v>44624.62290509259</v>
      </c>
      <c r="X126" t="n">
        <v>924.0</v>
      </c>
      <c r="Y126" t="n">
        <v>59.0</v>
      </c>
      <c r="Z126" t="n">
        <v>0.0</v>
      </c>
      <c r="AA126" t="n">
        <v>59.0</v>
      </c>
      <c r="AB126" t="n">
        <v>0.0</v>
      </c>
      <c r="AC126" t="n">
        <v>30.0</v>
      </c>
      <c r="AD126" t="n">
        <v>-59.0</v>
      </c>
      <c r="AE126" t="n">
        <v>0.0</v>
      </c>
      <c r="AF126" t="n">
        <v>0.0</v>
      </c>
      <c r="AG126" t="n">
        <v>0.0</v>
      </c>
      <c r="AH126" t="inlineStr">
        <is>
          <t>Dashrath Soren</t>
        </is>
      </c>
      <c r="AI126" s="1" t="n">
        <v>44624.639236111114</v>
      </c>
      <c r="AJ126" t="n">
        <v>488.0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-59.0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WI220315492</t>
        </is>
      </c>
      <c r="B127" t="inlineStr">
        <is>
          <t>DATA_VALIDATION</t>
        </is>
      </c>
      <c r="C127" t="inlineStr">
        <is>
          <t>201300021868</t>
        </is>
      </c>
      <c r="D127" t="inlineStr">
        <is>
          <t>Folder</t>
        </is>
      </c>
      <c r="E127" s="2">
        <f>HYPERLINK("capsilon://?command=openfolder&amp;siteaddress=FAM.docvelocity-na8.net&amp;folderid=FX139CC7C3-43C1-9B7E-0971-EE5E5C0FFF7C","FX2203752")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MI2203160819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44624.613958333335</v>
      </c>
      <c r="P127" s="1" t="n">
        <v>44624.6559375</v>
      </c>
      <c r="Q127" t="n">
        <v>3343.0</v>
      </c>
      <c r="R127" t="n">
        <v>284.0</v>
      </c>
      <c r="S127" t="b">
        <v>0</v>
      </c>
      <c r="T127" t="inlineStr">
        <is>
          <t>N/A</t>
        </is>
      </c>
      <c r="U127" t="b">
        <v>0</v>
      </c>
      <c r="V127" t="inlineStr">
        <is>
          <t>Karnal Akhare</t>
        </is>
      </c>
      <c r="W127" s="1" t="n">
        <v>44624.6559375</v>
      </c>
      <c r="X127" t="n">
        <v>99.0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0.0</v>
      </c>
      <c r="AE127" t="n">
        <v>48.0</v>
      </c>
      <c r="AF127" t="n">
        <v>0.0</v>
      </c>
      <c r="AG127" t="n">
        <v>4.0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WI220315569</t>
        </is>
      </c>
      <c r="B128" t="inlineStr">
        <is>
          <t>DATA_VALIDATION</t>
        </is>
      </c>
      <c r="C128" t="inlineStr">
        <is>
          <t>201308008242</t>
        </is>
      </c>
      <c r="D128" t="inlineStr">
        <is>
          <t>Folder</t>
        </is>
      </c>
      <c r="E128" s="2">
        <f>HYPERLINK("capsilon://?command=openfolder&amp;siteaddress=FAM.docvelocity-na8.net&amp;folderid=FXAA8C022B-33B9-A40A-3656-AB0B9224423C","FX22031214")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MI2203161485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44624.62155092593</v>
      </c>
      <c r="P128" s="1" t="n">
        <v>44624.62601851852</v>
      </c>
      <c r="Q128" t="n">
        <v>201.0</v>
      </c>
      <c r="R128" t="n">
        <v>185.0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44624.62601851852</v>
      </c>
      <c r="X128" t="n">
        <v>157.0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0.0</v>
      </c>
      <c r="AE128" t="n">
        <v>48.0</v>
      </c>
      <c r="AF128" t="n">
        <v>0.0</v>
      </c>
      <c r="AG128" t="n">
        <v>4.0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WI220315608</t>
        </is>
      </c>
      <c r="B129" t="inlineStr">
        <is>
          <t>DATA_VALIDATION</t>
        </is>
      </c>
      <c r="C129" t="inlineStr">
        <is>
          <t>201308008242</t>
        </is>
      </c>
      <c r="D129" t="inlineStr">
        <is>
          <t>Folder</t>
        </is>
      </c>
      <c r="E129" s="2">
        <f>HYPERLINK("capsilon://?command=openfolder&amp;siteaddress=FAM.docvelocity-na8.net&amp;folderid=FXAA8C022B-33B9-A40A-3656-AB0B9224423C","FX22031214")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MI2203161485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44624.62751157407</v>
      </c>
      <c r="P129" s="1" t="n">
        <v>44624.65746527778</v>
      </c>
      <c r="Q129" t="n">
        <v>339.0</v>
      </c>
      <c r="R129" t="n">
        <v>2249.0</v>
      </c>
      <c r="S129" t="b">
        <v>0</v>
      </c>
      <c r="T129" t="inlineStr">
        <is>
          <t>N/A</t>
        </is>
      </c>
      <c r="U129" t="b">
        <v>1</v>
      </c>
      <c r="V129" t="inlineStr">
        <is>
          <t>Ketan Pathak</t>
        </is>
      </c>
      <c r="W129" s="1" t="n">
        <v>44624.644108796296</v>
      </c>
      <c r="X129" t="n">
        <v>1311.0</v>
      </c>
      <c r="Y129" t="n">
        <v>108.0</v>
      </c>
      <c r="Z129" t="n">
        <v>0.0</v>
      </c>
      <c r="AA129" t="n">
        <v>108.0</v>
      </c>
      <c r="AB129" t="n">
        <v>0.0</v>
      </c>
      <c r="AC129" t="n">
        <v>50.0</v>
      </c>
      <c r="AD129" t="n">
        <v>-108.0</v>
      </c>
      <c r="AE129" t="n">
        <v>0.0</v>
      </c>
      <c r="AF129" t="n">
        <v>0.0</v>
      </c>
      <c r="AG129" t="n">
        <v>0.0</v>
      </c>
      <c r="AH129" t="inlineStr">
        <is>
          <t>Dashrath Soren</t>
        </is>
      </c>
      <c r="AI129" s="1" t="n">
        <v>44624.65746527778</v>
      </c>
      <c r="AJ129" t="n">
        <v>866.0</v>
      </c>
      <c r="AK129" t="n">
        <v>3.0</v>
      </c>
      <c r="AL129" t="n">
        <v>0.0</v>
      </c>
      <c r="AM129" t="n">
        <v>3.0</v>
      </c>
      <c r="AN129" t="n">
        <v>0.0</v>
      </c>
      <c r="AO129" t="n">
        <v>3.0</v>
      </c>
      <c r="AP129" t="n">
        <v>-111.0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WI220315641</t>
        </is>
      </c>
      <c r="B130" t="inlineStr">
        <is>
          <t>DATA_VALIDATION</t>
        </is>
      </c>
      <c r="C130" t="inlineStr">
        <is>
          <t>201330014456</t>
        </is>
      </c>
      <c r="D130" t="inlineStr">
        <is>
          <t>Folder</t>
        </is>
      </c>
      <c r="E130" s="2">
        <f>HYPERLINK("capsilon://?command=openfolder&amp;siteaddress=FAM.docvelocity-na8.net&amp;folderid=FXC13913CD-BBBB-EF20-9A79-273CFBB5FCC7","FX220322")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MI2203162417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44624.63037037037</v>
      </c>
      <c r="P130" s="1" t="n">
        <v>44624.64743055555</v>
      </c>
      <c r="Q130" t="n">
        <v>250.0</v>
      </c>
      <c r="R130" t="n">
        <v>1224.0</v>
      </c>
      <c r="S130" t="b">
        <v>0</v>
      </c>
      <c r="T130" t="inlineStr">
        <is>
          <t>N/A</t>
        </is>
      </c>
      <c r="U130" t="b">
        <v>0</v>
      </c>
      <c r="V130" t="inlineStr">
        <is>
          <t>Sumit Jarhad</t>
        </is>
      </c>
      <c r="W130" s="1" t="n">
        <v>44624.636655092596</v>
      </c>
      <c r="X130" t="n">
        <v>516.0</v>
      </c>
      <c r="Y130" t="n">
        <v>59.0</v>
      </c>
      <c r="Z130" t="n">
        <v>0.0</v>
      </c>
      <c r="AA130" t="n">
        <v>59.0</v>
      </c>
      <c r="AB130" t="n">
        <v>0.0</v>
      </c>
      <c r="AC130" t="n">
        <v>32.0</v>
      </c>
      <c r="AD130" t="n">
        <v>-59.0</v>
      </c>
      <c r="AE130" t="n">
        <v>0.0</v>
      </c>
      <c r="AF130" t="n">
        <v>0.0</v>
      </c>
      <c r="AG130" t="n">
        <v>0.0</v>
      </c>
      <c r="AH130" t="inlineStr">
        <is>
          <t>Dashrath Soren</t>
        </is>
      </c>
      <c r="AI130" s="1" t="n">
        <v>44624.64743055555</v>
      </c>
      <c r="AJ130" t="n">
        <v>708.0</v>
      </c>
      <c r="AK130" t="n">
        <v>10.0</v>
      </c>
      <c r="AL130" t="n">
        <v>0.0</v>
      </c>
      <c r="AM130" t="n">
        <v>10.0</v>
      </c>
      <c r="AN130" t="n">
        <v>0.0</v>
      </c>
      <c r="AO130" t="n">
        <v>12.0</v>
      </c>
      <c r="AP130" t="n">
        <v>-69.0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WI220315645</t>
        </is>
      </c>
      <c r="B131" t="inlineStr">
        <is>
          <t>DATA_VALIDATION</t>
        </is>
      </c>
      <c r="C131" t="inlineStr">
        <is>
          <t>201330014456</t>
        </is>
      </c>
      <c r="D131" t="inlineStr">
        <is>
          <t>Folder</t>
        </is>
      </c>
      <c r="E131" s="2">
        <f>HYPERLINK("capsilon://?command=openfolder&amp;siteaddress=FAM.docvelocity-na8.net&amp;folderid=FXC13913CD-BBBB-EF20-9A79-273CFBB5FCC7","FX220322")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MI2203162437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44624.631006944444</v>
      </c>
      <c r="P131" s="1" t="n">
        <v>44624.65039351852</v>
      </c>
      <c r="Q131" t="n">
        <v>314.0</v>
      </c>
      <c r="R131" t="n">
        <v>1361.0</v>
      </c>
      <c r="S131" t="b">
        <v>0</v>
      </c>
      <c r="T131" t="inlineStr">
        <is>
          <t>N/A</t>
        </is>
      </c>
      <c r="U131" t="b">
        <v>0</v>
      </c>
      <c r="V131" t="inlineStr">
        <is>
          <t>Aditya Tade</t>
        </is>
      </c>
      <c r="W131" s="1" t="n">
        <v>44624.64204861111</v>
      </c>
      <c r="X131" t="n">
        <v>785.0</v>
      </c>
      <c r="Y131" t="n">
        <v>54.0</v>
      </c>
      <c r="Z131" t="n">
        <v>0.0</v>
      </c>
      <c r="AA131" t="n">
        <v>54.0</v>
      </c>
      <c r="AB131" t="n">
        <v>0.0</v>
      </c>
      <c r="AC131" t="n">
        <v>26.0</v>
      </c>
      <c r="AD131" t="n">
        <v>-54.0</v>
      </c>
      <c r="AE131" t="n">
        <v>0.0</v>
      </c>
      <c r="AF131" t="n">
        <v>0.0</v>
      </c>
      <c r="AG131" t="n">
        <v>0.0</v>
      </c>
      <c r="AH131" t="inlineStr">
        <is>
          <t>Mohini Shinde</t>
        </is>
      </c>
      <c r="AI131" s="1" t="n">
        <v>44624.65039351852</v>
      </c>
      <c r="AJ131" t="n">
        <v>572.0</v>
      </c>
      <c r="AK131" t="n">
        <v>5.0</v>
      </c>
      <c r="AL131" t="n">
        <v>0.0</v>
      </c>
      <c r="AM131" t="n">
        <v>5.0</v>
      </c>
      <c r="AN131" t="n">
        <v>0.0</v>
      </c>
      <c r="AO131" t="n">
        <v>5.0</v>
      </c>
      <c r="AP131" t="n">
        <v>-59.0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WI220315648</t>
        </is>
      </c>
      <c r="B132" t="inlineStr">
        <is>
          <t>DATA_VALIDATION</t>
        </is>
      </c>
      <c r="C132" t="inlineStr">
        <is>
          <t>201330014456</t>
        </is>
      </c>
      <c r="D132" t="inlineStr">
        <is>
          <t>Folder</t>
        </is>
      </c>
      <c r="E132" s="2">
        <f>HYPERLINK("capsilon://?command=openfolder&amp;siteaddress=FAM.docvelocity-na8.net&amp;folderid=FXC13913CD-BBBB-EF20-9A79-273CFBB5FCC7","FX220322")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MI2203162442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44624.631516203706</v>
      </c>
      <c r="P132" s="1" t="n">
        <v>44624.65358796297</v>
      </c>
      <c r="Q132" t="n">
        <v>982.0</v>
      </c>
      <c r="R132" t="n">
        <v>925.0</v>
      </c>
      <c r="S132" t="b">
        <v>0</v>
      </c>
      <c r="T132" t="inlineStr">
        <is>
          <t>N/A</t>
        </is>
      </c>
      <c r="U132" t="b">
        <v>0</v>
      </c>
      <c r="V132" t="inlineStr">
        <is>
          <t>Aditya Tade</t>
        </is>
      </c>
      <c r="W132" s="1" t="n">
        <v>44624.64765046296</v>
      </c>
      <c r="X132" t="n">
        <v>483.0</v>
      </c>
      <c r="Y132" t="n">
        <v>59.0</v>
      </c>
      <c r="Z132" t="n">
        <v>0.0</v>
      </c>
      <c r="AA132" t="n">
        <v>59.0</v>
      </c>
      <c r="AB132" t="n">
        <v>0.0</v>
      </c>
      <c r="AC132" t="n">
        <v>33.0</v>
      </c>
      <c r="AD132" t="n">
        <v>-59.0</v>
      </c>
      <c r="AE132" t="n">
        <v>0.0</v>
      </c>
      <c r="AF132" t="n">
        <v>0.0</v>
      </c>
      <c r="AG132" t="n">
        <v>0.0</v>
      </c>
      <c r="AH132" t="inlineStr">
        <is>
          <t>Mohini Shinde</t>
        </is>
      </c>
      <c r="AI132" s="1" t="n">
        <v>44624.65358796297</v>
      </c>
      <c r="AJ132" t="n">
        <v>276.0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-59.0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WI220315652</t>
        </is>
      </c>
      <c r="B133" t="inlineStr">
        <is>
          <t>DATA_VALIDATION</t>
        </is>
      </c>
      <c r="C133" t="inlineStr">
        <is>
          <t>201330014456</t>
        </is>
      </c>
      <c r="D133" t="inlineStr">
        <is>
          <t>Folder</t>
        </is>
      </c>
      <c r="E133" s="2">
        <f>HYPERLINK("capsilon://?command=openfolder&amp;siteaddress=FAM.docvelocity-na8.net&amp;folderid=FXC13913CD-BBBB-EF20-9A79-273CFBB5FCC7","FX220322")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MI2203162497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44624.63181712963</v>
      </c>
      <c r="P133" s="1" t="n">
        <v>44624.640127314815</v>
      </c>
      <c r="Q133" t="n">
        <v>56.0</v>
      </c>
      <c r="R133" t="n">
        <v>662.0</v>
      </c>
      <c r="S133" t="b">
        <v>0</v>
      </c>
      <c r="T133" t="inlineStr">
        <is>
          <t>N/A</t>
        </is>
      </c>
      <c r="U133" t="b">
        <v>0</v>
      </c>
      <c r="V133" t="inlineStr">
        <is>
          <t>Nisha Verma</t>
        </is>
      </c>
      <c r="W133" s="1" t="n">
        <v>44624.635983796295</v>
      </c>
      <c r="X133" t="n">
        <v>308.0</v>
      </c>
      <c r="Y133" t="n">
        <v>21.0</v>
      </c>
      <c r="Z133" t="n">
        <v>0.0</v>
      </c>
      <c r="AA133" t="n">
        <v>21.0</v>
      </c>
      <c r="AB133" t="n">
        <v>0.0</v>
      </c>
      <c r="AC133" t="n">
        <v>4.0</v>
      </c>
      <c r="AD133" t="n">
        <v>-21.0</v>
      </c>
      <c r="AE133" t="n">
        <v>0.0</v>
      </c>
      <c r="AF133" t="n">
        <v>0.0</v>
      </c>
      <c r="AG133" t="n">
        <v>0.0</v>
      </c>
      <c r="AH133" t="inlineStr">
        <is>
          <t>Mohini Shinde</t>
        </is>
      </c>
      <c r="AI133" s="1" t="n">
        <v>44624.640127314815</v>
      </c>
      <c r="AJ133" t="n">
        <v>354.0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-21.0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WI220315653</t>
        </is>
      </c>
      <c r="B134" t="inlineStr">
        <is>
          <t>DATA_VALIDATION</t>
        </is>
      </c>
      <c r="C134" t="inlineStr">
        <is>
          <t>201330014456</t>
        </is>
      </c>
      <c r="D134" t="inlineStr">
        <is>
          <t>Folder</t>
        </is>
      </c>
      <c r="E134" s="2">
        <f>HYPERLINK("capsilon://?command=openfolder&amp;siteaddress=FAM.docvelocity-na8.net&amp;folderid=FXC13913CD-BBBB-EF20-9A79-273CFBB5FCC7","FX220322")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MI2203162514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44624.63212962963</v>
      </c>
      <c r="P134" s="1" t="n">
        <v>44624.64376157407</v>
      </c>
      <c r="Q134" t="n">
        <v>436.0</v>
      </c>
      <c r="R134" t="n">
        <v>569.0</v>
      </c>
      <c r="S134" t="b">
        <v>0</v>
      </c>
      <c r="T134" t="inlineStr">
        <is>
          <t>N/A</t>
        </is>
      </c>
      <c r="U134" t="b">
        <v>0</v>
      </c>
      <c r="V134" t="inlineStr">
        <is>
          <t>Nisha Verma</t>
        </is>
      </c>
      <c r="W134" s="1" t="n">
        <v>44624.63894675926</v>
      </c>
      <c r="X134" t="n">
        <v>256.0</v>
      </c>
      <c r="Y134" t="n">
        <v>21.0</v>
      </c>
      <c r="Z134" t="n">
        <v>0.0</v>
      </c>
      <c r="AA134" t="n">
        <v>21.0</v>
      </c>
      <c r="AB134" t="n">
        <v>0.0</v>
      </c>
      <c r="AC134" t="n">
        <v>6.0</v>
      </c>
      <c r="AD134" t="n">
        <v>-21.0</v>
      </c>
      <c r="AE134" t="n">
        <v>0.0</v>
      </c>
      <c r="AF134" t="n">
        <v>0.0</v>
      </c>
      <c r="AG134" t="n">
        <v>0.0</v>
      </c>
      <c r="AH134" t="inlineStr">
        <is>
          <t>Mohini Shinde</t>
        </is>
      </c>
      <c r="AI134" s="1" t="n">
        <v>44624.64376157407</v>
      </c>
      <c r="AJ134" t="n">
        <v>313.0</v>
      </c>
      <c r="AK134" t="n">
        <v>2.0</v>
      </c>
      <c r="AL134" t="n">
        <v>0.0</v>
      </c>
      <c r="AM134" t="n">
        <v>2.0</v>
      </c>
      <c r="AN134" t="n">
        <v>0.0</v>
      </c>
      <c r="AO134" t="n">
        <v>2.0</v>
      </c>
      <c r="AP134" t="n">
        <v>-23.0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WI220315656</t>
        </is>
      </c>
      <c r="B135" t="inlineStr">
        <is>
          <t>DATA_VALIDATION</t>
        </is>
      </c>
      <c r="C135" t="inlineStr">
        <is>
          <t>201330014456</t>
        </is>
      </c>
      <c r="D135" t="inlineStr">
        <is>
          <t>Folder</t>
        </is>
      </c>
      <c r="E135" s="2">
        <f>HYPERLINK("capsilon://?command=openfolder&amp;siteaddress=FAM.docvelocity-na8.net&amp;folderid=FXC13913CD-BBBB-EF20-9A79-273CFBB5FCC7","FX220322")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MI2203162530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44624.632361111115</v>
      </c>
      <c r="P135" s="1" t="n">
        <v>44624.65565972222</v>
      </c>
      <c r="Q135" t="n">
        <v>1665.0</v>
      </c>
      <c r="R135" t="n">
        <v>348.0</v>
      </c>
      <c r="S135" t="b">
        <v>0</v>
      </c>
      <c r="T135" t="inlineStr">
        <is>
          <t>N/A</t>
        </is>
      </c>
      <c r="U135" t="b">
        <v>0</v>
      </c>
      <c r="V135" t="inlineStr">
        <is>
          <t>Nisha Verma</t>
        </is>
      </c>
      <c r="W135" s="1" t="n">
        <v>44624.64074074074</v>
      </c>
      <c r="X135" t="n">
        <v>154.0</v>
      </c>
      <c r="Y135" t="n">
        <v>21.0</v>
      </c>
      <c r="Z135" t="n">
        <v>0.0</v>
      </c>
      <c r="AA135" t="n">
        <v>21.0</v>
      </c>
      <c r="AB135" t="n">
        <v>0.0</v>
      </c>
      <c r="AC135" t="n">
        <v>2.0</v>
      </c>
      <c r="AD135" t="n">
        <v>-21.0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44624.65565972222</v>
      </c>
      <c r="AJ135" t="n">
        <v>178.0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-21.0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WI220315657</t>
        </is>
      </c>
      <c r="B136" t="inlineStr">
        <is>
          <t>DATA_VALIDATION</t>
        </is>
      </c>
      <c r="C136" t="inlineStr">
        <is>
          <t>201330014456</t>
        </is>
      </c>
      <c r="D136" t="inlineStr">
        <is>
          <t>Folder</t>
        </is>
      </c>
      <c r="E136" s="2">
        <f>HYPERLINK("capsilon://?command=openfolder&amp;siteaddress=FAM.docvelocity-na8.net&amp;folderid=FXC13913CD-BBBB-EF20-9A79-273CFBB5FCC7","FX220322")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MI2203162475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44624.63244212963</v>
      </c>
      <c r="P136" s="1" t="n">
        <v>44624.66195601852</v>
      </c>
      <c r="Q136" t="n">
        <v>1041.0</v>
      </c>
      <c r="R136" t="n">
        <v>1509.0</v>
      </c>
      <c r="S136" t="b">
        <v>0</v>
      </c>
      <c r="T136" t="inlineStr">
        <is>
          <t>N/A</t>
        </is>
      </c>
      <c r="U136" t="b">
        <v>0</v>
      </c>
      <c r="V136" t="inlineStr">
        <is>
          <t>Nisha Verma</t>
        </is>
      </c>
      <c r="W136" s="1" t="n">
        <v>44624.65193287037</v>
      </c>
      <c r="X136" t="n">
        <v>966.0</v>
      </c>
      <c r="Y136" t="n">
        <v>69.0</v>
      </c>
      <c r="Z136" t="n">
        <v>0.0</v>
      </c>
      <c r="AA136" t="n">
        <v>69.0</v>
      </c>
      <c r="AB136" t="n">
        <v>0.0</v>
      </c>
      <c r="AC136" t="n">
        <v>44.0</v>
      </c>
      <c r="AD136" t="n">
        <v>-69.0</v>
      </c>
      <c r="AE136" t="n">
        <v>0.0</v>
      </c>
      <c r="AF136" t="n">
        <v>0.0</v>
      </c>
      <c r="AG136" t="n">
        <v>0.0</v>
      </c>
      <c r="AH136" t="inlineStr">
        <is>
          <t>Mohini Shinde</t>
        </is>
      </c>
      <c r="AI136" s="1" t="n">
        <v>44624.66195601852</v>
      </c>
      <c r="AJ136" t="n">
        <v>543.0</v>
      </c>
      <c r="AK136" t="n">
        <v>2.0</v>
      </c>
      <c r="AL136" t="n">
        <v>0.0</v>
      </c>
      <c r="AM136" t="n">
        <v>2.0</v>
      </c>
      <c r="AN136" t="n">
        <v>0.0</v>
      </c>
      <c r="AO136" t="n">
        <v>2.0</v>
      </c>
      <c r="AP136" t="n">
        <v>-71.0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WI220315659</t>
        </is>
      </c>
      <c r="B137" t="inlineStr">
        <is>
          <t>DATA_VALIDATION</t>
        </is>
      </c>
      <c r="C137" t="inlineStr">
        <is>
          <t>201330014456</t>
        </is>
      </c>
      <c r="D137" t="inlineStr">
        <is>
          <t>Folder</t>
        </is>
      </c>
      <c r="E137" s="2">
        <f>HYPERLINK("capsilon://?command=openfolder&amp;siteaddress=FAM.docvelocity-na8.net&amp;folderid=FXC13913CD-BBBB-EF20-9A79-273CFBB5FCC7","FX220322")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MI2203162600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44624.63267361111</v>
      </c>
      <c r="P137" s="1" t="n">
        <v>44624.6596412037</v>
      </c>
      <c r="Q137" t="n">
        <v>1824.0</v>
      </c>
      <c r="R137" t="n">
        <v>506.0</v>
      </c>
      <c r="S137" t="b">
        <v>0</v>
      </c>
      <c r="T137" t="inlineStr">
        <is>
          <t>N/A</t>
        </is>
      </c>
      <c r="U137" t="b">
        <v>0</v>
      </c>
      <c r="V137" t="inlineStr">
        <is>
          <t>Sanjana Uttekar</t>
        </is>
      </c>
      <c r="W137" s="1" t="n">
        <v>44624.645844907405</v>
      </c>
      <c r="X137" t="n">
        <v>305.0</v>
      </c>
      <c r="Y137" t="n">
        <v>21.0</v>
      </c>
      <c r="Z137" t="n">
        <v>0.0</v>
      </c>
      <c r="AA137" t="n">
        <v>21.0</v>
      </c>
      <c r="AB137" t="n">
        <v>0.0</v>
      </c>
      <c r="AC137" t="n">
        <v>4.0</v>
      </c>
      <c r="AD137" t="n">
        <v>-21.0</v>
      </c>
      <c r="AE137" t="n">
        <v>0.0</v>
      </c>
      <c r="AF137" t="n">
        <v>0.0</v>
      </c>
      <c r="AG137" t="n">
        <v>0.0</v>
      </c>
      <c r="AH137" t="inlineStr">
        <is>
          <t>Dashrath Soren</t>
        </is>
      </c>
      <c r="AI137" s="1" t="n">
        <v>44624.6596412037</v>
      </c>
      <c r="AJ137" t="n">
        <v>187.0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WI220315660</t>
        </is>
      </c>
      <c r="B138" t="inlineStr">
        <is>
          <t>DATA_VALIDATION</t>
        </is>
      </c>
      <c r="C138" t="inlineStr">
        <is>
          <t>201330014456</t>
        </is>
      </c>
      <c r="D138" t="inlineStr">
        <is>
          <t>Folder</t>
        </is>
      </c>
      <c r="E138" s="2">
        <f>HYPERLINK("capsilon://?command=openfolder&amp;siteaddress=FAM.docvelocity-na8.net&amp;folderid=FXC13913CD-BBBB-EF20-9A79-273CFBB5FCC7","FX220322")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MI2203162620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44624.6328125</v>
      </c>
      <c r="P138" s="1" t="n">
        <v>44624.660949074074</v>
      </c>
      <c r="Q138" t="n">
        <v>2164.0</v>
      </c>
      <c r="R138" t="n">
        <v>267.0</v>
      </c>
      <c r="S138" t="b">
        <v>0</v>
      </c>
      <c r="T138" t="inlineStr">
        <is>
          <t>N/A</t>
        </is>
      </c>
      <c r="U138" t="b">
        <v>0</v>
      </c>
      <c r="V138" t="inlineStr">
        <is>
          <t>Ujwala Ajabe</t>
        </is>
      </c>
      <c r="W138" s="1" t="n">
        <v>44624.64501157407</v>
      </c>
      <c r="X138" t="n">
        <v>155.0</v>
      </c>
      <c r="Y138" t="n">
        <v>21.0</v>
      </c>
      <c r="Z138" t="n">
        <v>0.0</v>
      </c>
      <c r="AA138" t="n">
        <v>21.0</v>
      </c>
      <c r="AB138" t="n">
        <v>0.0</v>
      </c>
      <c r="AC138" t="n">
        <v>4.0</v>
      </c>
      <c r="AD138" t="n">
        <v>-21.0</v>
      </c>
      <c r="AE138" t="n">
        <v>0.0</v>
      </c>
      <c r="AF138" t="n">
        <v>0.0</v>
      </c>
      <c r="AG138" t="n">
        <v>0.0</v>
      </c>
      <c r="AH138" t="inlineStr">
        <is>
          <t>Dashrath Soren</t>
        </is>
      </c>
      <c r="AI138" s="1" t="n">
        <v>44624.660949074074</v>
      </c>
      <c r="AJ138" t="n">
        <v>112.0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-21.0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WI220315663</t>
        </is>
      </c>
      <c r="B139" t="inlineStr">
        <is>
          <t>DATA_VALIDATION</t>
        </is>
      </c>
      <c r="C139" t="inlineStr">
        <is>
          <t>201330014456</t>
        </is>
      </c>
      <c r="D139" t="inlineStr">
        <is>
          <t>Folder</t>
        </is>
      </c>
      <c r="E139" s="2">
        <f>HYPERLINK("capsilon://?command=openfolder&amp;siteaddress=FAM.docvelocity-na8.net&amp;folderid=FXC13913CD-BBBB-EF20-9A79-273CFBB5FCC7","FX220322")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MI2203162628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44624.63295138889</v>
      </c>
      <c r="P139" s="1" t="n">
        <v>44624.66415509259</v>
      </c>
      <c r="Q139" t="n">
        <v>2251.0</v>
      </c>
      <c r="R139" t="n">
        <v>445.0</v>
      </c>
      <c r="S139" t="b">
        <v>0</v>
      </c>
      <c r="T139" t="inlineStr">
        <is>
          <t>N/A</t>
        </is>
      </c>
      <c r="U139" t="b">
        <v>0</v>
      </c>
      <c r="V139" t="inlineStr">
        <is>
          <t>Ketan Pathak</t>
        </is>
      </c>
      <c r="W139" s="1" t="n">
        <v>44624.64708333334</v>
      </c>
      <c r="X139" t="n">
        <v>256.0</v>
      </c>
      <c r="Y139" t="n">
        <v>21.0</v>
      </c>
      <c r="Z139" t="n">
        <v>0.0</v>
      </c>
      <c r="AA139" t="n">
        <v>21.0</v>
      </c>
      <c r="AB139" t="n">
        <v>0.0</v>
      </c>
      <c r="AC139" t="n">
        <v>4.0</v>
      </c>
      <c r="AD139" t="n">
        <v>-21.0</v>
      </c>
      <c r="AE139" t="n">
        <v>0.0</v>
      </c>
      <c r="AF139" t="n">
        <v>0.0</v>
      </c>
      <c r="AG139" t="n">
        <v>0.0</v>
      </c>
      <c r="AH139" t="inlineStr">
        <is>
          <t>Mohini Shinde</t>
        </is>
      </c>
      <c r="AI139" s="1" t="n">
        <v>44624.66415509259</v>
      </c>
      <c r="AJ139" t="n">
        <v>189.0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-21.0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WI220315706</t>
        </is>
      </c>
      <c r="B140" t="inlineStr">
        <is>
          <t>DATA_VALIDATION</t>
        </is>
      </c>
      <c r="C140" t="inlineStr">
        <is>
          <t>201110012563</t>
        </is>
      </c>
      <c r="D140" t="inlineStr">
        <is>
          <t>Folder</t>
        </is>
      </c>
      <c r="E140" s="2">
        <f>HYPERLINK("capsilon://?command=openfolder&amp;siteaddress=FAM.docvelocity-na8.net&amp;folderid=FX57309C2A-35F8-A8B2-4080-047EAC7B9D79","FX22032021")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MI2203163292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44624.63931712963</v>
      </c>
      <c r="P140" s="1" t="n">
        <v>44624.6655787037</v>
      </c>
      <c r="Q140" t="n">
        <v>2029.0</v>
      </c>
      <c r="R140" t="n">
        <v>240.0</v>
      </c>
      <c r="S140" t="b">
        <v>0</v>
      </c>
      <c r="T140" t="inlineStr">
        <is>
          <t>N/A</t>
        </is>
      </c>
      <c r="U140" t="b">
        <v>0</v>
      </c>
      <c r="V140" t="inlineStr">
        <is>
          <t>Sumit Jarhad</t>
        </is>
      </c>
      <c r="W140" s="1" t="n">
        <v>44624.64572916667</v>
      </c>
      <c r="X140" t="n">
        <v>114.0</v>
      </c>
      <c r="Y140" t="n">
        <v>21.0</v>
      </c>
      <c r="Z140" t="n">
        <v>0.0</v>
      </c>
      <c r="AA140" t="n">
        <v>21.0</v>
      </c>
      <c r="AB140" t="n">
        <v>0.0</v>
      </c>
      <c r="AC140" t="n">
        <v>2.0</v>
      </c>
      <c r="AD140" t="n">
        <v>-21.0</v>
      </c>
      <c r="AE140" t="n">
        <v>0.0</v>
      </c>
      <c r="AF140" t="n">
        <v>0.0</v>
      </c>
      <c r="AG140" t="n">
        <v>0.0</v>
      </c>
      <c r="AH140" t="inlineStr">
        <is>
          <t>Dashrath Soren</t>
        </is>
      </c>
      <c r="AI140" s="1" t="n">
        <v>44624.6655787037</v>
      </c>
      <c r="AJ140" t="n">
        <v>126.0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-21.0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WI220315708</t>
        </is>
      </c>
      <c r="B141" t="inlineStr">
        <is>
          <t>DATA_VALIDATION</t>
        </is>
      </c>
      <c r="C141" t="inlineStr">
        <is>
          <t>201110012563</t>
        </is>
      </c>
      <c r="D141" t="inlineStr">
        <is>
          <t>Folder</t>
        </is>
      </c>
      <c r="E141" s="2">
        <f>HYPERLINK("capsilon://?command=openfolder&amp;siteaddress=FAM.docvelocity-na8.net&amp;folderid=FX57309C2A-35F8-A8B2-4080-047EAC7B9D79","FX22032021")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MI2203163303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44624.63945601852</v>
      </c>
      <c r="P141" s="1" t="n">
        <v>44624.670115740744</v>
      </c>
      <c r="Q141" t="n">
        <v>1949.0</v>
      </c>
      <c r="R141" t="n">
        <v>700.0</v>
      </c>
      <c r="S141" t="b">
        <v>0</v>
      </c>
      <c r="T141" t="inlineStr">
        <is>
          <t>N/A</t>
        </is>
      </c>
      <c r="U141" t="b">
        <v>0</v>
      </c>
      <c r="V141" t="inlineStr">
        <is>
          <t>Ujwala Ajabe</t>
        </is>
      </c>
      <c r="W141" s="1" t="n">
        <v>44624.64717592593</v>
      </c>
      <c r="X141" t="n">
        <v>186.0</v>
      </c>
      <c r="Y141" t="n">
        <v>21.0</v>
      </c>
      <c r="Z141" t="n">
        <v>0.0</v>
      </c>
      <c r="AA141" t="n">
        <v>21.0</v>
      </c>
      <c r="AB141" t="n">
        <v>0.0</v>
      </c>
      <c r="AC141" t="n">
        <v>6.0</v>
      </c>
      <c r="AD141" t="n">
        <v>-21.0</v>
      </c>
      <c r="AE141" t="n">
        <v>0.0</v>
      </c>
      <c r="AF141" t="n">
        <v>0.0</v>
      </c>
      <c r="AG141" t="n">
        <v>0.0</v>
      </c>
      <c r="AH141" t="inlineStr">
        <is>
          <t>Mohini Shinde</t>
        </is>
      </c>
      <c r="AI141" s="1" t="n">
        <v>44624.670115740744</v>
      </c>
      <c r="AJ141" t="n">
        <v>514.0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-21.0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WI220315712</t>
        </is>
      </c>
      <c r="B142" t="inlineStr">
        <is>
          <t>DATA_VALIDATION</t>
        </is>
      </c>
      <c r="C142" t="inlineStr">
        <is>
          <t>201110012563</t>
        </is>
      </c>
      <c r="D142" t="inlineStr">
        <is>
          <t>Folder</t>
        </is>
      </c>
      <c r="E142" s="2">
        <f>HYPERLINK("capsilon://?command=openfolder&amp;siteaddress=FAM.docvelocity-na8.net&amp;folderid=FX57309C2A-35F8-A8B2-4080-047EAC7B9D79","FX22032021")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MI2203163316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44624.64040509259</v>
      </c>
      <c r="P142" s="1" t="n">
        <v>44624.66763888889</v>
      </c>
      <c r="Q142" t="n">
        <v>1869.0</v>
      </c>
      <c r="R142" t="n">
        <v>484.0</v>
      </c>
      <c r="S142" t="b">
        <v>0</v>
      </c>
      <c r="T142" t="inlineStr">
        <is>
          <t>N/A</t>
        </is>
      </c>
      <c r="U142" t="b">
        <v>0</v>
      </c>
      <c r="V142" t="inlineStr">
        <is>
          <t>Raman Vaidya</t>
        </is>
      </c>
      <c r="W142" s="1" t="n">
        <v>44624.64929398148</v>
      </c>
      <c r="X142" t="n">
        <v>307.0</v>
      </c>
      <c r="Y142" t="n">
        <v>50.0</v>
      </c>
      <c r="Z142" t="n">
        <v>0.0</v>
      </c>
      <c r="AA142" t="n">
        <v>50.0</v>
      </c>
      <c r="AB142" t="n">
        <v>0.0</v>
      </c>
      <c r="AC142" t="n">
        <v>24.0</v>
      </c>
      <c r="AD142" t="n">
        <v>-50.0</v>
      </c>
      <c r="AE142" t="n">
        <v>0.0</v>
      </c>
      <c r="AF142" t="n">
        <v>0.0</v>
      </c>
      <c r="AG142" t="n">
        <v>0.0</v>
      </c>
      <c r="AH142" t="inlineStr">
        <is>
          <t>Dashrath Soren</t>
        </is>
      </c>
      <c r="AI142" s="1" t="n">
        <v>44624.66763888889</v>
      </c>
      <c r="AJ142" t="n">
        <v>177.0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-50.0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WI220315713</t>
        </is>
      </c>
      <c r="B143" t="inlineStr">
        <is>
          <t>DATA_VALIDATION</t>
        </is>
      </c>
      <c r="C143" t="inlineStr">
        <is>
          <t>201110012563</t>
        </is>
      </c>
      <c r="D143" t="inlineStr">
        <is>
          <t>Folder</t>
        </is>
      </c>
      <c r="E143" s="2">
        <f>HYPERLINK("capsilon://?command=openfolder&amp;siteaddress=FAM.docvelocity-na8.net&amp;folderid=FX57309C2A-35F8-A8B2-4080-047EAC7B9D79","FX22032021")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MI2203163306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44624.640439814815</v>
      </c>
      <c r="P143" s="1" t="n">
        <v>44624.66715277778</v>
      </c>
      <c r="Q143" t="n">
        <v>2103.0</v>
      </c>
      <c r="R143" t="n">
        <v>205.0</v>
      </c>
      <c r="S143" t="b">
        <v>0</v>
      </c>
      <c r="T143" t="inlineStr">
        <is>
          <t>N/A</t>
        </is>
      </c>
      <c r="U143" t="b">
        <v>0</v>
      </c>
      <c r="V143" t="inlineStr">
        <is>
          <t>Sumit Jarhad</t>
        </is>
      </c>
      <c r="W143" s="1" t="n">
        <v>44624.64722222222</v>
      </c>
      <c r="X143" t="n">
        <v>128.0</v>
      </c>
      <c r="Y143" t="n">
        <v>45.0</v>
      </c>
      <c r="Z143" t="n">
        <v>0.0</v>
      </c>
      <c r="AA143" t="n">
        <v>45.0</v>
      </c>
      <c r="AB143" t="n">
        <v>0.0</v>
      </c>
      <c r="AC143" t="n">
        <v>14.0</v>
      </c>
      <c r="AD143" t="n">
        <v>-45.0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44624.66715277778</v>
      </c>
      <c r="AJ143" t="n">
        <v>77.0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-45.0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WI220315720</t>
        </is>
      </c>
      <c r="B144" t="inlineStr">
        <is>
          <t>DATA_VALIDATION</t>
        </is>
      </c>
      <c r="C144" t="inlineStr">
        <is>
          <t>201100014740</t>
        </is>
      </c>
      <c r="D144" t="inlineStr">
        <is>
          <t>Folder</t>
        </is>
      </c>
      <c r="E144" s="2">
        <f>HYPERLINK("capsilon://?command=openfolder&amp;siteaddress=FAM.docvelocity-na8.net&amp;folderid=FXED2E7CC9-86C0-43E1-E86C-4686D795CB3A","FX220212263")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MI2203163489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44624.64127314815</v>
      </c>
      <c r="P144" s="1" t="n">
        <v>44624.65684027778</v>
      </c>
      <c r="Q144" t="n">
        <v>982.0</v>
      </c>
      <c r="R144" t="n">
        <v>363.0</v>
      </c>
      <c r="S144" t="b">
        <v>0</v>
      </c>
      <c r="T144" t="inlineStr">
        <is>
          <t>N/A</t>
        </is>
      </c>
      <c r="U144" t="b">
        <v>0</v>
      </c>
      <c r="V144" t="inlineStr">
        <is>
          <t>Karnal Akhare</t>
        </is>
      </c>
      <c r="W144" s="1" t="n">
        <v>44624.65684027778</v>
      </c>
      <c r="X144" t="n">
        <v>77.0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0.0</v>
      </c>
      <c r="AE144" t="n">
        <v>21.0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WI220315845</t>
        </is>
      </c>
      <c r="B145" t="inlineStr">
        <is>
          <t>DATA_VALIDATION</t>
        </is>
      </c>
      <c r="C145" t="inlineStr">
        <is>
          <t>201348000369</t>
        </is>
      </c>
      <c r="D145" t="inlineStr">
        <is>
          <t>Folder</t>
        </is>
      </c>
      <c r="E145" s="2">
        <f>HYPERLINK("capsilon://?command=openfolder&amp;siteaddress=FAM.docvelocity-na8.net&amp;folderid=FX1FCB1874-35EA-A69F-FDB6-DE8AF045DED8","FX220211554")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MI2203158266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44624.656122685185</v>
      </c>
      <c r="P145" s="1" t="n">
        <v>44624.70134259259</v>
      </c>
      <c r="Q145" t="n">
        <v>340.0</v>
      </c>
      <c r="R145" t="n">
        <v>3567.0</v>
      </c>
      <c r="S145" t="b">
        <v>0</v>
      </c>
      <c r="T145" t="inlineStr">
        <is>
          <t>N/A</t>
        </is>
      </c>
      <c r="U145" t="b">
        <v>1</v>
      </c>
      <c r="V145" t="inlineStr">
        <is>
          <t>Karnal Akhare</t>
        </is>
      </c>
      <c r="W145" s="1" t="n">
        <v>44624.683854166666</v>
      </c>
      <c r="X145" t="n">
        <v>2307.0</v>
      </c>
      <c r="Y145" t="n">
        <v>296.0</v>
      </c>
      <c r="Z145" t="n">
        <v>0.0</v>
      </c>
      <c r="AA145" t="n">
        <v>296.0</v>
      </c>
      <c r="AB145" t="n">
        <v>198.0</v>
      </c>
      <c r="AC145" t="n">
        <v>154.0</v>
      </c>
      <c r="AD145" t="n">
        <v>-296.0</v>
      </c>
      <c r="AE145" t="n">
        <v>0.0</v>
      </c>
      <c r="AF145" t="n">
        <v>0.0</v>
      </c>
      <c r="AG145" t="n">
        <v>0.0</v>
      </c>
      <c r="AH145" t="inlineStr">
        <is>
          <t>Dashrath Soren</t>
        </is>
      </c>
      <c r="AI145" s="1" t="n">
        <v>44624.70134259259</v>
      </c>
      <c r="AJ145" t="n">
        <v>1215.0</v>
      </c>
      <c r="AK145" t="n">
        <v>4.0</v>
      </c>
      <c r="AL145" t="n">
        <v>0.0</v>
      </c>
      <c r="AM145" t="n">
        <v>4.0</v>
      </c>
      <c r="AN145" t="n">
        <v>198.0</v>
      </c>
      <c r="AO145" t="n">
        <v>4.0</v>
      </c>
      <c r="AP145" t="n">
        <v>-300.0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WI220315865</t>
        </is>
      </c>
      <c r="B146" t="inlineStr">
        <is>
          <t>DATA_VALIDATION</t>
        </is>
      </c>
      <c r="C146" t="inlineStr">
        <is>
          <t>201300021868</t>
        </is>
      </c>
      <c r="D146" t="inlineStr">
        <is>
          <t>Folder</t>
        </is>
      </c>
      <c r="E146" s="2">
        <f>HYPERLINK("capsilon://?command=openfolder&amp;siteaddress=FAM.docvelocity-na8.net&amp;folderid=FX139CC7C3-43C1-9B7E-0971-EE5E5C0FFF7C","FX2203752")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MI2203160819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44624.657175925924</v>
      </c>
      <c r="P146" s="1" t="n">
        <v>44624.687268518515</v>
      </c>
      <c r="Q146" t="n">
        <v>446.0</v>
      </c>
      <c r="R146" t="n">
        <v>2154.0</v>
      </c>
      <c r="S146" t="b">
        <v>0</v>
      </c>
      <c r="T146" t="inlineStr">
        <is>
          <t>N/A</t>
        </is>
      </c>
      <c r="U146" t="b">
        <v>1</v>
      </c>
      <c r="V146" t="inlineStr">
        <is>
          <t>Sanjana Uttekar</t>
        </is>
      </c>
      <c r="W146" s="1" t="n">
        <v>44624.675208333334</v>
      </c>
      <c r="X146" t="n">
        <v>1530.0</v>
      </c>
      <c r="Y146" t="n">
        <v>124.0</v>
      </c>
      <c r="Z146" t="n">
        <v>0.0</v>
      </c>
      <c r="AA146" t="n">
        <v>124.0</v>
      </c>
      <c r="AB146" t="n">
        <v>0.0</v>
      </c>
      <c r="AC146" t="n">
        <v>104.0</v>
      </c>
      <c r="AD146" t="n">
        <v>-124.0</v>
      </c>
      <c r="AE146" t="n">
        <v>0.0</v>
      </c>
      <c r="AF146" t="n">
        <v>0.0</v>
      </c>
      <c r="AG146" t="n">
        <v>0.0</v>
      </c>
      <c r="AH146" t="inlineStr">
        <is>
          <t>Dashrath Soren</t>
        </is>
      </c>
      <c r="AI146" s="1" t="n">
        <v>44624.687268518515</v>
      </c>
      <c r="AJ146" t="n">
        <v>624.0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-126.0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WI220315867</t>
        </is>
      </c>
      <c r="B147" t="inlineStr">
        <is>
          <t>DATA_VALIDATION</t>
        </is>
      </c>
      <c r="C147" t="inlineStr">
        <is>
          <t>201100014740</t>
        </is>
      </c>
      <c r="D147" t="inlineStr">
        <is>
          <t>Folder</t>
        </is>
      </c>
      <c r="E147" s="2">
        <f>HYPERLINK("capsilon://?command=openfolder&amp;siteaddress=FAM.docvelocity-na8.net&amp;folderid=FXED2E7CC9-86C0-43E1-E86C-4686D795CB3A","FX220212263")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MI2203163489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44624.65724537037</v>
      </c>
      <c r="P147" s="1" t="n">
        <v>44624.6641087963</v>
      </c>
      <c r="Q147" t="n">
        <v>97.0</v>
      </c>
      <c r="R147" t="n">
        <v>496.0</v>
      </c>
      <c r="S147" t="b">
        <v>0</v>
      </c>
      <c r="T147" t="inlineStr">
        <is>
          <t>N/A</t>
        </is>
      </c>
      <c r="U147" t="b">
        <v>1</v>
      </c>
      <c r="V147" t="inlineStr">
        <is>
          <t>Ujwala Ajabe</t>
        </is>
      </c>
      <c r="W147" s="1" t="n">
        <v>44624.66027777778</v>
      </c>
      <c r="X147" t="n">
        <v>224.0</v>
      </c>
      <c r="Y147" t="n">
        <v>42.0</v>
      </c>
      <c r="Z147" t="n">
        <v>0.0</v>
      </c>
      <c r="AA147" t="n">
        <v>42.0</v>
      </c>
      <c r="AB147" t="n">
        <v>0.0</v>
      </c>
      <c r="AC147" t="n">
        <v>11.0</v>
      </c>
      <c r="AD147" t="n">
        <v>-42.0</v>
      </c>
      <c r="AE147" t="n">
        <v>0.0</v>
      </c>
      <c r="AF147" t="n">
        <v>0.0</v>
      </c>
      <c r="AG147" t="n">
        <v>0.0</v>
      </c>
      <c r="AH147" t="inlineStr">
        <is>
          <t>Dashrath Soren</t>
        </is>
      </c>
      <c r="AI147" s="1" t="n">
        <v>44624.6641087963</v>
      </c>
      <c r="AJ147" t="n">
        <v>272.0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-42.0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WI220315939</t>
        </is>
      </c>
      <c r="B148" t="inlineStr">
        <is>
          <t>DATA_VALIDATION</t>
        </is>
      </c>
      <c r="C148" t="inlineStr">
        <is>
          <t>201110012534</t>
        </is>
      </c>
      <c r="D148" t="inlineStr">
        <is>
          <t>Folder</t>
        </is>
      </c>
      <c r="E148" s="2">
        <f>HYPERLINK("capsilon://?command=openfolder&amp;siteaddress=FAM.docvelocity-na8.net&amp;folderid=FX4911DE97-62D2-90E8-8BCB-D568BC5528C7","FX220212927")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MI2203165424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44624.66142361111</v>
      </c>
      <c r="P148" s="1" t="n">
        <v>44624.667592592596</v>
      </c>
      <c r="Q148" t="n">
        <v>324.0</v>
      </c>
      <c r="R148" t="n">
        <v>209.0</v>
      </c>
      <c r="S148" t="b">
        <v>0</v>
      </c>
      <c r="T148" t="inlineStr">
        <is>
          <t>N/A</t>
        </is>
      </c>
      <c r="U148" t="b">
        <v>0</v>
      </c>
      <c r="V148" t="inlineStr">
        <is>
          <t>Ujwala Ajabe</t>
        </is>
      </c>
      <c r="W148" s="1" t="n">
        <v>44624.664513888885</v>
      </c>
      <c r="X148" t="n">
        <v>171.0</v>
      </c>
      <c r="Y148" t="n">
        <v>9.0</v>
      </c>
      <c r="Z148" t="n">
        <v>0.0</v>
      </c>
      <c r="AA148" t="n">
        <v>9.0</v>
      </c>
      <c r="AB148" t="n">
        <v>0.0</v>
      </c>
      <c r="AC148" t="n">
        <v>2.0</v>
      </c>
      <c r="AD148" t="n">
        <v>-9.0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44624.667592592596</v>
      </c>
      <c r="AJ148" t="n">
        <v>38.0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-9.0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WI220316123</t>
        </is>
      </c>
      <c r="B149" t="inlineStr">
        <is>
          <t>DATA_VALIDATION</t>
        </is>
      </c>
      <c r="C149" t="inlineStr">
        <is>
          <t>201300021786</t>
        </is>
      </c>
      <c r="D149" t="inlineStr">
        <is>
          <t>Folder</t>
        </is>
      </c>
      <c r="E149" s="2">
        <f>HYPERLINK("capsilon://?command=openfolder&amp;siteaddress=FAM.docvelocity-na8.net&amp;folderid=FX8FFA80FE-247F-6D9B-5FF9-16601FA7E113","FX220212603")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MI2203167489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44624.684583333335</v>
      </c>
      <c r="P149" s="1" t="n">
        <v>44624.70276620371</v>
      </c>
      <c r="Q149" t="n">
        <v>1320.0</v>
      </c>
      <c r="R149" t="n">
        <v>251.0</v>
      </c>
      <c r="S149" t="b">
        <v>0</v>
      </c>
      <c r="T149" t="inlineStr">
        <is>
          <t>N/A</t>
        </is>
      </c>
      <c r="U149" t="b">
        <v>0</v>
      </c>
      <c r="V149" t="inlineStr">
        <is>
          <t>Raman Vaidya</t>
        </is>
      </c>
      <c r="W149" s="1" t="n">
        <v>44624.68662037037</v>
      </c>
      <c r="X149" t="n">
        <v>129.0</v>
      </c>
      <c r="Y149" t="n">
        <v>9.0</v>
      </c>
      <c r="Z149" t="n">
        <v>0.0</v>
      </c>
      <c r="AA149" t="n">
        <v>9.0</v>
      </c>
      <c r="AB149" t="n">
        <v>0.0</v>
      </c>
      <c r="AC149" t="n">
        <v>1.0</v>
      </c>
      <c r="AD149" t="n">
        <v>-9.0</v>
      </c>
      <c r="AE149" t="n">
        <v>0.0</v>
      </c>
      <c r="AF149" t="n">
        <v>0.0</v>
      </c>
      <c r="AG149" t="n">
        <v>0.0</v>
      </c>
      <c r="AH149" t="inlineStr">
        <is>
          <t>Dashrath Soren</t>
        </is>
      </c>
      <c r="AI149" s="1" t="n">
        <v>44624.70276620371</v>
      </c>
      <c r="AJ149" t="n">
        <v>122.0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-9.0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WI220316148</t>
        </is>
      </c>
      <c r="B150" t="inlineStr">
        <is>
          <t>DATA_VALIDATION</t>
        </is>
      </c>
      <c r="C150" t="inlineStr">
        <is>
          <t>201300021786</t>
        </is>
      </c>
      <c r="D150" t="inlineStr">
        <is>
          <t>Folder</t>
        </is>
      </c>
      <c r="E150" s="2">
        <f>HYPERLINK("capsilon://?command=openfolder&amp;siteaddress=FAM.docvelocity-na8.net&amp;folderid=FX8FFA80FE-247F-6D9B-5FF9-16601FA7E113","FX220212603")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MI2203167816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44624.68763888889</v>
      </c>
      <c r="P150" s="1" t="n">
        <v>44624.703055555554</v>
      </c>
      <c r="Q150" t="n">
        <v>1192.0</v>
      </c>
      <c r="R150" t="n">
        <v>140.0</v>
      </c>
      <c r="S150" t="b">
        <v>0</v>
      </c>
      <c r="T150" t="inlineStr">
        <is>
          <t>N/A</t>
        </is>
      </c>
      <c r="U150" t="b">
        <v>0</v>
      </c>
      <c r="V150" t="inlineStr">
        <is>
          <t>Ketan Pathak</t>
        </is>
      </c>
      <c r="W150" s="1" t="n">
        <v>44624.69099537037</v>
      </c>
      <c r="X150" t="n">
        <v>116.0</v>
      </c>
      <c r="Y150" t="n">
        <v>0.0</v>
      </c>
      <c r="Z150" t="n">
        <v>0.0</v>
      </c>
      <c r="AA150" t="n">
        <v>0.0</v>
      </c>
      <c r="AB150" t="n">
        <v>9.0</v>
      </c>
      <c r="AC150" t="n">
        <v>0.0</v>
      </c>
      <c r="AD150" t="n">
        <v>0.0</v>
      </c>
      <c r="AE150" t="n">
        <v>0.0</v>
      </c>
      <c r="AF150" t="n">
        <v>0.0</v>
      </c>
      <c r="AG150" t="n">
        <v>0.0</v>
      </c>
      <c r="AH150" t="inlineStr">
        <is>
          <t>Dashrath Soren</t>
        </is>
      </c>
      <c r="AI150" s="1" t="n">
        <v>44624.703055555554</v>
      </c>
      <c r="AJ150" t="n">
        <v>24.0</v>
      </c>
      <c r="AK150" t="n">
        <v>0.0</v>
      </c>
      <c r="AL150" t="n">
        <v>0.0</v>
      </c>
      <c r="AM150" t="n">
        <v>0.0</v>
      </c>
      <c r="AN150" t="n">
        <v>9.0</v>
      </c>
      <c r="AO150" t="n">
        <v>0.0</v>
      </c>
      <c r="AP150" t="n">
        <v>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WI220316320</t>
        </is>
      </c>
      <c r="B151" t="inlineStr">
        <is>
          <t>DATA_VALIDATION</t>
        </is>
      </c>
      <c r="C151" t="inlineStr">
        <is>
          <t>201130013382</t>
        </is>
      </c>
      <c r="D151" t="inlineStr">
        <is>
          <t>Folder</t>
        </is>
      </c>
      <c r="E151" s="2">
        <f>HYPERLINK("capsilon://?command=openfolder&amp;siteaddress=FAM.docvelocity-na8.net&amp;folderid=FX6BF4AF87-9332-9A4F-BF4F-2BC46C815583","FX220212885")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MI2203169714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44624.71179398148</v>
      </c>
      <c r="P151" s="1" t="n">
        <v>44624.7593287037</v>
      </c>
      <c r="Q151" t="n">
        <v>1318.0</v>
      </c>
      <c r="R151" t="n">
        <v>2789.0</v>
      </c>
      <c r="S151" t="b">
        <v>0</v>
      </c>
      <c r="T151" t="inlineStr">
        <is>
          <t>N/A</t>
        </is>
      </c>
      <c r="U151" t="b">
        <v>0</v>
      </c>
      <c r="V151" t="inlineStr">
        <is>
          <t>Raman Vaidya</t>
        </is>
      </c>
      <c r="W151" s="1" t="n">
        <v>44624.73837962963</v>
      </c>
      <c r="X151" t="n">
        <v>2048.0</v>
      </c>
      <c r="Y151" t="n">
        <v>160.0</v>
      </c>
      <c r="Z151" t="n">
        <v>0.0</v>
      </c>
      <c r="AA151" t="n">
        <v>160.0</v>
      </c>
      <c r="AB151" t="n">
        <v>0.0</v>
      </c>
      <c r="AC151" t="n">
        <v>68.0</v>
      </c>
      <c r="AD151" t="n">
        <v>-160.0</v>
      </c>
      <c r="AE151" t="n">
        <v>0.0</v>
      </c>
      <c r="AF151" t="n">
        <v>0.0</v>
      </c>
      <c r="AG151" t="n">
        <v>0.0</v>
      </c>
      <c r="AH151" t="inlineStr">
        <is>
          <t>Dashrath Soren</t>
        </is>
      </c>
      <c r="AI151" s="1" t="n">
        <v>44624.7593287037</v>
      </c>
      <c r="AJ151" t="n">
        <v>741.0</v>
      </c>
      <c r="AK151" t="n">
        <v>3.0</v>
      </c>
      <c r="AL151" t="n">
        <v>0.0</v>
      </c>
      <c r="AM151" t="n">
        <v>3.0</v>
      </c>
      <c r="AN151" t="n">
        <v>0.0</v>
      </c>
      <c r="AO151" t="n">
        <v>3.0</v>
      </c>
      <c r="AP151" t="n">
        <v>-163.0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WI220316588</t>
        </is>
      </c>
      <c r="B152" t="inlineStr">
        <is>
          <t>DATA_VALIDATION</t>
        </is>
      </c>
      <c r="C152" t="inlineStr">
        <is>
          <t>201300021947</t>
        </is>
      </c>
      <c r="D152" t="inlineStr">
        <is>
          <t>Folder</t>
        </is>
      </c>
      <c r="E152" s="2">
        <f>HYPERLINK("capsilon://?command=openfolder&amp;siteaddress=FAM.docvelocity-na8.net&amp;folderid=FX3FD3E7BB-207C-A52A-C3F6-4515B6E97D54","FX22032338")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MI2203172286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44624.74560185185</v>
      </c>
      <c r="P152" s="1" t="n">
        <v>44625.0640162037</v>
      </c>
      <c r="Q152" t="n">
        <v>25589.0</v>
      </c>
      <c r="R152" t="n">
        <v>1922.0</v>
      </c>
      <c r="S152" t="b">
        <v>0</v>
      </c>
      <c r="T152" t="inlineStr">
        <is>
          <t>N/A</t>
        </is>
      </c>
      <c r="U152" t="b">
        <v>0</v>
      </c>
      <c r="V152" t="inlineStr">
        <is>
          <t>Archana Bhujbal</t>
        </is>
      </c>
      <c r="W152" s="1" t="n">
        <v>44625.0640162037</v>
      </c>
      <c r="X152" t="n">
        <v>1354.0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0.0</v>
      </c>
      <c r="AE152" t="n">
        <v>156.0</v>
      </c>
      <c r="AF152" t="n">
        <v>0.0</v>
      </c>
      <c r="AG152" t="n">
        <v>20.0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WI220316628</t>
        </is>
      </c>
      <c r="B153" t="inlineStr">
        <is>
          <t>DATA_VALIDATION</t>
        </is>
      </c>
      <c r="C153" t="inlineStr">
        <is>
          <t>201330004663</t>
        </is>
      </c>
      <c r="D153" t="inlineStr">
        <is>
          <t>Folder</t>
        </is>
      </c>
      <c r="E153" s="2">
        <f>HYPERLINK("capsilon://?command=openfolder&amp;siteaddress=FAM.docvelocity-na8.net&amp;folderid=FX9AC76D17-12F6-3735-E70F-7313D41688BE","FX22016245")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MI2203172829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44624.75194444445</v>
      </c>
      <c r="P153" s="1" t="n">
        <v>44625.06878472222</v>
      </c>
      <c r="Q153" t="n">
        <v>26759.0</v>
      </c>
      <c r="R153" t="n">
        <v>616.0</v>
      </c>
      <c r="S153" t="b">
        <v>0</v>
      </c>
      <c r="T153" t="inlineStr">
        <is>
          <t>N/A</t>
        </is>
      </c>
      <c r="U153" t="b">
        <v>0</v>
      </c>
      <c r="V153" t="inlineStr">
        <is>
          <t>Archana Bhujbal</t>
        </is>
      </c>
      <c r="W153" s="1" t="n">
        <v>44625.06878472222</v>
      </c>
      <c r="X153" t="n">
        <v>411.0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0.0</v>
      </c>
      <c r="AE153" t="n">
        <v>115.0</v>
      </c>
      <c r="AF153" t="n">
        <v>0.0</v>
      </c>
      <c r="AG153" t="n">
        <v>4.0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WI220316637</t>
        </is>
      </c>
      <c r="B154" t="inlineStr">
        <is>
          <t>DATA_VALIDATION</t>
        </is>
      </c>
      <c r="C154" t="inlineStr">
        <is>
          <t>201330005636</t>
        </is>
      </c>
      <c r="D154" t="inlineStr">
        <is>
          <t>Folder</t>
        </is>
      </c>
      <c r="E154" s="2">
        <f>HYPERLINK("capsilon://?command=openfolder&amp;siteaddress=FAM.docvelocity-na8.net&amp;folderid=FXD4251686-CA54-7F6A-A4EC-5A4EDB0EA04A","FX22032182")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MI2203172939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44624.755520833336</v>
      </c>
      <c r="P154" s="1" t="n">
        <v>44625.20046296297</v>
      </c>
      <c r="Q154" t="n">
        <v>36806.0</v>
      </c>
      <c r="R154" t="n">
        <v>1637.0</v>
      </c>
      <c r="S154" t="b">
        <v>0</v>
      </c>
      <c r="T154" t="inlineStr">
        <is>
          <t>N/A</t>
        </is>
      </c>
      <c r="U154" t="b">
        <v>0</v>
      </c>
      <c r="V154" t="inlineStr">
        <is>
          <t>Archana Bhujbal</t>
        </is>
      </c>
      <c r="W154" s="1" t="n">
        <v>44625.20046296297</v>
      </c>
      <c r="X154" t="n">
        <v>1161.0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0.0</v>
      </c>
      <c r="AE154" t="n">
        <v>69.0</v>
      </c>
      <c r="AF154" t="n">
        <v>0.0</v>
      </c>
      <c r="AG154" t="n">
        <v>7.0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WI220316724</t>
        </is>
      </c>
      <c r="B155" t="inlineStr">
        <is>
          <t>DATA_VALIDATION</t>
        </is>
      </c>
      <c r="C155" t="inlineStr">
        <is>
          <t>201300021880</t>
        </is>
      </c>
      <c r="D155" t="inlineStr">
        <is>
          <t>Folder</t>
        </is>
      </c>
      <c r="E155" s="2">
        <f>HYPERLINK("capsilon://?command=openfolder&amp;siteaddress=FAM.docvelocity-na8.net&amp;folderid=FX302CA179-94DD-DA48-4ABF-4E1EA3AF5C7E","FX22031122")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MI2203173822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44624.76563657408</v>
      </c>
      <c r="P155" s="1" t="n">
        <v>44624.80116898148</v>
      </c>
      <c r="Q155" t="n">
        <v>1785.0</v>
      </c>
      <c r="R155" t="n">
        <v>1285.0</v>
      </c>
      <c r="S155" t="b">
        <v>0</v>
      </c>
      <c r="T155" t="inlineStr">
        <is>
          <t>N/A</t>
        </is>
      </c>
      <c r="U155" t="b">
        <v>0</v>
      </c>
      <c r="V155" t="inlineStr">
        <is>
          <t>Sanjana Uttekar</t>
        </is>
      </c>
      <c r="W155" s="1" t="n">
        <v>44624.776979166665</v>
      </c>
      <c r="X155" t="n">
        <v>974.0</v>
      </c>
      <c r="Y155" t="n">
        <v>65.0</v>
      </c>
      <c r="Z155" t="n">
        <v>0.0</v>
      </c>
      <c r="AA155" t="n">
        <v>65.0</v>
      </c>
      <c r="AB155" t="n">
        <v>0.0</v>
      </c>
      <c r="AC155" t="n">
        <v>33.0</v>
      </c>
      <c r="AD155" t="n">
        <v>-65.0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44624.80116898148</v>
      </c>
      <c r="AJ155" t="n">
        <v>311.0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-65.0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WI220316957</t>
        </is>
      </c>
      <c r="B156" t="inlineStr">
        <is>
          <t>DATA_VALIDATION</t>
        </is>
      </c>
      <c r="C156" t="inlineStr">
        <is>
          <t>201300021782</t>
        </is>
      </c>
      <c r="D156" t="inlineStr">
        <is>
          <t>Folder</t>
        </is>
      </c>
      <c r="E156" s="2">
        <f>HYPERLINK("capsilon://?command=openfolder&amp;siteaddress=FAM.docvelocity-na8.net&amp;folderid=FXD48F45EA-3147-32F3-7599-C8D6B1F38CF6","FX220212322")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MI2203176474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44624.811064814814</v>
      </c>
      <c r="P156" s="1" t="n">
        <v>44625.10181712963</v>
      </c>
      <c r="Q156" t="n">
        <v>22997.0</v>
      </c>
      <c r="R156" t="n">
        <v>2124.0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44624.82709490741</v>
      </c>
      <c r="X156" t="n">
        <v>1247.0</v>
      </c>
      <c r="Y156" t="n">
        <v>69.0</v>
      </c>
      <c r="Z156" t="n">
        <v>0.0</v>
      </c>
      <c r="AA156" t="n">
        <v>69.0</v>
      </c>
      <c r="AB156" t="n">
        <v>0.0</v>
      </c>
      <c r="AC156" t="n">
        <v>64.0</v>
      </c>
      <c r="AD156" t="n">
        <v>-69.0</v>
      </c>
      <c r="AE156" t="n">
        <v>0.0</v>
      </c>
      <c r="AF156" t="n">
        <v>0.0</v>
      </c>
      <c r="AG156" t="n">
        <v>0.0</v>
      </c>
      <c r="AH156" t="inlineStr">
        <is>
          <t>Poonam Patil</t>
        </is>
      </c>
      <c r="AI156" s="1" t="n">
        <v>44625.10181712963</v>
      </c>
      <c r="AJ156" t="n">
        <v>870.0</v>
      </c>
      <c r="AK156" t="n">
        <v>9.0</v>
      </c>
      <c r="AL156" t="n">
        <v>0.0</v>
      </c>
      <c r="AM156" t="n">
        <v>9.0</v>
      </c>
      <c r="AN156" t="n">
        <v>0.0</v>
      </c>
      <c r="AO156" t="n">
        <v>9.0</v>
      </c>
      <c r="AP156" t="n">
        <v>-78.0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WI220316958</t>
        </is>
      </c>
      <c r="B157" t="inlineStr">
        <is>
          <t>DATA_VALIDATION</t>
        </is>
      </c>
      <c r="C157" t="inlineStr">
        <is>
          <t>201300021782</t>
        </is>
      </c>
      <c r="D157" t="inlineStr">
        <is>
          <t>Folder</t>
        </is>
      </c>
      <c r="E157" s="2">
        <f>HYPERLINK("capsilon://?command=openfolder&amp;siteaddress=FAM.docvelocity-na8.net&amp;folderid=FXD48F45EA-3147-32F3-7599-C8D6B1F38CF6","FX220212322")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MI2203176489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44624.811261574076</v>
      </c>
      <c r="P157" s="1" t="n">
        <v>44627.61105324074</v>
      </c>
      <c r="Q157" t="n">
        <v>239496.0</v>
      </c>
      <c r="R157" t="n">
        <v>2406.0</v>
      </c>
      <c r="S157" t="b">
        <v>0</v>
      </c>
      <c r="T157" t="inlineStr">
        <is>
          <t>N/A</t>
        </is>
      </c>
      <c r="U157" t="b">
        <v>0</v>
      </c>
      <c r="V157" t="inlineStr">
        <is>
          <t>Nisha Verma</t>
        </is>
      </c>
      <c r="W157" s="1" t="n">
        <v>44625.1346875</v>
      </c>
      <c r="X157" t="n">
        <v>1679.0</v>
      </c>
      <c r="Y157" t="n">
        <v>69.0</v>
      </c>
      <c r="Z157" t="n">
        <v>0.0</v>
      </c>
      <c r="AA157" t="n">
        <v>69.0</v>
      </c>
      <c r="AB157" t="n">
        <v>0.0</v>
      </c>
      <c r="AC157" t="n">
        <v>80.0</v>
      </c>
      <c r="AD157" t="n">
        <v>-69.0</v>
      </c>
      <c r="AE157" t="n">
        <v>0.0</v>
      </c>
      <c r="AF157" t="n">
        <v>0.0</v>
      </c>
      <c r="AG157" t="n">
        <v>0.0</v>
      </c>
      <c r="AH157" t="inlineStr">
        <is>
          <t>Dashrath Soren</t>
        </is>
      </c>
      <c r="AI157" s="1" t="n">
        <v>44627.61105324074</v>
      </c>
      <c r="AJ157" t="n">
        <v>608.0</v>
      </c>
      <c r="AK157" t="n">
        <v>3.0</v>
      </c>
      <c r="AL157" t="n">
        <v>0.0</v>
      </c>
      <c r="AM157" t="n">
        <v>3.0</v>
      </c>
      <c r="AN157" t="n">
        <v>0.0</v>
      </c>
      <c r="AO157" t="n">
        <v>4.0</v>
      </c>
      <c r="AP157" t="n">
        <v>-72.0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WI220316959</t>
        </is>
      </c>
      <c r="B158" t="inlineStr">
        <is>
          <t>DATA_VALIDATION</t>
        </is>
      </c>
      <c r="C158" t="inlineStr">
        <is>
          <t>201300021782</t>
        </is>
      </c>
      <c r="D158" t="inlineStr">
        <is>
          <t>Folder</t>
        </is>
      </c>
      <c r="E158" s="2">
        <f>HYPERLINK("capsilon://?command=openfolder&amp;siteaddress=FAM.docvelocity-na8.net&amp;folderid=FXD48F45EA-3147-32F3-7599-C8D6B1F38CF6","FX220212322")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MI2203176506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44624.8112962963</v>
      </c>
      <c r="P158" s="1" t="n">
        <v>44627.608935185184</v>
      </c>
      <c r="Q158" t="n">
        <v>240903.0</v>
      </c>
      <c r="R158" t="n">
        <v>813.0</v>
      </c>
      <c r="S158" t="b">
        <v>0</v>
      </c>
      <c r="T158" t="inlineStr">
        <is>
          <t>N/A</t>
        </is>
      </c>
      <c r="U158" t="b">
        <v>0</v>
      </c>
      <c r="V158" t="inlineStr">
        <is>
          <t>Karnal Akhare</t>
        </is>
      </c>
      <c r="W158" s="1" t="n">
        <v>44625.14103009259</v>
      </c>
      <c r="X158" t="n">
        <v>651.0</v>
      </c>
      <c r="Y158" t="n">
        <v>21.0</v>
      </c>
      <c r="Z158" t="n">
        <v>0.0</v>
      </c>
      <c r="AA158" t="n">
        <v>21.0</v>
      </c>
      <c r="AB158" t="n">
        <v>0.0</v>
      </c>
      <c r="AC158" t="n">
        <v>11.0</v>
      </c>
      <c r="AD158" t="n">
        <v>-21.0</v>
      </c>
      <c r="AE158" t="n">
        <v>0.0</v>
      </c>
      <c r="AF158" t="n">
        <v>0.0</v>
      </c>
      <c r="AG158" t="n">
        <v>0.0</v>
      </c>
      <c r="AH158" t="inlineStr">
        <is>
          <t>Rohit Mawal</t>
        </is>
      </c>
      <c r="AI158" s="1" t="n">
        <v>44627.608935185184</v>
      </c>
      <c r="AJ158" t="n">
        <v>158.0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-22.0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WI220316961</t>
        </is>
      </c>
      <c r="B159" t="inlineStr">
        <is>
          <t>DATA_VALIDATION</t>
        </is>
      </c>
      <c r="C159" t="inlineStr">
        <is>
          <t>201300021782</t>
        </is>
      </c>
      <c r="D159" t="inlineStr">
        <is>
          <t>Folder</t>
        </is>
      </c>
      <c r="E159" s="2">
        <f>HYPERLINK("capsilon://?command=openfolder&amp;siteaddress=FAM.docvelocity-na8.net&amp;folderid=FXD48F45EA-3147-32F3-7599-C8D6B1F38CF6","FX220212322")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MI2203176510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44624.811574074076</v>
      </c>
      <c r="P159" s="1" t="n">
        <v>44627.61020833333</v>
      </c>
      <c r="Q159" t="n">
        <v>241167.0</v>
      </c>
      <c r="R159" t="n">
        <v>635.0</v>
      </c>
      <c r="S159" t="b">
        <v>0</v>
      </c>
      <c r="T159" t="inlineStr">
        <is>
          <t>N/A</t>
        </is>
      </c>
      <c r="U159" t="b">
        <v>0</v>
      </c>
      <c r="V159" t="inlineStr">
        <is>
          <t>Ujwala Ajabe</t>
        </is>
      </c>
      <c r="W159" s="1" t="n">
        <v>44625.14203703704</v>
      </c>
      <c r="X159" t="n">
        <v>335.0</v>
      </c>
      <c r="Y159" t="n">
        <v>21.0</v>
      </c>
      <c r="Z159" t="n">
        <v>0.0</v>
      </c>
      <c r="AA159" t="n">
        <v>21.0</v>
      </c>
      <c r="AB159" t="n">
        <v>0.0</v>
      </c>
      <c r="AC159" t="n">
        <v>6.0</v>
      </c>
      <c r="AD159" t="n">
        <v>-21.0</v>
      </c>
      <c r="AE159" t="n">
        <v>0.0</v>
      </c>
      <c r="AF159" t="n">
        <v>0.0</v>
      </c>
      <c r="AG159" t="n">
        <v>0.0</v>
      </c>
      <c r="AH159" t="inlineStr">
        <is>
          <t>Rohit Mawal</t>
        </is>
      </c>
      <c r="AI159" s="1" t="n">
        <v>44627.61020833333</v>
      </c>
      <c r="AJ159" t="n">
        <v>109.0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-21.0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WI22031708</t>
        </is>
      </c>
      <c r="B160" t="inlineStr">
        <is>
          <t>DATA_VALIDATION</t>
        </is>
      </c>
      <c r="C160" t="inlineStr">
        <is>
          <t>201340000659</t>
        </is>
      </c>
      <c r="D160" t="inlineStr">
        <is>
          <t>Folder</t>
        </is>
      </c>
      <c r="E160" s="2">
        <f>HYPERLINK("capsilon://?command=openfolder&amp;siteaddress=FAM.docvelocity-na8.net&amp;folderid=FX3FD2FD0B-989F-8DFA-0530-E2C905180398","FX220212687")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MI220319507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44621.52810185185</v>
      </c>
      <c r="P160" s="1" t="n">
        <v>44621.72298611111</v>
      </c>
      <c r="Q160" t="n">
        <v>16451.0</v>
      </c>
      <c r="R160" t="n">
        <v>387.0</v>
      </c>
      <c r="S160" t="b">
        <v>0</v>
      </c>
      <c r="T160" t="inlineStr">
        <is>
          <t>N/A</t>
        </is>
      </c>
      <c r="U160" t="b">
        <v>0</v>
      </c>
      <c r="V160" t="inlineStr">
        <is>
          <t>Sumit Jarhad</t>
        </is>
      </c>
      <c r="W160" s="1" t="n">
        <v>44621.72298611111</v>
      </c>
      <c r="X160" t="n">
        <v>154.0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0.0</v>
      </c>
      <c r="AE160" t="n">
        <v>56.0</v>
      </c>
      <c r="AF160" t="n">
        <v>0.0</v>
      </c>
      <c r="AG160" t="n">
        <v>5.0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WI220317119</t>
        </is>
      </c>
      <c r="B161" t="inlineStr">
        <is>
          <t>DATA_VALIDATION</t>
        </is>
      </c>
      <c r="C161" t="inlineStr">
        <is>
          <t>201330005647</t>
        </is>
      </c>
      <c r="D161" t="inlineStr">
        <is>
          <t>Folder</t>
        </is>
      </c>
      <c r="E161" s="2">
        <f>HYPERLINK("capsilon://?command=openfolder&amp;siteaddress=FAM.docvelocity-na8.net&amp;folderid=FX6BBFCED1-9953-18D0-93FB-E8186992AF78","FX22032377")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MI2203178293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44624.86813657408</v>
      </c>
      <c r="P161" s="1" t="n">
        <v>44625.207233796296</v>
      </c>
      <c r="Q161" t="n">
        <v>27032.0</v>
      </c>
      <c r="R161" t="n">
        <v>2266.0</v>
      </c>
      <c r="S161" t="b">
        <v>0</v>
      </c>
      <c r="T161" t="inlineStr">
        <is>
          <t>N/A</t>
        </is>
      </c>
      <c r="U161" t="b">
        <v>0</v>
      </c>
      <c r="V161" t="inlineStr">
        <is>
          <t>Ketan Pathak</t>
        </is>
      </c>
      <c r="W161" s="1" t="n">
        <v>44625.207233796296</v>
      </c>
      <c r="X161" t="n">
        <v>1834.0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0.0</v>
      </c>
      <c r="AE161" t="n">
        <v>198.0</v>
      </c>
      <c r="AF161" t="n">
        <v>0.0</v>
      </c>
      <c r="AG161" t="n">
        <v>10.0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WI220317134</t>
        </is>
      </c>
      <c r="B162" t="inlineStr">
        <is>
          <t>DATA_VALIDATION</t>
        </is>
      </c>
      <c r="C162" t="inlineStr">
        <is>
          <t>201308008245</t>
        </is>
      </c>
      <c r="D162" t="inlineStr">
        <is>
          <t>Folder</t>
        </is>
      </c>
      <c r="E162" s="2">
        <f>HYPERLINK("capsilon://?command=openfolder&amp;siteaddress=FAM.docvelocity-na8.net&amp;folderid=FX2575F81E-AC3D-A66F-2147-BAB7E6952D99","FX22031390")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MI2203178485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44624.8753125</v>
      </c>
      <c r="P162" s="1" t="n">
        <v>44625.165983796294</v>
      </c>
      <c r="Q162" t="n">
        <v>23612.0</v>
      </c>
      <c r="R162" t="n">
        <v>1502.0</v>
      </c>
      <c r="S162" t="b">
        <v>0</v>
      </c>
      <c r="T162" t="inlineStr">
        <is>
          <t>N/A</t>
        </is>
      </c>
      <c r="U162" t="b">
        <v>0</v>
      </c>
      <c r="V162" t="inlineStr">
        <is>
          <t>Karnal Akhare</t>
        </is>
      </c>
      <c r="W162" s="1" t="n">
        <v>44625.165983796294</v>
      </c>
      <c r="X162" t="n">
        <v>1454.0</v>
      </c>
      <c r="Y162" t="n">
        <v>21.0</v>
      </c>
      <c r="Z162" t="n">
        <v>0.0</v>
      </c>
      <c r="AA162" t="n">
        <v>21.0</v>
      </c>
      <c r="AB162" t="n">
        <v>0.0</v>
      </c>
      <c r="AC162" t="n">
        <v>6.0</v>
      </c>
      <c r="AD162" t="n">
        <v>-21.0</v>
      </c>
      <c r="AE162" t="n">
        <v>50.0</v>
      </c>
      <c r="AF162" t="n">
        <v>0.0</v>
      </c>
      <c r="AG162" t="n">
        <v>3.0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WI220317167</t>
        </is>
      </c>
      <c r="B163" t="inlineStr">
        <is>
          <t>DATA_VALIDATION</t>
        </is>
      </c>
      <c r="C163" t="inlineStr">
        <is>
          <t>201110012557</t>
        </is>
      </c>
      <c r="D163" t="inlineStr">
        <is>
          <t>Folder</t>
        </is>
      </c>
      <c r="E163" s="2">
        <f>HYPERLINK("capsilon://?command=openfolder&amp;siteaddress=FAM.docvelocity-na8.net&amp;folderid=FXA869EB07-2B02-2F49-E0A6-6CA0A99FABE5","FX22031785")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MI2203178820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44624.89350694444</v>
      </c>
      <c r="P163" s="1" t="n">
        <v>44627.61777777778</v>
      </c>
      <c r="Q163" t="n">
        <v>234751.0</v>
      </c>
      <c r="R163" t="n">
        <v>626.0</v>
      </c>
      <c r="S163" t="b">
        <v>0</v>
      </c>
      <c r="T163" t="inlineStr">
        <is>
          <t>N/A</t>
        </is>
      </c>
      <c r="U163" t="b">
        <v>0</v>
      </c>
      <c r="V163" t="inlineStr">
        <is>
          <t>Supriya Khape</t>
        </is>
      </c>
      <c r="W163" s="1" t="n">
        <v>44625.15216435185</v>
      </c>
      <c r="X163" t="n">
        <v>474.0</v>
      </c>
      <c r="Y163" t="n">
        <v>21.0</v>
      </c>
      <c r="Z163" t="n">
        <v>0.0</v>
      </c>
      <c r="AA163" t="n">
        <v>21.0</v>
      </c>
      <c r="AB163" t="n">
        <v>0.0</v>
      </c>
      <c r="AC163" t="n">
        <v>17.0</v>
      </c>
      <c r="AD163" t="n">
        <v>-21.0</v>
      </c>
      <c r="AE163" t="n">
        <v>0.0</v>
      </c>
      <c r="AF163" t="n">
        <v>0.0</v>
      </c>
      <c r="AG163" t="n">
        <v>0.0</v>
      </c>
      <c r="AH163" t="inlineStr">
        <is>
          <t>Dashrath Soren</t>
        </is>
      </c>
      <c r="AI163" s="1" t="n">
        <v>44627.61777777778</v>
      </c>
      <c r="AJ163" t="n">
        <v>148.0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-21.0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WI220317168</t>
        </is>
      </c>
      <c r="B164" t="inlineStr">
        <is>
          <t>DATA_VALIDATION</t>
        </is>
      </c>
      <c r="C164" t="inlineStr">
        <is>
          <t>201110012557</t>
        </is>
      </c>
      <c r="D164" t="inlineStr">
        <is>
          <t>Folder</t>
        </is>
      </c>
      <c r="E164" s="2">
        <f>HYPERLINK("capsilon://?command=openfolder&amp;siteaddress=FAM.docvelocity-na8.net&amp;folderid=FXA869EB07-2B02-2F49-E0A6-6CA0A99FABE5","FX22031785")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MI2203178822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44624.89371527778</v>
      </c>
      <c r="P164" s="1" t="n">
        <v>44627.65831018519</v>
      </c>
      <c r="Q164" t="n">
        <v>238269.0</v>
      </c>
      <c r="R164" t="n">
        <v>592.0</v>
      </c>
      <c r="S164" t="b">
        <v>0</v>
      </c>
      <c r="T164" t="inlineStr">
        <is>
          <t>N/A</t>
        </is>
      </c>
      <c r="U164" t="b">
        <v>0</v>
      </c>
      <c r="V164" t="inlineStr">
        <is>
          <t>Raman Vaidya</t>
        </is>
      </c>
      <c r="W164" s="1" t="n">
        <v>44625.15489583334</v>
      </c>
      <c r="X164" t="n">
        <v>434.0</v>
      </c>
      <c r="Y164" t="n">
        <v>21.0</v>
      </c>
      <c r="Z164" t="n">
        <v>0.0</v>
      </c>
      <c r="AA164" t="n">
        <v>21.0</v>
      </c>
      <c r="AB164" t="n">
        <v>0.0</v>
      </c>
      <c r="AC164" t="n">
        <v>20.0</v>
      </c>
      <c r="AD164" t="n">
        <v>-21.0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44627.65831018519</v>
      </c>
      <c r="AJ164" t="n">
        <v>95.0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-21.0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WI220317169</t>
        </is>
      </c>
      <c r="B165" t="inlineStr">
        <is>
          <t>DATA_VALIDATION</t>
        </is>
      </c>
      <c r="C165" t="inlineStr">
        <is>
          <t>201110012557</t>
        </is>
      </c>
      <c r="D165" t="inlineStr">
        <is>
          <t>Folder</t>
        </is>
      </c>
      <c r="E165" s="2">
        <f>HYPERLINK("capsilon://?command=openfolder&amp;siteaddress=FAM.docvelocity-na8.net&amp;folderid=FXA869EB07-2B02-2F49-E0A6-6CA0A99FABE5","FX22031785")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MI2203178824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44624.89466435185</v>
      </c>
      <c r="P165" s="1" t="n">
        <v>44627.68215277778</v>
      </c>
      <c r="Q165" t="n">
        <v>239692.0</v>
      </c>
      <c r="R165" t="n">
        <v>1147.0</v>
      </c>
      <c r="S165" t="b">
        <v>0</v>
      </c>
      <c r="T165" t="inlineStr">
        <is>
          <t>N/A</t>
        </is>
      </c>
      <c r="U165" t="b">
        <v>0</v>
      </c>
      <c r="V165" t="inlineStr">
        <is>
          <t>Karnal Akhare</t>
        </is>
      </c>
      <c r="W165" s="1" t="n">
        <v>44625.175104166665</v>
      </c>
      <c r="X165" t="n">
        <v>787.0</v>
      </c>
      <c r="Y165" t="n">
        <v>66.0</v>
      </c>
      <c r="Z165" t="n">
        <v>0.0</v>
      </c>
      <c r="AA165" t="n">
        <v>66.0</v>
      </c>
      <c r="AB165" t="n">
        <v>0.0</v>
      </c>
      <c r="AC165" t="n">
        <v>40.0</v>
      </c>
      <c r="AD165" t="n">
        <v>-66.0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44627.68215277778</v>
      </c>
      <c r="AJ165" t="n">
        <v>345.0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-66.0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WI220317171</t>
        </is>
      </c>
      <c r="B166" t="inlineStr">
        <is>
          <t>DATA_VALIDATION</t>
        </is>
      </c>
      <c r="C166" t="inlineStr">
        <is>
          <t>201110012557</t>
        </is>
      </c>
      <c r="D166" t="inlineStr">
        <is>
          <t>Folder</t>
        </is>
      </c>
      <c r="E166" s="2">
        <f>HYPERLINK("capsilon://?command=openfolder&amp;siteaddress=FAM.docvelocity-na8.net&amp;folderid=FXA869EB07-2B02-2F49-E0A6-6CA0A99FABE5","FX22031785")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MI2203178817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44624.895625</v>
      </c>
      <c r="P166" s="1" t="n">
        <v>44625.21990740741</v>
      </c>
      <c r="Q166" t="n">
        <v>25953.0</v>
      </c>
      <c r="R166" t="n">
        <v>2065.0</v>
      </c>
      <c r="S166" t="b">
        <v>0</v>
      </c>
      <c r="T166" t="inlineStr">
        <is>
          <t>N/A</t>
        </is>
      </c>
      <c r="U166" t="b">
        <v>0</v>
      </c>
      <c r="V166" t="inlineStr">
        <is>
          <t>Karnal Akhare</t>
        </is>
      </c>
      <c r="W166" s="1" t="n">
        <v>44625.21990740741</v>
      </c>
      <c r="X166" t="n">
        <v>2065.0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0.0</v>
      </c>
      <c r="AE166" t="n">
        <v>27.0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WI220317182</t>
        </is>
      </c>
      <c r="B167" t="inlineStr">
        <is>
          <t>DATA_VALIDATION</t>
        </is>
      </c>
      <c r="C167" t="inlineStr">
        <is>
          <t>201330005352</t>
        </is>
      </c>
      <c r="D167" t="inlineStr">
        <is>
          <t>Folder</t>
        </is>
      </c>
      <c r="E167" s="2">
        <f>HYPERLINK("capsilon://?command=openfolder&amp;siteaddress=FAM.docvelocity-na8.net&amp;folderid=FX1653812D-7753-5132-A682-B35EEC837033","FX22028598")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MI2203178963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44624.90420138889</v>
      </c>
      <c r="P167" s="1" t="n">
        <v>44625.212800925925</v>
      </c>
      <c r="Q167" t="n">
        <v>25597.0</v>
      </c>
      <c r="R167" t="n">
        <v>1066.0</v>
      </c>
      <c r="S167" t="b">
        <v>0</v>
      </c>
      <c r="T167" t="inlineStr">
        <is>
          <t>N/A</t>
        </is>
      </c>
      <c r="U167" t="b">
        <v>0</v>
      </c>
      <c r="V167" t="inlineStr">
        <is>
          <t>Archana Bhujbal</t>
        </is>
      </c>
      <c r="W167" s="1" t="n">
        <v>44625.212800925925</v>
      </c>
      <c r="X167" t="n">
        <v>1066.0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0.0</v>
      </c>
      <c r="AE167" t="n">
        <v>143.0</v>
      </c>
      <c r="AF167" t="n">
        <v>0.0</v>
      </c>
      <c r="AG167" t="n">
        <v>5.0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WI220317192</t>
        </is>
      </c>
      <c r="B168" t="inlineStr">
        <is>
          <t>DATA_VALIDATION</t>
        </is>
      </c>
      <c r="C168" t="inlineStr">
        <is>
          <t>201308008252</t>
        </is>
      </c>
      <c r="D168" t="inlineStr">
        <is>
          <t>Folder</t>
        </is>
      </c>
      <c r="E168" s="2">
        <f>HYPERLINK("capsilon://?command=openfolder&amp;siteaddress=FAM.docvelocity-na8.net&amp;folderid=FX709E8DFF-B71E-CEBB-B584-D994500DDA03","FX22031872")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MI2203179094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44624.912673611114</v>
      </c>
      <c r="P168" s="1" t="n">
        <v>44627.68138888889</v>
      </c>
      <c r="Q168" t="n">
        <v>238627.0</v>
      </c>
      <c r="R168" t="n">
        <v>590.0</v>
      </c>
      <c r="S168" t="b">
        <v>0</v>
      </c>
      <c r="T168" t="inlineStr">
        <is>
          <t>N/A</t>
        </is>
      </c>
      <c r="U168" t="b">
        <v>0</v>
      </c>
      <c r="V168" t="inlineStr">
        <is>
          <t>Ketan Pathak</t>
        </is>
      </c>
      <c r="W168" s="1" t="n">
        <v>44625.25815972222</v>
      </c>
      <c r="X168" t="n">
        <v>406.0</v>
      </c>
      <c r="Y168" t="n">
        <v>36.0</v>
      </c>
      <c r="Z168" t="n">
        <v>0.0</v>
      </c>
      <c r="AA168" t="n">
        <v>36.0</v>
      </c>
      <c r="AB168" t="n">
        <v>0.0</v>
      </c>
      <c r="AC168" t="n">
        <v>22.0</v>
      </c>
      <c r="AD168" t="n">
        <v>-36.0</v>
      </c>
      <c r="AE168" t="n">
        <v>0.0</v>
      </c>
      <c r="AF168" t="n">
        <v>0.0</v>
      </c>
      <c r="AG168" t="n">
        <v>0.0</v>
      </c>
      <c r="AH168" t="inlineStr">
        <is>
          <t>Rohit Mawal</t>
        </is>
      </c>
      <c r="AI168" s="1" t="n">
        <v>44627.68138888889</v>
      </c>
      <c r="AJ168" t="n">
        <v>184.0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-36.0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WI220317206</t>
        </is>
      </c>
      <c r="B169" t="inlineStr">
        <is>
          <t>DATA_VALIDATION</t>
        </is>
      </c>
      <c r="C169" t="inlineStr">
        <is>
          <t>201300021818</t>
        </is>
      </c>
      <c r="D169" t="inlineStr">
        <is>
          <t>Folder</t>
        </is>
      </c>
      <c r="E169" s="2">
        <f>HYPERLINK("capsilon://?command=openfolder&amp;siteaddress=FAM.docvelocity-na8.net&amp;folderid=FX3B592779-6B71-DDF0-D744-2496AED33B17","FX220345")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MI2203179347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44624.93736111111</v>
      </c>
      <c r="P169" s="1" t="n">
        <v>44625.26820601852</v>
      </c>
      <c r="Q169" t="n">
        <v>27815.0</v>
      </c>
      <c r="R169" t="n">
        <v>770.0</v>
      </c>
      <c r="S169" t="b">
        <v>0</v>
      </c>
      <c r="T169" t="inlineStr">
        <is>
          <t>N/A</t>
        </is>
      </c>
      <c r="U169" t="b">
        <v>0</v>
      </c>
      <c r="V169" t="inlineStr">
        <is>
          <t>Ketan Pathak</t>
        </is>
      </c>
      <c r="W169" s="1" t="n">
        <v>44625.26820601852</v>
      </c>
      <c r="X169" t="n">
        <v>566.0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0.0</v>
      </c>
      <c r="AE169" t="n">
        <v>110.0</v>
      </c>
      <c r="AF169" t="n">
        <v>0.0</v>
      </c>
      <c r="AG169" t="n">
        <v>4.0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WI220317216</t>
        </is>
      </c>
      <c r="B170" t="inlineStr">
        <is>
          <t>DATA_VALIDATION</t>
        </is>
      </c>
      <c r="C170" t="inlineStr">
        <is>
          <t>201330005637</t>
        </is>
      </c>
      <c r="D170" t="inlineStr">
        <is>
          <t>Folder</t>
        </is>
      </c>
      <c r="E170" s="2">
        <f>HYPERLINK("capsilon://?command=openfolder&amp;siteaddress=FAM.docvelocity-na8.net&amp;folderid=FX5FB40E2A-0153-29D0-5C63-95A2C2ADBFE4","FX22032184")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MI2203179425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44624.946597222224</v>
      </c>
      <c r="P170" s="1" t="n">
        <v>44625.27180555555</v>
      </c>
      <c r="Q170" t="n">
        <v>27778.0</v>
      </c>
      <c r="R170" t="n">
        <v>320.0</v>
      </c>
      <c r="S170" t="b">
        <v>0</v>
      </c>
      <c r="T170" t="inlineStr">
        <is>
          <t>N/A</t>
        </is>
      </c>
      <c r="U170" t="b">
        <v>0</v>
      </c>
      <c r="V170" t="inlineStr">
        <is>
          <t>Ketan Pathak</t>
        </is>
      </c>
      <c r="W170" s="1" t="n">
        <v>44625.27180555555</v>
      </c>
      <c r="X170" t="n">
        <v>311.0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0.0</v>
      </c>
      <c r="AE170" t="n">
        <v>75.0</v>
      </c>
      <c r="AF170" t="n">
        <v>0.0</v>
      </c>
      <c r="AG170" t="n">
        <v>4.0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WI220317218</t>
        </is>
      </c>
      <c r="B171" t="inlineStr">
        <is>
          <t>DATA_VALIDATION</t>
        </is>
      </c>
      <c r="C171" t="inlineStr">
        <is>
          <t>201100014772</t>
        </is>
      </c>
      <c r="D171" t="inlineStr">
        <is>
          <t>Folder</t>
        </is>
      </c>
      <c r="E171" s="2">
        <f>HYPERLINK("capsilon://?command=openfolder&amp;siteaddress=FAM.docvelocity-na8.net&amp;folderid=FX5E7A9EC3-DD7A-047B-C68C-68CA90D5FE8C","FX22032141")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MI2203179448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44624.950219907405</v>
      </c>
      <c r="P171" s="1" t="n">
        <v>44625.29980324074</v>
      </c>
      <c r="Q171" t="n">
        <v>29185.0</v>
      </c>
      <c r="R171" t="n">
        <v>1019.0</v>
      </c>
      <c r="S171" t="b">
        <v>0</v>
      </c>
      <c r="T171" t="inlineStr">
        <is>
          <t>N/A</t>
        </is>
      </c>
      <c r="U171" t="b">
        <v>0</v>
      </c>
      <c r="V171" t="inlineStr">
        <is>
          <t>Ketan Pathak</t>
        </is>
      </c>
      <c r="W171" s="1" t="n">
        <v>44625.29980324074</v>
      </c>
      <c r="X171" t="n">
        <v>1019.0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0.0</v>
      </c>
      <c r="AE171" t="n">
        <v>200.0</v>
      </c>
      <c r="AF171" t="n">
        <v>0.0</v>
      </c>
      <c r="AG171" t="n">
        <v>7.0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WI220317253</t>
        </is>
      </c>
      <c r="B172" t="inlineStr">
        <is>
          <t>DATA_VALIDATION</t>
        </is>
      </c>
      <c r="C172" t="inlineStr">
        <is>
          <t>201300021958</t>
        </is>
      </c>
      <c r="D172" t="inlineStr">
        <is>
          <t>Folder</t>
        </is>
      </c>
      <c r="E172" s="2">
        <f>HYPERLINK("capsilon://?command=openfolder&amp;siteaddress=FAM.docvelocity-na8.net&amp;folderid=FXFDC85EEB-9BA6-770A-F077-049BF971908E","FX22032380")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MI2203180074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1.0</v>
      </c>
      <c r="O172" s="1" t="n">
        <v>44625.033055555556</v>
      </c>
      <c r="P172" s="1" t="n">
        <v>44625.31230324074</v>
      </c>
      <c r="Q172" t="n">
        <v>22136.0</v>
      </c>
      <c r="R172" t="n">
        <v>1991.0</v>
      </c>
      <c r="S172" t="b">
        <v>0</v>
      </c>
      <c r="T172" t="inlineStr">
        <is>
          <t>N/A</t>
        </is>
      </c>
      <c r="U172" t="b">
        <v>0</v>
      </c>
      <c r="V172" t="inlineStr">
        <is>
          <t>Karnal Akhare</t>
        </is>
      </c>
      <c r="W172" s="1" t="n">
        <v>44625.31230324074</v>
      </c>
      <c r="X172" t="n">
        <v>1970.0</v>
      </c>
      <c r="Y172" t="n">
        <v>0.0</v>
      </c>
      <c r="Z172" t="n">
        <v>0.0</v>
      </c>
      <c r="AA172" t="n">
        <v>0.0</v>
      </c>
      <c r="AB172" t="n">
        <v>0.0</v>
      </c>
      <c r="AC172" t="n">
        <v>0.0</v>
      </c>
      <c r="AD172" t="n">
        <v>0.0</v>
      </c>
      <c r="AE172" t="n">
        <v>72.0</v>
      </c>
      <c r="AF172" t="n">
        <v>0.0</v>
      </c>
      <c r="AG172" t="n">
        <v>9.0</v>
      </c>
      <c r="AH172" t="inlineStr">
        <is>
          <t>N/A</t>
        </is>
      </c>
      <c r="AI172" t="inlineStr">
        <is>
          <t>N/A</t>
        </is>
      </c>
      <c r="AJ172" t="inlineStr">
        <is>
          <t>N/A</t>
        </is>
      </c>
      <c r="AK172" t="inlineStr">
        <is>
          <t>N/A</t>
        </is>
      </c>
      <c r="AL172" t="inlineStr">
        <is>
          <t>N/A</t>
        </is>
      </c>
      <c r="AM172" t="inlineStr">
        <is>
          <t>N/A</t>
        </is>
      </c>
      <c r="AN172" t="inlineStr">
        <is>
          <t>N/A</t>
        </is>
      </c>
      <c r="AO172" t="inlineStr">
        <is>
          <t>N/A</t>
        </is>
      </c>
      <c r="AP172" t="inlineStr">
        <is>
          <t>N/A</t>
        </is>
      </c>
      <c r="AQ172" t="inlineStr">
        <is>
          <t>N/A</t>
        </is>
      </c>
      <c r="AR172" t="inlineStr">
        <is>
          <t>N/A</t>
        </is>
      </c>
      <c r="AS172" t="inlineStr">
        <is>
          <t>N/A</t>
        </is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WI220317259</t>
        </is>
      </c>
      <c r="B173" t="inlineStr">
        <is>
          <t>DATA_VALIDATION</t>
        </is>
      </c>
      <c r="C173" t="inlineStr">
        <is>
          <t>201300021569</t>
        </is>
      </c>
      <c r="D173" t="inlineStr">
        <is>
          <t>Folder</t>
        </is>
      </c>
      <c r="E173" s="2">
        <f>HYPERLINK("capsilon://?command=openfolder&amp;siteaddress=FAM.docvelocity-na8.net&amp;folderid=FXF2AB47E4-EDC2-5071-B85A-8309227E807E","FX22028526")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MI2203180166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44625.04342592593</v>
      </c>
      <c r="P173" s="1" t="n">
        <v>44625.62037037037</v>
      </c>
      <c r="Q173" t="n">
        <v>49233.0</v>
      </c>
      <c r="R173" t="n">
        <v>615.0</v>
      </c>
      <c r="S173" t="b">
        <v>0</v>
      </c>
      <c r="T173" t="inlineStr">
        <is>
          <t>N/A</t>
        </is>
      </c>
      <c r="U173" t="b">
        <v>0</v>
      </c>
      <c r="V173" t="inlineStr">
        <is>
          <t>Amruta Erande</t>
        </is>
      </c>
      <c r="W173" s="1" t="n">
        <v>44625.62037037037</v>
      </c>
      <c r="X173" t="n">
        <v>518.0</v>
      </c>
      <c r="Y173" t="n">
        <v>21.0</v>
      </c>
      <c r="Z173" t="n">
        <v>0.0</v>
      </c>
      <c r="AA173" t="n">
        <v>21.0</v>
      </c>
      <c r="AB173" t="n">
        <v>0.0</v>
      </c>
      <c r="AC173" t="n">
        <v>0.0</v>
      </c>
      <c r="AD173" t="n">
        <v>-21.0</v>
      </c>
      <c r="AE173" t="n">
        <v>27.0</v>
      </c>
      <c r="AF173" t="n">
        <v>0.0</v>
      </c>
      <c r="AG173" t="n">
        <v>5.0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WI220317264</t>
        </is>
      </c>
      <c r="B174" t="inlineStr">
        <is>
          <t>DATA_VALIDATION</t>
        </is>
      </c>
      <c r="C174" t="inlineStr">
        <is>
          <t>201300021779</t>
        </is>
      </c>
      <c r="D174" t="inlineStr">
        <is>
          <t>Folder</t>
        </is>
      </c>
      <c r="E174" s="2">
        <f>HYPERLINK("capsilon://?command=openfolder&amp;siteaddress=FAM.docvelocity-na8.net&amp;folderid=FXFF27C9CB-18EF-A3BB-FFD0-5676C473205B","FX220212300")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MI2203180210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44625.05503472222</v>
      </c>
      <c r="P174" s="1" t="n">
        <v>44625.632152777776</v>
      </c>
      <c r="Q174" t="n">
        <v>48846.0</v>
      </c>
      <c r="R174" t="n">
        <v>1017.0</v>
      </c>
      <c r="S174" t="b">
        <v>0</v>
      </c>
      <c r="T174" t="inlineStr">
        <is>
          <t>N/A</t>
        </is>
      </c>
      <c r="U174" t="b">
        <v>0</v>
      </c>
      <c r="V174" t="inlineStr">
        <is>
          <t>Amruta Erande</t>
        </is>
      </c>
      <c r="W174" s="1" t="n">
        <v>44625.632152777776</v>
      </c>
      <c r="X174" t="n">
        <v>1017.0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0.0</v>
      </c>
      <c r="AE174" t="n">
        <v>90.0</v>
      </c>
      <c r="AF174" t="n">
        <v>0.0</v>
      </c>
      <c r="AG174" t="n">
        <v>3.0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WI220317269</t>
        </is>
      </c>
      <c r="B175" t="inlineStr">
        <is>
          <t>DATA_VALIDATION</t>
        </is>
      </c>
      <c r="C175" t="inlineStr">
        <is>
          <t>201300021947</t>
        </is>
      </c>
      <c r="D175" t="inlineStr">
        <is>
          <t>Folder</t>
        </is>
      </c>
      <c r="E175" s="2">
        <f>HYPERLINK("capsilon://?command=openfolder&amp;siteaddress=FAM.docvelocity-na8.net&amp;folderid=FX3FD3E7BB-207C-A52A-C3F6-4515B6E97D54","FX22032338")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MI2203172286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44625.0658912037</v>
      </c>
      <c r="P175" s="1" t="n">
        <v>44625.297743055555</v>
      </c>
      <c r="Q175" t="n">
        <v>12479.0</v>
      </c>
      <c r="R175" t="n">
        <v>7553.0</v>
      </c>
      <c r="S175" t="b">
        <v>0</v>
      </c>
      <c r="T175" t="inlineStr">
        <is>
          <t>N/A</t>
        </is>
      </c>
      <c r="U175" t="b">
        <v>1</v>
      </c>
      <c r="V175" t="inlineStr">
        <is>
          <t>Archana Bhujbal</t>
        </is>
      </c>
      <c r="W175" s="1" t="n">
        <v>44625.12938657407</v>
      </c>
      <c r="X175" t="n">
        <v>5158.0</v>
      </c>
      <c r="Y175" t="n">
        <v>613.0</v>
      </c>
      <c r="Z175" t="n">
        <v>0.0</v>
      </c>
      <c r="AA175" t="n">
        <v>613.0</v>
      </c>
      <c r="AB175" t="n">
        <v>0.0</v>
      </c>
      <c r="AC175" t="n">
        <v>266.0</v>
      </c>
      <c r="AD175" t="n">
        <v>-613.0</v>
      </c>
      <c r="AE175" t="n">
        <v>0.0</v>
      </c>
      <c r="AF175" t="n">
        <v>0.0</v>
      </c>
      <c r="AG175" t="n">
        <v>0.0</v>
      </c>
      <c r="AH175" t="inlineStr">
        <is>
          <t>Poonam Patil</t>
        </is>
      </c>
      <c r="AI175" s="1" t="n">
        <v>44625.297743055555</v>
      </c>
      <c r="AJ175" t="n">
        <v>161.0</v>
      </c>
      <c r="AK175" t="n">
        <v>1.0</v>
      </c>
      <c r="AL175" t="n">
        <v>0.0</v>
      </c>
      <c r="AM175" t="n">
        <v>1.0</v>
      </c>
      <c r="AN175" t="n">
        <v>0.0</v>
      </c>
      <c r="AO175" t="n">
        <v>0.0</v>
      </c>
      <c r="AP175" t="n">
        <v>-614.0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WI220317271</t>
        </is>
      </c>
      <c r="B176" t="inlineStr">
        <is>
          <t>DATA_VALIDATION</t>
        </is>
      </c>
      <c r="C176" t="inlineStr">
        <is>
          <t>201330004663</t>
        </is>
      </c>
      <c r="D176" t="inlineStr">
        <is>
          <t>Folder</t>
        </is>
      </c>
      <c r="E176" s="2">
        <f>HYPERLINK("capsilon://?command=openfolder&amp;siteaddress=FAM.docvelocity-na8.net&amp;folderid=FX9AC76D17-12F6-3735-E70F-7313D41688BE","FX22016245")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MI2203172829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44625.0696875</v>
      </c>
      <c r="P176" s="1" t="n">
        <v>44625.6459375</v>
      </c>
      <c r="Q176" t="n">
        <v>47372.0</v>
      </c>
      <c r="R176" t="n">
        <v>2416.0</v>
      </c>
      <c r="S176" t="b">
        <v>0</v>
      </c>
      <c r="T176" t="inlineStr">
        <is>
          <t>N/A</t>
        </is>
      </c>
      <c r="U176" t="b">
        <v>1</v>
      </c>
      <c r="V176" t="inlineStr">
        <is>
          <t>Aditya Tade</t>
        </is>
      </c>
      <c r="W176" s="1" t="n">
        <v>44625.120833333334</v>
      </c>
      <c r="X176" t="n">
        <v>739.0</v>
      </c>
      <c r="Y176" t="n">
        <v>163.0</v>
      </c>
      <c r="Z176" t="n">
        <v>0.0</v>
      </c>
      <c r="AA176" t="n">
        <v>163.0</v>
      </c>
      <c r="AB176" t="n">
        <v>0.0</v>
      </c>
      <c r="AC176" t="n">
        <v>50.0</v>
      </c>
      <c r="AD176" t="n">
        <v>-163.0</v>
      </c>
      <c r="AE176" t="n">
        <v>0.0</v>
      </c>
      <c r="AF176" t="n">
        <v>0.0</v>
      </c>
      <c r="AG176" t="n">
        <v>0.0</v>
      </c>
      <c r="AH176" t="inlineStr">
        <is>
          <t>Mohini Shinde</t>
        </is>
      </c>
      <c r="AI176" s="1" t="n">
        <v>44625.6459375</v>
      </c>
      <c r="AJ176" t="n">
        <v>1571.0</v>
      </c>
      <c r="AK176" t="n">
        <v>3.0</v>
      </c>
      <c r="AL176" t="n">
        <v>0.0</v>
      </c>
      <c r="AM176" t="n">
        <v>3.0</v>
      </c>
      <c r="AN176" t="n">
        <v>0.0</v>
      </c>
      <c r="AO176" t="n">
        <v>4.0</v>
      </c>
      <c r="AP176" t="n">
        <v>-166.0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WI220317282</t>
        </is>
      </c>
      <c r="B177" t="inlineStr">
        <is>
          <t>DATA_VALIDATION</t>
        </is>
      </c>
      <c r="C177" t="inlineStr">
        <is>
          <t>201308008245</t>
        </is>
      </c>
      <c r="D177" t="inlineStr">
        <is>
          <t>Folder</t>
        </is>
      </c>
      <c r="E177" s="2">
        <f>HYPERLINK("capsilon://?command=openfolder&amp;siteaddress=FAM.docvelocity-na8.net&amp;folderid=FX2575F81E-AC3D-A66F-2147-BAB7E6952D99","FX22031390")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MI2203178485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44625.167349537034</v>
      </c>
      <c r="P177" s="1" t="n">
        <v>44625.67579861111</v>
      </c>
      <c r="Q177" t="n">
        <v>39546.0</v>
      </c>
      <c r="R177" t="n">
        <v>4384.0</v>
      </c>
      <c r="S177" t="b">
        <v>0</v>
      </c>
      <c r="T177" t="inlineStr">
        <is>
          <t>N/A</t>
        </is>
      </c>
      <c r="U177" t="b">
        <v>1</v>
      </c>
      <c r="V177" t="inlineStr">
        <is>
          <t>Karnal Akhare</t>
        </is>
      </c>
      <c r="W177" s="1" t="n">
        <v>44625.19600694445</v>
      </c>
      <c r="X177" t="n">
        <v>1805.0</v>
      </c>
      <c r="Y177" t="n">
        <v>100.0</v>
      </c>
      <c r="Z177" t="n">
        <v>0.0</v>
      </c>
      <c r="AA177" t="n">
        <v>100.0</v>
      </c>
      <c r="AB177" t="n">
        <v>0.0</v>
      </c>
      <c r="AC177" t="n">
        <v>65.0</v>
      </c>
      <c r="AD177" t="n">
        <v>-100.0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44625.67579861111</v>
      </c>
      <c r="AJ177" t="n">
        <v>2579.0</v>
      </c>
      <c r="AK177" t="n">
        <v>18.0</v>
      </c>
      <c r="AL177" t="n">
        <v>0.0</v>
      </c>
      <c r="AM177" t="n">
        <v>18.0</v>
      </c>
      <c r="AN177" t="n">
        <v>0.0</v>
      </c>
      <c r="AO177" t="n">
        <v>18.0</v>
      </c>
      <c r="AP177" t="n">
        <v>-118.0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WI220317297</t>
        </is>
      </c>
      <c r="B178" t="inlineStr">
        <is>
          <t>DATA_VALIDATION</t>
        </is>
      </c>
      <c r="C178" t="inlineStr">
        <is>
          <t>201330005636</t>
        </is>
      </c>
      <c r="D178" t="inlineStr">
        <is>
          <t>Folder</t>
        </is>
      </c>
      <c r="E178" s="2">
        <f>HYPERLINK("capsilon://?command=openfolder&amp;siteaddress=FAM.docvelocity-na8.net&amp;folderid=FXD4251686-CA54-7F6A-A4EC-5A4EDB0EA04A","FX22032182")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MI2203172939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44625.201944444445</v>
      </c>
      <c r="P178" s="1" t="n">
        <v>44625.98168981481</v>
      </c>
      <c r="Q178" t="n">
        <v>60025.0</v>
      </c>
      <c r="R178" t="n">
        <v>7345.0</v>
      </c>
      <c r="S178" t="b">
        <v>0</v>
      </c>
      <c r="T178" t="inlineStr">
        <is>
          <t>N/A</t>
        </is>
      </c>
      <c r="U178" t="b">
        <v>1</v>
      </c>
      <c r="V178" t="inlineStr">
        <is>
          <t>Ketan Pathak</t>
        </is>
      </c>
      <c r="W178" s="1" t="n">
        <v>44625.25344907407</v>
      </c>
      <c r="X178" t="n">
        <v>3902.0</v>
      </c>
      <c r="Y178" t="n">
        <v>395.0</v>
      </c>
      <c r="Z178" t="n">
        <v>0.0</v>
      </c>
      <c r="AA178" t="n">
        <v>395.0</v>
      </c>
      <c r="AB178" t="n">
        <v>0.0</v>
      </c>
      <c r="AC178" t="n">
        <v>305.0</v>
      </c>
      <c r="AD178" t="n">
        <v>-395.0</v>
      </c>
      <c r="AE178" t="n">
        <v>0.0</v>
      </c>
      <c r="AF178" t="n">
        <v>0.0</v>
      </c>
      <c r="AG178" t="n">
        <v>0.0</v>
      </c>
      <c r="AH178" t="inlineStr">
        <is>
          <t>Aparna Chavan</t>
        </is>
      </c>
      <c r="AI178" s="1" t="n">
        <v>44625.98168981481</v>
      </c>
      <c r="AJ178" t="n">
        <v>3342.0</v>
      </c>
      <c r="AK178" t="n">
        <v>7.0</v>
      </c>
      <c r="AL178" t="n">
        <v>0.0</v>
      </c>
      <c r="AM178" t="n">
        <v>7.0</v>
      </c>
      <c r="AN178" t="n">
        <v>0.0</v>
      </c>
      <c r="AO178" t="n">
        <v>7.0</v>
      </c>
      <c r="AP178" t="n">
        <v>-402.0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WI220317299</t>
        </is>
      </c>
      <c r="B179" t="inlineStr">
        <is>
          <t>DATA_VALIDATION</t>
        </is>
      </c>
      <c r="C179" t="inlineStr">
        <is>
          <t>201330005647</t>
        </is>
      </c>
      <c r="D179" t="inlineStr">
        <is>
          <t>Folder</t>
        </is>
      </c>
      <c r="E179" s="2">
        <f>HYPERLINK("capsilon://?command=openfolder&amp;siteaddress=FAM.docvelocity-na8.net&amp;folderid=FX6BBFCED1-9953-18D0-93FB-E8186992AF78","FX22032377")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MI2203178293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44625.2087962963</v>
      </c>
      <c r="P179" s="1" t="n">
        <v>44627.438888888886</v>
      </c>
      <c r="Q179" t="n">
        <v>185267.0</v>
      </c>
      <c r="R179" t="n">
        <v>7413.0</v>
      </c>
      <c r="S179" t="b">
        <v>0</v>
      </c>
      <c r="T179" t="inlineStr">
        <is>
          <t>N/A</t>
        </is>
      </c>
      <c r="U179" t="b">
        <v>1</v>
      </c>
      <c r="V179" t="inlineStr">
        <is>
          <t>Archana Bhujbal</t>
        </is>
      </c>
      <c r="W179" s="1" t="n">
        <v>44625.263391203705</v>
      </c>
      <c r="X179" t="n">
        <v>4093.0</v>
      </c>
      <c r="Y179" t="n">
        <v>275.0</v>
      </c>
      <c r="Z179" t="n">
        <v>0.0</v>
      </c>
      <c r="AA179" t="n">
        <v>275.0</v>
      </c>
      <c r="AB179" t="n">
        <v>183.0</v>
      </c>
      <c r="AC179" t="n">
        <v>135.0</v>
      </c>
      <c r="AD179" t="n">
        <v>-275.0</v>
      </c>
      <c r="AE179" t="n">
        <v>0.0</v>
      </c>
      <c r="AF179" t="n">
        <v>0.0</v>
      </c>
      <c r="AG179" t="n">
        <v>0.0</v>
      </c>
      <c r="AH179" t="inlineStr">
        <is>
          <t>Aparna Chavan</t>
        </is>
      </c>
      <c r="AI179" s="1" t="n">
        <v>44627.438888888886</v>
      </c>
      <c r="AJ179" t="n">
        <v>2757.0</v>
      </c>
      <c r="AK179" t="n">
        <v>4.0</v>
      </c>
      <c r="AL179" t="n">
        <v>0.0</v>
      </c>
      <c r="AM179" t="n">
        <v>4.0</v>
      </c>
      <c r="AN179" t="n">
        <v>183.0</v>
      </c>
      <c r="AO179" t="n">
        <v>4.0</v>
      </c>
      <c r="AP179" t="n">
        <v>-279.0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WI220317300</t>
        </is>
      </c>
      <c r="B180" t="inlineStr">
        <is>
          <t>DATA_VALIDATION</t>
        </is>
      </c>
      <c r="C180" t="inlineStr">
        <is>
          <t>201330005352</t>
        </is>
      </c>
      <c r="D180" t="inlineStr">
        <is>
          <t>Folder</t>
        </is>
      </c>
      <c r="E180" s="2">
        <f>HYPERLINK("capsilon://?command=openfolder&amp;siteaddress=FAM.docvelocity-na8.net&amp;folderid=FX1653812D-7753-5132-A682-B35EEC837033","FX22028598")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MI2203178963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44625.21394675926</v>
      </c>
      <c r="P180" s="1" t="n">
        <v>44625.83081018519</v>
      </c>
      <c r="Q180" t="n">
        <v>49536.0</v>
      </c>
      <c r="R180" t="n">
        <v>3761.0</v>
      </c>
      <c r="S180" t="b">
        <v>0</v>
      </c>
      <c r="T180" t="inlineStr">
        <is>
          <t>N/A</t>
        </is>
      </c>
      <c r="U180" t="b">
        <v>1</v>
      </c>
      <c r="V180" t="inlineStr">
        <is>
          <t>Karnal Akhare</t>
        </is>
      </c>
      <c r="W180" s="1" t="n">
        <v>44625.24623842593</v>
      </c>
      <c r="X180" t="n">
        <v>2274.0</v>
      </c>
      <c r="Y180" t="n">
        <v>382.0</v>
      </c>
      <c r="Z180" t="n">
        <v>0.0</v>
      </c>
      <c r="AA180" t="n">
        <v>382.0</v>
      </c>
      <c r="AB180" t="n">
        <v>0.0</v>
      </c>
      <c r="AC180" t="n">
        <v>115.0</v>
      </c>
      <c r="AD180" t="n">
        <v>-382.0</v>
      </c>
      <c r="AE180" t="n">
        <v>0.0</v>
      </c>
      <c r="AF180" t="n">
        <v>0.0</v>
      </c>
      <c r="AG180" t="n">
        <v>0.0</v>
      </c>
      <c r="AH180" t="inlineStr">
        <is>
          <t>Mohini Shinde</t>
        </is>
      </c>
      <c r="AI180" s="1" t="n">
        <v>44625.83081018519</v>
      </c>
      <c r="AJ180" t="n">
        <v>1487.0</v>
      </c>
      <c r="AK180" t="n">
        <v>9.0</v>
      </c>
      <c r="AL180" t="n">
        <v>0.0</v>
      </c>
      <c r="AM180" t="n">
        <v>9.0</v>
      </c>
      <c r="AN180" t="n">
        <v>0.0</v>
      </c>
      <c r="AO180" t="n">
        <v>11.0</v>
      </c>
      <c r="AP180" t="n">
        <v>-391.0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WI220317301</t>
        </is>
      </c>
      <c r="B181" t="inlineStr">
        <is>
          <t>DATA_VALIDATION</t>
        </is>
      </c>
      <c r="C181" t="inlineStr">
        <is>
          <t>201110012557</t>
        </is>
      </c>
      <c r="D181" t="inlineStr">
        <is>
          <t>Folder</t>
        </is>
      </c>
      <c r="E181" s="2">
        <f>HYPERLINK("capsilon://?command=openfolder&amp;siteaddress=FAM.docvelocity-na8.net&amp;folderid=FXA869EB07-2B02-2F49-E0A6-6CA0A99FABE5","FX22031785")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MI2203178817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44625.22105324074</v>
      </c>
      <c r="P181" s="1" t="n">
        <v>44627.47865740741</v>
      </c>
      <c r="Q181" t="n">
        <v>190977.0</v>
      </c>
      <c r="R181" t="n">
        <v>4080.0</v>
      </c>
      <c r="S181" t="b">
        <v>0</v>
      </c>
      <c r="T181" t="inlineStr">
        <is>
          <t>N/A</t>
        </is>
      </c>
      <c r="U181" t="b">
        <v>1</v>
      </c>
      <c r="V181" t="inlineStr">
        <is>
          <t>Karnal Akhare</t>
        </is>
      </c>
      <c r="W181" s="1" t="n">
        <v>44625.27337962963</v>
      </c>
      <c r="X181" t="n">
        <v>2344.0</v>
      </c>
      <c r="Y181" t="n">
        <v>266.0</v>
      </c>
      <c r="Z181" t="n">
        <v>0.0</v>
      </c>
      <c r="AA181" t="n">
        <v>266.0</v>
      </c>
      <c r="AB181" t="n">
        <v>0.0</v>
      </c>
      <c r="AC181" t="n">
        <v>194.0</v>
      </c>
      <c r="AD181" t="n">
        <v>-266.0</v>
      </c>
      <c r="AE181" t="n">
        <v>0.0</v>
      </c>
      <c r="AF181" t="n">
        <v>0.0</v>
      </c>
      <c r="AG181" t="n">
        <v>0.0</v>
      </c>
      <c r="AH181" t="inlineStr">
        <is>
          <t>Sangeeta Kumari</t>
        </is>
      </c>
      <c r="AI181" s="1" t="n">
        <v>44627.47865740741</v>
      </c>
      <c r="AJ181" t="n">
        <v>1580.0</v>
      </c>
      <c r="AK181" t="n">
        <v>4.0</v>
      </c>
      <c r="AL181" t="n">
        <v>0.0</v>
      </c>
      <c r="AM181" t="n">
        <v>4.0</v>
      </c>
      <c r="AN181" t="n">
        <v>0.0</v>
      </c>
      <c r="AO181" t="n">
        <v>4.0</v>
      </c>
      <c r="AP181" t="n">
        <v>-270.0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WI220317308</t>
        </is>
      </c>
      <c r="B182" t="inlineStr">
        <is>
          <t>DATA_VALIDATION</t>
        </is>
      </c>
      <c r="C182" t="inlineStr">
        <is>
          <t>201300021818</t>
        </is>
      </c>
      <c r="D182" t="inlineStr">
        <is>
          <t>Folder</t>
        </is>
      </c>
      <c r="E182" s="2">
        <f>HYPERLINK("capsilon://?command=openfolder&amp;siteaddress=FAM.docvelocity-na8.net&amp;folderid=FX3B592779-6B71-DDF0-D744-2496AED33B17","FX220345")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MI2203179347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44625.269282407404</v>
      </c>
      <c r="P182" s="1" t="n">
        <v>44625.847280092596</v>
      </c>
      <c r="Q182" t="n">
        <v>47320.0</v>
      </c>
      <c r="R182" t="n">
        <v>2619.0</v>
      </c>
      <c r="S182" t="b">
        <v>0</v>
      </c>
      <c r="T182" t="inlineStr">
        <is>
          <t>N/A</t>
        </is>
      </c>
      <c r="U182" t="b">
        <v>1</v>
      </c>
      <c r="V182" t="inlineStr">
        <is>
          <t>Karnal Akhare</t>
        </is>
      </c>
      <c r="W182" s="1" t="n">
        <v>44625.2890625</v>
      </c>
      <c r="X182" t="n">
        <v>1354.0</v>
      </c>
      <c r="Y182" t="n">
        <v>239.0</v>
      </c>
      <c r="Z182" t="n">
        <v>0.0</v>
      </c>
      <c r="AA182" t="n">
        <v>239.0</v>
      </c>
      <c r="AB182" t="n">
        <v>0.0</v>
      </c>
      <c r="AC182" t="n">
        <v>84.0</v>
      </c>
      <c r="AD182" t="n">
        <v>-239.0</v>
      </c>
      <c r="AE182" t="n">
        <v>0.0</v>
      </c>
      <c r="AF182" t="n">
        <v>0.0</v>
      </c>
      <c r="AG182" t="n">
        <v>0.0</v>
      </c>
      <c r="AH182" t="inlineStr">
        <is>
          <t>Mohini Shinde</t>
        </is>
      </c>
      <c r="AI182" s="1" t="n">
        <v>44625.847280092596</v>
      </c>
      <c r="AJ182" t="n">
        <v>1244.0</v>
      </c>
      <c r="AK182" t="n">
        <v>0.0</v>
      </c>
      <c r="AL182" t="n">
        <v>0.0</v>
      </c>
      <c r="AM182" t="n">
        <v>0.0</v>
      </c>
      <c r="AN182" t="n">
        <v>0.0</v>
      </c>
      <c r="AO182" t="n">
        <v>2.0</v>
      </c>
      <c r="AP182" t="n">
        <v>-239.0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WI220317309</t>
        </is>
      </c>
      <c r="B183" t="inlineStr">
        <is>
          <t>DATA_VALIDATION</t>
        </is>
      </c>
      <c r="C183" t="inlineStr">
        <is>
          <t>201330005637</t>
        </is>
      </c>
      <c r="D183" t="inlineStr">
        <is>
          <t>Folder</t>
        </is>
      </c>
      <c r="E183" s="2">
        <f>HYPERLINK("capsilon://?command=openfolder&amp;siteaddress=FAM.docvelocity-na8.net&amp;folderid=FX5FB40E2A-0153-29D0-5C63-95A2C2ADBFE4","FX22032184")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MI2203179425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44625.273125</v>
      </c>
      <c r="P183" s="1" t="n">
        <v>44627.49340277778</v>
      </c>
      <c r="Q183" t="n">
        <v>187955.0</v>
      </c>
      <c r="R183" t="n">
        <v>3877.0</v>
      </c>
      <c r="S183" t="b">
        <v>0</v>
      </c>
      <c r="T183" t="inlineStr">
        <is>
          <t>N/A</t>
        </is>
      </c>
      <c r="U183" t="b">
        <v>1</v>
      </c>
      <c r="V183" t="inlineStr">
        <is>
          <t>Archana Bhujbal</t>
        </is>
      </c>
      <c r="W183" s="1" t="n">
        <v>44625.29900462963</v>
      </c>
      <c r="X183" t="n">
        <v>1953.0</v>
      </c>
      <c r="Y183" t="n">
        <v>256.0</v>
      </c>
      <c r="Z183" t="n">
        <v>0.0</v>
      </c>
      <c r="AA183" t="n">
        <v>256.0</v>
      </c>
      <c r="AB183" t="n">
        <v>0.0</v>
      </c>
      <c r="AC183" t="n">
        <v>174.0</v>
      </c>
      <c r="AD183" t="n">
        <v>-256.0</v>
      </c>
      <c r="AE183" t="n">
        <v>0.0</v>
      </c>
      <c r="AF183" t="n">
        <v>0.0</v>
      </c>
      <c r="AG183" t="n">
        <v>0.0</v>
      </c>
      <c r="AH183" t="inlineStr">
        <is>
          <t>Aparna Chavan</t>
        </is>
      </c>
      <c r="AI183" s="1" t="n">
        <v>44627.49340277778</v>
      </c>
      <c r="AJ183" t="n">
        <v>1918.0</v>
      </c>
      <c r="AK183" t="n">
        <v>3.0</v>
      </c>
      <c r="AL183" t="n">
        <v>0.0</v>
      </c>
      <c r="AM183" t="n">
        <v>3.0</v>
      </c>
      <c r="AN183" t="n">
        <v>0.0</v>
      </c>
      <c r="AO183" t="n">
        <v>3.0</v>
      </c>
      <c r="AP183" t="n">
        <v>-259.0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WI220317312</t>
        </is>
      </c>
      <c r="B184" t="inlineStr">
        <is>
          <t>DATA_VALIDATION</t>
        </is>
      </c>
      <c r="C184" t="inlineStr">
        <is>
          <t>201100014772</t>
        </is>
      </c>
      <c r="D184" t="inlineStr">
        <is>
          <t>Folder</t>
        </is>
      </c>
      <c r="E184" s="2">
        <f>HYPERLINK("capsilon://?command=openfolder&amp;siteaddress=FAM.docvelocity-na8.net&amp;folderid=FX5E7A9EC3-DD7A-047B-C68C-68CA90D5FE8C","FX22032141")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MI2203179448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44625.301354166666</v>
      </c>
      <c r="P184" s="1" t="n">
        <v>44627.55488425926</v>
      </c>
      <c r="Q184" t="n">
        <v>189779.0</v>
      </c>
      <c r="R184" t="n">
        <v>4926.0</v>
      </c>
      <c r="S184" t="b">
        <v>0</v>
      </c>
      <c r="T184" t="inlineStr">
        <is>
          <t>N/A</t>
        </is>
      </c>
      <c r="U184" t="b">
        <v>1</v>
      </c>
      <c r="V184" t="inlineStr">
        <is>
          <t>Karnal Akhare</t>
        </is>
      </c>
      <c r="W184" s="1" t="n">
        <v>44625.348495370374</v>
      </c>
      <c r="X184" t="n">
        <v>3126.0</v>
      </c>
      <c r="Y184" t="n">
        <v>469.0</v>
      </c>
      <c r="Z184" t="n">
        <v>0.0</v>
      </c>
      <c r="AA184" t="n">
        <v>469.0</v>
      </c>
      <c r="AB184" t="n">
        <v>0.0</v>
      </c>
      <c r="AC184" t="n">
        <v>145.0</v>
      </c>
      <c r="AD184" t="n">
        <v>-469.0</v>
      </c>
      <c r="AE184" t="n">
        <v>0.0</v>
      </c>
      <c r="AF184" t="n">
        <v>0.0</v>
      </c>
      <c r="AG184" t="n">
        <v>0.0</v>
      </c>
      <c r="AH184" t="inlineStr">
        <is>
          <t>Rohit Mawal</t>
        </is>
      </c>
      <c r="AI184" s="1" t="n">
        <v>44627.55488425926</v>
      </c>
      <c r="AJ184" t="n">
        <v>1679.0</v>
      </c>
      <c r="AK184" t="n">
        <v>11.0</v>
      </c>
      <c r="AL184" t="n">
        <v>0.0</v>
      </c>
      <c r="AM184" t="n">
        <v>11.0</v>
      </c>
      <c r="AN184" t="n">
        <v>0.0</v>
      </c>
      <c r="AO184" t="n">
        <v>11.0</v>
      </c>
      <c r="AP184" t="n">
        <v>-480.0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WI220317314</t>
        </is>
      </c>
      <c r="B185" t="inlineStr">
        <is>
          <t>DATA_VALIDATION</t>
        </is>
      </c>
      <c r="C185" t="inlineStr">
        <is>
          <t>201300021958</t>
        </is>
      </c>
      <c r="D185" t="inlineStr">
        <is>
          <t>Folder</t>
        </is>
      </c>
      <c r="E185" s="2">
        <f>HYPERLINK("capsilon://?command=openfolder&amp;siteaddress=FAM.docvelocity-na8.net&amp;folderid=FXFDC85EEB-9BA6-770A-F077-049BF971908E","FX22032380")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MI2203180074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44625.31386574074</v>
      </c>
      <c r="P185" s="1" t="n">
        <v>44627.57847222222</v>
      </c>
      <c r="Q185" t="n">
        <v>191101.0</v>
      </c>
      <c r="R185" t="n">
        <v>4561.0</v>
      </c>
      <c r="S185" t="b">
        <v>0</v>
      </c>
      <c r="T185" t="inlineStr">
        <is>
          <t>N/A</t>
        </is>
      </c>
      <c r="U185" t="b">
        <v>1</v>
      </c>
      <c r="V185" t="inlineStr">
        <is>
          <t>Devendra Naidu</t>
        </is>
      </c>
      <c r="W185" s="1" t="n">
        <v>44625.38976851852</v>
      </c>
      <c r="X185" t="n">
        <v>2588.0</v>
      </c>
      <c r="Y185" t="n">
        <v>362.0</v>
      </c>
      <c r="Z185" t="n">
        <v>0.0</v>
      </c>
      <c r="AA185" t="n">
        <v>362.0</v>
      </c>
      <c r="AB185" t="n">
        <v>0.0</v>
      </c>
      <c r="AC185" t="n">
        <v>174.0</v>
      </c>
      <c r="AD185" t="n">
        <v>-362.0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44627.57847222222</v>
      </c>
      <c r="AJ185" t="n">
        <v>814.0</v>
      </c>
      <c r="AK185" t="n">
        <v>9.0</v>
      </c>
      <c r="AL185" t="n">
        <v>0.0</v>
      </c>
      <c r="AM185" t="n">
        <v>9.0</v>
      </c>
      <c r="AN185" t="n">
        <v>53.0</v>
      </c>
      <c r="AO185" t="n">
        <v>6.0</v>
      </c>
      <c r="AP185" t="n">
        <v>-371.0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WI220317330</t>
        </is>
      </c>
      <c r="B186" t="inlineStr">
        <is>
          <t>DATA_VALIDATION</t>
        </is>
      </c>
      <c r="C186" t="inlineStr">
        <is>
          <t>201330005610</t>
        </is>
      </c>
      <c r="D186" t="inlineStr">
        <is>
          <t>Folder</t>
        </is>
      </c>
      <c r="E186" s="2">
        <f>HYPERLINK("capsilon://?command=openfolder&amp;siteaddress=FAM.docvelocity-na8.net&amp;folderid=FXE68FEE14-61F5-CBAB-4C06-35A6051F0625","FX22031576")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MI2203151865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44625.40813657407</v>
      </c>
      <c r="P186" s="1" t="n">
        <v>44627.58325231481</v>
      </c>
      <c r="Q186" t="n">
        <v>183796.0</v>
      </c>
      <c r="R186" t="n">
        <v>4134.0</v>
      </c>
      <c r="S186" t="b">
        <v>0</v>
      </c>
      <c r="T186" t="inlineStr">
        <is>
          <t>N/A</t>
        </is>
      </c>
      <c r="U186" t="b">
        <v>1</v>
      </c>
      <c r="V186" t="inlineStr">
        <is>
          <t>Devendra Naidu</t>
        </is>
      </c>
      <c r="W186" s="1" t="n">
        <v>44625.447916666664</v>
      </c>
      <c r="X186" t="n">
        <v>3109.0</v>
      </c>
      <c r="Y186" t="n">
        <v>379.0</v>
      </c>
      <c r="Z186" t="n">
        <v>0.0</v>
      </c>
      <c r="AA186" t="n">
        <v>379.0</v>
      </c>
      <c r="AB186" t="n">
        <v>0.0</v>
      </c>
      <c r="AC186" t="n">
        <v>34.0</v>
      </c>
      <c r="AD186" t="n">
        <v>-379.0</v>
      </c>
      <c r="AE186" t="n">
        <v>0.0</v>
      </c>
      <c r="AF186" t="n">
        <v>0.0</v>
      </c>
      <c r="AG186" t="n">
        <v>0.0</v>
      </c>
      <c r="AH186" t="inlineStr">
        <is>
          <t>Rohit Mawal</t>
        </is>
      </c>
      <c r="AI186" s="1" t="n">
        <v>44627.58325231481</v>
      </c>
      <c r="AJ186" t="n">
        <v>1009.0</v>
      </c>
      <c r="AK186" t="n">
        <v>3.0</v>
      </c>
      <c r="AL186" t="n">
        <v>0.0</v>
      </c>
      <c r="AM186" t="n">
        <v>3.0</v>
      </c>
      <c r="AN186" t="n">
        <v>0.0</v>
      </c>
      <c r="AO186" t="n">
        <v>4.0</v>
      </c>
      <c r="AP186" t="n">
        <v>-382.0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WI220317332</t>
        </is>
      </c>
      <c r="B187" t="inlineStr">
        <is>
          <t>DATA_VALIDATION</t>
        </is>
      </c>
      <c r="C187" t="inlineStr">
        <is>
          <t>201330005559</t>
        </is>
      </c>
      <c r="D187" t="inlineStr">
        <is>
          <t>Folder</t>
        </is>
      </c>
      <c r="E187" s="2">
        <f>HYPERLINK("capsilon://?command=openfolder&amp;siteaddress=FAM.docvelocity-na8.net&amp;folderid=FX3779873B-3053-C44F-EDF2-FA47B318C26E","FX2203486")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MI2203154553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44625.41292824074</v>
      </c>
      <c r="P187" s="1" t="n">
        <v>44627.589907407404</v>
      </c>
      <c r="Q187" t="n">
        <v>180105.0</v>
      </c>
      <c r="R187" t="n">
        <v>7986.0</v>
      </c>
      <c r="S187" t="b">
        <v>0</v>
      </c>
      <c r="T187" t="inlineStr">
        <is>
          <t>N/A</t>
        </is>
      </c>
      <c r="U187" t="b">
        <v>1</v>
      </c>
      <c r="V187" t="inlineStr">
        <is>
          <t>Devendra Naidu</t>
        </is>
      </c>
      <c r="W187" s="1" t="n">
        <v>44625.53219907408</v>
      </c>
      <c r="X187" t="n">
        <v>6994.0</v>
      </c>
      <c r="Y187" t="n">
        <v>234.0</v>
      </c>
      <c r="Z187" t="n">
        <v>0.0</v>
      </c>
      <c r="AA187" t="n">
        <v>234.0</v>
      </c>
      <c r="AB187" t="n">
        <v>0.0</v>
      </c>
      <c r="AC187" t="n">
        <v>97.0</v>
      </c>
      <c r="AD187" t="n">
        <v>-234.0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44627.589907407404</v>
      </c>
      <c r="AJ187" t="n">
        <v>987.0</v>
      </c>
      <c r="AK187" t="n">
        <v>12.0</v>
      </c>
      <c r="AL187" t="n">
        <v>0.0</v>
      </c>
      <c r="AM187" t="n">
        <v>12.0</v>
      </c>
      <c r="AN187" t="n">
        <v>0.0</v>
      </c>
      <c r="AO187" t="n">
        <v>12.0</v>
      </c>
      <c r="AP187" t="n">
        <v>-246.0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WI220317437</t>
        </is>
      </c>
      <c r="B188" t="inlineStr">
        <is>
          <t>DATA_VALIDATION</t>
        </is>
      </c>
      <c r="C188" t="inlineStr">
        <is>
          <t>201300021569</t>
        </is>
      </c>
      <c r="D188" t="inlineStr">
        <is>
          <t>Folder</t>
        </is>
      </c>
      <c r="E188" s="2">
        <f>HYPERLINK("capsilon://?command=openfolder&amp;siteaddress=FAM.docvelocity-na8.net&amp;folderid=FXF2AB47E4-EDC2-5071-B85A-8309227E807E","FX22028526")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MI2203180166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44625.62121527778</v>
      </c>
      <c r="P188" s="1" t="n">
        <v>44627.58825231482</v>
      </c>
      <c r="Q188" t="n">
        <v>167822.0</v>
      </c>
      <c r="R188" t="n">
        <v>2130.0</v>
      </c>
      <c r="S188" t="b">
        <v>0</v>
      </c>
      <c r="T188" t="inlineStr">
        <is>
          <t>N/A</t>
        </is>
      </c>
      <c r="U188" t="b">
        <v>1</v>
      </c>
      <c r="V188" t="inlineStr">
        <is>
          <t>Amruta Erande</t>
        </is>
      </c>
      <c r="W188" s="1" t="n">
        <v>44625.65174768519</v>
      </c>
      <c r="X188" t="n">
        <v>1692.0</v>
      </c>
      <c r="Y188" t="n">
        <v>95.0</v>
      </c>
      <c r="Z188" t="n">
        <v>0.0</v>
      </c>
      <c r="AA188" t="n">
        <v>95.0</v>
      </c>
      <c r="AB188" t="n">
        <v>108.0</v>
      </c>
      <c r="AC188" t="n">
        <v>44.0</v>
      </c>
      <c r="AD188" t="n">
        <v>-95.0</v>
      </c>
      <c r="AE188" t="n">
        <v>0.0</v>
      </c>
      <c r="AF188" t="n">
        <v>0.0</v>
      </c>
      <c r="AG188" t="n">
        <v>0.0</v>
      </c>
      <c r="AH188" t="inlineStr">
        <is>
          <t>Rohit Mawal</t>
        </is>
      </c>
      <c r="AI188" s="1" t="n">
        <v>44627.58825231482</v>
      </c>
      <c r="AJ188" t="n">
        <v>431.0</v>
      </c>
      <c r="AK188" t="n">
        <v>0.0</v>
      </c>
      <c r="AL188" t="n">
        <v>0.0</v>
      </c>
      <c r="AM188" t="n">
        <v>0.0</v>
      </c>
      <c r="AN188" t="n">
        <v>108.0</v>
      </c>
      <c r="AO188" t="n">
        <v>0.0</v>
      </c>
      <c r="AP188" t="n">
        <v>-95.0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WI220317438</t>
        </is>
      </c>
      <c r="B189" t="inlineStr">
        <is>
          <t>DATA_VALIDATION</t>
        </is>
      </c>
      <c r="C189" t="inlineStr">
        <is>
          <t>201300021779</t>
        </is>
      </c>
      <c r="D189" t="inlineStr">
        <is>
          <t>Folder</t>
        </is>
      </c>
      <c r="E189" s="2">
        <f>HYPERLINK("capsilon://?command=openfolder&amp;siteaddress=FAM.docvelocity-na8.net&amp;folderid=FXFF27C9CB-18EF-A3BB-FFD0-5676C473205B","FX220212300")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MI2203180210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44625.63324074074</v>
      </c>
      <c r="P189" s="1" t="n">
        <v>44627.59373842592</v>
      </c>
      <c r="Q189" t="n">
        <v>167586.0</v>
      </c>
      <c r="R189" t="n">
        <v>1801.0</v>
      </c>
      <c r="S189" t="b">
        <v>0</v>
      </c>
      <c r="T189" t="inlineStr">
        <is>
          <t>N/A</t>
        </is>
      </c>
      <c r="U189" t="b">
        <v>1</v>
      </c>
      <c r="V189" t="inlineStr">
        <is>
          <t>Amruta Erande</t>
        </is>
      </c>
      <c r="W189" s="1" t="n">
        <v>44625.667083333334</v>
      </c>
      <c r="X189" t="n">
        <v>1324.0</v>
      </c>
      <c r="Y189" t="n">
        <v>149.0</v>
      </c>
      <c r="Z189" t="n">
        <v>0.0</v>
      </c>
      <c r="AA189" t="n">
        <v>149.0</v>
      </c>
      <c r="AB189" t="n">
        <v>0.0</v>
      </c>
      <c r="AC189" t="n">
        <v>86.0</v>
      </c>
      <c r="AD189" t="n">
        <v>-149.0</v>
      </c>
      <c r="AE189" t="n">
        <v>0.0</v>
      </c>
      <c r="AF189" t="n">
        <v>0.0</v>
      </c>
      <c r="AG189" t="n">
        <v>0.0</v>
      </c>
      <c r="AH189" t="inlineStr">
        <is>
          <t>Rohit Mawal</t>
        </is>
      </c>
      <c r="AI189" s="1" t="n">
        <v>44627.59373842592</v>
      </c>
      <c r="AJ189" t="n">
        <v>473.0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-149.0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WI220317972</t>
        </is>
      </c>
      <c r="B190" t="inlineStr">
        <is>
          <t>DATA_VALIDATION</t>
        </is>
      </c>
      <c r="C190" t="inlineStr">
        <is>
          <t>201340000644</t>
        </is>
      </c>
      <c r="D190" t="inlineStr">
        <is>
          <t>Folder</t>
        </is>
      </c>
      <c r="E190" s="2">
        <f>HYPERLINK("capsilon://?command=openfolder&amp;siteaddress=FAM.docvelocity-na8.net&amp;folderid=FX31948B66-60B5-4948-FEEE-96E56FE21909","FX22029948")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MI2203187787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44627.45266203704</v>
      </c>
      <c r="P190" s="1" t="n">
        <v>44627.48395833333</v>
      </c>
      <c r="Q190" t="n">
        <v>2429.0</v>
      </c>
      <c r="R190" t="n">
        <v>275.0</v>
      </c>
      <c r="S190" t="b">
        <v>0</v>
      </c>
      <c r="T190" t="inlineStr">
        <is>
          <t>N/A</t>
        </is>
      </c>
      <c r="U190" t="b">
        <v>0</v>
      </c>
      <c r="V190" t="inlineStr">
        <is>
          <t>Sumit Jarhad</t>
        </is>
      </c>
      <c r="W190" s="1" t="n">
        <v>44627.48395833333</v>
      </c>
      <c r="X190" t="n">
        <v>263.0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28.0</v>
      </c>
      <c r="AE190" t="n">
        <v>21.0</v>
      </c>
      <c r="AF190" t="n">
        <v>0.0</v>
      </c>
      <c r="AG190" t="n">
        <v>3.0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WI220317975</t>
        </is>
      </c>
      <c r="B191" t="inlineStr">
        <is>
          <t>DATA_VALIDATION</t>
        </is>
      </c>
      <c r="C191" t="inlineStr">
        <is>
          <t>201110012529</t>
        </is>
      </c>
      <c r="D191" t="inlineStr">
        <is>
          <t>Folder</t>
        </is>
      </c>
      <c r="E191" s="2">
        <f>HYPERLINK("capsilon://?command=openfolder&amp;siteaddress=FAM.docvelocity-na8.net&amp;folderid=FX6F2FA9B2-83BF-9E7D-29CB-DD44614BBF79","FX220212266")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MI2203187795</t>
        </is>
      </c>
      <c r="J191" t="n">
        <v>94.0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44627.45324074074</v>
      </c>
      <c r="P191" s="1" t="n">
        <v>44627.48614583333</v>
      </c>
      <c r="Q191" t="n">
        <v>2561.0</v>
      </c>
      <c r="R191" t="n">
        <v>282.0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44627.48614583333</v>
      </c>
      <c r="X191" t="n">
        <v>188.0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94.0</v>
      </c>
      <c r="AE191" t="n">
        <v>82.0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WI22031799</t>
        </is>
      </c>
      <c r="B192" t="inlineStr">
        <is>
          <t>DATA_VALIDATION</t>
        </is>
      </c>
      <c r="C192" t="inlineStr">
        <is>
          <t>201340000644</t>
        </is>
      </c>
      <c r="D192" t="inlineStr">
        <is>
          <t>Folder</t>
        </is>
      </c>
      <c r="E192" s="2">
        <f>HYPERLINK("capsilon://?command=openfolder&amp;siteaddress=FAM.docvelocity-na8.net&amp;folderid=FX31948B66-60B5-4948-FEEE-96E56FE21909","FX22029948")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MI220320896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44621.54038194445</v>
      </c>
      <c r="P192" s="1" t="n">
        <v>44621.726851851854</v>
      </c>
      <c r="Q192" t="n">
        <v>15578.0</v>
      </c>
      <c r="R192" t="n">
        <v>533.0</v>
      </c>
      <c r="S192" t="b">
        <v>0</v>
      </c>
      <c r="T192" t="inlineStr">
        <is>
          <t>N/A</t>
        </is>
      </c>
      <c r="U192" t="b">
        <v>0</v>
      </c>
      <c r="V192" t="inlineStr">
        <is>
          <t>Sumit Jarhad</t>
        </is>
      </c>
      <c r="W192" s="1" t="n">
        <v>44621.726851851854</v>
      </c>
      <c r="X192" t="n">
        <v>324.0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0.0</v>
      </c>
      <c r="AE192" t="n">
        <v>122.0</v>
      </c>
      <c r="AF192" t="n">
        <v>0.0</v>
      </c>
      <c r="AG192" t="n">
        <v>7.0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WI22031811</t>
        </is>
      </c>
      <c r="B193" t="inlineStr">
        <is>
          <t>DATA_VALIDATION</t>
        </is>
      </c>
      <c r="C193" t="inlineStr">
        <is>
          <t>201300021801</t>
        </is>
      </c>
      <c r="D193" t="inlineStr">
        <is>
          <t>Folder</t>
        </is>
      </c>
      <c r="E193" s="2">
        <f>HYPERLINK("capsilon://?command=openfolder&amp;siteaddress=FAM.docvelocity-na8.net&amp;folderid=FXC1521C74-EFDC-171E-D751-B83E79B31354","FX220212859")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MI220321134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44621.541666666664</v>
      </c>
      <c r="P193" s="1" t="n">
        <v>44621.67521990741</v>
      </c>
      <c r="Q193" t="n">
        <v>11426.0</v>
      </c>
      <c r="R193" t="n">
        <v>113.0</v>
      </c>
      <c r="S193" t="b">
        <v>0</v>
      </c>
      <c r="T193" t="inlineStr">
        <is>
          <t>N/A</t>
        </is>
      </c>
      <c r="U193" t="b">
        <v>0</v>
      </c>
      <c r="V193" t="inlineStr">
        <is>
          <t>Nisha Verma</t>
        </is>
      </c>
      <c r="W193" s="1" t="n">
        <v>44621.54347222222</v>
      </c>
      <c r="X193" t="n">
        <v>72.0</v>
      </c>
      <c r="Y193" t="n">
        <v>9.0</v>
      </c>
      <c r="Z193" t="n">
        <v>0.0</v>
      </c>
      <c r="AA193" t="n">
        <v>9.0</v>
      </c>
      <c r="AB193" t="n">
        <v>0.0</v>
      </c>
      <c r="AC193" t="n">
        <v>4.0</v>
      </c>
      <c r="AD193" t="n">
        <v>-9.0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44621.67521990741</v>
      </c>
      <c r="AJ193" t="n">
        <v>41.0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WI220318179</t>
        </is>
      </c>
      <c r="B194" t="inlineStr">
        <is>
          <t>DATA_VALIDATION</t>
        </is>
      </c>
      <c r="C194" t="inlineStr">
        <is>
          <t>201330005352</t>
        </is>
      </c>
      <c r="D194" t="inlineStr">
        <is>
          <t>Folder</t>
        </is>
      </c>
      <c r="E194" s="2">
        <f>HYPERLINK("capsilon://?command=openfolder&amp;siteaddress=FAM.docvelocity-na8.net&amp;folderid=FX1653812D-7753-5132-A682-B35EEC837033","FX22028598")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MI2203189828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44627.479675925926</v>
      </c>
      <c r="P194" s="1" t="n">
        <v>44627.48842592593</v>
      </c>
      <c r="Q194" t="n">
        <v>509.0</v>
      </c>
      <c r="R194" t="n">
        <v>247.0</v>
      </c>
      <c r="S194" t="b">
        <v>0</v>
      </c>
      <c r="T194" t="inlineStr">
        <is>
          <t>N/A</t>
        </is>
      </c>
      <c r="U194" t="b">
        <v>0</v>
      </c>
      <c r="V194" t="inlineStr">
        <is>
          <t>Sumit Jarhad</t>
        </is>
      </c>
      <c r="W194" s="1" t="n">
        <v>44627.48842592593</v>
      </c>
      <c r="X194" t="n">
        <v>197.0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28.0</v>
      </c>
      <c r="AE194" t="n">
        <v>21.0</v>
      </c>
      <c r="AF194" t="n">
        <v>0.0</v>
      </c>
      <c r="AG194" t="n">
        <v>2.0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WI220318180</t>
        </is>
      </c>
      <c r="B195" t="inlineStr">
        <is>
          <t>DATA_VALIDATION</t>
        </is>
      </c>
      <c r="C195" t="inlineStr">
        <is>
          <t>201330005352</t>
        </is>
      </c>
      <c r="D195" t="inlineStr">
        <is>
          <t>Folder</t>
        </is>
      </c>
      <c r="E195" s="2">
        <f>HYPERLINK("capsilon://?command=openfolder&amp;siteaddress=FAM.docvelocity-na8.net&amp;folderid=FX1653812D-7753-5132-A682-B35EEC837033","FX22028598")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MI2203189834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44627.47997685185</v>
      </c>
      <c r="P195" s="1" t="n">
        <v>44627.48988425926</v>
      </c>
      <c r="Q195" t="n">
        <v>706.0</v>
      </c>
      <c r="R195" t="n">
        <v>150.0</v>
      </c>
      <c r="S195" t="b">
        <v>0</v>
      </c>
      <c r="T195" t="inlineStr">
        <is>
          <t>N/A</t>
        </is>
      </c>
      <c r="U195" t="b">
        <v>0</v>
      </c>
      <c r="V195" t="inlineStr">
        <is>
          <t>Sumit Jarhad</t>
        </is>
      </c>
      <c r="W195" s="1" t="n">
        <v>44627.48988425926</v>
      </c>
      <c r="X195" t="n">
        <v>104.0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28.0</v>
      </c>
      <c r="AE195" t="n">
        <v>21.0</v>
      </c>
      <c r="AF195" t="n">
        <v>0.0</v>
      </c>
      <c r="AG195" t="n">
        <v>2.0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WI220318191</t>
        </is>
      </c>
      <c r="B196" t="inlineStr">
        <is>
          <t>DATA_VALIDATION</t>
        </is>
      </c>
      <c r="C196" t="inlineStr">
        <is>
          <t>201330005352</t>
        </is>
      </c>
      <c r="D196" t="inlineStr">
        <is>
          <t>Folder</t>
        </is>
      </c>
      <c r="E196" s="2">
        <f>HYPERLINK("capsilon://?command=openfolder&amp;siteaddress=FAM.docvelocity-na8.net&amp;folderid=FX1653812D-7753-5132-A682-B35EEC837033","FX22028598")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MI2203190040</t>
        </is>
      </c>
      <c r="J196" t="n">
        <v>99.0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44627.48233796296</v>
      </c>
      <c r="P196" s="1" t="n">
        <v>44627.68377314815</v>
      </c>
      <c r="Q196" t="n">
        <v>16641.0</v>
      </c>
      <c r="R196" t="n">
        <v>763.0</v>
      </c>
      <c r="S196" t="b">
        <v>0</v>
      </c>
      <c r="T196" t="inlineStr">
        <is>
          <t>N/A</t>
        </is>
      </c>
      <c r="U196" t="b">
        <v>0</v>
      </c>
      <c r="V196" t="inlineStr">
        <is>
          <t>Raman Vaidya</t>
        </is>
      </c>
      <c r="W196" s="1" t="n">
        <v>44627.488900462966</v>
      </c>
      <c r="X196" t="n">
        <v>557.0</v>
      </c>
      <c r="Y196" t="n">
        <v>94.0</v>
      </c>
      <c r="Z196" t="n">
        <v>0.0</v>
      </c>
      <c r="AA196" t="n">
        <v>94.0</v>
      </c>
      <c r="AB196" t="n">
        <v>0.0</v>
      </c>
      <c r="AC196" t="n">
        <v>2.0</v>
      </c>
      <c r="AD196" t="n">
        <v>5.0</v>
      </c>
      <c r="AE196" t="n">
        <v>0.0</v>
      </c>
      <c r="AF196" t="n">
        <v>0.0</v>
      </c>
      <c r="AG196" t="n">
        <v>0.0</v>
      </c>
      <c r="AH196" t="inlineStr">
        <is>
          <t>Rohit Mawal</t>
        </is>
      </c>
      <c r="AI196" s="1" t="n">
        <v>44627.68377314815</v>
      </c>
      <c r="AJ196" t="n">
        <v>206.0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WI220318193</t>
        </is>
      </c>
      <c r="B197" t="inlineStr">
        <is>
          <t>DATA_VALIDATION</t>
        </is>
      </c>
      <c r="C197" t="inlineStr">
        <is>
          <t>201330005352</t>
        </is>
      </c>
      <c r="D197" t="inlineStr">
        <is>
          <t>Folder</t>
        </is>
      </c>
      <c r="E197" s="2">
        <f>HYPERLINK("capsilon://?command=openfolder&amp;siteaddress=FAM.docvelocity-na8.net&amp;folderid=FX1653812D-7753-5132-A682-B35EEC837033","FX22028598")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MI2203190043</t>
        </is>
      </c>
      <c r="J197" t="n">
        <v>94.0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44627.4825</v>
      </c>
      <c r="P197" s="1" t="n">
        <v>44627.68618055555</v>
      </c>
      <c r="Q197" t="n">
        <v>16679.0</v>
      </c>
      <c r="R197" t="n">
        <v>919.0</v>
      </c>
      <c r="S197" t="b">
        <v>0</v>
      </c>
      <c r="T197" t="inlineStr">
        <is>
          <t>N/A</t>
        </is>
      </c>
      <c r="U197" t="b">
        <v>0</v>
      </c>
      <c r="V197" t="inlineStr">
        <is>
          <t>Ujwala Ajabe</t>
        </is>
      </c>
      <c r="W197" s="1" t="n">
        <v>44627.491006944445</v>
      </c>
      <c r="X197" t="n">
        <v>523.0</v>
      </c>
      <c r="Y197" t="n">
        <v>89.0</v>
      </c>
      <c r="Z197" t="n">
        <v>0.0</v>
      </c>
      <c r="AA197" t="n">
        <v>89.0</v>
      </c>
      <c r="AB197" t="n">
        <v>0.0</v>
      </c>
      <c r="AC197" t="n">
        <v>3.0</v>
      </c>
      <c r="AD197" t="n">
        <v>5.0</v>
      </c>
      <c r="AE197" t="n">
        <v>0.0</v>
      </c>
      <c r="AF197" t="n">
        <v>0.0</v>
      </c>
      <c r="AG197" t="n">
        <v>0.0</v>
      </c>
      <c r="AH197" t="inlineStr">
        <is>
          <t>Dashrath Soren</t>
        </is>
      </c>
      <c r="AI197" s="1" t="n">
        <v>44627.68618055555</v>
      </c>
      <c r="AJ197" t="n">
        <v>396.0</v>
      </c>
      <c r="AK197" t="n">
        <v>3.0</v>
      </c>
      <c r="AL197" t="n">
        <v>0.0</v>
      </c>
      <c r="AM197" t="n">
        <v>3.0</v>
      </c>
      <c r="AN197" t="n">
        <v>0.0</v>
      </c>
      <c r="AO197" t="n">
        <v>3.0</v>
      </c>
      <c r="AP197" t="n">
        <v>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WI220318194</t>
        </is>
      </c>
      <c r="B198" t="inlineStr">
        <is>
          <t>DATA_VALIDATION</t>
        </is>
      </c>
      <c r="C198" t="inlineStr">
        <is>
          <t>201330005352</t>
        </is>
      </c>
      <c r="D198" t="inlineStr">
        <is>
          <t>Folder</t>
        </is>
      </c>
      <c r="E198" s="2">
        <f>HYPERLINK("capsilon://?command=openfolder&amp;siteaddress=FAM.docvelocity-na8.net&amp;folderid=FX1653812D-7753-5132-A682-B35EEC837033","FX22028598")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MI2203190045</t>
        </is>
      </c>
      <c r="J198" t="n">
        <v>51.0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44627.48266203704</v>
      </c>
      <c r="P198" s="1" t="n">
        <v>44627.68368055556</v>
      </c>
      <c r="Q198" t="n">
        <v>17061.0</v>
      </c>
      <c r="R198" t="n">
        <v>307.0</v>
      </c>
      <c r="S198" t="b">
        <v>0</v>
      </c>
      <c r="T198" t="inlineStr">
        <is>
          <t>N/A</t>
        </is>
      </c>
      <c r="U198" t="b">
        <v>0</v>
      </c>
      <c r="V198" t="inlineStr">
        <is>
          <t>Sumit Jarhad</t>
        </is>
      </c>
      <c r="W198" s="1" t="n">
        <v>44627.4921875</v>
      </c>
      <c r="X198" t="n">
        <v>176.0</v>
      </c>
      <c r="Y198" t="n">
        <v>49.0</v>
      </c>
      <c r="Z198" t="n">
        <v>0.0</v>
      </c>
      <c r="AA198" t="n">
        <v>49.0</v>
      </c>
      <c r="AB198" t="n">
        <v>0.0</v>
      </c>
      <c r="AC198" t="n">
        <v>4.0</v>
      </c>
      <c r="AD198" t="n">
        <v>2.0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44627.68368055556</v>
      </c>
      <c r="AJ198" t="n">
        <v>131.0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WI220318197</t>
        </is>
      </c>
      <c r="B199" t="inlineStr">
        <is>
          <t>DATA_VALIDATION</t>
        </is>
      </c>
      <c r="C199" t="inlineStr">
        <is>
          <t>201330005352</t>
        </is>
      </c>
      <c r="D199" t="inlineStr">
        <is>
          <t>Folder</t>
        </is>
      </c>
      <c r="E199" s="2">
        <f>HYPERLINK("capsilon://?command=openfolder&amp;siteaddress=FAM.docvelocity-na8.net&amp;folderid=FX1653812D-7753-5132-A682-B35EEC837033","FX22028598")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MI2203190054</t>
        </is>
      </c>
      <c r="J199" t="n">
        <v>51.0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44627.48289351852</v>
      </c>
      <c r="P199" s="1" t="n">
        <v>44627.68462962963</v>
      </c>
      <c r="Q199" t="n">
        <v>17154.0</v>
      </c>
      <c r="R199" t="n">
        <v>276.0</v>
      </c>
      <c r="S199" t="b">
        <v>0</v>
      </c>
      <c r="T199" t="inlineStr">
        <is>
          <t>N/A</t>
        </is>
      </c>
      <c r="U199" t="b">
        <v>0</v>
      </c>
      <c r="V199" t="inlineStr">
        <is>
          <t>Ujwala Ajabe</t>
        </is>
      </c>
      <c r="W199" s="1" t="n">
        <v>44627.49864583334</v>
      </c>
      <c r="X199" t="n">
        <v>195.0</v>
      </c>
      <c r="Y199" t="n">
        <v>49.0</v>
      </c>
      <c r="Z199" t="n">
        <v>0.0</v>
      </c>
      <c r="AA199" t="n">
        <v>49.0</v>
      </c>
      <c r="AB199" t="n">
        <v>0.0</v>
      </c>
      <c r="AC199" t="n">
        <v>4.0</v>
      </c>
      <c r="AD199" t="n">
        <v>2.0</v>
      </c>
      <c r="AE199" t="n">
        <v>0.0</v>
      </c>
      <c r="AF199" t="n">
        <v>0.0</v>
      </c>
      <c r="AG199" t="n">
        <v>0.0</v>
      </c>
      <c r="AH199" t="inlineStr">
        <is>
          <t>Vikash Suryakanth Parmar</t>
        </is>
      </c>
      <c r="AI199" s="1" t="n">
        <v>44627.68462962963</v>
      </c>
      <c r="AJ199" t="n">
        <v>81.0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2.0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WI220318223</t>
        </is>
      </c>
      <c r="B200" t="inlineStr">
        <is>
          <t>DATA_VALIDATION</t>
        </is>
      </c>
      <c r="C200" t="inlineStr">
        <is>
          <t>201340000644</t>
        </is>
      </c>
      <c r="D200" t="inlineStr">
        <is>
          <t>Folder</t>
        </is>
      </c>
      <c r="E200" s="2">
        <f>HYPERLINK("capsilon://?command=openfolder&amp;siteaddress=FAM.docvelocity-na8.net&amp;folderid=FX31948B66-60B5-4948-FEEE-96E56FE21909","FX22029948")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MI2203187787</t>
        </is>
      </c>
      <c r="J200" t="n">
        <v>88.0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44627.48740740741</v>
      </c>
      <c r="P200" s="1" t="n">
        <v>44627.59353009259</v>
      </c>
      <c r="Q200" t="n">
        <v>7711.0</v>
      </c>
      <c r="R200" t="n">
        <v>1458.0</v>
      </c>
      <c r="S200" t="b">
        <v>0</v>
      </c>
      <c r="T200" t="inlineStr">
        <is>
          <t>N/A</t>
        </is>
      </c>
      <c r="U200" t="b">
        <v>1</v>
      </c>
      <c r="V200" t="inlineStr">
        <is>
          <t>Ketan Pathak</t>
        </is>
      </c>
      <c r="W200" s="1" t="n">
        <v>44627.50126157407</v>
      </c>
      <c r="X200" t="n">
        <v>1138.0</v>
      </c>
      <c r="Y200" t="n">
        <v>78.0</v>
      </c>
      <c r="Z200" t="n">
        <v>0.0</v>
      </c>
      <c r="AA200" t="n">
        <v>78.0</v>
      </c>
      <c r="AB200" t="n">
        <v>0.0</v>
      </c>
      <c r="AC200" t="n">
        <v>69.0</v>
      </c>
      <c r="AD200" t="n">
        <v>10.0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44627.59353009259</v>
      </c>
      <c r="AJ200" t="n">
        <v>312.0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10.0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WI220318225</t>
        </is>
      </c>
      <c r="B201" t="inlineStr">
        <is>
          <t>DATA_VALIDATION</t>
        </is>
      </c>
      <c r="C201" t="inlineStr">
        <is>
          <t>201110012529</t>
        </is>
      </c>
      <c r="D201" t="inlineStr">
        <is>
          <t>Folder</t>
        </is>
      </c>
      <c r="E201" s="2">
        <f>HYPERLINK("capsilon://?command=openfolder&amp;siteaddress=FAM.docvelocity-na8.net&amp;folderid=FX6F2FA9B2-83BF-9E7D-29CB-DD44614BBF79","FX220212266")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MI2203187795</t>
        </is>
      </c>
      <c r="J201" t="n">
        <v>122.0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44627.48832175926</v>
      </c>
      <c r="P201" s="1" t="n">
        <v>44627.600335648145</v>
      </c>
      <c r="Q201" t="n">
        <v>8338.0</v>
      </c>
      <c r="R201" t="n">
        <v>1340.0</v>
      </c>
      <c r="S201" t="b">
        <v>0</v>
      </c>
      <c r="T201" t="inlineStr">
        <is>
          <t>N/A</t>
        </is>
      </c>
      <c r="U201" t="b">
        <v>1</v>
      </c>
      <c r="V201" t="inlineStr">
        <is>
          <t>Raman Vaidya</t>
        </is>
      </c>
      <c r="W201" s="1" t="n">
        <v>44627.49670138889</v>
      </c>
      <c r="X201" t="n">
        <v>674.0</v>
      </c>
      <c r="Y201" t="n">
        <v>103.0</v>
      </c>
      <c r="Z201" t="n">
        <v>0.0</v>
      </c>
      <c r="AA201" t="n">
        <v>103.0</v>
      </c>
      <c r="AB201" t="n">
        <v>0.0</v>
      </c>
      <c r="AC201" t="n">
        <v>2.0</v>
      </c>
      <c r="AD201" t="n">
        <v>19.0</v>
      </c>
      <c r="AE201" t="n">
        <v>0.0</v>
      </c>
      <c r="AF201" t="n">
        <v>0.0</v>
      </c>
      <c r="AG201" t="n">
        <v>0.0</v>
      </c>
      <c r="AH201" t="inlineStr">
        <is>
          <t>Dashrath Soren</t>
        </is>
      </c>
      <c r="AI201" s="1" t="n">
        <v>44627.600335648145</v>
      </c>
      <c r="AJ201" t="n">
        <v>646.0</v>
      </c>
      <c r="AK201" t="n">
        <v>2.0</v>
      </c>
      <c r="AL201" t="n">
        <v>0.0</v>
      </c>
      <c r="AM201" t="n">
        <v>2.0</v>
      </c>
      <c r="AN201" t="n">
        <v>0.0</v>
      </c>
      <c r="AO201" t="n">
        <v>2.0</v>
      </c>
      <c r="AP201" t="n">
        <v>17.0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WI220318230</t>
        </is>
      </c>
      <c r="B202" t="inlineStr">
        <is>
          <t>DATA_VALIDATION</t>
        </is>
      </c>
      <c r="C202" t="inlineStr">
        <is>
          <t>201340000684</t>
        </is>
      </c>
      <c r="D202" t="inlineStr">
        <is>
          <t>Folder</t>
        </is>
      </c>
      <c r="E202" s="2">
        <f>HYPERLINK("capsilon://?command=openfolder&amp;siteaddress=FAM.docvelocity-na8.net&amp;folderid=FX372BCF8B-338E-53D5-6EA1-DC691742EBE9","FX22031401")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MI2203190513</t>
        </is>
      </c>
      <c r="J202" t="n">
        <v>481.0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44627.48903935185</v>
      </c>
      <c r="P202" s="1" t="n">
        <v>44627.50255787037</v>
      </c>
      <c r="Q202" t="n">
        <v>828.0</v>
      </c>
      <c r="R202" t="n">
        <v>340.0</v>
      </c>
      <c r="S202" t="b">
        <v>0</v>
      </c>
      <c r="T202" t="inlineStr">
        <is>
          <t>N/A</t>
        </is>
      </c>
      <c r="U202" t="b">
        <v>0</v>
      </c>
      <c r="V202" t="inlineStr">
        <is>
          <t>Sumit Jarhad</t>
        </is>
      </c>
      <c r="W202" s="1" t="n">
        <v>44627.50255787037</v>
      </c>
      <c r="X202" t="n">
        <v>305.0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481.0</v>
      </c>
      <c r="AE202" t="n">
        <v>457.0</v>
      </c>
      <c r="AF202" t="n">
        <v>0.0</v>
      </c>
      <c r="AG202" t="n">
        <v>12.0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WI220318231</t>
        </is>
      </c>
      <c r="B203" t="inlineStr">
        <is>
          <t>DATA_VALIDATION</t>
        </is>
      </c>
      <c r="C203" t="inlineStr">
        <is>
          <t>201330005352</t>
        </is>
      </c>
      <c r="D203" t="inlineStr">
        <is>
          <t>Folder</t>
        </is>
      </c>
      <c r="E203" s="2">
        <f>HYPERLINK("capsilon://?command=openfolder&amp;siteaddress=FAM.docvelocity-na8.net&amp;folderid=FX1653812D-7753-5132-A682-B35EEC837033","FX22028598")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MI2203189828</t>
        </is>
      </c>
      <c r="J203" t="n">
        <v>56.0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44627.48920138889</v>
      </c>
      <c r="P203" s="1" t="n">
        <v>44627.595243055555</v>
      </c>
      <c r="Q203" t="n">
        <v>8676.0</v>
      </c>
      <c r="R203" t="n">
        <v>486.0</v>
      </c>
      <c r="S203" t="b">
        <v>0</v>
      </c>
      <c r="T203" t="inlineStr">
        <is>
          <t>N/A</t>
        </is>
      </c>
      <c r="U203" t="b">
        <v>1</v>
      </c>
      <c r="V203" t="inlineStr">
        <is>
          <t>Ujwala Ajabe</t>
        </is>
      </c>
      <c r="W203" s="1" t="n">
        <v>44627.4946875</v>
      </c>
      <c r="X203" t="n">
        <v>317.0</v>
      </c>
      <c r="Y203" t="n">
        <v>42.0</v>
      </c>
      <c r="Z203" t="n">
        <v>0.0</v>
      </c>
      <c r="AA203" t="n">
        <v>42.0</v>
      </c>
      <c r="AB203" t="n">
        <v>0.0</v>
      </c>
      <c r="AC203" t="n">
        <v>20.0</v>
      </c>
      <c r="AD203" t="n">
        <v>14.0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44627.595243055555</v>
      </c>
      <c r="AJ203" t="n">
        <v>147.0</v>
      </c>
      <c r="AK203" t="n">
        <v>2.0</v>
      </c>
      <c r="AL203" t="n">
        <v>0.0</v>
      </c>
      <c r="AM203" t="n">
        <v>2.0</v>
      </c>
      <c r="AN203" t="n">
        <v>0.0</v>
      </c>
      <c r="AO203" t="n">
        <v>1.0</v>
      </c>
      <c r="AP203" t="n">
        <v>12.0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WI220318233</t>
        </is>
      </c>
      <c r="B204" t="inlineStr">
        <is>
          <t>DATA_VALIDATION</t>
        </is>
      </c>
      <c r="C204" t="inlineStr">
        <is>
          <t>201330004663</t>
        </is>
      </c>
      <c r="D204" t="inlineStr">
        <is>
          <t>Folder</t>
        </is>
      </c>
      <c r="E204" s="2">
        <f>HYPERLINK("capsilon://?command=openfolder&amp;siteaddress=FAM.docvelocity-na8.net&amp;folderid=FX9AC76D17-12F6-3735-E70F-7313D41688BE","FX22016245")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MI2203190584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44627.48961805556</v>
      </c>
      <c r="P204" s="1" t="n">
        <v>44627.6850462963</v>
      </c>
      <c r="Q204" t="n">
        <v>16590.0</v>
      </c>
      <c r="R204" t="n">
        <v>295.0</v>
      </c>
      <c r="S204" t="b">
        <v>0</v>
      </c>
      <c r="T204" t="inlineStr">
        <is>
          <t>N/A</t>
        </is>
      </c>
      <c r="U204" t="b">
        <v>0</v>
      </c>
      <c r="V204" t="inlineStr">
        <is>
          <t>Raman Vaidya</t>
        </is>
      </c>
      <c r="W204" s="1" t="n">
        <v>44627.49905092592</v>
      </c>
      <c r="X204" t="n">
        <v>186.0</v>
      </c>
      <c r="Y204" t="n">
        <v>21.0</v>
      </c>
      <c r="Z204" t="n">
        <v>0.0</v>
      </c>
      <c r="AA204" t="n">
        <v>21.0</v>
      </c>
      <c r="AB204" t="n">
        <v>0.0</v>
      </c>
      <c r="AC204" t="n">
        <v>0.0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Rohit Mawal</t>
        </is>
      </c>
      <c r="AI204" s="1" t="n">
        <v>44627.6850462963</v>
      </c>
      <c r="AJ204" t="n">
        <v>109.0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WI220318234</t>
        </is>
      </c>
      <c r="B205" t="inlineStr">
        <is>
          <t>DATA_VALIDATION</t>
        </is>
      </c>
      <c r="C205" t="inlineStr">
        <is>
          <t>201330004663</t>
        </is>
      </c>
      <c r="D205" t="inlineStr">
        <is>
          <t>Folder</t>
        </is>
      </c>
      <c r="E205" s="2">
        <f>HYPERLINK("capsilon://?command=openfolder&amp;siteaddress=FAM.docvelocity-na8.net&amp;folderid=FX9AC76D17-12F6-3735-E70F-7313D41688BE","FX22016245")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MI2203190588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44627.48987268518</v>
      </c>
      <c r="P205" s="1" t="n">
        <v>44627.6859837963</v>
      </c>
      <c r="Q205" t="n">
        <v>16440.0</v>
      </c>
      <c r="R205" t="n">
        <v>504.0</v>
      </c>
      <c r="S205" t="b">
        <v>0</v>
      </c>
      <c r="T205" t="inlineStr">
        <is>
          <t>N/A</t>
        </is>
      </c>
      <c r="U205" t="b">
        <v>0</v>
      </c>
      <c r="V205" t="inlineStr">
        <is>
          <t>Raman Vaidya</t>
        </is>
      </c>
      <c r="W205" s="1" t="n">
        <v>44627.50337962963</v>
      </c>
      <c r="X205" t="n">
        <v>373.0</v>
      </c>
      <c r="Y205" t="n">
        <v>21.0</v>
      </c>
      <c r="Z205" t="n">
        <v>0.0</v>
      </c>
      <c r="AA205" t="n">
        <v>21.0</v>
      </c>
      <c r="AB205" t="n">
        <v>0.0</v>
      </c>
      <c r="AC205" t="n">
        <v>0.0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Vikash Suryakanth Parmar</t>
        </is>
      </c>
      <c r="AI205" s="1" t="n">
        <v>44627.6859837963</v>
      </c>
      <c r="AJ205" t="n">
        <v>116.0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WI220318235</t>
        </is>
      </c>
      <c r="B206" t="inlineStr">
        <is>
          <t>DATA_VALIDATION</t>
        </is>
      </c>
      <c r="C206" t="inlineStr">
        <is>
          <t>201330004663</t>
        </is>
      </c>
      <c r="D206" t="inlineStr">
        <is>
          <t>Folder</t>
        </is>
      </c>
      <c r="E206" s="2">
        <f>HYPERLINK("capsilon://?command=openfolder&amp;siteaddress=FAM.docvelocity-na8.net&amp;folderid=FX9AC76D17-12F6-3735-E70F-7313D41688BE","FX22016245")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MI2203190604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44627.48998842593</v>
      </c>
      <c r="P206" s="1" t="n">
        <v>44627.68650462963</v>
      </c>
      <c r="Q206" t="n">
        <v>16762.0</v>
      </c>
      <c r="R206" t="n">
        <v>217.0</v>
      </c>
      <c r="S206" t="b">
        <v>0</v>
      </c>
      <c r="T206" t="inlineStr">
        <is>
          <t>N/A</t>
        </is>
      </c>
      <c r="U206" t="b">
        <v>0</v>
      </c>
      <c r="V206" t="inlineStr">
        <is>
          <t>Ujwala Ajabe</t>
        </is>
      </c>
      <c r="W206" s="1" t="n">
        <v>44627.50001157408</v>
      </c>
      <c r="X206" t="n">
        <v>96.0</v>
      </c>
      <c r="Y206" t="n">
        <v>21.0</v>
      </c>
      <c r="Z206" t="n">
        <v>0.0</v>
      </c>
      <c r="AA206" t="n">
        <v>21.0</v>
      </c>
      <c r="AB206" t="n">
        <v>0.0</v>
      </c>
      <c r="AC206" t="n">
        <v>0.0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Rohit Mawal</t>
        </is>
      </c>
      <c r="AI206" s="1" t="n">
        <v>44627.68650462963</v>
      </c>
      <c r="AJ206" t="n">
        <v>121.0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WI220318244</t>
        </is>
      </c>
      <c r="B207" t="inlineStr">
        <is>
          <t>DATA_VALIDATION</t>
        </is>
      </c>
      <c r="C207" t="inlineStr">
        <is>
          <t>201330005352</t>
        </is>
      </c>
      <c r="D207" t="inlineStr">
        <is>
          <t>Folder</t>
        </is>
      </c>
      <c r="E207" s="2">
        <f>HYPERLINK("capsilon://?command=openfolder&amp;siteaddress=FAM.docvelocity-na8.net&amp;folderid=FX1653812D-7753-5132-A682-B35EEC837033","FX22028598")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MI2203189834</t>
        </is>
      </c>
      <c r="J207" t="n">
        <v>56.0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44627.49070601852</v>
      </c>
      <c r="P207" s="1" t="n">
        <v>44627.59599537037</v>
      </c>
      <c r="Q207" t="n">
        <v>8757.0</v>
      </c>
      <c r="R207" t="n">
        <v>340.0</v>
      </c>
      <c r="S207" t="b">
        <v>0</v>
      </c>
      <c r="T207" t="inlineStr">
        <is>
          <t>N/A</t>
        </is>
      </c>
      <c r="U207" t="b">
        <v>1</v>
      </c>
      <c r="V207" t="inlineStr">
        <is>
          <t>Ujwala Ajabe</t>
        </is>
      </c>
      <c r="W207" s="1" t="n">
        <v>44627.49637731481</v>
      </c>
      <c r="X207" t="n">
        <v>145.0</v>
      </c>
      <c r="Y207" t="n">
        <v>42.0</v>
      </c>
      <c r="Z207" t="n">
        <v>0.0</v>
      </c>
      <c r="AA207" t="n">
        <v>42.0</v>
      </c>
      <c r="AB207" t="n">
        <v>0.0</v>
      </c>
      <c r="AC207" t="n">
        <v>2.0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Rohit Mawal</t>
        </is>
      </c>
      <c r="AI207" s="1" t="n">
        <v>44627.59599537037</v>
      </c>
      <c r="AJ207" t="n">
        <v>195.0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WI22031825</t>
        </is>
      </c>
      <c r="B208" t="inlineStr">
        <is>
          <t>DATA_VALIDATION</t>
        </is>
      </c>
      <c r="C208" t="inlineStr">
        <is>
          <t>201300021692</t>
        </is>
      </c>
      <c r="D208" t="inlineStr">
        <is>
          <t>Folder</t>
        </is>
      </c>
      <c r="E208" s="2">
        <f>HYPERLINK("capsilon://?command=openfolder&amp;siteaddress=FAM.docvelocity-na8.net&amp;folderid=FX3A27A70F-BB68-40C7-61D9-EF32E821BD75","FX220210848")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MI220321391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44621.54394675926</v>
      </c>
      <c r="P208" s="1" t="n">
        <v>44621.68179398148</v>
      </c>
      <c r="Q208" t="n">
        <v>10375.0</v>
      </c>
      <c r="R208" t="n">
        <v>1535.0</v>
      </c>
      <c r="S208" t="b">
        <v>0</v>
      </c>
      <c r="T208" t="inlineStr">
        <is>
          <t>N/A</t>
        </is>
      </c>
      <c r="U208" t="b">
        <v>0</v>
      </c>
      <c r="V208" t="inlineStr">
        <is>
          <t>Sanjana Uttekar</t>
        </is>
      </c>
      <c r="W208" s="1" t="n">
        <v>44621.55556712963</v>
      </c>
      <c r="X208" t="n">
        <v>929.0</v>
      </c>
      <c r="Y208" t="n">
        <v>52.0</v>
      </c>
      <c r="Z208" t="n">
        <v>0.0</v>
      </c>
      <c r="AA208" t="n">
        <v>52.0</v>
      </c>
      <c r="AB208" t="n">
        <v>0.0</v>
      </c>
      <c r="AC208" t="n">
        <v>29.0</v>
      </c>
      <c r="AD208" t="n">
        <v>-52.0</v>
      </c>
      <c r="AE208" t="n">
        <v>0.0</v>
      </c>
      <c r="AF208" t="n">
        <v>0.0</v>
      </c>
      <c r="AG208" t="n">
        <v>0.0</v>
      </c>
      <c r="AH208" t="inlineStr">
        <is>
          <t>Rohit Mawal</t>
        </is>
      </c>
      <c r="AI208" s="1" t="n">
        <v>44621.68179398148</v>
      </c>
      <c r="AJ208" t="n">
        <v>606.0</v>
      </c>
      <c r="AK208" t="n">
        <v>11.0</v>
      </c>
      <c r="AL208" t="n">
        <v>0.0</v>
      </c>
      <c r="AM208" t="n">
        <v>11.0</v>
      </c>
      <c r="AN208" t="n">
        <v>0.0</v>
      </c>
      <c r="AO208" t="n">
        <v>11.0</v>
      </c>
      <c r="AP208" t="n">
        <v>-63.0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WI220318356</t>
        </is>
      </c>
      <c r="B209" t="inlineStr">
        <is>
          <t>DATA_VALIDATION</t>
        </is>
      </c>
      <c r="C209" t="inlineStr">
        <is>
          <t>201340000684</t>
        </is>
      </c>
      <c r="D209" t="inlineStr">
        <is>
          <t>Folder</t>
        </is>
      </c>
      <c r="E209" s="2">
        <f>HYPERLINK("capsilon://?command=openfolder&amp;siteaddress=FAM.docvelocity-na8.net&amp;folderid=FX372BCF8B-338E-53D5-6EA1-DC691742EBE9","FX22031401")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MI2203190513</t>
        </is>
      </c>
      <c r="J209" t="n">
        <v>689.0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44627.50363425926</v>
      </c>
      <c r="P209" s="1" t="n">
        <v>44627.63008101852</v>
      </c>
      <c r="Q209" t="n">
        <v>2456.0</v>
      </c>
      <c r="R209" t="n">
        <v>8469.0</v>
      </c>
      <c r="S209" t="b">
        <v>0</v>
      </c>
      <c r="T209" t="inlineStr">
        <is>
          <t>N/A</t>
        </is>
      </c>
      <c r="U209" t="b">
        <v>1</v>
      </c>
      <c r="V209" t="inlineStr">
        <is>
          <t>Hemanshi Deshlahara</t>
        </is>
      </c>
      <c r="W209" s="1" t="n">
        <v>44627.60925925926</v>
      </c>
      <c r="X209" t="n">
        <v>6279.0</v>
      </c>
      <c r="Y209" t="n">
        <v>609.0</v>
      </c>
      <c r="Z209" t="n">
        <v>0.0</v>
      </c>
      <c r="AA209" t="n">
        <v>609.0</v>
      </c>
      <c r="AB209" t="n">
        <v>0.0</v>
      </c>
      <c r="AC209" t="n">
        <v>73.0</v>
      </c>
      <c r="AD209" t="n">
        <v>80.0</v>
      </c>
      <c r="AE209" t="n">
        <v>0.0</v>
      </c>
      <c r="AF209" t="n">
        <v>0.0</v>
      </c>
      <c r="AG209" t="n">
        <v>0.0</v>
      </c>
      <c r="AH209" t="inlineStr">
        <is>
          <t>Rohit Mawal</t>
        </is>
      </c>
      <c r="AI209" s="1" t="n">
        <v>44627.63008101852</v>
      </c>
      <c r="AJ209" t="n">
        <v>1716.0</v>
      </c>
      <c r="AK209" t="n">
        <v>5.0</v>
      </c>
      <c r="AL209" t="n">
        <v>0.0</v>
      </c>
      <c r="AM209" t="n">
        <v>5.0</v>
      </c>
      <c r="AN209" t="n">
        <v>0.0</v>
      </c>
      <c r="AO209" t="n">
        <v>5.0</v>
      </c>
      <c r="AP209" t="n">
        <v>75.0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WI220318373</t>
        </is>
      </c>
      <c r="B210" t="inlineStr">
        <is>
          <t>DATA_VALIDATION</t>
        </is>
      </c>
      <c r="C210" t="inlineStr">
        <is>
          <t>201300021851</t>
        </is>
      </c>
      <c r="D210" t="inlineStr">
        <is>
          <t>Folder</t>
        </is>
      </c>
      <c r="E210" s="2">
        <f>HYPERLINK("capsilon://?command=openfolder&amp;siteaddress=FAM.docvelocity-na8.net&amp;folderid=FX39A79A3E-225D-E871-5F83-766BA35C42F5","FX2203502")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MI2203191938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44627.50679398148</v>
      </c>
      <c r="P210" s="1" t="n">
        <v>44627.6871875</v>
      </c>
      <c r="Q210" t="n">
        <v>15340.0</v>
      </c>
      <c r="R210" t="n">
        <v>246.0</v>
      </c>
      <c r="S210" t="b">
        <v>0</v>
      </c>
      <c r="T210" t="inlineStr">
        <is>
          <t>N/A</t>
        </is>
      </c>
      <c r="U210" t="b">
        <v>0</v>
      </c>
      <c r="V210" t="inlineStr">
        <is>
          <t>Karnal Akhare</t>
        </is>
      </c>
      <c r="W210" s="1" t="n">
        <v>44627.5087037037</v>
      </c>
      <c r="X210" t="n">
        <v>143.0</v>
      </c>
      <c r="Y210" t="n">
        <v>21.0</v>
      </c>
      <c r="Z210" t="n">
        <v>0.0</v>
      </c>
      <c r="AA210" t="n">
        <v>21.0</v>
      </c>
      <c r="AB210" t="n">
        <v>0.0</v>
      </c>
      <c r="AC210" t="n">
        <v>0.0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44627.6871875</v>
      </c>
      <c r="AJ210" t="n">
        <v>103.0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WI220318375</t>
        </is>
      </c>
      <c r="B211" t="inlineStr">
        <is>
          <t>DATA_VALIDATION</t>
        </is>
      </c>
      <c r="C211" t="inlineStr">
        <is>
          <t>201300021851</t>
        </is>
      </c>
      <c r="D211" t="inlineStr">
        <is>
          <t>Folder</t>
        </is>
      </c>
      <c r="E211" s="2">
        <f>HYPERLINK("capsilon://?command=openfolder&amp;siteaddress=FAM.docvelocity-na8.net&amp;folderid=FX39A79A3E-225D-E871-5F83-766BA35C42F5","FX2203502")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MI2203192048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44627.507256944446</v>
      </c>
      <c r="P211" s="1" t="n">
        <v>44627.68853009259</v>
      </c>
      <c r="Q211" t="n">
        <v>15247.0</v>
      </c>
      <c r="R211" t="n">
        <v>415.0</v>
      </c>
      <c r="S211" t="b">
        <v>0</v>
      </c>
      <c r="T211" t="inlineStr">
        <is>
          <t>N/A</t>
        </is>
      </c>
      <c r="U211" t="b">
        <v>0</v>
      </c>
      <c r="V211" t="inlineStr">
        <is>
          <t>Sumit Jarhad</t>
        </is>
      </c>
      <c r="W211" s="1" t="n">
        <v>44627.511099537034</v>
      </c>
      <c r="X211" t="n">
        <v>213.0</v>
      </c>
      <c r="Y211" t="n">
        <v>21.0</v>
      </c>
      <c r="Z211" t="n">
        <v>0.0</v>
      </c>
      <c r="AA211" t="n">
        <v>21.0</v>
      </c>
      <c r="AB211" t="n">
        <v>0.0</v>
      </c>
      <c r="AC211" t="n">
        <v>1.0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Dashrath Soren</t>
        </is>
      </c>
      <c r="AI211" s="1" t="n">
        <v>44627.68853009259</v>
      </c>
      <c r="AJ211" t="n">
        <v>202.0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WI220318379</t>
        </is>
      </c>
      <c r="B212" t="inlineStr">
        <is>
          <t>DATA_VALIDATION</t>
        </is>
      </c>
      <c r="C212" t="inlineStr">
        <is>
          <t>201300021851</t>
        </is>
      </c>
      <c r="D212" t="inlineStr">
        <is>
          <t>Folder</t>
        </is>
      </c>
      <c r="E212" s="2">
        <f>HYPERLINK("capsilon://?command=openfolder&amp;siteaddress=FAM.docvelocity-na8.net&amp;folderid=FX39A79A3E-225D-E871-5F83-766BA35C42F5","FX2203502")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MI2203192080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44627.50753472222</v>
      </c>
      <c r="P212" s="1" t="n">
        <v>44627.6877662037</v>
      </c>
      <c r="Q212" t="n">
        <v>14359.0</v>
      </c>
      <c r="R212" t="n">
        <v>1213.0</v>
      </c>
      <c r="S212" t="b">
        <v>0</v>
      </c>
      <c r="T212" t="inlineStr">
        <is>
          <t>N/A</t>
        </is>
      </c>
      <c r="U212" t="b">
        <v>0</v>
      </c>
      <c r="V212" t="inlineStr">
        <is>
          <t>Karnal Akhare</t>
        </is>
      </c>
      <c r="W212" s="1" t="n">
        <v>44627.52150462963</v>
      </c>
      <c r="X212" t="n">
        <v>1105.0</v>
      </c>
      <c r="Y212" t="n">
        <v>21.0</v>
      </c>
      <c r="Z212" t="n">
        <v>0.0</v>
      </c>
      <c r="AA212" t="n">
        <v>21.0</v>
      </c>
      <c r="AB212" t="n">
        <v>0.0</v>
      </c>
      <c r="AC212" t="n">
        <v>2.0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Rohit Mawal</t>
        </is>
      </c>
      <c r="AI212" s="1" t="n">
        <v>44627.6877662037</v>
      </c>
      <c r="AJ212" t="n">
        <v>108.0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WI220318381</t>
        </is>
      </c>
      <c r="B213" t="inlineStr">
        <is>
          <t>DATA_VALIDATION</t>
        </is>
      </c>
      <c r="C213" t="inlineStr">
        <is>
          <t>201300021851</t>
        </is>
      </c>
      <c r="D213" t="inlineStr">
        <is>
          <t>Folder</t>
        </is>
      </c>
      <c r="E213" s="2">
        <f>HYPERLINK("capsilon://?command=openfolder&amp;siteaddress=FAM.docvelocity-na8.net&amp;folderid=FX39A79A3E-225D-E871-5F83-766BA35C42F5","FX2203502")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MI2203192166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44627.5078587963</v>
      </c>
      <c r="P213" s="1" t="n">
        <v>44627.68777777778</v>
      </c>
      <c r="Q213" t="n">
        <v>15236.0</v>
      </c>
      <c r="R213" t="n">
        <v>309.0</v>
      </c>
      <c r="S213" t="b">
        <v>0</v>
      </c>
      <c r="T213" t="inlineStr">
        <is>
          <t>N/A</t>
        </is>
      </c>
      <c r="U213" t="b">
        <v>0</v>
      </c>
      <c r="V213" t="inlineStr">
        <is>
          <t>Aditya Tade</t>
        </is>
      </c>
      <c r="W213" s="1" t="n">
        <v>44627.511828703704</v>
      </c>
      <c r="X213" t="n">
        <v>259.0</v>
      </c>
      <c r="Y213" t="n">
        <v>21.0</v>
      </c>
      <c r="Z213" t="n">
        <v>0.0</v>
      </c>
      <c r="AA213" t="n">
        <v>21.0</v>
      </c>
      <c r="AB213" t="n">
        <v>0.0</v>
      </c>
      <c r="AC213" t="n">
        <v>1.0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44627.68777777778</v>
      </c>
      <c r="AJ213" t="n">
        <v>50.0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WI220318382</t>
        </is>
      </c>
      <c r="B214" t="inlineStr">
        <is>
          <t>DATA_VALIDATION</t>
        </is>
      </c>
      <c r="C214" t="inlineStr">
        <is>
          <t>201300021851</t>
        </is>
      </c>
      <c r="D214" t="inlineStr">
        <is>
          <t>Folder</t>
        </is>
      </c>
      <c r="E214" s="2">
        <f>HYPERLINK("capsilon://?command=openfolder&amp;siteaddress=FAM.docvelocity-na8.net&amp;folderid=FX39A79A3E-225D-E871-5F83-766BA35C42F5","FX2203502")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MI2203192247</t>
        </is>
      </c>
      <c r="J214" t="n">
        <v>67.0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44627.50802083333</v>
      </c>
      <c r="P214" s="1" t="n">
        <v>44627.68945601852</v>
      </c>
      <c r="Q214" t="n">
        <v>14702.0</v>
      </c>
      <c r="R214" t="n">
        <v>974.0</v>
      </c>
      <c r="S214" t="b">
        <v>0</v>
      </c>
      <c r="T214" t="inlineStr">
        <is>
          <t>N/A</t>
        </is>
      </c>
      <c r="U214" t="b">
        <v>0</v>
      </c>
      <c r="V214" t="inlineStr">
        <is>
          <t>Amruta Erande</t>
        </is>
      </c>
      <c r="W214" s="1" t="n">
        <v>44627.52038194444</v>
      </c>
      <c r="X214" t="n">
        <v>770.0</v>
      </c>
      <c r="Y214" t="n">
        <v>59.0</v>
      </c>
      <c r="Z214" t="n">
        <v>0.0</v>
      </c>
      <c r="AA214" t="n">
        <v>59.0</v>
      </c>
      <c r="AB214" t="n">
        <v>0.0</v>
      </c>
      <c r="AC214" t="n">
        <v>10.0</v>
      </c>
      <c r="AD214" t="n">
        <v>8.0</v>
      </c>
      <c r="AE214" t="n">
        <v>0.0</v>
      </c>
      <c r="AF214" t="n">
        <v>0.0</v>
      </c>
      <c r="AG214" t="n">
        <v>0.0</v>
      </c>
      <c r="AH214" t="inlineStr">
        <is>
          <t>Rohit Mawal</t>
        </is>
      </c>
      <c r="AI214" s="1" t="n">
        <v>44627.68945601852</v>
      </c>
      <c r="AJ214" t="n">
        <v>145.0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8.0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WI220318385</t>
        </is>
      </c>
      <c r="B215" t="inlineStr">
        <is>
          <t>DATA_VALIDATION</t>
        </is>
      </c>
      <c r="C215" t="inlineStr">
        <is>
          <t>201300021851</t>
        </is>
      </c>
      <c r="D215" t="inlineStr">
        <is>
          <t>Folder</t>
        </is>
      </c>
      <c r="E215" s="2">
        <f>HYPERLINK("capsilon://?command=openfolder&amp;siteaddress=FAM.docvelocity-na8.net&amp;folderid=FX39A79A3E-225D-E871-5F83-766BA35C42F5","FX2203502")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MI2203192335</t>
        </is>
      </c>
      <c r="J215" t="n">
        <v>67.0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44627.508368055554</v>
      </c>
      <c r="P215" s="1" t="n">
        <v>44627.6928125</v>
      </c>
      <c r="Q215" t="n">
        <v>14686.0</v>
      </c>
      <c r="R215" t="n">
        <v>1250.0</v>
      </c>
      <c r="S215" t="b">
        <v>0</v>
      </c>
      <c r="T215" t="inlineStr">
        <is>
          <t>N/A</t>
        </is>
      </c>
      <c r="U215" t="b">
        <v>0</v>
      </c>
      <c r="V215" t="inlineStr">
        <is>
          <t>Sumit Jarhad</t>
        </is>
      </c>
      <c r="W215" s="1" t="n">
        <v>44627.52055555556</v>
      </c>
      <c r="X215" t="n">
        <v>816.0</v>
      </c>
      <c r="Y215" t="n">
        <v>57.0</v>
      </c>
      <c r="Z215" t="n">
        <v>0.0</v>
      </c>
      <c r="AA215" t="n">
        <v>57.0</v>
      </c>
      <c r="AB215" t="n">
        <v>0.0</v>
      </c>
      <c r="AC215" t="n">
        <v>19.0</v>
      </c>
      <c r="AD215" t="n">
        <v>10.0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44627.6928125</v>
      </c>
      <c r="AJ215" t="n">
        <v>434.0</v>
      </c>
      <c r="AK215" t="n">
        <v>2.0</v>
      </c>
      <c r="AL215" t="n">
        <v>0.0</v>
      </c>
      <c r="AM215" t="n">
        <v>2.0</v>
      </c>
      <c r="AN215" t="n">
        <v>0.0</v>
      </c>
      <c r="AO215" t="n">
        <v>1.0</v>
      </c>
      <c r="AP215" t="n">
        <v>8.0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WI220318388</t>
        </is>
      </c>
      <c r="B216" t="inlineStr">
        <is>
          <t>DATA_VALIDATION</t>
        </is>
      </c>
      <c r="C216" t="inlineStr">
        <is>
          <t>201300021851</t>
        </is>
      </c>
      <c r="D216" t="inlineStr">
        <is>
          <t>Folder</t>
        </is>
      </c>
      <c r="E216" s="2">
        <f>HYPERLINK("capsilon://?command=openfolder&amp;siteaddress=FAM.docvelocity-na8.net&amp;folderid=FX39A79A3E-225D-E871-5F83-766BA35C42F5","FX2203502")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MI2203192366</t>
        </is>
      </c>
      <c r="J216" t="n">
        <v>67.0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44627.50853009259</v>
      </c>
      <c r="P216" s="1" t="n">
        <v>44627.690671296295</v>
      </c>
      <c r="Q216" t="n">
        <v>15022.0</v>
      </c>
      <c r="R216" t="n">
        <v>715.0</v>
      </c>
      <c r="S216" t="b">
        <v>0</v>
      </c>
      <c r="T216" t="inlineStr">
        <is>
          <t>N/A</t>
        </is>
      </c>
      <c r="U216" t="b">
        <v>0</v>
      </c>
      <c r="V216" t="inlineStr">
        <is>
          <t>Aditya Tade</t>
        </is>
      </c>
      <c r="W216" s="1" t="n">
        <v>44627.51798611111</v>
      </c>
      <c r="X216" t="n">
        <v>531.0</v>
      </c>
      <c r="Y216" t="n">
        <v>62.0</v>
      </c>
      <c r="Z216" t="n">
        <v>0.0</v>
      </c>
      <c r="AA216" t="n">
        <v>62.0</v>
      </c>
      <c r="AB216" t="n">
        <v>0.0</v>
      </c>
      <c r="AC216" t="n">
        <v>3.0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Dashrath Soren</t>
        </is>
      </c>
      <c r="AI216" s="1" t="n">
        <v>44627.690671296295</v>
      </c>
      <c r="AJ216" t="n">
        <v>184.0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WI220318390</t>
        </is>
      </c>
      <c r="B217" t="inlineStr">
        <is>
          <t>DATA_VALIDATION</t>
        </is>
      </c>
      <c r="C217" t="inlineStr">
        <is>
          <t>201300021851</t>
        </is>
      </c>
      <c r="D217" t="inlineStr">
        <is>
          <t>Folder</t>
        </is>
      </c>
      <c r="E217" s="2">
        <f>HYPERLINK("capsilon://?command=openfolder&amp;siteaddress=FAM.docvelocity-na8.net&amp;folderid=FX39A79A3E-225D-E871-5F83-766BA35C42F5","FX2203502")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MI2203192385</t>
        </is>
      </c>
      <c r="J217" t="n">
        <v>67.0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44627.508738425924</v>
      </c>
      <c r="P217" s="1" t="n">
        <v>44627.69094907407</v>
      </c>
      <c r="Q217" t="n">
        <v>15418.0</v>
      </c>
      <c r="R217" t="n">
        <v>325.0</v>
      </c>
      <c r="S217" t="b">
        <v>0</v>
      </c>
      <c r="T217" t="inlineStr">
        <is>
          <t>N/A</t>
        </is>
      </c>
      <c r="U217" t="b">
        <v>0</v>
      </c>
      <c r="V217" t="inlineStr">
        <is>
          <t>Nisha Verma</t>
        </is>
      </c>
      <c r="W217" s="1" t="n">
        <v>44627.51422453704</v>
      </c>
      <c r="X217" t="n">
        <v>197.0</v>
      </c>
      <c r="Y217" t="n">
        <v>57.0</v>
      </c>
      <c r="Z217" t="n">
        <v>0.0</v>
      </c>
      <c r="AA217" t="n">
        <v>57.0</v>
      </c>
      <c r="AB217" t="n">
        <v>0.0</v>
      </c>
      <c r="AC217" t="n">
        <v>11.0</v>
      </c>
      <c r="AD217" t="n">
        <v>10.0</v>
      </c>
      <c r="AE217" t="n">
        <v>0.0</v>
      </c>
      <c r="AF217" t="n">
        <v>0.0</v>
      </c>
      <c r="AG217" t="n">
        <v>0.0</v>
      </c>
      <c r="AH217" t="inlineStr">
        <is>
          <t>Rohit Mawal</t>
        </is>
      </c>
      <c r="AI217" s="1" t="n">
        <v>44627.69094907407</v>
      </c>
      <c r="AJ217" t="n">
        <v>128.0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WI220318394</t>
        </is>
      </c>
      <c r="B218" t="inlineStr">
        <is>
          <t>DATA_VALIDATION</t>
        </is>
      </c>
      <c r="C218" t="inlineStr">
        <is>
          <t>201300021851</t>
        </is>
      </c>
      <c r="D218" t="inlineStr">
        <is>
          <t>Folder</t>
        </is>
      </c>
      <c r="E218" s="2">
        <f>HYPERLINK("capsilon://?command=openfolder&amp;siteaddress=FAM.docvelocity-na8.net&amp;folderid=FX39A79A3E-225D-E871-5F83-766BA35C42F5","FX2203502")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MI2203192414</t>
        </is>
      </c>
      <c r="J218" t="n">
        <v>67.0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44627.50890046296</v>
      </c>
      <c r="P218" s="1" t="n">
        <v>44627.69267361111</v>
      </c>
      <c r="Q218" t="n">
        <v>15370.0</v>
      </c>
      <c r="R218" t="n">
        <v>508.0</v>
      </c>
      <c r="S218" t="b">
        <v>0</v>
      </c>
      <c r="T218" t="inlineStr">
        <is>
          <t>N/A</t>
        </is>
      </c>
      <c r="U218" t="b">
        <v>0</v>
      </c>
      <c r="V218" t="inlineStr">
        <is>
          <t>Amruta Erande</t>
        </is>
      </c>
      <c r="W218" s="1" t="n">
        <v>44627.51641203704</v>
      </c>
      <c r="X218" t="n">
        <v>336.0</v>
      </c>
      <c r="Y218" t="n">
        <v>62.0</v>
      </c>
      <c r="Z218" t="n">
        <v>0.0</v>
      </c>
      <c r="AA218" t="n">
        <v>62.0</v>
      </c>
      <c r="AB218" t="n">
        <v>0.0</v>
      </c>
      <c r="AC218" t="n">
        <v>2.0</v>
      </c>
      <c r="AD218" t="n">
        <v>5.0</v>
      </c>
      <c r="AE218" t="n">
        <v>0.0</v>
      </c>
      <c r="AF218" t="n">
        <v>0.0</v>
      </c>
      <c r="AG218" t="n">
        <v>0.0</v>
      </c>
      <c r="AH218" t="inlineStr">
        <is>
          <t>Dashrath Soren</t>
        </is>
      </c>
      <c r="AI218" s="1" t="n">
        <v>44627.69267361111</v>
      </c>
      <c r="AJ218" t="n">
        <v>172.0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WI220318397</t>
        </is>
      </c>
      <c r="B219" t="inlineStr">
        <is>
          <t>DATA_VALIDATION</t>
        </is>
      </c>
      <c r="C219" t="inlineStr">
        <is>
          <t>201300021851</t>
        </is>
      </c>
      <c r="D219" t="inlineStr">
        <is>
          <t>Folder</t>
        </is>
      </c>
      <c r="E219" s="2">
        <f>HYPERLINK("capsilon://?command=openfolder&amp;siteaddress=FAM.docvelocity-na8.net&amp;folderid=FX39A79A3E-225D-E871-5F83-766BA35C42F5","FX2203502")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MI2203192445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44627.5090625</v>
      </c>
      <c r="P219" s="1" t="n">
        <v>44627.693657407406</v>
      </c>
      <c r="Q219" t="n">
        <v>15582.0</v>
      </c>
      <c r="R219" t="n">
        <v>367.0</v>
      </c>
      <c r="S219" t="b">
        <v>0</v>
      </c>
      <c r="T219" t="inlineStr">
        <is>
          <t>N/A</t>
        </is>
      </c>
      <c r="U219" t="b">
        <v>0</v>
      </c>
      <c r="V219" t="inlineStr">
        <is>
          <t>Nisha Verma</t>
        </is>
      </c>
      <c r="W219" s="1" t="n">
        <v>44627.51665509259</v>
      </c>
      <c r="X219" t="n">
        <v>209.0</v>
      </c>
      <c r="Y219" t="n">
        <v>62.0</v>
      </c>
      <c r="Z219" t="n">
        <v>0.0</v>
      </c>
      <c r="AA219" t="n">
        <v>62.0</v>
      </c>
      <c r="AB219" t="n">
        <v>0.0</v>
      </c>
      <c r="AC219" t="n">
        <v>3.0</v>
      </c>
      <c r="AD219" t="n">
        <v>5.0</v>
      </c>
      <c r="AE219" t="n">
        <v>0.0</v>
      </c>
      <c r="AF219" t="n">
        <v>0.0</v>
      </c>
      <c r="AG219" t="n">
        <v>0.0</v>
      </c>
      <c r="AH219" t="inlineStr">
        <is>
          <t>Rohit Mawal</t>
        </is>
      </c>
      <c r="AI219" s="1" t="n">
        <v>44627.693657407406</v>
      </c>
      <c r="AJ219" t="n">
        <v>158.0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5.0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WI220318400</t>
        </is>
      </c>
      <c r="B220" t="inlineStr">
        <is>
          <t>DATA_VALIDATION</t>
        </is>
      </c>
      <c r="C220" t="inlineStr">
        <is>
          <t>201300021851</t>
        </is>
      </c>
      <c r="D220" t="inlineStr">
        <is>
          <t>Folder</t>
        </is>
      </c>
      <c r="E220" s="2">
        <f>HYPERLINK("capsilon://?command=openfolder&amp;siteaddress=FAM.docvelocity-na8.net&amp;folderid=FX39A79A3E-225D-E871-5F83-766BA35C42F5","FX2203502")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MI2203192469</t>
        </is>
      </c>
      <c r="J220" t="n">
        <v>77.0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44627.50927083333</v>
      </c>
      <c r="P220" s="1" t="n">
        <v>44627.69534722222</v>
      </c>
      <c r="Q220" t="n">
        <v>15385.0</v>
      </c>
      <c r="R220" t="n">
        <v>692.0</v>
      </c>
      <c r="S220" t="b">
        <v>0</v>
      </c>
      <c r="T220" t="inlineStr">
        <is>
          <t>N/A</t>
        </is>
      </c>
      <c r="U220" t="b">
        <v>0</v>
      </c>
      <c r="V220" t="inlineStr">
        <is>
          <t>Aditya Tade</t>
        </is>
      </c>
      <c r="W220" s="1" t="n">
        <v>44627.5231712963</v>
      </c>
      <c r="X220" t="n">
        <v>447.0</v>
      </c>
      <c r="Y220" t="n">
        <v>72.0</v>
      </c>
      <c r="Z220" t="n">
        <v>0.0</v>
      </c>
      <c r="AA220" t="n">
        <v>72.0</v>
      </c>
      <c r="AB220" t="n">
        <v>0.0</v>
      </c>
      <c r="AC220" t="n">
        <v>6.0</v>
      </c>
      <c r="AD220" t="n">
        <v>5.0</v>
      </c>
      <c r="AE220" t="n">
        <v>0.0</v>
      </c>
      <c r="AF220" t="n">
        <v>0.0</v>
      </c>
      <c r="AG220" t="n">
        <v>0.0</v>
      </c>
      <c r="AH220" t="inlineStr">
        <is>
          <t>Dashrath Soren</t>
        </is>
      </c>
      <c r="AI220" s="1" t="n">
        <v>44627.69534722222</v>
      </c>
      <c r="AJ220" t="n">
        <v>230.0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WI220318401</t>
        </is>
      </c>
      <c r="B221" t="inlineStr">
        <is>
          <t>DATA_VALIDATION</t>
        </is>
      </c>
      <c r="C221" t="inlineStr">
        <is>
          <t>201300021851</t>
        </is>
      </c>
      <c r="D221" t="inlineStr">
        <is>
          <t>Folder</t>
        </is>
      </c>
      <c r="E221" s="2">
        <f>HYPERLINK("capsilon://?command=openfolder&amp;siteaddress=FAM.docvelocity-na8.net&amp;folderid=FX39A79A3E-225D-E871-5F83-766BA35C42F5","FX2203502")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MI2203192560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44627.50947916666</v>
      </c>
      <c r="P221" s="1" t="n">
        <v>44627.69409722222</v>
      </c>
      <c r="Q221" t="n">
        <v>14839.0</v>
      </c>
      <c r="R221" t="n">
        <v>1112.0</v>
      </c>
      <c r="S221" t="b">
        <v>0</v>
      </c>
      <c r="T221" t="inlineStr">
        <is>
          <t>N/A</t>
        </is>
      </c>
      <c r="U221" t="b">
        <v>0</v>
      </c>
      <c r="V221" t="inlineStr">
        <is>
          <t>Supriya Khape</t>
        </is>
      </c>
      <c r="W221" s="1" t="n">
        <v>44627.52984953704</v>
      </c>
      <c r="X221" t="n">
        <v>1002.0</v>
      </c>
      <c r="Y221" t="n">
        <v>21.0</v>
      </c>
      <c r="Z221" t="n">
        <v>0.0</v>
      </c>
      <c r="AA221" t="n">
        <v>21.0</v>
      </c>
      <c r="AB221" t="n">
        <v>0.0</v>
      </c>
      <c r="AC221" t="n">
        <v>0.0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44627.69409722222</v>
      </c>
      <c r="AJ221" t="n">
        <v>110.0</v>
      </c>
      <c r="AK221" t="n">
        <v>2.0</v>
      </c>
      <c r="AL221" t="n">
        <v>0.0</v>
      </c>
      <c r="AM221" t="n">
        <v>2.0</v>
      </c>
      <c r="AN221" t="n">
        <v>0.0</v>
      </c>
      <c r="AO221" t="n">
        <v>1.0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WI220318406</t>
        </is>
      </c>
      <c r="B222" t="inlineStr">
        <is>
          <t>DATA_VALIDATION</t>
        </is>
      </c>
      <c r="C222" t="inlineStr">
        <is>
          <t>201300021851</t>
        </is>
      </c>
      <c r="D222" t="inlineStr">
        <is>
          <t>Folder</t>
        </is>
      </c>
      <c r="E222" s="2">
        <f>HYPERLINK("capsilon://?command=openfolder&amp;siteaddress=FAM.docvelocity-na8.net&amp;folderid=FX39A79A3E-225D-E871-5F83-766BA35C42F5","FX2203502")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MI2203192726</t>
        </is>
      </c>
      <c r="J222" t="n">
        <v>75.0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44627.51</v>
      </c>
      <c r="P222" s="1" t="n">
        <v>44627.696122685185</v>
      </c>
      <c r="Q222" t="n">
        <v>15554.0</v>
      </c>
      <c r="R222" t="n">
        <v>527.0</v>
      </c>
      <c r="S222" t="b">
        <v>0</v>
      </c>
      <c r="T222" t="inlineStr">
        <is>
          <t>N/A</t>
        </is>
      </c>
      <c r="U222" t="b">
        <v>0</v>
      </c>
      <c r="V222" t="inlineStr">
        <is>
          <t>Amruta Erande</t>
        </is>
      </c>
      <c r="W222" s="1" t="n">
        <v>44627.524039351854</v>
      </c>
      <c r="X222" t="n">
        <v>315.0</v>
      </c>
      <c r="Y222" t="n">
        <v>65.0</v>
      </c>
      <c r="Z222" t="n">
        <v>0.0</v>
      </c>
      <c r="AA222" t="n">
        <v>65.0</v>
      </c>
      <c r="AB222" t="n">
        <v>0.0</v>
      </c>
      <c r="AC222" t="n">
        <v>10.0</v>
      </c>
      <c r="AD222" t="n">
        <v>10.0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44627.696122685185</v>
      </c>
      <c r="AJ222" t="n">
        <v>212.0</v>
      </c>
      <c r="AK222" t="n">
        <v>2.0</v>
      </c>
      <c r="AL222" t="n">
        <v>0.0</v>
      </c>
      <c r="AM222" t="n">
        <v>2.0</v>
      </c>
      <c r="AN222" t="n">
        <v>0.0</v>
      </c>
      <c r="AO222" t="n">
        <v>2.0</v>
      </c>
      <c r="AP222" t="n">
        <v>8.0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WI220318411</t>
        </is>
      </c>
      <c r="B223" t="inlineStr">
        <is>
          <t>DATA_VALIDATION</t>
        </is>
      </c>
      <c r="C223" t="inlineStr">
        <is>
          <t>201300021851</t>
        </is>
      </c>
      <c r="D223" t="inlineStr">
        <is>
          <t>Folder</t>
        </is>
      </c>
      <c r="E223" s="2">
        <f>HYPERLINK("capsilon://?command=openfolder&amp;siteaddress=FAM.docvelocity-na8.net&amp;folderid=FX39A79A3E-225D-E871-5F83-766BA35C42F5","FX2203502")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MI2203192792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44627.5102662037</v>
      </c>
      <c r="P223" s="1" t="n">
        <v>44627.6955787037</v>
      </c>
      <c r="Q223" t="n">
        <v>15460.0</v>
      </c>
      <c r="R223" t="n">
        <v>551.0</v>
      </c>
      <c r="S223" t="b">
        <v>0</v>
      </c>
      <c r="T223" t="inlineStr">
        <is>
          <t>N/A</t>
        </is>
      </c>
      <c r="U223" t="b">
        <v>0</v>
      </c>
      <c r="V223" t="inlineStr">
        <is>
          <t>Sumit Jarhad</t>
        </is>
      </c>
      <c r="W223" s="1" t="n">
        <v>44627.52547453704</v>
      </c>
      <c r="X223" t="n">
        <v>424.0</v>
      </c>
      <c r="Y223" t="n">
        <v>21.0</v>
      </c>
      <c r="Z223" t="n">
        <v>0.0</v>
      </c>
      <c r="AA223" t="n">
        <v>21.0</v>
      </c>
      <c r="AB223" t="n">
        <v>0.0</v>
      </c>
      <c r="AC223" t="n">
        <v>18.0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44627.6955787037</v>
      </c>
      <c r="AJ223" t="n">
        <v>127.0</v>
      </c>
      <c r="AK223" t="n">
        <v>2.0</v>
      </c>
      <c r="AL223" t="n">
        <v>0.0</v>
      </c>
      <c r="AM223" t="n">
        <v>2.0</v>
      </c>
      <c r="AN223" t="n">
        <v>0.0</v>
      </c>
      <c r="AO223" t="n">
        <v>1.0</v>
      </c>
      <c r="AP223" t="n">
        <v>5.0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WI220318413</t>
        </is>
      </c>
      <c r="B224" t="inlineStr">
        <is>
          <t>DATA_VALIDATION</t>
        </is>
      </c>
      <c r="C224" t="inlineStr">
        <is>
          <t>201300021851</t>
        </is>
      </c>
      <c r="D224" t="inlineStr">
        <is>
          <t>Folder</t>
        </is>
      </c>
      <c r="E224" s="2">
        <f>HYPERLINK("capsilon://?command=openfolder&amp;siteaddress=FAM.docvelocity-na8.net&amp;folderid=FX39A79A3E-225D-E871-5F83-766BA35C42F5","FX2203502")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MI2203192836</t>
        </is>
      </c>
      <c r="J224" t="n">
        <v>80.0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44627.510659722226</v>
      </c>
      <c r="P224" s="1" t="n">
        <v>44627.698599537034</v>
      </c>
      <c r="Q224" t="n">
        <v>15326.0</v>
      </c>
      <c r="R224" t="n">
        <v>912.0</v>
      </c>
      <c r="S224" t="b">
        <v>0</v>
      </c>
      <c r="T224" t="inlineStr">
        <is>
          <t>N/A</t>
        </is>
      </c>
      <c r="U224" t="b">
        <v>0</v>
      </c>
      <c r="V224" t="inlineStr">
        <is>
          <t>Karnal Akhare</t>
        </is>
      </c>
      <c r="W224" s="1" t="n">
        <v>44627.52883101852</v>
      </c>
      <c r="X224" t="n">
        <v>632.0</v>
      </c>
      <c r="Y224" t="n">
        <v>70.0</v>
      </c>
      <c r="Z224" t="n">
        <v>0.0</v>
      </c>
      <c r="AA224" t="n">
        <v>70.0</v>
      </c>
      <c r="AB224" t="n">
        <v>0.0</v>
      </c>
      <c r="AC224" t="n">
        <v>25.0</v>
      </c>
      <c r="AD224" t="n">
        <v>10.0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44627.698599537034</v>
      </c>
      <c r="AJ224" t="n">
        <v>280.0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WI220318424</t>
        </is>
      </c>
      <c r="B225" t="inlineStr">
        <is>
          <t>DATA_VALIDATION</t>
        </is>
      </c>
      <c r="C225" t="inlineStr">
        <is>
          <t>201300021951</t>
        </is>
      </c>
      <c r="D225" t="inlineStr">
        <is>
          <t>Folder</t>
        </is>
      </c>
      <c r="E225" s="2">
        <f>HYPERLINK("capsilon://?command=openfolder&amp;siteaddress=FAM.docvelocity-na8.net&amp;folderid=FX8B530C26-B1A7-4CC8-982D-DBB22839FDAB","FX22032361")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MI2203193211</t>
        </is>
      </c>
      <c r="J225" t="n">
        <v>50.0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44627.51195601852</v>
      </c>
      <c r="P225" s="1" t="n">
        <v>44627.69664351852</v>
      </c>
      <c r="Q225" t="n">
        <v>15084.0</v>
      </c>
      <c r="R225" t="n">
        <v>873.0</v>
      </c>
      <c r="S225" t="b">
        <v>0</v>
      </c>
      <c r="T225" t="inlineStr">
        <is>
          <t>N/A</t>
        </is>
      </c>
      <c r="U225" t="b">
        <v>0</v>
      </c>
      <c r="V225" t="inlineStr">
        <is>
          <t>Aditya Tade</t>
        </is>
      </c>
      <c r="W225" s="1" t="n">
        <v>44627.53223379629</v>
      </c>
      <c r="X225" t="n">
        <v>782.0</v>
      </c>
      <c r="Y225" t="n">
        <v>45.0</v>
      </c>
      <c r="Z225" t="n">
        <v>0.0</v>
      </c>
      <c r="AA225" t="n">
        <v>45.0</v>
      </c>
      <c r="AB225" t="n">
        <v>0.0</v>
      </c>
      <c r="AC225" t="n">
        <v>18.0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44627.69664351852</v>
      </c>
      <c r="AJ225" t="n">
        <v>91.0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5.0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WI220318427</t>
        </is>
      </c>
      <c r="B226" t="inlineStr">
        <is>
          <t>DATA_VALIDATION</t>
        </is>
      </c>
      <c r="C226" t="inlineStr">
        <is>
          <t>201300021951</t>
        </is>
      </c>
      <c r="D226" t="inlineStr">
        <is>
          <t>Folder</t>
        </is>
      </c>
      <c r="E226" s="2">
        <f>HYPERLINK("capsilon://?command=openfolder&amp;siteaddress=FAM.docvelocity-na8.net&amp;folderid=FX8B530C26-B1A7-4CC8-982D-DBB22839FDAB","FX22032361")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MI2203193264</t>
        </is>
      </c>
      <c r="J226" t="n">
        <v>50.0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44627.51212962963</v>
      </c>
      <c r="P226" s="1" t="n">
        <v>44627.69826388889</v>
      </c>
      <c r="Q226" t="n">
        <v>15508.0</v>
      </c>
      <c r="R226" t="n">
        <v>574.0</v>
      </c>
      <c r="S226" t="b">
        <v>0</v>
      </c>
      <c r="T226" t="inlineStr">
        <is>
          <t>N/A</t>
        </is>
      </c>
      <c r="U226" t="b">
        <v>0</v>
      </c>
      <c r="V226" t="inlineStr">
        <is>
          <t>Amruta Erande</t>
        </is>
      </c>
      <c r="W226" s="1" t="n">
        <v>44627.52856481481</v>
      </c>
      <c r="X226" t="n">
        <v>390.0</v>
      </c>
      <c r="Y226" t="n">
        <v>45.0</v>
      </c>
      <c r="Z226" t="n">
        <v>0.0</v>
      </c>
      <c r="AA226" t="n">
        <v>45.0</v>
      </c>
      <c r="AB226" t="n">
        <v>0.0</v>
      </c>
      <c r="AC226" t="n">
        <v>18.0</v>
      </c>
      <c r="AD226" t="n">
        <v>5.0</v>
      </c>
      <c r="AE226" t="n">
        <v>0.0</v>
      </c>
      <c r="AF226" t="n">
        <v>0.0</v>
      </c>
      <c r="AG226" t="n">
        <v>0.0</v>
      </c>
      <c r="AH226" t="inlineStr">
        <is>
          <t>Rohit Mawal</t>
        </is>
      </c>
      <c r="AI226" s="1" t="n">
        <v>44627.69826388889</v>
      </c>
      <c r="AJ226" t="n">
        <v>184.0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WI220318432</t>
        </is>
      </c>
      <c r="B227" t="inlineStr">
        <is>
          <t>DATA_VALIDATION</t>
        </is>
      </c>
      <c r="C227" t="inlineStr">
        <is>
          <t>201300021951</t>
        </is>
      </c>
      <c r="D227" t="inlineStr">
        <is>
          <t>Folder</t>
        </is>
      </c>
      <c r="E227" s="2">
        <f>HYPERLINK("capsilon://?command=openfolder&amp;siteaddress=FAM.docvelocity-na8.net&amp;folderid=FX8B530C26-B1A7-4CC8-982D-DBB22839FDAB","FX22032361")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MI2203193273</t>
        </is>
      </c>
      <c r="J227" t="n">
        <v>55.0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44627.512349537035</v>
      </c>
      <c r="P227" s="1" t="n">
        <v>44627.69898148148</v>
      </c>
      <c r="Q227" t="n">
        <v>15547.0</v>
      </c>
      <c r="R227" t="n">
        <v>578.0</v>
      </c>
      <c r="S227" t="b">
        <v>0</v>
      </c>
      <c r="T227" t="inlineStr">
        <is>
          <t>N/A</t>
        </is>
      </c>
      <c r="U227" t="b">
        <v>0</v>
      </c>
      <c r="V227" t="inlineStr">
        <is>
          <t>Sumit Jarhad</t>
        </is>
      </c>
      <c r="W227" s="1" t="n">
        <v>44627.52984953704</v>
      </c>
      <c r="X227" t="n">
        <v>377.0</v>
      </c>
      <c r="Y227" t="n">
        <v>50.0</v>
      </c>
      <c r="Z227" t="n">
        <v>0.0</v>
      </c>
      <c r="AA227" t="n">
        <v>50.0</v>
      </c>
      <c r="AB227" t="n">
        <v>0.0</v>
      </c>
      <c r="AC227" t="n">
        <v>15.0</v>
      </c>
      <c r="AD227" t="n">
        <v>5.0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44627.69898148148</v>
      </c>
      <c r="AJ227" t="n">
        <v>201.0</v>
      </c>
      <c r="AK227" t="n">
        <v>4.0</v>
      </c>
      <c r="AL227" t="n">
        <v>0.0</v>
      </c>
      <c r="AM227" t="n">
        <v>4.0</v>
      </c>
      <c r="AN227" t="n">
        <v>0.0</v>
      </c>
      <c r="AO227" t="n">
        <v>3.0</v>
      </c>
      <c r="AP227" t="n">
        <v>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WI220318434</t>
        </is>
      </c>
      <c r="B228" t="inlineStr">
        <is>
          <t>DATA_VALIDATION</t>
        </is>
      </c>
      <c r="C228" t="inlineStr">
        <is>
          <t>201300021951</t>
        </is>
      </c>
      <c r="D228" t="inlineStr">
        <is>
          <t>Folder</t>
        </is>
      </c>
      <c r="E228" s="2">
        <f>HYPERLINK("capsilon://?command=openfolder&amp;siteaddress=FAM.docvelocity-na8.net&amp;folderid=FX8B530C26-B1A7-4CC8-982D-DBB22839FDAB","FX22032361")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MI2203193275</t>
        </is>
      </c>
      <c r="J228" t="n">
        <v>47.0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44627.5125</v>
      </c>
      <c r="P228" s="1" t="n">
        <v>44627.69981481481</v>
      </c>
      <c r="Q228" t="n">
        <v>15680.0</v>
      </c>
      <c r="R228" t="n">
        <v>504.0</v>
      </c>
      <c r="S228" t="b">
        <v>0</v>
      </c>
      <c r="T228" t="inlineStr">
        <is>
          <t>N/A</t>
        </is>
      </c>
      <c r="U228" t="b">
        <v>0</v>
      </c>
      <c r="V228" t="inlineStr">
        <is>
          <t>Ketan Pathak</t>
        </is>
      </c>
      <c r="W228" s="1" t="n">
        <v>44627.52947916667</v>
      </c>
      <c r="X228" t="n">
        <v>276.0</v>
      </c>
      <c r="Y228" t="n">
        <v>42.0</v>
      </c>
      <c r="Z228" t="n">
        <v>0.0</v>
      </c>
      <c r="AA228" t="n">
        <v>42.0</v>
      </c>
      <c r="AB228" t="n">
        <v>0.0</v>
      </c>
      <c r="AC228" t="n">
        <v>17.0</v>
      </c>
      <c r="AD228" t="n">
        <v>5.0</v>
      </c>
      <c r="AE228" t="n">
        <v>0.0</v>
      </c>
      <c r="AF228" t="n">
        <v>0.0</v>
      </c>
      <c r="AG228" t="n">
        <v>0.0</v>
      </c>
      <c r="AH228" t="inlineStr">
        <is>
          <t>Rohit Mawal</t>
        </is>
      </c>
      <c r="AI228" s="1" t="n">
        <v>44627.69981481481</v>
      </c>
      <c r="AJ228" t="n">
        <v>133.0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WI220318444</t>
        </is>
      </c>
      <c r="B229" t="inlineStr">
        <is>
          <t>DATA_VALIDATION</t>
        </is>
      </c>
      <c r="C229" t="inlineStr">
        <is>
          <t>201300021951</t>
        </is>
      </c>
      <c r="D229" t="inlineStr">
        <is>
          <t>Folder</t>
        </is>
      </c>
      <c r="E229" s="2">
        <f>HYPERLINK("capsilon://?command=openfolder&amp;siteaddress=FAM.docvelocity-na8.net&amp;folderid=FX8B530C26-B1A7-4CC8-982D-DBB22839FDAB","FX22032361")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MI2203193484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44627.513090277775</v>
      </c>
      <c r="P229" s="1" t="n">
        <v>44627.700057870374</v>
      </c>
      <c r="Q229" t="n">
        <v>15893.0</v>
      </c>
      <c r="R229" t="n">
        <v>261.0</v>
      </c>
      <c r="S229" t="b">
        <v>0</v>
      </c>
      <c r="T229" t="inlineStr">
        <is>
          <t>N/A</t>
        </is>
      </c>
      <c r="U229" t="b">
        <v>0</v>
      </c>
      <c r="V229" t="inlineStr">
        <is>
          <t>Amruta Erande</t>
        </is>
      </c>
      <c r="W229" s="1" t="n">
        <v>44627.53</v>
      </c>
      <c r="X229" t="n">
        <v>123.0</v>
      </c>
      <c r="Y229" t="n">
        <v>21.0</v>
      </c>
      <c r="Z229" t="n">
        <v>0.0</v>
      </c>
      <c r="AA229" t="n">
        <v>21.0</v>
      </c>
      <c r="AB229" t="n">
        <v>0.0</v>
      </c>
      <c r="AC229" t="n">
        <v>1.0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Dashrath Soren</t>
        </is>
      </c>
      <c r="AI229" s="1" t="n">
        <v>44627.700057870374</v>
      </c>
      <c r="AJ229" t="n">
        <v>125.0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WI220318446</t>
        </is>
      </c>
      <c r="B230" t="inlineStr">
        <is>
          <t>DATA_VALIDATION</t>
        </is>
      </c>
      <c r="C230" t="inlineStr">
        <is>
          <t>201300021951</t>
        </is>
      </c>
      <c r="D230" t="inlineStr">
        <is>
          <t>Folder</t>
        </is>
      </c>
      <c r="E230" s="2">
        <f>HYPERLINK("capsilon://?command=openfolder&amp;siteaddress=FAM.docvelocity-na8.net&amp;folderid=FX8B530C26-B1A7-4CC8-982D-DBB22839FDAB","FX22032361")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MI2203193495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44627.51335648148</v>
      </c>
      <c r="P230" s="1" t="n">
        <v>44627.70002314815</v>
      </c>
      <c r="Q230" t="n">
        <v>15635.0</v>
      </c>
      <c r="R230" t="n">
        <v>493.0</v>
      </c>
      <c r="S230" t="b">
        <v>0</v>
      </c>
      <c r="T230" t="inlineStr">
        <is>
          <t>N/A</t>
        </is>
      </c>
      <c r="U230" t="b">
        <v>0</v>
      </c>
      <c r="V230" t="inlineStr">
        <is>
          <t>Karnal Akhare</t>
        </is>
      </c>
      <c r="W230" s="1" t="n">
        <v>44627.53351851852</v>
      </c>
      <c r="X230" t="n">
        <v>404.0</v>
      </c>
      <c r="Y230" t="n">
        <v>21.0</v>
      </c>
      <c r="Z230" t="n">
        <v>0.0</v>
      </c>
      <c r="AA230" t="n">
        <v>21.0</v>
      </c>
      <c r="AB230" t="n">
        <v>0.0</v>
      </c>
      <c r="AC230" t="n">
        <v>1.0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44627.70002314815</v>
      </c>
      <c r="AJ230" t="n">
        <v>89.0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WI220318465</t>
        </is>
      </c>
      <c r="B231" t="inlineStr">
        <is>
          <t>DATA_VALIDATION</t>
        </is>
      </c>
      <c r="C231" t="inlineStr">
        <is>
          <t>201300021945</t>
        </is>
      </c>
      <c r="D231" t="inlineStr">
        <is>
          <t>Folder</t>
        </is>
      </c>
      <c r="E231" s="2">
        <f>HYPERLINK("capsilon://?command=openfolder&amp;siteaddress=FAM.docvelocity-na8.net&amp;folderid=FX114B50FE-AAFA-B6AF-6A43-0D7DB320D8DF","FX22032298")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MI2203194152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44627.51611111111</v>
      </c>
      <c r="P231" s="1" t="n">
        <v>44627.70082175926</v>
      </c>
      <c r="Q231" t="n">
        <v>15639.0</v>
      </c>
      <c r="R231" t="n">
        <v>320.0</v>
      </c>
      <c r="S231" t="b">
        <v>0</v>
      </c>
      <c r="T231" t="inlineStr">
        <is>
          <t>N/A</t>
        </is>
      </c>
      <c r="U231" t="b">
        <v>0</v>
      </c>
      <c r="V231" t="inlineStr">
        <is>
          <t>Ketan Pathak</t>
        </is>
      </c>
      <c r="W231" s="1" t="n">
        <v>44627.53219907408</v>
      </c>
      <c r="X231" t="n">
        <v>234.0</v>
      </c>
      <c r="Y231" t="n">
        <v>21.0</v>
      </c>
      <c r="Z231" t="n">
        <v>0.0</v>
      </c>
      <c r="AA231" t="n">
        <v>21.0</v>
      </c>
      <c r="AB231" t="n">
        <v>0.0</v>
      </c>
      <c r="AC231" t="n">
        <v>0.0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Rohit Mawal</t>
        </is>
      </c>
      <c r="AI231" s="1" t="n">
        <v>44627.70082175926</v>
      </c>
      <c r="AJ231" t="n">
        <v>86.0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WI220318467</t>
        </is>
      </c>
      <c r="B232" t="inlineStr">
        <is>
          <t>DATA_VALIDATION</t>
        </is>
      </c>
      <c r="C232" t="inlineStr">
        <is>
          <t>201300021945</t>
        </is>
      </c>
      <c r="D232" t="inlineStr">
        <is>
          <t>Folder</t>
        </is>
      </c>
      <c r="E232" s="2">
        <f>HYPERLINK("capsilon://?command=openfolder&amp;siteaddress=FAM.docvelocity-na8.net&amp;folderid=FX114B50FE-AAFA-B6AF-6A43-0D7DB320D8DF","FX22032298")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MI2203194240</t>
        </is>
      </c>
      <c r="J232" t="n">
        <v>307.0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44627.5162037037</v>
      </c>
      <c r="P232" s="1" t="n">
        <v>44627.53533564815</v>
      </c>
      <c r="Q232" t="n">
        <v>1194.0</v>
      </c>
      <c r="R232" t="n">
        <v>459.0</v>
      </c>
      <c r="S232" t="b">
        <v>0</v>
      </c>
      <c r="T232" t="inlineStr">
        <is>
          <t>N/A</t>
        </is>
      </c>
      <c r="U232" t="b">
        <v>0</v>
      </c>
      <c r="V232" t="inlineStr">
        <is>
          <t>Sumit Jarhad</t>
        </is>
      </c>
      <c r="W232" s="1" t="n">
        <v>44627.53533564815</v>
      </c>
      <c r="X232" t="n">
        <v>182.0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307.0</v>
      </c>
      <c r="AE232" t="n">
        <v>302.0</v>
      </c>
      <c r="AF232" t="n">
        <v>0.0</v>
      </c>
      <c r="AG232" t="n">
        <v>6.0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WI220318469</t>
        </is>
      </c>
      <c r="B233" t="inlineStr">
        <is>
          <t>DATA_VALIDATION</t>
        </is>
      </c>
      <c r="C233" t="inlineStr">
        <is>
          <t>201300020907</t>
        </is>
      </c>
      <c r="D233" t="inlineStr">
        <is>
          <t>Folder</t>
        </is>
      </c>
      <c r="E233" s="2">
        <f>HYPERLINK("capsilon://?command=openfolder&amp;siteaddress=FAM.docvelocity-na8.net&amp;folderid=FXBEB4DF7B-E8DB-CFCE-BC20-3AEBDFB39978","FX22017771")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MI2203194310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44627.51636574074</v>
      </c>
      <c r="P233" s="1" t="n">
        <v>44627.70091435185</v>
      </c>
      <c r="Q233" t="n">
        <v>15579.0</v>
      </c>
      <c r="R233" t="n">
        <v>366.0</v>
      </c>
      <c r="S233" t="b">
        <v>0</v>
      </c>
      <c r="T233" t="inlineStr">
        <is>
          <t>N/A</t>
        </is>
      </c>
      <c r="U233" t="b">
        <v>0</v>
      </c>
      <c r="V233" t="inlineStr">
        <is>
          <t>Sumit Jarhad</t>
        </is>
      </c>
      <c r="W233" s="1" t="n">
        <v>44627.533217592594</v>
      </c>
      <c r="X233" t="n">
        <v>290.0</v>
      </c>
      <c r="Y233" t="n">
        <v>21.0</v>
      </c>
      <c r="Z233" t="n">
        <v>0.0</v>
      </c>
      <c r="AA233" t="n">
        <v>21.0</v>
      </c>
      <c r="AB233" t="n">
        <v>0.0</v>
      </c>
      <c r="AC233" t="n">
        <v>7.0</v>
      </c>
      <c r="AD233" t="n">
        <v>7.0</v>
      </c>
      <c r="AE233" t="n">
        <v>0.0</v>
      </c>
      <c r="AF233" t="n">
        <v>0.0</v>
      </c>
      <c r="AG233" t="n">
        <v>0.0</v>
      </c>
      <c r="AH233" t="inlineStr">
        <is>
          <t>Vikash Suryakanth Parmar</t>
        </is>
      </c>
      <c r="AI233" s="1" t="n">
        <v>44627.70091435185</v>
      </c>
      <c r="AJ233" t="n">
        <v>76.0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WI220318499</t>
        </is>
      </c>
      <c r="B234" t="inlineStr">
        <is>
          <t>DATA_VALIDATION</t>
        </is>
      </c>
      <c r="C234" t="inlineStr">
        <is>
          <t>201300021945</t>
        </is>
      </c>
      <c r="D234" t="inlineStr">
        <is>
          <t>Folder</t>
        </is>
      </c>
      <c r="E234" s="2">
        <f>HYPERLINK("capsilon://?command=openfolder&amp;siteaddress=FAM.docvelocity-na8.net&amp;folderid=FX114B50FE-AAFA-B6AF-6A43-0D7DB320D8DF","FX22032298")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MI2203195033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44627.52009259259</v>
      </c>
      <c r="P234" s="1" t="n">
        <v>44627.70141203704</v>
      </c>
      <c r="Q234" t="n">
        <v>15475.0</v>
      </c>
      <c r="R234" t="n">
        <v>191.0</v>
      </c>
      <c r="S234" t="b">
        <v>0</v>
      </c>
      <c r="T234" t="inlineStr">
        <is>
          <t>N/A</t>
        </is>
      </c>
      <c r="U234" t="b">
        <v>0</v>
      </c>
      <c r="V234" t="inlineStr">
        <is>
          <t>Amruta Erande</t>
        </is>
      </c>
      <c r="W234" s="1" t="n">
        <v>44627.53087962963</v>
      </c>
      <c r="X234" t="n">
        <v>75.0</v>
      </c>
      <c r="Y234" t="n">
        <v>21.0</v>
      </c>
      <c r="Z234" t="n">
        <v>0.0</v>
      </c>
      <c r="AA234" t="n">
        <v>21.0</v>
      </c>
      <c r="AB234" t="n">
        <v>0.0</v>
      </c>
      <c r="AC234" t="n">
        <v>0.0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Dashrath Soren</t>
        </is>
      </c>
      <c r="AI234" s="1" t="n">
        <v>44627.70141203704</v>
      </c>
      <c r="AJ234" t="n">
        <v>116.0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WI22031857</t>
        </is>
      </c>
      <c r="B235" t="inlineStr">
        <is>
          <t>DATA_VALIDATION</t>
        </is>
      </c>
      <c r="C235" t="inlineStr">
        <is>
          <t>201348000288</t>
        </is>
      </c>
      <c r="D235" t="inlineStr">
        <is>
          <t>Folder</t>
        </is>
      </c>
      <c r="E235" s="2">
        <f>HYPERLINK("capsilon://?command=openfolder&amp;siteaddress=FAM.docvelocity-na8.net&amp;folderid=FX23990FD7-1D51-0E5A-9437-F2BB98C41B9E","FX22019743")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MI220321610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44621.54577546296</v>
      </c>
      <c r="P235" s="1" t="n">
        <v>44621.675405092596</v>
      </c>
      <c r="Q235" t="n">
        <v>10900.0</v>
      </c>
      <c r="R235" t="n">
        <v>300.0</v>
      </c>
      <c r="S235" t="b">
        <v>0</v>
      </c>
      <c r="T235" t="inlineStr">
        <is>
          <t>N/A</t>
        </is>
      </c>
      <c r="U235" t="b">
        <v>0</v>
      </c>
      <c r="V235" t="inlineStr">
        <is>
          <t>Aditya Tade</t>
        </is>
      </c>
      <c r="W235" s="1" t="n">
        <v>44621.55280092593</v>
      </c>
      <c r="X235" t="n">
        <v>176.0</v>
      </c>
      <c r="Y235" t="n">
        <v>0.0</v>
      </c>
      <c r="Z235" t="n">
        <v>0.0</v>
      </c>
      <c r="AA235" t="n">
        <v>0.0</v>
      </c>
      <c r="AB235" t="n">
        <v>74.0</v>
      </c>
      <c r="AC235" t="n">
        <v>0.0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44621.675405092596</v>
      </c>
      <c r="AJ235" t="n">
        <v>15.0</v>
      </c>
      <c r="AK235" t="n">
        <v>0.0</v>
      </c>
      <c r="AL235" t="n">
        <v>0.0</v>
      </c>
      <c r="AM235" t="n">
        <v>0.0</v>
      </c>
      <c r="AN235" t="n">
        <v>74.0</v>
      </c>
      <c r="AO235" t="n">
        <v>0.0</v>
      </c>
      <c r="AP235" t="n">
        <v>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WI220318602</t>
        </is>
      </c>
      <c r="B236" t="inlineStr">
        <is>
          <t>DATA_VALIDATION</t>
        </is>
      </c>
      <c r="C236" t="inlineStr">
        <is>
          <t>201308008059</t>
        </is>
      </c>
      <c r="D236" t="inlineStr">
        <is>
          <t>Folder</t>
        </is>
      </c>
      <c r="E236" s="2">
        <f>HYPERLINK("capsilon://?command=openfolder&amp;siteaddress=FAM.docvelocity-na8.net&amp;folderid=FX695280C4-4D1D-1FBA-CD25-8346791A3F3A","FX22014465")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MI2203196771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44627.53091435185</v>
      </c>
      <c r="P236" s="1" t="n">
        <v>44627.705925925926</v>
      </c>
      <c r="Q236" t="n">
        <v>14996.0</v>
      </c>
      <c r="R236" t="n">
        <v>125.0</v>
      </c>
      <c r="S236" t="b">
        <v>0</v>
      </c>
      <c r="T236" t="inlineStr">
        <is>
          <t>N/A</t>
        </is>
      </c>
      <c r="U236" t="b">
        <v>0</v>
      </c>
      <c r="V236" t="inlineStr">
        <is>
          <t>Amruta Erande</t>
        </is>
      </c>
      <c r="W236" s="1" t="n">
        <v>44627.53173611111</v>
      </c>
      <c r="X236" t="n">
        <v>29.0</v>
      </c>
      <c r="Y236" t="n">
        <v>0.0</v>
      </c>
      <c r="Z236" t="n">
        <v>0.0</v>
      </c>
      <c r="AA236" t="n">
        <v>0.0</v>
      </c>
      <c r="AB236" t="n">
        <v>37.0</v>
      </c>
      <c r="AC236" t="n">
        <v>0.0</v>
      </c>
      <c r="AD236" t="n">
        <v>0.0</v>
      </c>
      <c r="AE236" t="n">
        <v>0.0</v>
      </c>
      <c r="AF236" t="n">
        <v>0.0</v>
      </c>
      <c r="AG236" t="n">
        <v>0.0</v>
      </c>
      <c r="AH236" t="inlineStr">
        <is>
          <t>Dashrath Soren</t>
        </is>
      </c>
      <c r="AI236" s="1" t="n">
        <v>44627.705925925926</v>
      </c>
      <c r="AJ236" t="n">
        <v>59.0</v>
      </c>
      <c r="AK236" t="n">
        <v>0.0</v>
      </c>
      <c r="AL236" t="n">
        <v>0.0</v>
      </c>
      <c r="AM236" t="n">
        <v>0.0</v>
      </c>
      <c r="AN236" t="n">
        <v>37.0</v>
      </c>
      <c r="AO236" t="n">
        <v>0.0</v>
      </c>
      <c r="AP236" t="n">
        <v>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WI220318628</t>
        </is>
      </c>
      <c r="B237" t="inlineStr">
        <is>
          <t>DATA_VALIDATION</t>
        </is>
      </c>
      <c r="C237" t="inlineStr">
        <is>
          <t>201300021945</t>
        </is>
      </c>
      <c r="D237" t="inlineStr">
        <is>
          <t>Folder</t>
        </is>
      </c>
      <c r="E237" s="2">
        <f>HYPERLINK("capsilon://?command=openfolder&amp;siteaddress=FAM.docvelocity-na8.net&amp;folderid=FX114B50FE-AAFA-B6AF-6A43-0D7DB320D8DF","FX22032298")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MI2203194240</t>
        </is>
      </c>
      <c r="J237" t="n">
        <v>427.0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44627.53605324074</v>
      </c>
      <c r="P237" s="1" t="n">
        <v>44627.607094907406</v>
      </c>
      <c r="Q237" t="n">
        <v>3274.0</v>
      </c>
      <c r="R237" t="n">
        <v>2864.0</v>
      </c>
      <c r="S237" t="b">
        <v>0</v>
      </c>
      <c r="T237" t="inlineStr">
        <is>
          <t>N/A</t>
        </is>
      </c>
      <c r="U237" t="b">
        <v>1</v>
      </c>
      <c r="V237" t="inlineStr">
        <is>
          <t>Archana Bhujbal</t>
        </is>
      </c>
      <c r="W237" s="1" t="n">
        <v>44627.57363425926</v>
      </c>
      <c r="X237" t="n">
        <v>1889.0</v>
      </c>
      <c r="Y237" t="n">
        <v>330.0</v>
      </c>
      <c r="Z237" t="n">
        <v>0.0</v>
      </c>
      <c r="AA237" t="n">
        <v>330.0</v>
      </c>
      <c r="AB237" t="n">
        <v>67.0</v>
      </c>
      <c r="AC237" t="n">
        <v>25.0</v>
      </c>
      <c r="AD237" t="n">
        <v>97.0</v>
      </c>
      <c r="AE237" t="n">
        <v>0.0</v>
      </c>
      <c r="AF237" t="n">
        <v>0.0</v>
      </c>
      <c r="AG237" t="n">
        <v>0.0</v>
      </c>
      <c r="AH237" t="inlineStr">
        <is>
          <t>Rohit Mawal</t>
        </is>
      </c>
      <c r="AI237" s="1" t="n">
        <v>44627.607094907406</v>
      </c>
      <c r="AJ237" t="n">
        <v>958.0</v>
      </c>
      <c r="AK237" t="n">
        <v>0.0</v>
      </c>
      <c r="AL237" t="n">
        <v>0.0</v>
      </c>
      <c r="AM237" t="n">
        <v>0.0</v>
      </c>
      <c r="AN237" t="n">
        <v>67.0</v>
      </c>
      <c r="AO237" t="n">
        <v>0.0</v>
      </c>
      <c r="AP237" t="n">
        <v>97.0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WI220318660</t>
        </is>
      </c>
      <c r="B238" t="inlineStr">
        <is>
          <t>DATA_VALIDATION</t>
        </is>
      </c>
      <c r="C238" t="inlineStr">
        <is>
          <t>201330005609</t>
        </is>
      </c>
      <c r="D238" t="inlineStr">
        <is>
          <t>Folder</t>
        </is>
      </c>
      <c r="E238" s="2">
        <f>HYPERLINK("capsilon://?command=openfolder&amp;siteaddress=FAM.docvelocity-na8.net&amp;folderid=FXB692A1CB-A3E4-5956-56A1-7CF8A55A0CC1","FX22031571")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MI2203197540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44627.53915509259</v>
      </c>
      <c r="P238" s="1" t="n">
        <v>44627.58981481481</v>
      </c>
      <c r="Q238" t="n">
        <v>4115.0</v>
      </c>
      <c r="R238" t="n">
        <v>262.0</v>
      </c>
      <c r="S238" t="b">
        <v>0</v>
      </c>
      <c r="T238" t="inlineStr">
        <is>
          <t>N/A</t>
        </is>
      </c>
      <c r="U238" t="b">
        <v>0</v>
      </c>
      <c r="V238" t="inlineStr">
        <is>
          <t>Aditya Tade</t>
        </is>
      </c>
      <c r="W238" s="1" t="n">
        <v>44627.58981481481</v>
      </c>
      <c r="X238" t="n">
        <v>192.0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28.0</v>
      </c>
      <c r="AE238" t="n">
        <v>21.0</v>
      </c>
      <c r="AF238" t="n">
        <v>0.0</v>
      </c>
      <c r="AG238" t="n">
        <v>2.0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WI220318667</t>
        </is>
      </c>
      <c r="B239" t="inlineStr">
        <is>
          <t>DATA_VALIDATION</t>
        </is>
      </c>
      <c r="C239" t="inlineStr">
        <is>
          <t>201330005609</t>
        </is>
      </c>
      <c r="D239" t="inlineStr">
        <is>
          <t>Folder</t>
        </is>
      </c>
      <c r="E239" s="2">
        <f>HYPERLINK("capsilon://?command=openfolder&amp;siteaddress=FAM.docvelocity-na8.net&amp;folderid=FXB692A1CB-A3E4-5956-56A1-7CF8A55A0CC1","FX22031571")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MI2203197593</t>
        </is>
      </c>
      <c r="J239" t="n">
        <v>118.0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44627.53984953704</v>
      </c>
      <c r="P239" s="1" t="n">
        <v>44627.591099537036</v>
      </c>
      <c r="Q239" t="n">
        <v>4311.0</v>
      </c>
      <c r="R239" t="n">
        <v>117.0</v>
      </c>
      <c r="S239" t="b">
        <v>0</v>
      </c>
      <c r="T239" t="inlineStr">
        <is>
          <t>N/A</t>
        </is>
      </c>
      <c r="U239" t="b">
        <v>0</v>
      </c>
      <c r="V239" t="inlineStr">
        <is>
          <t>Aditya Tade</t>
        </is>
      </c>
      <c r="W239" s="1" t="n">
        <v>44627.591099537036</v>
      </c>
      <c r="X239" t="n">
        <v>110.0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118.0</v>
      </c>
      <c r="AE239" t="n">
        <v>113.0</v>
      </c>
      <c r="AF239" t="n">
        <v>0.0</v>
      </c>
      <c r="AG239" t="n">
        <v>3.0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WI220318690</t>
        </is>
      </c>
      <c r="B240" t="inlineStr">
        <is>
          <t>DATA_VALIDATION</t>
        </is>
      </c>
      <c r="C240" t="inlineStr">
        <is>
          <t>201330005649</t>
        </is>
      </c>
      <c r="D240" t="inlineStr">
        <is>
          <t>Folder</t>
        </is>
      </c>
      <c r="E240" s="2">
        <f>HYPERLINK("capsilon://?command=openfolder&amp;siteaddress=FAM.docvelocity-na8.net&amp;folderid=FX2ED7EBD6-A276-6D8D-AB2E-984859FD5A21","FX22032410")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MI2203197866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44627.54237268519</v>
      </c>
      <c r="P240" s="1" t="n">
        <v>44627.60732638889</v>
      </c>
      <c r="Q240" t="n">
        <v>4626.0</v>
      </c>
      <c r="R240" t="n">
        <v>986.0</v>
      </c>
      <c r="S240" t="b">
        <v>0</v>
      </c>
      <c r="T240" t="inlineStr">
        <is>
          <t>N/A</t>
        </is>
      </c>
      <c r="U240" t="b">
        <v>0</v>
      </c>
      <c r="V240" t="inlineStr">
        <is>
          <t>Nisha Verma</t>
        </is>
      </c>
      <c r="W240" s="1" t="n">
        <v>44627.60732638889</v>
      </c>
      <c r="X240" t="n">
        <v>978.0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28.0</v>
      </c>
      <c r="AE240" t="n">
        <v>21.0</v>
      </c>
      <c r="AF240" t="n">
        <v>0.0</v>
      </c>
      <c r="AG240" t="n">
        <v>4.0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WI220318950</t>
        </is>
      </c>
      <c r="B241" t="inlineStr">
        <is>
          <t>DATA_VALIDATION</t>
        </is>
      </c>
      <c r="C241" t="inlineStr">
        <is>
          <t>201330005612</t>
        </is>
      </c>
      <c r="D241" t="inlineStr">
        <is>
          <t>Folder</t>
        </is>
      </c>
      <c r="E241" s="2">
        <f>HYPERLINK("capsilon://?command=openfolder&amp;siteaddress=FAM.docvelocity-na8.net&amp;folderid=FXA157BF6C-7FB0-E665-451E-EF430CE2CC9D","FX22031614")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MI2203200858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44627.57003472222</v>
      </c>
      <c r="P241" s="1" t="n">
        <v>44627.702256944445</v>
      </c>
      <c r="Q241" t="n">
        <v>11170.0</v>
      </c>
      <c r="R241" t="n">
        <v>254.0</v>
      </c>
      <c r="S241" t="b">
        <v>0</v>
      </c>
      <c r="T241" t="inlineStr">
        <is>
          <t>N/A</t>
        </is>
      </c>
      <c r="U241" t="b">
        <v>0</v>
      </c>
      <c r="V241" t="inlineStr">
        <is>
          <t>Ujwala Ajabe</t>
        </is>
      </c>
      <c r="W241" s="1" t="n">
        <v>44627.58399305555</v>
      </c>
      <c r="X241" t="n">
        <v>138.0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44627.702256944445</v>
      </c>
      <c r="AJ241" t="n">
        <v>116.0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WI220318954</t>
        </is>
      </c>
      <c r="B242" t="inlineStr">
        <is>
          <t>DATA_VALIDATION</t>
        </is>
      </c>
      <c r="C242" t="inlineStr">
        <is>
          <t>201330005612</t>
        </is>
      </c>
      <c r="D242" t="inlineStr">
        <is>
          <t>Folder</t>
        </is>
      </c>
      <c r="E242" s="2">
        <f>HYPERLINK("capsilon://?command=openfolder&amp;siteaddress=FAM.docvelocity-na8.net&amp;folderid=FXA157BF6C-7FB0-E665-451E-EF430CE2CC9D","FX22031614")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MI2203200894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44627.570497685185</v>
      </c>
      <c r="P242" s="1" t="n">
        <v>44627.60618055556</v>
      </c>
      <c r="Q242" t="n">
        <v>2674.0</v>
      </c>
      <c r="R242" t="n">
        <v>409.0</v>
      </c>
      <c r="S242" t="b">
        <v>0</v>
      </c>
      <c r="T242" t="inlineStr">
        <is>
          <t>N/A</t>
        </is>
      </c>
      <c r="U242" t="b">
        <v>0</v>
      </c>
      <c r="V242" t="inlineStr">
        <is>
          <t>Archana Bhujbal</t>
        </is>
      </c>
      <c r="W242" s="1" t="n">
        <v>44627.60618055556</v>
      </c>
      <c r="X242" t="n">
        <v>154.0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28.0</v>
      </c>
      <c r="AE242" t="n">
        <v>21.0</v>
      </c>
      <c r="AF242" t="n">
        <v>0.0</v>
      </c>
      <c r="AG242" t="n">
        <v>2.0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WI220318955</t>
        </is>
      </c>
      <c r="B243" t="inlineStr">
        <is>
          <t>DATA_VALIDATION</t>
        </is>
      </c>
      <c r="C243" t="inlineStr">
        <is>
          <t>201330005612</t>
        </is>
      </c>
      <c r="D243" t="inlineStr">
        <is>
          <t>Folder</t>
        </is>
      </c>
      <c r="E243" s="2">
        <f>HYPERLINK("capsilon://?command=openfolder&amp;siteaddress=FAM.docvelocity-na8.net&amp;folderid=FXA157BF6C-7FB0-E665-451E-EF430CE2CC9D","FX22031614")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MI2203200932</t>
        </is>
      </c>
      <c r="J243" t="n">
        <v>56.0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44627.57061342592</v>
      </c>
      <c r="P243" s="1" t="n">
        <v>44627.70384259259</v>
      </c>
      <c r="Q243" t="n">
        <v>10997.0</v>
      </c>
      <c r="R243" t="n">
        <v>514.0</v>
      </c>
      <c r="S243" t="b">
        <v>0</v>
      </c>
      <c r="T243" t="inlineStr">
        <is>
          <t>N/A</t>
        </is>
      </c>
      <c r="U243" t="b">
        <v>0</v>
      </c>
      <c r="V243" t="inlineStr">
        <is>
          <t>Ujwala Ajabe</t>
        </is>
      </c>
      <c r="W243" s="1" t="n">
        <v>44627.58887731482</v>
      </c>
      <c r="X243" t="n">
        <v>398.0</v>
      </c>
      <c r="Y243" t="n">
        <v>61.0</v>
      </c>
      <c r="Z243" t="n">
        <v>0.0</v>
      </c>
      <c r="AA243" t="n">
        <v>61.0</v>
      </c>
      <c r="AB243" t="n">
        <v>0.0</v>
      </c>
      <c r="AC243" t="n">
        <v>12.0</v>
      </c>
      <c r="AD243" t="n">
        <v>-5.0</v>
      </c>
      <c r="AE243" t="n">
        <v>0.0</v>
      </c>
      <c r="AF243" t="n">
        <v>0.0</v>
      </c>
      <c r="AG243" t="n">
        <v>0.0</v>
      </c>
      <c r="AH243" t="inlineStr">
        <is>
          <t>Vikash Suryakanth Parmar</t>
        </is>
      </c>
      <c r="AI243" s="1" t="n">
        <v>44627.70384259259</v>
      </c>
      <c r="AJ243" t="n">
        <v>116.0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-5.0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WI220318957</t>
        </is>
      </c>
      <c r="B244" t="inlineStr">
        <is>
          <t>DATA_VALIDATION</t>
        </is>
      </c>
      <c r="C244" t="inlineStr">
        <is>
          <t>201330005612</t>
        </is>
      </c>
      <c r="D244" t="inlineStr">
        <is>
          <t>Folder</t>
        </is>
      </c>
      <c r="E244" s="2">
        <f>HYPERLINK("capsilon://?command=openfolder&amp;siteaddress=FAM.docvelocity-na8.net&amp;folderid=FXA157BF6C-7FB0-E665-451E-EF430CE2CC9D","FX22031614")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MI2203200945</t>
        </is>
      </c>
      <c r="J244" t="n">
        <v>51.0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44627.57090277778</v>
      </c>
      <c r="P244" s="1" t="n">
        <v>44627.70481481482</v>
      </c>
      <c r="Q244" t="n">
        <v>11144.0</v>
      </c>
      <c r="R244" t="n">
        <v>426.0</v>
      </c>
      <c r="S244" t="b">
        <v>0</v>
      </c>
      <c r="T244" t="inlineStr">
        <is>
          <t>N/A</t>
        </is>
      </c>
      <c r="U244" t="b">
        <v>0</v>
      </c>
      <c r="V244" t="inlineStr">
        <is>
          <t>Ujwala Ajabe</t>
        </is>
      </c>
      <c r="W244" s="1" t="n">
        <v>44627.5928587963</v>
      </c>
      <c r="X244" t="n">
        <v>343.0</v>
      </c>
      <c r="Y244" t="n">
        <v>56.0</v>
      </c>
      <c r="Z244" t="n">
        <v>0.0</v>
      </c>
      <c r="AA244" t="n">
        <v>56.0</v>
      </c>
      <c r="AB244" t="n">
        <v>0.0</v>
      </c>
      <c r="AC244" t="n">
        <v>11.0</v>
      </c>
      <c r="AD244" t="n">
        <v>-5.0</v>
      </c>
      <c r="AE244" t="n">
        <v>0.0</v>
      </c>
      <c r="AF244" t="n">
        <v>0.0</v>
      </c>
      <c r="AG244" t="n">
        <v>0.0</v>
      </c>
      <c r="AH244" t="inlineStr">
        <is>
          <t>Vikash Suryakanth Parmar</t>
        </is>
      </c>
      <c r="AI244" s="1" t="n">
        <v>44627.70481481482</v>
      </c>
      <c r="AJ244" t="n">
        <v>83.0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-5.0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WI220318961</t>
        </is>
      </c>
      <c r="B245" t="inlineStr">
        <is>
          <t>DATA_VALIDATION</t>
        </is>
      </c>
      <c r="C245" t="inlineStr">
        <is>
          <t>201110012529</t>
        </is>
      </c>
      <c r="D245" t="inlineStr">
        <is>
          <t>Folder</t>
        </is>
      </c>
      <c r="E245" s="2">
        <f>HYPERLINK("capsilon://?command=openfolder&amp;siteaddress=FAM.docvelocity-na8.net&amp;folderid=FX6F2FA9B2-83BF-9E7D-29CB-DD44614BBF79","FX220212266")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MI2203200976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44627.571284722224</v>
      </c>
      <c r="P245" s="1" t="n">
        <v>44627.602858796294</v>
      </c>
      <c r="Q245" t="n">
        <v>2564.0</v>
      </c>
      <c r="R245" t="n">
        <v>164.0</v>
      </c>
      <c r="S245" t="b">
        <v>0</v>
      </c>
      <c r="T245" t="inlineStr">
        <is>
          <t>N/A</t>
        </is>
      </c>
      <c r="U245" t="b">
        <v>0</v>
      </c>
      <c r="V245" t="inlineStr">
        <is>
          <t>Archana Bhujbal</t>
        </is>
      </c>
      <c r="W245" s="1" t="n">
        <v>44627.602858796294</v>
      </c>
      <c r="X245" t="n">
        <v>137.0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28.0</v>
      </c>
      <c r="AE245" t="n">
        <v>21.0</v>
      </c>
      <c r="AF245" t="n">
        <v>0.0</v>
      </c>
      <c r="AG245" t="n">
        <v>2.0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WI220318963</t>
        </is>
      </c>
      <c r="B246" t="inlineStr">
        <is>
          <t>DATA_VALIDATION</t>
        </is>
      </c>
      <c r="C246" t="inlineStr">
        <is>
          <t>201110012529</t>
        </is>
      </c>
      <c r="D246" t="inlineStr">
        <is>
          <t>Folder</t>
        </is>
      </c>
      <c r="E246" s="2">
        <f>HYPERLINK("capsilon://?command=openfolder&amp;siteaddress=FAM.docvelocity-na8.net&amp;folderid=FX6F2FA9B2-83BF-9E7D-29CB-DD44614BBF79","FX220212266")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MI2203201005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44627.571539351855</v>
      </c>
      <c r="P246" s="1" t="n">
        <v>44627.705462962964</v>
      </c>
      <c r="Q246" t="n">
        <v>11234.0</v>
      </c>
      <c r="R246" t="n">
        <v>337.0</v>
      </c>
      <c r="S246" t="b">
        <v>0</v>
      </c>
      <c r="T246" t="inlineStr">
        <is>
          <t>N/A</t>
        </is>
      </c>
      <c r="U246" t="b">
        <v>0</v>
      </c>
      <c r="V246" t="inlineStr">
        <is>
          <t>Supriya Khape</t>
        </is>
      </c>
      <c r="W246" s="1" t="n">
        <v>44627.60359953704</v>
      </c>
      <c r="X246" t="n">
        <v>282.0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Vikash Suryakanth Parmar</t>
        </is>
      </c>
      <c r="AI246" s="1" t="n">
        <v>44627.705462962964</v>
      </c>
      <c r="AJ246" t="n">
        <v>55.0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WI220318970</t>
        </is>
      </c>
      <c r="B247" t="inlineStr">
        <is>
          <t>DATA_VALIDATION</t>
        </is>
      </c>
      <c r="C247" t="inlineStr">
        <is>
          <t>201330005612</t>
        </is>
      </c>
      <c r="D247" t="inlineStr">
        <is>
          <t>Folder</t>
        </is>
      </c>
      <c r="E247" s="2">
        <f>HYPERLINK("capsilon://?command=openfolder&amp;siteaddress=FAM.docvelocity-na8.net&amp;folderid=FXA157BF6C-7FB0-E665-451E-EF430CE2CC9D","FX22031614")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MI2203201062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44627.57184027778</v>
      </c>
      <c r="P247" s="1" t="n">
        <v>44627.706087962964</v>
      </c>
      <c r="Q247" t="n">
        <v>11311.0</v>
      </c>
      <c r="R247" t="n">
        <v>288.0</v>
      </c>
      <c r="S247" t="b">
        <v>0</v>
      </c>
      <c r="T247" t="inlineStr">
        <is>
          <t>N/A</t>
        </is>
      </c>
      <c r="U247" t="b">
        <v>0</v>
      </c>
      <c r="V247" t="inlineStr">
        <is>
          <t>Aditya Tade</t>
        </is>
      </c>
      <c r="W247" s="1" t="n">
        <v>44627.60414351852</v>
      </c>
      <c r="X247" t="n">
        <v>235.0</v>
      </c>
      <c r="Y247" t="n">
        <v>21.0</v>
      </c>
      <c r="Z247" t="n">
        <v>0.0</v>
      </c>
      <c r="AA247" t="n">
        <v>21.0</v>
      </c>
      <c r="AB247" t="n">
        <v>0.0</v>
      </c>
      <c r="AC247" t="n">
        <v>0.0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44627.706087962964</v>
      </c>
      <c r="AJ247" t="n">
        <v>53.0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WI22031906</t>
        </is>
      </c>
      <c r="B248" t="inlineStr">
        <is>
          <t>DATA_VALIDATION</t>
        </is>
      </c>
      <c r="C248" t="inlineStr">
        <is>
          <t>201300021801</t>
        </is>
      </c>
      <c r="D248" t="inlineStr">
        <is>
          <t>Folder</t>
        </is>
      </c>
      <c r="E248" s="2">
        <f>HYPERLINK("capsilon://?command=openfolder&amp;siteaddress=FAM.docvelocity-na8.net&amp;folderid=FXC1521C74-EFDC-171E-D751-B83E79B31354","FX220212859")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MI220322061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44621.54935185185</v>
      </c>
      <c r="P248" s="1" t="n">
        <v>44621.67587962963</v>
      </c>
      <c r="Q248" t="n">
        <v>10792.0</v>
      </c>
      <c r="R248" t="n">
        <v>140.0</v>
      </c>
      <c r="S248" t="b">
        <v>0</v>
      </c>
      <c r="T248" t="inlineStr">
        <is>
          <t>N/A</t>
        </is>
      </c>
      <c r="U248" t="b">
        <v>0</v>
      </c>
      <c r="V248" t="inlineStr">
        <is>
          <t>Prajakta Jagannath Mane</t>
        </is>
      </c>
      <c r="W248" s="1" t="n">
        <v>44621.55090277778</v>
      </c>
      <c r="X248" t="n">
        <v>100.0</v>
      </c>
      <c r="Y248" t="n">
        <v>9.0</v>
      </c>
      <c r="Z248" t="n">
        <v>0.0</v>
      </c>
      <c r="AA248" t="n">
        <v>9.0</v>
      </c>
      <c r="AB248" t="n">
        <v>0.0</v>
      </c>
      <c r="AC248" t="n">
        <v>4.0</v>
      </c>
      <c r="AD248" t="n">
        <v>-9.0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44621.67587962963</v>
      </c>
      <c r="AJ248" t="n">
        <v>40.0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-9.0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WI220319153</t>
        </is>
      </c>
      <c r="B249" t="inlineStr">
        <is>
          <t>DATA_VALIDATION</t>
        </is>
      </c>
      <c r="C249" t="inlineStr">
        <is>
          <t>201330005609</t>
        </is>
      </c>
      <c r="D249" t="inlineStr">
        <is>
          <t>Folder</t>
        </is>
      </c>
      <c r="E249" s="2">
        <f>HYPERLINK("capsilon://?command=openfolder&amp;siteaddress=FAM.docvelocity-na8.net&amp;folderid=FXB692A1CB-A3E4-5956-56A1-7CF8A55A0CC1","FX22031571")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MI2203197540</t>
        </is>
      </c>
      <c r="J249" t="n">
        <v>56.0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44627.590474537035</v>
      </c>
      <c r="P249" s="1" t="n">
        <v>44627.60400462963</v>
      </c>
      <c r="Q249" t="n">
        <v>143.0</v>
      </c>
      <c r="R249" t="n">
        <v>1026.0</v>
      </c>
      <c r="S249" t="b">
        <v>0</v>
      </c>
      <c r="T249" t="inlineStr">
        <is>
          <t>N/A</t>
        </is>
      </c>
      <c r="U249" t="b">
        <v>1</v>
      </c>
      <c r="V249" t="inlineStr">
        <is>
          <t>Aditya Tade</t>
        </is>
      </c>
      <c r="W249" s="1" t="n">
        <v>44627.599328703705</v>
      </c>
      <c r="X249" t="n">
        <v>710.0</v>
      </c>
      <c r="Y249" t="n">
        <v>42.0</v>
      </c>
      <c r="Z249" t="n">
        <v>0.0</v>
      </c>
      <c r="AA249" t="n">
        <v>42.0</v>
      </c>
      <c r="AB249" t="n">
        <v>0.0</v>
      </c>
      <c r="AC249" t="n">
        <v>37.0</v>
      </c>
      <c r="AD249" t="n">
        <v>14.0</v>
      </c>
      <c r="AE249" t="n">
        <v>0.0</v>
      </c>
      <c r="AF249" t="n">
        <v>0.0</v>
      </c>
      <c r="AG249" t="n">
        <v>0.0</v>
      </c>
      <c r="AH249" t="inlineStr">
        <is>
          <t>Dashrath Soren</t>
        </is>
      </c>
      <c r="AI249" s="1" t="n">
        <v>44627.60400462963</v>
      </c>
      <c r="AJ249" t="n">
        <v>316.0</v>
      </c>
      <c r="AK249" t="n">
        <v>2.0</v>
      </c>
      <c r="AL249" t="n">
        <v>0.0</v>
      </c>
      <c r="AM249" t="n">
        <v>2.0</v>
      </c>
      <c r="AN249" t="n">
        <v>0.0</v>
      </c>
      <c r="AO249" t="n">
        <v>2.0</v>
      </c>
      <c r="AP249" t="n">
        <v>12.0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WI220319159</t>
        </is>
      </c>
      <c r="B250" t="inlineStr">
        <is>
          <t>DATA_VALIDATION</t>
        </is>
      </c>
      <c r="C250" t="inlineStr">
        <is>
          <t>201330005609</t>
        </is>
      </c>
      <c r="D250" t="inlineStr">
        <is>
          <t>Folder</t>
        </is>
      </c>
      <c r="E250" s="2">
        <f>HYPERLINK("capsilon://?command=openfolder&amp;siteaddress=FAM.docvelocity-na8.net&amp;folderid=FXB692A1CB-A3E4-5956-56A1-7CF8A55A0CC1","FX22031571")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MI2203197593</t>
        </is>
      </c>
      <c r="J250" t="n">
        <v>174.0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44627.591828703706</v>
      </c>
      <c r="P250" s="1" t="n">
        <v>44627.650613425925</v>
      </c>
      <c r="Q250" t="n">
        <v>1135.0</v>
      </c>
      <c r="R250" t="n">
        <v>3944.0</v>
      </c>
      <c r="S250" t="b">
        <v>0</v>
      </c>
      <c r="T250" t="inlineStr">
        <is>
          <t>N/A</t>
        </is>
      </c>
      <c r="U250" t="b">
        <v>1</v>
      </c>
      <c r="V250" t="inlineStr">
        <is>
          <t>Ketan Pathak</t>
        </is>
      </c>
      <c r="W250" s="1" t="n">
        <v>44627.62068287037</v>
      </c>
      <c r="X250" t="n">
        <v>2146.0</v>
      </c>
      <c r="Y250" t="n">
        <v>81.0</v>
      </c>
      <c r="Z250" t="n">
        <v>0.0</v>
      </c>
      <c r="AA250" t="n">
        <v>81.0</v>
      </c>
      <c r="AB250" t="n">
        <v>78.0</v>
      </c>
      <c r="AC250" t="n">
        <v>25.0</v>
      </c>
      <c r="AD250" t="n">
        <v>93.0</v>
      </c>
      <c r="AE250" t="n">
        <v>0.0</v>
      </c>
      <c r="AF250" t="n">
        <v>0.0</v>
      </c>
      <c r="AG250" t="n">
        <v>0.0</v>
      </c>
      <c r="AH250" t="inlineStr">
        <is>
          <t>Rohit Mawal</t>
        </is>
      </c>
      <c r="AI250" s="1" t="n">
        <v>44627.650613425925</v>
      </c>
      <c r="AJ250" t="n">
        <v>1773.0</v>
      </c>
      <c r="AK250" t="n">
        <v>8.0</v>
      </c>
      <c r="AL250" t="n">
        <v>0.0</v>
      </c>
      <c r="AM250" t="n">
        <v>8.0</v>
      </c>
      <c r="AN250" t="n">
        <v>78.0</v>
      </c>
      <c r="AO250" t="n">
        <v>8.0</v>
      </c>
      <c r="AP250" t="n">
        <v>85.0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WI220319283</t>
        </is>
      </c>
      <c r="B251" t="inlineStr">
        <is>
          <t>DATA_VALIDATION</t>
        </is>
      </c>
      <c r="C251" t="inlineStr">
        <is>
          <t>201110012529</t>
        </is>
      </c>
      <c r="D251" t="inlineStr">
        <is>
          <t>Folder</t>
        </is>
      </c>
      <c r="E251" s="2">
        <f>HYPERLINK("capsilon://?command=openfolder&amp;siteaddress=FAM.docvelocity-na8.net&amp;folderid=FX6F2FA9B2-83BF-9E7D-29CB-DD44614BBF79","FX220212266")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MI2203200976</t>
        </is>
      </c>
      <c r="J251" t="n">
        <v>56.0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44627.60372685185</v>
      </c>
      <c r="P251" s="1" t="n">
        <v>44627.61605324074</v>
      </c>
      <c r="Q251" t="n">
        <v>125.0</v>
      </c>
      <c r="R251" t="n">
        <v>940.0</v>
      </c>
      <c r="S251" t="b">
        <v>0</v>
      </c>
      <c r="T251" t="inlineStr">
        <is>
          <t>N/A</t>
        </is>
      </c>
      <c r="U251" t="b">
        <v>1</v>
      </c>
      <c r="V251" t="inlineStr">
        <is>
          <t>Supriya Khape</t>
        </is>
      </c>
      <c r="W251" s="1" t="n">
        <v>44627.609606481485</v>
      </c>
      <c r="X251" t="n">
        <v>508.0</v>
      </c>
      <c r="Y251" t="n">
        <v>42.0</v>
      </c>
      <c r="Z251" t="n">
        <v>0.0</v>
      </c>
      <c r="AA251" t="n">
        <v>42.0</v>
      </c>
      <c r="AB251" t="n">
        <v>0.0</v>
      </c>
      <c r="AC251" t="n">
        <v>2.0</v>
      </c>
      <c r="AD251" t="n">
        <v>14.0</v>
      </c>
      <c r="AE251" t="n">
        <v>0.0</v>
      </c>
      <c r="AF251" t="n">
        <v>0.0</v>
      </c>
      <c r="AG251" t="n">
        <v>0.0</v>
      </c>
      <c r="AH251" t="inlineStr">
        <is>
          <t>Dashrath Soren</t>
        </is>
      </c>
      <c r="AI251" s="1" t="n">
        <v>44627.61605324074</v>
      </c>
      <c r="AJ251" t="n">
        <v>432.0</v>
      </c>
      <c r="AK251" t="n">
        <v>2.0</v>
      </c>
      <c r="AL251" t="n">
        <v>0.0</v>
      </c>
      <c r="AM251" t="n">
        <v>2.0</v>
      </c>
      <c r="AN251" t="n">
        <v>0.0</v>
      </c>
      <c r="AO251" t="n">
        <v>2.0</v>
      </c>
      <c r="AP251" t="n">
        <v>12.0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WI220319315</t>
        </is>
      </c>
      <c r="B252" t="inlineStr">
        <is>
          <t>DATA_VALIDATION</t>
        </is>
      </c>
      <c r="C252" t="inlineStr">
        <is>
          <t>201330005609</t>
        </is>
      </c>
      <c r="D252" t="inlineStr">
        <is>
          <t>Folder</t>
        </is>
      </c>
      <c r="E252" s="2">
        <f>HYPERLINK("capsilon://?command=openfolder&amp;siteaddress=FAM.docvelocity-na8.net&amp;folderid=FXB692A1CB-A3E4-5956-56A1-7CF8A55A0CC1","FX22031571")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MI2203204866</t>
        </is>
      </c>
      <c r="J252" t="n">
        <v>86.0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44627.606875</v>
      </c>
      <c r="P252" s="1" t="n">
        <v>44627.711863425924</v>
      </c>
      <c r="Q252" t="n">
        <v>7675.0</v>
      </c>
      <c r="R252" t="n">
        <v>1396.0</v>
      </c>
      <c r="S252" t="b">
        <v>0</v>
      </c>
      <c r="T252" t="inlineStr">
        <is>
          <t>N/A</t>
        </is>
      </c>
      <c r="U252" t="b">
        <v>0</v>
      </c>
      <c r="V252" t="inlineStr">
        <is>
          <t>Nisha Verma</t>
        </is>
      </c>
      <c r="W252" s="1" t="n">
        <v>44627.61756944445</v>
      </c>
      <c r="X252" t="n">
        <v>884.0</v>
      </c>
      <c r="Y252" t="n">
        <v>76.0</v>
      </c>
      <c r="Z252" t="n">
        <v>0.0</v>
      </c>
      <c r="AA252" t="n">
        <v>76.0</v>
      </c>
      <c r="AB252" t="n">
        <v>0.0</v>
      </c>
      <c r="AC252" t="n">
        <v>65.0</v>
      </c>
      <c r="AD252" t="n">
        <v>10.0</v>
      </c>
      <c r="AE252" t="n">
        <v>0.0</v>
      </c>
      <c r="AF252" t="n">
        <v>0.0</v>
      </c>
      <c r="AG252" t="n">
        <v>0.0</v>
      </c>
      <c r="AH252" t="inlineStr">
        <is>
          <t>Dashrath Soren</t>
        </is>
      </c>
      <c r="AI252" s="1" t="n">
        <v>44627.711863425924</v>
      </c>
      <c r="AJ252" t="n">
        <v>512.0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9.0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WI220319318</t>
        </is>
      </c>
      <c r="B253" t="inlineStr">
        <is>
          <t>DATA_VALIDATION</t>
        </is>
      </c>
      <c r="C253" t="inlineStr">
        <is>
          <t>201130013417</t>
        </is>
      </c>
      <c r="D253" t="inlineStr">
        <is>
          <t>Folder</t>
        </is>
      </c>
      <c r="E253" s="2">
        <f>HYPERLINK("capsilon://?command=openfolder&amp;siteaddress=FAM.docvelocity-na8.net&amp;folderid=FX95C3486F-79A6-4DB7-C7D3-2E05EF0188BA","FX22032272")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MI2203204876</t>
        </is>
      </c>
      <c r="J253" t="n">
        <v>92.0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44627.60717592593</v>
      </c>
      <c r="P253" s="1" t="n">
        <v>44627.61913194445</v>
      </c>
      <c r="Q253" t="n">
        <v>792.0</v>
      </c>
      <c r="R253" t="n">
        <v>241.0</v>
      </c>
      <c r="S253" t="b">
        <v>0</v>
      </c>
      <c r="T253" t="inlineStr">
        <is>
          <t>N/A</t>
        </is>
      </c>
      <c r="U253" t="b">
        <v>0</v>
      </c>
      <c r="V253" t="inlineStr">
        <is>
          <t>Nisha Verma</t>
        </is>
      </c>
      <c r="W253" s="1" t="n">
        <v>44627.61913194445</v>
      </c>
      <c r="X253" t="n">
        <v>134.0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92.0</v>
      </c>
      <c r="AE253" t="n">
        <v>80.0</v>
      </c>
      <c r="AF253" t="n">
        <v>0.0</v>
      </c>
      <c r="AG253" t="n">
        <v>3.0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WI220319322</t>
        </is>
      </c>
      <c r="B254" t="inlineStr">
        <is>
          <t>DATA_VALIDATION</t>
        </is>
      </c>
      <c r="C254" t="inlineStr">
        <is>
          <t>201330005612</t>
        </is>
      </c>
      <c r="D254" t="inlineStr">
        <is>
          <t>Folder</t>
        </is>
      </c>
      <c r="E254" s="2">
        <f>HYPERLINK("capsilon://?command=openfolder&amp;siteaddress=FAM.docvelocity-na8.net&amp;folderid=FXA157BF6C-7FB0-E665-451E-EF430CE2CC9D","FX22031614")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MI2203200894</t>
        </is>
      </c>
      <c r="J254" t="n">
        <v>56.0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44627.607569444444</v>
      </c>
      <c r="P254" s="1" t="n">
        <v>44627.621770833335</v>
      </c>
      <c r="Q254" t="n">
        <v>180.0</v>
      </c>
      <c r="R254" t="n">
        <v>1047.0</v>
      </c>
      <c r="S254" t="b">
        <v>0</v>
      </c>
      <c r="T254" t="inlineStr">
        <is>
          <t>N/A</t>
        </is>
      </c>
      <c r="U254" t="b">
        <v>1</v>
      </c>
      <c r="V254" t="inlineStr">
        <is>
          <t>Archana Bhujbal</t>
        </is>
      </c>
      <c r="W254" s="1" t="n">
        <v>44627.616261574076</v>
      </c>
      <c r="X254" t="n">
        <v>703.0</v>
      </c>
      <c r="Y254" t="n">
        <v>42.0</v>
      </c>
      <c r="Z254" t="n">
        <v>0.0</v>
      </c>
      <c r="AA254" t="n">
        <v>42.0</v>
      </c>
      <c r="AB254" t="n">
        <v>0.0</v>
      </c>
      <c r="AC254" t="n">
        <v>13.0</v>
      </c>
      <c r="AD254" t="n">
        <v>14.0</v>
      </c>
      <c r="AE254" t="n">
        <v>0.0</v>
      </c>
      <c r="AF254" t="n">
        <v>0.0</v>
      </c>
      <c r="AG254" t="n">
        <v>0.0</v>
      </c>
      <c r="AH254" t="inlineStr">
        <is>
          <t>Dashrath Soren</t>
        </is>
      </c>
      <c r="AI254" s="1" t="n">
        <v>44627.621770833335</v>
      </c>
      <c r="AJ254" t="n">
        <v>344.0</v>
      </c>
      <c r="AK254" t="n">
        <v>3.0</v>
      </c>
      <c r="AL254" t="n">
        <v>0.0</v>
      </c>
      <c r="AM254" t="n">
        <v>3.0</v>
      </c>
      <c r="AN254" t="n">
        <v>0.0</v>
      </c>
      <c r="AO254" t="n">
        <v>4.0</v>
      </c>
      <c r="AP254" t="n">
        <v>11.0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WI220319323</t>
        </is>
      </c>
      <c r="B255" t="inlineStr">
        <is>
          <t>DATA_VALIDATION</t>
        </is>
      </c>
      <c r="C255" t="inlineStr">
        <is>
          <t>201330005609</t>
        </is>
      </c>
      <c r="D255" t="inlineStr">
        <is>
          <t>Folder</t>
        </is>
      </c>
      <c r="E255" s="2">
        <f>HYPERLINK("capsilon://?command=openfolder&amp;siteaddress=FAM.docvelocity-na8.net&amp;folderid=FXB692A1CB-A3E4-5956-56A1-7CF8A55A0CC1","FX22031571")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MI2203204994</t>
        </is>
      </c>
      <c r="J255" t="n">
        <v>49.0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44627.60787037037</v>
      </c>
      <c r="P255" s="1" t="n">
        <v>44627.707337962966</v>
      </c>
      <c r="Q255" t="n">
        <v>6881.0</v>
      </c>
      <c r="R255" t="n">
        <v>1713.0</v>
      </c>
      <c r="S255" t="b">
        <v>0</v>
      </c>
      <c r="T255" t="inlineStr">
        <is>
          <t>N/A</t>
        </is>
      </c>
      <c r="U255" t="b">
        <v>0</v>
      </c>
      <c r="V255" t="inlineStr">
        <is>
          <t>Hemanshi Deshlahara</t>
        </is>
      </c>
      <c r="W255" s="1" t="n">
        <v>44627.62836805556</v>
      </c>
      <c r="X255" t="n">
        <v>1606.0</v>
      </c>
      <c r="Y255" t="n">
        <v>41.0</v>
      </c>
      <c r="Z255" t="n">
        <v>0.0</v>
      </c>
      <c r="AA255" t="n">
        <v>41.0</v>
      </c>
      <c r="AB255" t="n">
        <v>0.0</v>
      </c>
      <c r="AC255" t="n">
        <v>24.0</v>
      </c>
      <c r="AD255" t="n">
        <v>8.0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44627.707337962966</v>
      </c>
      <c r="AJ255" t="n">
        <v>107.0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WI220319328</t>
        </is>
      </c>
      <c r="B256" t="inlineStr">
        <is>
          <t>DATA_VALIDATION</t>
        </is>
      </c>
      <c r="C256" t="inlineStr">
        <is>
          <t>201330005609</t>
        </is>
      </c>
      <c r="D256" t="inlineStr">
        <is>
          <t>Folder</t>
        </is>
      </c>
      <c r="E256" s="2">
        <f>HYPERLINK("capsilon://?command=openfolder&amp;siteaddress=FAM.docvelocity-na8.net&amp;folderid=FXB692A1CB-A3E4-5956-56A1-7CF8A55A0CC1","FX22031571")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MI2203204996</t>
        </is>
      </c>
      <c r="J256" t="n">
        <v>86.0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44627.608194444445</v>
      </c>
      <c r="P256" s="1" t="n">
        <v>44627.709375</v>
      </c>
      <c r="Q256" t="n">
        <v>7294.0</v>
      </c>
      <c r="R256" t="n">
        <v>1448.0</v>
      </c>
      <c r="S256" t="b">
        <v>0</v>
      </c>
      <c r="T256" t="inlineStr">
        <is>
          <t>N/A</t>
        </is>
      </c>
      <c r="U256" t="b">
        <v>0</v>
      </c>
      <c r="V256" t="inlineStr">
        <is>
          <t>Archana Bhujbal</t>
        </is>
      </c>
      <c r="W256" s="1" t="n">
        <v>44627.63277777778</v>
      </c>
      <c r="X256" t="n">
        <v>1273.0</v>
      </c>
      <c r="Y256" t="n">
        <v>76.0</v>
      </c>
      <c r="Z256" t="n">
        <v>0.0</v>
      </c>
      <c r="AA256" t="n">
        <v>76.0</v>
      </c>
      <c r="AB256" t="n">
        <v>0.0</v>
      </c>
      <c r="AC256" t="n">
        <v>64.0</v>
      </c>
      <c r="AD256" t="n">
        <v>10.0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44627.709375</v>
      </c>
      <c r="AJ256" t="n">
        <v>175.0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10.0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WI220319331</t>
        </is>
      </c>
      <c r="B257" t="inlineStr">
        <is>
          <t>DATA_VALIDATION</t>
        </is>
      </c>
      <c r="C257" t="inlineStr">
        <is>
          <t>201330005609</t>
        </is>
      </c>
      <c r="D257" t="inlineStr">
        <is>
          <t>Folder</t>
        </is>
      </c>
      <c r="E257" s="2">
        <f>HYPERLINK("capsilon://?command=openfolder&amp;siteaddress=FAM.docvelocity-na8.net&amp;folderid=FXB692A1CB-A3E4-5956-56A1-7CF8A55A0CC1","FX22031571")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MI2203205005</t>
        </is>
      </c>
      <c r="J257" t="n">
        <v>32.0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44627.608460648145</v>
      </c>
      <c r="P257" s="1" t="n">
        <v>44627.70994212963</v>
      </c>
      <c r="Q257" t="n">
        <v>8541.0</v>
      </c>
      <c r="R257" t="n">
        <v>227.0</v>
      </c>
      <c r="S257" t="b">
        <v>0</v>
      </c>
      <c r="T257" t="inlineStr">
        <is>
          <t>N/A</t>
        </is>
      </c>
      <c r="U257" t="b">
        <v>0</v>
      </c>
      <c r="V257" t="inlineStr">
        <is>
          <t>Nisha Verma</t>
        </is>
      </c>
      <c r="W257" s="1" t="n">
        <v>44627.62121527778</v>
      </c>
      <c r="X257" t="n">
        <v>179.0</v>
      </c>
      <c r="Y257" t="n">
        <v>27.0</v>
      </c>
      <c r="Z257" t="n">
        <v>0.0</v>
      </c>
      <c r="AA257" t="n">
        <v>27.0</v>
      </c>
      <c r="AB257" t="n">
        <v>0.0</v>
      </c>
      <c r="AC257" t="n">
        <v>2.0</v>
      </c>
      <c r="AD257" t="n">
        <v>5.0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44627.70994212963</v>
      </c>
      <c r="AJ257" t="n">
        <v>48.0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5.0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WI220319334</t>
        </is>
      </c>
      <c r="B258" t="inlineStr">
        <is>
          <t>DATA_VALIDATION</t>
        </is>
      </c>
      <c r="C258" t="inlineStr">
        <is>
          <t>201330005609</t>
        </is>
      </c>
      <c r="D258" t="inlineStr">
        <is>
          <t>Folder</t>
        </is>
      </c>
      <c r="E258" s="2">
        <f>HYPERLINK("capsilon://?command=openfolder&amp;siteaddress=FAM.docvelocity-na8.net&amp;folderid=FXB692A1CB-A3E4-5956-56A1-7CF8A55A0CC1","FX22031571")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MI2203205007</t>
        </is>
      </c>
      <c r="J258" t="n">
        <v>91.0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44627.60880787037</v>
      </c>
      <c r="P258" s="1" t="n">
        <v>44627.71261574074</v>
      </c>
      <c r="Q258" t="n">
        <v>7577.0</v>
      </c>
      <c r="R258" t="n">
        <v>1392.0</v>
      </c>
      <c r="S258" t="b">
        <v>0</v>
      </c>
      <c r="T258" t="inlineStr">
        <is>
          <t>N/A</t>
        </is>
      </c>
      <c r="U258" t="b">
        <v>0</v>
      </c>
      <c r="V258" t="inlineStr">
        <is>
          <t>Karnal Akhare</t>
        </is>
      </c>
      <c r="W258" s="1" t="n">
        <v>44627.633252314816</v>
      </c>
      <c r="X258" t="n">
        <v>1162.0</v>
      </c>
      <c r="Y258" t="n">
        <v>81.0</v>
      </c>
      <c r="Z258" t="n">
        <v>0.0</v>
      </c>
      <c r="AA258" t="n">
        <v>81.0</v>
      </c>
      <c r="AB258" t="n">
        <v>0.0</v>
      </c>
      <c r="AC258" t="n">
        <v>76.0</v>
      </c>
      <c r="AD258" t="n">
        <v>10.0</v>
      </c>
      <c r="AE258" t="n">
        <v>0.0</v>
      </c>
      <c r="AF258" t="n">
        <v>0.0</v>
      </c>
      <c r="AG258" t="n">
        <v>0.0</v>
      </c>
      <c r="AH258" t="inlineStr">
        <is>
          <t>Vikash Suryakanth Parmar</t>
        </is>
      </c>
      <c r="AI258" s="1" t="n">
        <v>44627.71261574074</v>
      </c>
      <c r="AJ258" t="n">
        <v>230.0</v>
      </c>
      <c r="AK258" t="n">
        <v>2.0</v>
      </c>
      <c r="AL258" t="n">
        <v>0.0</v>
      </c>
      <c r="AM258" t="n">
        <v>2.0</v>
      </c>
      <c r="AN258" t="n">
        <v>0.0</v>
      </c>
      <c r="AO258" t="n">
        <v>1.0</v>
      </c>
      <c r="AP258" t="n">
        <v>8.0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WI220319342</t>
        </is>
      </c>
      <c r="B259" t="inlineStr">
        <is>
          <t>DATA_VALIDATION</t>
        </is>
      </c>
      <c r="C259" t="inlineStr">
        <is>
          <t>201330005649</t>
        </is>
      </c>
      <c r="D259" t="inlineStr">
        <is>
          <t>Folder</t>
        </is>
      </c>
      <c r="E259" s="2">
        <f>HYPERLINK("capsilon://?command=openfolder&amp;siteaddress=FAM.docvelocity-na8.net&amp;folderid=FX2ED7EBD6-A276-6D8D-AB2E-984859FD5A21","FX22032410")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MI2203197866</t>
        </is>
      </c>
      <c r="J259" t="n">
        <v>112.0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44627.60938657408</v>
      </c>
      <c r="P259" s="1" t="n">
        <v>44627.65719907408</v>
      </c>
      <c r="Q259" t="n">
        <v>3338.0</v>
      </c>
      <c r="R259" t="n">
        <v>793.0</v>
      </c>
      <c r="S259" t="b">
        <v>0</v>
      </c>
      <c r="T259" t="inlineStr">
        <is>
          <t>N/A</t>
        </is>
      </c>
      <c r="U259" t="b">
        <v>1</v>
      </c>
      <c r="V259" t="inlineStr">
        <is>
          <t>Supriya Khape</t>
        </is>
      </c>
      <c r="W259" s="1" t="n">
        <v>44627.63282407408</v>
      </c>
      <c r="X259" t="n">
        <v>214.0</v>
      </c>
      <c r="Y259" t="n">
        <v>84.0</v>
      </c>
      <c r="Z259" t="n">
        <v>0.0</v>
      </c>
      <c r="AA259" t="n">
        <v>84.0</v>
      </c>
      <c r="AB259" t="n">
        <v>0.0</v>
      </c>
      <c r="AC259" t="n">
        <v>0.0</v>
      </c>
      <c r="AD259" t="n">
        <v>28.0</v>
      </c>
      <c r="AE259" t="n">
        <v>0.0</v>
      </c>
      <c r="AF259" t="n">
        <v>0.0</v>
      </c>
      <c r="AG259" t="n">
        <v>0.0</v>
      </c>
      <c r="AH259" t="inlineStr">
        <is>
          <t>Rohit Mawal</t>
        </is>
      </c>
      <c r="AI259" s="1" t="n">
        <v>44627.65719907408</v>
      </c>
      <c r="AJ259" t="n">
        <v>568.0</v>
      </c>
      <c r="AK259" t="n">
        <v>4.0</v>
      </c>
      <c r="AL259" t="n">
        <v>0.0</v>
      </c>
      <c r="AM259" t="n">
        <v>4.0</v>
      </c>
      <c r="AN259" t="n">
        <v>0.0</v>
      </c>
      <c r="AO259" t="n">
        <v>4.0</v>
      </c>
      <c r="AP259" t="n">
        <v>24.0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WI220319345</t>
        </is>
      </c>
      <c r="B260" t="inlineStr">
        <is>
          <t>DATA_VALIDATION</t>
        </is>
      </c>
      <c r="C260" t="inlineStr">
        <is>
          <t>201330005609</t>
        </is>
      </c>
      <c r="D260" t="inlineStr">
        <is>
          <t>Folder</t>
        </is>
      </c>
      <c r="E260" s="2">
        <f>HYPERLINK("capsilon://?command=openfolder&amp;siteaddress=FAM.docvelocity-na8.net&amp;folderid=FXB692A1CB-A3E4-5956-56A1-7CF8A55A0CC1","FX22031571")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MI2203205030</t>
        </is>
      </c>
      <c r="J260" t="n">
        <v>210.0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44627.60952546296</v>
      </c>
      <c r="P260" s="1" t="n">
        <v>44627.624976851854</v>
      </c>
      <c r="Q260" t="n">
        <v>1010.0</v>
      </c>
      <c r="R260" t="n">
        <v>325.0</v>
      </c>
      <c r="S260" t="b">
        <v>0</v>
      </c>
      <c r="T260" t="inlineStr">
        <is>
          <t>N/A</t>
        </is>
      </c>
      <c r="U260" t="b">
        <v>0</v>
      </c>
      <c r="V260" t="inlineStr">
        <is>
          <t>Nisha Verma</t>
        </is>
      </c>
      <c r="W260" s="1" t="n">
        <v>44627.624976851854</v>
      </c>
      <c r="X260" t="n">
        <v>325.0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210.0</v>
      </c>
      <c r="AE260" t="n">
        <v>205.0</v>
      </c>
      <c r="AF260" t="n">
        <v>0.0</v>
      </c>
      <c r="AG260" t="n">
        <v>3.0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WI220319483</t>
        </is>
      </c>
      <c r="B261" t="inlineStr">
        <is>
          <t>DATA_VALIDATION</t>
        </is>
      </c>
      <c r="C261" t="inlineStr">
        <is>
          <t>201130013417</t>
        </is>
      </c>
      <c r="D261" t="inlineStr">
        <is>
          <t>Folder</t>
        </is>
      </c>
      <c r="E261" s="2">
        <f>HYPERLINK("capsilon://?command=openfolder&amp;siteaddress=FAM.docvelocity-na8.net&amp;folderid=FX95C3486F-79A6-4DB7-C7D3-2E05EF0188BA","FX22032272")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MI2203204876</t>
        </is>
      </c>
      <c r="J261" t="n">
        <v>116.0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44627.619837962964</v>
      </c>
      <c r="P261" s="1" t="n">
        <v>44627.63505787037</v>
      </c>
      <c r="Q261" t="n">
        <v>170.0</v>
      </c>
      <c r="R261" t="n">
        <v>1145.0</v>
      </c>
      <c r="S261" t="b">
        <v>0</v>
      </c>
      <c r="T261" t="inlineStr">
        <is>
          <t>N/A</t>
        </is>
      </c>
      <c r="U261" t="b">
        <v>1</v>
      </c>
      <c r="V261" t="inlineStr">
        <is>
          <t>Ketan Pathak</t>
        </is>
      </c>
      <c r="W261" s="1" t="n">
        <v>44627.63045138889</v>
      </c>
      <c r="X261" t="n">
        <v>844.0</v>
      </c>
      <c r="Y261" t="n">
        <v>105.0</v>
      </c>
      <c r="Z261" t="n">
        <v>0.0</v>
      </c>
      <c r="AA261" t="n">
        <v>105.0</v>
      </c>
      <c r="AB261" t="n">
        <v>0.0</v>
      </c>
      <c r="AC261" t="n">
        <v>25.0</v>
      </c>
      <c r="AD261" t="n">
        <v>11.0</v>
      </c>
      <c r="AE261" t="n">
        <v>0.0</v>
      </c>
      <c r="AF261" t="n">
        <v>0.0</v>
      </c>
      <c r="AG261" t="n">
        <v>0.0</v>
      </c>
      <c r="AH261" t="inlineStr">
        <is>
          <t>Ashish Sutar</t>
        </is>
      </c>
      <c r="AI261" s="1" t="n">
        <v>44627.63505787037</v>
      </c>
      <c r="AJ261" t="n">
        <v>301.0</v>
      </c>
      <c r="AK261" t="n">
        <v>2.0</v>
      </c>
      <c r="AL261" t="n">
        <v>0.0</v>
      </c>
      <c r="AM261" t="n">
        <v>2.0</v>
      </c>
      <c r="AN261" t="n">
        <v>0.0</v>
      </c>
      <c r="AO261" t="n">
        <v>2.0</v>
      </c>
      <c r="AP261" t="n">
        <v>9.0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WI220319554</t>
        </is>
      </c>
      <c r="B262" t="inlineStr">
        <is>
          <t>DATA_VALIDATION</t>
        </is>
      </c>
      <c r="C262" t="inlineStr">
        <is>
          <t>201330005609</t>
        </is>
      </c>
      <c r="D262" t="inlineStr">
        <is>
          <t>Folder</t>
        </is>
      </c>
      <c r="E262" s="2">
        <f>HYPERLINK("capsilon://?command=openfolder&amp;siteaddress=FAM.docvelocity-na8.net&amp;folderid=FXB692A1CB-A3E4-5956-56A1-7CF8A55A0CC1","FX22031571")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MI2203205030</t>
        </is>
      </c>
      <c r="J262" t="n">
        <v>258.0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44627.625752314816</v>
      </c>
      <c r="P262" s="1" t="n">
        <v>44627.66365740741</v>
      </c>
      <c r="Q262" t="n">
        <v>351.0</v>
      </c>
      <c r="R262" t="n">
        <v>2924.0</v>
      </c>
      <c r="S262" t="b">
        <v>0</v>
      </c>
      <c r="T262" t="inlineStr">
        <is>
          <t>N/A</t>
        </is>
      </c>
      <c r="U262" t="b">
        <v>1</v>
      </c>
      <c r="V262" t="inlineStr">
        <is>
          <t>Ketan Pathak</t>
        </is>
      </c>
      <c r="W262" s="1" t="n">
        <v>44627.658321759256</v>
      </c>
      <c r="X262" t="n">
        <v>2407.0</v>
      </c>
      <c r="Y262" t="n">
        <v>175.0</v>
      </c>
      <c r="Z262" t="n">
        <v>0.0</v>
      </c>
      <c r="AA262" t="n">
        <v>175.0</v>
      </c>
      <c r="AB262" t="n">
        <v>76.0</v>
      </c>
      <c r="AC262" t="n">
        <v>56.0</v>
      </c>
      <c r="AD262" t="n">
        <v>83.0</v>
      </c>
      <c r="AE262" t="n">
        <v>0.0</v>
      </c>
      <c r="AF262" t="n">
        <v>0.0</v>
      </c>
      <c r="AG262" t="n">
        <v>0.0</v>
      </c>
      <c r="AH262" t="inlineStr">
        <is>
          <t>Rohit Mawal</t>
        </is>
      </c>
      <c r="AI262" s="1" t="n">
        <v>44627.66365740741</v>
      </c>
      <c r="AJ262" t="n">
        <v>461.0</v>
      </c>
      <c r="AK262" t="n">
        <v>1.0</v>
      </c>
      <c r="AL262" t="n">
        <v>0.0</v>
      </c>
      <c r="AM262" t="n">
        <v>1.0</v>
      </c>
      <c r="AN262" t="n">
        <v>76.0</v>
      </c>
      <c r="AO262" t="n">
        <v>1.0</v>
      </c>
      <c r="AP262" t="n">
        <v>82.0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WI220319579</t>
        </is>
      </c>
      <c r="B263" t="inlineStr">
        <is>
          <t>DATA_VALIDATION</t>
        </is>
      </c>
      <c r="C263" t="inlineStr">
        <is>
          <t>201330005643</t>
        </is>
      </c>
      <c r="D263" t="inlineStr">
        <is>
          <t>Folder</t>
        </is>
      </c>
      <c r="E263" s="2">
        <f>HYPERLINK("capsilon://?command=openfolder&amp;siteaddress=FAM.docvelocity-na8.net&amp;folderid=FXDCD1E589-B6E6-1296-DEAA-AF6F5765172B","FX22032311")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MI2203207373</t>
        </is>
      </c>
      <c r="J263" t="n">
        <v>55.0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44627.62846064815</v>
      </c>
      <c r="P263" s="1" t="n">
        <v>44627.71423611111</v>
      </c>
      <c r="Q263" t="n">
        <v>6799.0</v>
      </c>
      <c r="R263" t="n">
        <v>612.0</v>
      </c>
      <c r="S263" t="b">
        <v>0</v>
      </c>
      <c r="T263" t="inlineStr">
        <is>
          <t>N/A</t>
        </is>
      </c>
      <c r="U263" t="b">
        <v>0</v>
      </c>
      <c r="V263" t="inlineStr">
        <is>
          <t>Hemanshi Deshlahara</t>
        </is>
      </c>
      <c r="W263" s="1" t="n">
        <v>44627.63748842593</v>
      </c>
      <c r="X263" t="n">
        <v>408.0</v>
      </c>
      <c r="Y263" t="n">
        <v>50.0</v>
      </c>
      <c r="Z263" t="n">
        <v>0.0</v>
      </c>
      <c r="AA263" t="n">
        <v>50.0</v>
      </c>
      <c r="AB263" t="n">
        <v>0.0</v>
      </c>
      <c r="AC263" t="n">
        <v>2.0</v>
      </c>
      <c r="AD263" t="n">
        <v>5.0</v>
      </c>
      <c r="AE263" t="n">
        <v>0.0</v>
      </c>
      <c r="AF263" t="n">
        <v>0.0</v>
      </c>
      <c r="AG263" t="n">
        <v>0.0</v>
      </c>
      <c r="AH263" t="inlineStr">
        <is>
          <t>Dashrath Soren</t>
        </is>
      </c>
      <c r="AI263" s="1" t="n">
        <v>44627.71423611111</v>
      </c>
      <c r="AJ263" t="n">
        <v>204.0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WI220319583</t>
        </is>
      </c>
      <c r="B264" t="inlineStr">
        <is>
          <t>DATA_VALIDATION</t>
        </is>
      </c>
      <c r="C264" t="inlineStr">
        <is>
          <t>201330005643</t>
        </is>
      </c>
      <c r="D264" t="inlineStr">
        <is>
          <t>Folder</t>
        </is>
      </c>
      <c r="E264" s="2">
        <f>HYPERLINK("capsilon://?command=openfolder&amp;siteaddress=FAM.docvelocity-na8.net&amp;folderid=FXDCD1E589-B6E6-1296-DEAA-AF6F5765172B","FX22032311")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MI2203207416</t>
        </is>
      </c>
      <c r="J264" t="n">
        <v>55.0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44627.62883101852</v>
      </c>
      <c r="P264" s="1" t="n">
        <v>44627.713958333334</v>
      </c>
      <c r="Q264" t="n">
        <v>6971.0</v>
      </c>
      <c r="R264" t="n">
        <v>384.0</v>
      </c>
      <c r="S264" t="b">
        <v>0</v>
      </c>
      <c r="T264" t="inlineStr">
        <is>
          <t>N/A</t>
        </is>
      </c>
      <c r="U264" t="b">
        <v>0</v>
      </c>
      <c r="V264" t="inlineStr">
        <is>
          <t>Archana Bhujbal</t>
        </is>
      </c>
      <c r="W264" s="1" t="n">
        <v>44627.6358912037</v>
      </c>
      <c r="X264" t="n">
        <v>268.0</v>
      </c>
      <c r="Y264" t="n">
        <v>50.0</v>
      </c>
      <c r="Z264" t="n">
        <v>0.0</v>
      </c>
      <c r="AA264" t="n">
        <v>50.0</v>
      </c>
      <c r="AB264" t="n">
        <v>0.0</v>
      </c>
      <c r="AC264" t="n">
        <v>2.0</v>
      </c>
      <c r="AD264" t="n">
        <v>5.0</v>
      </c>
      <c r="AE264" t="n">
        <v>0.0</v>
      </c>
      <c r="AF264" t="n">
        <v>0.0</v>
      </c>
      <c r="AG264" t="n">
        <v>0.0</v>
      </c>
      <c r="AH264" t="inlineStr">
        <is>
          <t>Vikash Suryakanth Parmar</t>
        </is>
      </c>
      <c r="AI264" s="1" t="n">
        <v>44627.713958333334</v>
      </c>
      <c r="AJ264" t="n">
        <v>116.0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5.0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WI220319585</t>
        </is>
      </c>
      <c r="B265" t="inlineStr">
        <is>
          <t>DATA_VALIDATION</t>
        </is>
      </c>
      <c r="C265" t="inlineStr">
        <is>
          <t>201330005643</t>
        </is>
      </c>
      <c r="D265" t="inlineStr">
        <is>
          <t>Folder</t>
        </is>
      </c>
      <c r="E265" s="2">
        <f>HYPERLINK("capsilon://?command=openfolder&amp;siteaddress=FAM.docvelocity-na8.net&amp;folderid=FXDCD1E589-B6E6-1296-DEAA-AF6F5765172B","FX22032311")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MI2203207432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44627.62918981481</v>
      </c>
      <c r="P265" s="1" t="n">
        <v>44627.71460648148</v>
      </c>
      <c r="Q265" t="n">
        <v>7008.0</v>
      </c>
      <c r="R265" t="n">
        <v>372.0</v>
      </c>
      <c r="S265" t="b">
        <v>0</v>
      </c>
      <c r="T265" t="inlineStr">
        <is>
          <t>N/A</t>
        </is>
      </c>
      <c r="U265" t="b">
        <v>0</v>
      </c>
      <c r="V265" t="inlineStr">
        <is>
          <t>Karnal Akhare</t>
        </is>
      </c>
      <c r="W265" s="1" t="n">
        <v>44627.636724537035</v>
      </c>
      <c r="X265" t="n">
        <v>298.0</v>
      </c>
      <c r="Y265" t="n">
        <v>21.0</v>
      </c>
      <c r="Z265" t="n">
        <v>0.0</v>
      </c>
      <c r="AA265" t="n">
        <v>21.0</v>
      </c>
      <c r="AB265" t="n">
        <v>0.0</v>
      </c>
      <c r="AC265" t="n">
        <v>6.0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44627.71460648148</v>
      </c>
      <c r="AJ265" t="n">
        <v>55.0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WI220319589</t>
        </is>
      </c>
      <c r="B266" t="inlineStr">
        <is>
          <t>DATA_VALIDATION</t>
        </is>
      </c>
      <c r="C266" t="inlineStr">
        <is>
          <t>201330005643</t>
        </is>
      </c>
      <c r="D266" t="inlineStr">
        <is>
          <t>Folder</t>
        </is>
      </c>
      <c r="E266" s="2">
        <f>HYPERLINK("capsilon://?command=openfolder&amp;siteaddress=FAM.docvelocity-na8.net&amp;folderid=FXDCD1E589-B6E6-1296-DEAA-AF6F5765172B","FX22032311")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MI2203207471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44627.629479166666</v>
      </c>
      <c r="P266" s="1" t="n">
        <v>44627.715995370374</v>
      </c>
      <c r="Q266" t="n">
        <v>6645.0</v>
      </c>
      <c r="R266" t="n">
        <v>830.0</v>
      </c>
      <c r="S266" t="b">
        <v>0</v>
      </c>
      <c r="T266" t="inlineStr">
        <is>
          <t>N/A</t>
        </is>
      </c>
      <c r="U266" t="b">
        <v>0</v>
      </c>
      <c r="V266" t="inlineStr">
        <is>
          <t>Supriya Khape</t>
        </is>
      </c>
      <c r="W266" s="1" t="n">
        <v>44627.64130787037</v>
      </c>
      <c r="X266" t="n">
        <v>679.0</v>
      </c>
      <c r="Y266" t="n">
        <v>21.0</v>
      </c>
      <c r="Z266" t="n">
        <v>0.0</v>
      </c>
      <c r="AA266" t="n">
        <v>21.0</v>
      </c>
      <c r="AB266" t="n">
        <v>0.0</v>
      </c>
      <c r="AC266" t="n">
        <v>13.0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Dashrath Soren</t>
        </is>
      </c>
      <c r="AI266" s="1" t="n">
        <v>44627.715995370374</v>
      </c>
      <c r="AJ266" t="n">
        <v>151.0</v>
      </c>
      <c r="AK266" t="n">
        <v>1.0</v>
      </c>
      <c r="AL266" t="n">
        <v>0.0</v>
      </c>
      <c r="AM266" t="n">
        <v>1.0</v>
      </c>
      <c r="AN266" t="n">
        <v>0.0</v>
      </c>
      <c r="AO266" t="n">
        <v>1.0</v>
      </c>
      <c r="AP266" t="n">
        <v>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WI220319680</t>
        </is>
      </c>
      <c r="B267" t="inlineStr">
        <is>
          <t>DATA_VALIDATION</t>
        </is>
      </c>
      <c r="C267" t="inlineStr">
        <is>
          <t>201330005598</t>
        </is>
      </c>
      <c r="D267" t="inlineStr">
        <is>
          <t>Folder</t>
        </is>
      </c>
      <c r="E267" s="2">
        <f>HYPERLINK("capsilon://?command=openfolder&amp;siteaddress=FAM.docvelocity-na8.net&amp;folderid=FXC086DA68-9844-30C9-E87A-BB0601E2FF2D","FX22031178")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MI2203208005</t>
        </is>
      </c>
      <c r="J267" t="n">
        <v>98.0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44627.63458333333</v>
      </c>
      <c r="P267" s="1" t="n">
        <v>44627.65091435185</v>
      </c>
      <c r="Q267" t="n">
        <v>717.0</v>
      </c>
      <c r="R267" t="n">
        <v>694.0</v>
      </c>
      <c r="S267" t="b">
        <v>0</v>
      </c>
      <c r="T267" t="inlineStr">
        <is>
          <t>N/A</t>
        </is>
      </c>
      <c r="U267" t="b">
        <v>0</v>
      </c>
      <c r="V267" t="inlineStr">
        <is>
          <t>Nisha Verma</t>
        </is>
      </c>
      <c r="W267" s="1" t="n">
        <v>44627.65091435185</v>
      </c>
      <c r="X267" t="n">
        <v>369.0</v>
      </c>
      <c r="Y267" t="n">
        <v>1.0</v>
      </c>
      <c r="Z267" t="n">
        <v>0.0</v>
      </c>
      <c r="AA267" t="n">
        <v>1.0</v>
      </c>
      <c r="AB267" t="n">
        <v>0.0</v>
      </c>
      <c r="AC267" t="n">
        <v>0.0</v>
      </c>
      <c r="AD267" t="n">
        <v>97.0</v>
      </c>
      <c r="AE267" t="n">
        <v>86.0</v>
      </c>
      <c r="AF267" t="n">
        <v>0.0</v>
      </c>
      <c r="AG267" t="n">
        <v>4.0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WI220319754</t>
        </is>
      </c>
      <c r="B268" t="inlineStr">
        <is>
          <t>DATA_VALIDATION</t>
        </is>
      </c>
      <c r="C268" t="inlineStr">
        <is>
          <t>201330005637</t>
        </is>
      </c>
      <c r="D268" t="inlineStr">
        <is>
          <t>Folder</t>
        </is>
      </c>
      <c r="E268" s="2">
        <f>HYPERLINK("capsilon://?command=openfolder&amp;siteaddress=FAM.docvelocity-na8.net&amp;folderid=FX5FB40E2A-0153-29D0-5C63-95A2C2ADBFE4","FX22032184")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MI2203208850</t>
        </is>
      </c>
      <c r="J268" t="n">
        <v>177.0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44627.642233796294</v>
      </c>
      <c r="P268" s="1" t="n">
        <v>44627.65490740741</v>
      </c>
      <c r="Q268" t="n">
        <v>517.0</v>
      </c>
      <c r="R268" t="n">
        <v>578.0</v>
      </c>
      <c r="S268" t="b">
        <v>0</v>
      </c>
      <c r="T268" t="inlineStr">
        <is>
          <t>N/A</t>
        </is>
      </c>
      <c r="U268" t="b">
        <v>0</v>
      </c>
      <c r="V268" t="inlineStr">
        <is>
          <t>Aditya Tade</t>
        </is>
      </c>
      <c r="W268" s="1" t="n">
        <v>44627.65490740741</v>
      </c>
      <c r="X268" t="n">
        <v>465.0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177.0</v>
      </c>
      <c r="AE268" t="n">
        <v>165.0</v>
      </c>
      <c r="AF268" t="n">
        <v>0.0</v>
      </c>
      <c r="AG268" t="n">
        <v>4.0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WI220319793</t>
        </is>
      </c>
      <c r="B269" t="inlineStr">
        <is>
          <t>DATA_VALIDATION</t>
        </is>
      </c>
      <c r="C269" t="inlineStr">
        <is>
          <t>201300021938</t>
        </is>
      </c>
      <c r="D269" t="inlineStr">
        <is>
          <t>Folder</t>
        </is>
      </c>
      <c r="E269" s="2">
        <f>HYPERLINK("capsilon://?command=openfolder&amp;siteaddress=FAM.docvelocity-na8.net&amp;folderid=FXAD99DFC6-D92E-D396-A03F-B7DFF944B576","FX22032143")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MI2203209169</t>
        </is>
      </c>
      <c r="J269" t="n">
        <v>120.0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44627.6446875</v>
      </c>
      <c r="P269" s="1" t="n">
        <v>44627.65452546296</v>
      </c>
      <c r="Q269" t="n">
        <v>303.0</v>
      </c>
      <c r="R269" t="n">
        <v>547.0</v>
      </c>
      <c r="S269" t="b">
        <v>0</v>
      </c>
      <c r="T269" t="inlineStr">
        <is>
          <t>N/A</t>
        </is>
      </c>
      <c r="U269" t="b">
        <v>0</v>
      </c>
      <c r="V269" t="inlineStr">
        <is>
          <t>Karnal Akhare</t>
        </is>
      </c>
      <c r="W269" s="1" t="n">
        <v>44627.65452546296</v>
      </c>
      <c r="X269" t="n">
        <v>391.0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120.0</v>
      </c>
      <c r="AE269" t="n">
        <v>108.0</v>
      </c>
      <c r="AF269" t="n">
        <v>0.0</v>
      </c>
      <c r="AG269" t="n">
        <v>4.0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WI220319871</t>
        </is>
      </c>
      <c r="B270" t="inlineStr">
        <is>
          <t>DATA_VALIDATION</t>
        </is>
      </c>
      <c r="C270" t="inlineStr">
        <is>
          <t>201330005598</t>
        </is>
      </c>
      <c r="D270" t="inlineStr">
        <is>
          <t>Folder</t>
        </is>
      </c>
      <c r="E270" s="2">
        <f>HYPERLINK("capsilon://?command=openfolder&amp;siteaddress=FAM.docvelocity-na8.net&amp;folderid=FXC086DA68-9844-30C9-E87A-BB0601E2FF2D","FX22031178")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MI2203208005</t>
        </is>
      </c>
      <c r="J270" t="n">
        <v>150.0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44627.6518287037</v>
      </c>
      <c r="P270" s="1" t="n">
        <v>44627.673425925925</v>
      </c>
      <c r="Q270" t="n">
        <v>385.0</v>
      </c>
      <c r="R270" t="n">
        <v>1481.0</v>
      </c>
      <c r="S270" t="b">
        <v>0</v>
      </c>
      <c r="T270" t="inlineStr">
        <is>
          <t>N/A</t>
        </is>
      </c>
      <c r="U270" t="b">
        <v>1</v>
      </c>
      <c r="V270" t="inlineStr">
        <is>
          <t>Nisha Verma</t>
        </is>
      </c>
      <c r="W270" s="1" t="n">
        <v>44627.664189814815</v>
      </c>
      <c r="X270" t="n">
        <v>1055.0</v>
      </c>
      <c r="Y270" t="n">
        <v>120.0</v>
      </c>
      <c r="Z270" t="n">
        <v>0.0</v>
      </c>
      <c r="AA270" t="n">
        <v>120.0</v>
      </c>
      <c r="AB270" t="n">
        <v>0.0</v>
      </c>
      <c r="AC270" t="n">
        <v>38.0</v>
      </c>
      <c r="AD270" t="n">
        <v>30.0</v>
      </c>
      <c r="AE270" t="n">
        <v>0.0</v>
      </c>
      <c r="AF270" t="n">
        <v>0.0</v>
      </c>
      <c r="AG270" t="n">
        <v>0.0</v>
      </c>
      <c r="AH270" t="inlineStr">
        <is>
          <t>Rohit Mawal</t>
        </is>
      </c>
      <c r="AI270" s="1" t="n">
        <v>44627.673425925925</v>
      </c>
      <c r="AJ270" t="n">
        <v>426.0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29.0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WI220319940</t>
        </is>
      </c>
      <c r="B271" t="inlineStr">
        <is>
          <t>DATA_VALIDATION</t>
        </is>
      </c>
      <c r="C271" t="inlineStr">
        <is>
          <t>201300021938</t>
        </is>
      </c>
      <c r="D271" t="inlineStr">
        <is>
          <t>Folder</t>
        </is>
      </c>
      <c r="E271" s="2">
        <f>HYPERLINK("capsilon://?command=openfolder&amp;siteaddress=FAM.docvelocity-na8.net&amp;folderid=FXAD99DFC6-D92E-D396-A03F-B7DFF944B576","FX22032143")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MI2203209169</t>
        </is>
      </c>
      <c r="J271" t="n">
        <v>172.0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44627.655543981484</v>
      </c>
      <c r="P271" s="1" t="n">
        <v>44627.6684837963</v>
      </c>
      <c r="Q271" t="n">
        <v>218.0</v>
      </c>
      <c r="R271" t="n">
        <v>900.0</v>
      </c>
      <c r="S271" t="b">
        <v>0</v>
      </c>
      <c r="T271" t="inlineStr">
        <is>
          <t>N/A</t>
        </is>
      </c>
      <c r="U271" t="b">
        <v>1</v>
      </c>
      <c r="V271" t="inlineStr">
        <is>
          <t>Aditya Tade</t>
        </is>
      </c>
      <c r="W271" s="1" t="n">
        <v>44627.66118055556</v>
      </c>
      <c r="X271" t="n">
        <v>484.0</v>
      </c>
      <c r="Y271" t="n">
        <v>142.0</v>
      </c>
      <c r="Z271" t="n">
        <v>0.0</v>
      </c>
      <c r="AA271" t="n">
        <v>142.0</v>
      </c>
      <c r="AB271" t="n">
        <v>0.0</v>
      </c>
      <c r="AC271" t="n">
        <v>14.0</v>
      </c>
      <c r="AD271" t="n">
        <v>30.0</v>
      </c>
      <c r="AE271" t="n">
        <v>0.0</v>
      </c>
      <c r="AF271" t="n">
        <v>0.0</v>
      </c>
      <c r="AG271" t="n">
        <v>0.0</v>
      </c>
      <c r="AH271" t="inlineStr">
        <is>
          <t>Rohit Mawal</t>
        </is>
      </c>
      <c r="AI271" s="1" t="n">
        <v>44627.6684837963</v>
      </c>
      <c r="AJ271" t="n">
        <v>416.0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30.0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WI220319942</t>
        </is>
      </c>
      <c r="B272" t="inlineStr">
        <is>
          <t>DATA_VALIDATION</t>
        </is>
      </c>
      <c r="C272" t="inlineStr">
        <is>
          <t>201330005637</t>
        </is>
      </c>
      <c r="D272" t="inlineStr">
        <is>
          <t>Folder</t>
        </is>
      </c>
      <c r="E272" s="2">
        <f>HYPERLINK("capsilon://?command=openfolder&amp;siteaddress=FAM.docvelocity-na8.net&amp;folderid=FX5FB40E2A-0153-29D0-5C63-95A2C2ADBFE4","FX22032184")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MI2203208850</t>
        </is>
      </c>
      <c r="J272" t="n">
        <v>225.0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44627.655625</v>
      </c>
      <c r="P272" s="1" t="n">
        <v>44627.679247685184</v>
      </c>
      <c r="Q272" t="n">
        <v>887.0</v>
      </c>
      <c r="R272" t="n">
        <v>1154.0</v>
      </c>
      <c r="S272" t="b">
        <v>0</v>
      </c>
      <c r="T272" t="inlineStr">
        <is>
          <t>N/A</t>
        </is>
      </c>
      <c r="U272" t="b">
        <v>1</v>
      </c>
      <c r="V272" t="inlineStr">
        <is>
          <t>Ujwala Ajabe</t>
        </is>
      </c>
      <c r="W272" s="1" t="n">
        <v>44627.66321759259</v>
      </c>
      <c r="X272" t="n">
        <v>652.0</v>
      </c>
      <c r="Y272" t="n">
        <v>193.0</v>
      </c>
      <c r="Z272" t="n">
        <v>0.0</v>
      </c>
      <c r="AA272" t="n">
        <v>193.0</v>
      </c>
      <c r="AB272" t="n">
        <v>0.0</v>
      </c>
      <c r="AC272" t="n">
        <v>19.0</v>
      </c>
      <c r="AD272" t="n">
        <v>32.0</v>
      </c>
      <c r="AE272" t="n">
        <v>0.0</v>
      </c>
      <c r="AF272" t="n">
        <v>0.0</v>
      </c>
      <c r="AG272" t="n">
        <v>0.0</v>
      </c>
      <c r="AH272" t="inlineStr">
        <is>
          <t>Rohit Mawal</t>
        </is>
      </c>
      <c r="AI272" s="1" t="n">
        <v>44627.679247685184</v>
      </c>
      <c r="AJ272" t="n">
        <v>502.0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32.0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WI220320173</t>
        </is>
      </c>
      <c r="B273" t="inlineStr">
        <is>
          <t>DATA_VALIDATION</t>
        </is>
      </c>
      <c r="C273" t="inlineStr">
        <is>
          <t>201300021837</t>
        </is>
      </c>
      <c r="D273" t="inlineStr">
        <is>
          <t>Folder</t>
        </is>
      </c>
      <c r="E273" s="2">
        <f>HYPERLINK("capsilon://?command=openfolder&amp;siteaddress=FAM.docvelocity-na8.net&amp;folderid=FXB70C5AFE-38F3-7E83-1210-0E7EE8CD20EB","FX2203379")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MI2203212737</t>
        </is>
      </c>
      <c r="J273" t="n">
        <v>69.0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44627.67762731481</v>
      </c>
      <c r="P273" s="1" t="n">
        <v>44627.70145833334</v>
      </c>
      <c r="Q273" t="n">
        <v>1634.0</v>
      </c>
      <c r="R273" t="n">
        <v>425.0</v>
      </c>
      <c r="S273" t="b">
        <v>0</v>
      </c>
      <c r="T273" t="inlineStr">
        <is>
          <t>N/A</t>
        </is>
      </c>
      <c r="U273" t="b">
        <v>0</v>
      </c>
      <c r="V273" t="inlineStr">
        <is>
          <t>Ketan Pathak</t>
        </is>
      </c>
      <c r="W273" s="1" t="n">
        <v>44627.70145833334</v>
      </c>
      <c r="X273" t="n">
        <v>386.0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69.0</v>
      </c>
      <c r="AE273" t="n">
        <v>57.0</v>
      </c>
      <c r="AF273" t="n">
        <v>0.0</v>
      </c>
      <c r="AG273" t="n">
        <v>5.0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WI22032024</t>
        </is>
      </c>
      <c r="B274" t="inlineStr">
        <is>
          <t>DATA_VALIDATION</t>
        </is>
      </c>
      <c r="C274" t="inlineStr">
        <is>
          <t>201308008225</t>
        </is>
      </c>
      <c r="D274" t="inlineStr">
        <is>
          <t>Folder</t>
        </is>
      </c>
      <c r="E274" s="2">
        <f>HYPERLINK("capsilon://?command=openfolder&amp;siteaddress=FAM.docvelocity-na8.net&amp;folderid=FXBF85B1A6-1845-45E4-C044-5A491581014D","FX220212186")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MI220322956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44621.557662037034</v>
      </c>
      <c r="P274" s="1" t="n">
        <v>44621.67605324074</v>
      </c>
      <c r="Q274" t="n">
        <v>10109.0</v>
      </c>
      <c r="R274" t="n">
        <v>120.0</v>
      </c>
      <c r="S274" t="b">
        <v>0</v>
      </c>
      <c r="T274" t="inlineStr">
        <is>
          <t>N/A</t>
        </is>
      </c>
      <c r="U274" t="b">
        <v>0</v>
      </c>
      <c r="V274" t="inlineStr">
        <is>
          <t>Aditya Tade</t>
        </is>
      </c>
      <c r="W274" s="1" t="n">
        <v>44621.56039351852</v>
      </c>
      <c r="X274" t="n">
        <v>89.0</v>
      </c>
      <c r="Y274" t="n">
        <v>0.0</v>
      </c>
      <c r="Z274" t="n">
        <v>0.0</v>
      </c>
      <c r="AA274" t="n">
        <v>0.0</v>
      </c>
      <c r="AB274" t="n">
        <v>52.0</v>
      </c>
      <c r="AC274" t="n">
        <v>0.0</v>
      </c>
      <c r="AD274" t="n">
        <v>0.0</v>
      </c>
      <c r="AE274" t="n">
        <v>0.0</v>
      </c>
      <c r="AF274" t="n">
        <v>0.0</v>
      </c>
      <c r="AG274" t="n">
        <v>0.0</v>
      </c>
      <c r="AH274" t="inlineStr">
        <is>
          <t>Vikash Suryakanth Parmar</t>
        </is>
      </c>
      <c r="AI274" s="1" t="n">
        <v>44621.67605324074</v>
      </c>
      <c r="AJ274" t="n">
        <v>15.0</v>
      </c>
      <c r="AK274" t="n">
        <v>0.0</v>
      </c>
      <c r="AL274" t="n">
        <v>0.0</v>
      </c>
      <c r="AM274" t="n">
        <v>0.0</v>
      </c>
      <c r="AN274" t="n">
        <v>52.0</v>
      </c>
      <c r="AO274" t="n">
        <v>0.0</v>
      </c>
      <c r="AP274" t="n">
        <v>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WI220320243</t>
        </is>
      </c>
      <c r="B275" t="inlineStr">
        <is>
          <t>DATA_VALIDATION</t>
        </is>
      </c>
      <c r="C275" t="inlineStr">
        <is>
          <t>201330005625</t>
        </is>
      </c>
      <c r="D275" t="inlineStr">
        <is>
          <t>Folder</t>
        </is>
      </c>
      <c r="E275" s="2">
        <f>HYPERLINK("capsilon://?command=openfolder&amp;siteaddress=FAM.docvelocity-na8.net&amp;folderid=FX544E463B-A380-A0C9-DA14-C90CD5363D72","FX22031880")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MI2203213964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44627.68863425926</v>
      </c>
      <c r="P275" s="1" t="n">
        <v>44627.71528935185</v>
      </c>
      <c r="Q275" t="n">
        <v>2090.0</v>
      </c>
      <c r="R275" t="n">
        <v>213.0</v>
      </c>
      <c r="S275" t="b">
        <v>0</v>
      </c>
      <c r="T275" t="inlineStr">
        <is>
          <t>N/A</t>
        </is>
      </c>
      <c r="U275" t="b">
        <v>0</v>
      </c>
      <c r="V275" t="inlineStr">
        <is>
          <t>Hemanshi Deshlahara</t>
        </is>
      </c>
      <c r="W275" s="1" t="n">
        <v>44627.69143518519</v>
      </c>
      <c r="X275" t="n">
        <v>155.0</v>
      </c>
      <c r="Y275" t="n">
        <v>9.0</v>
      </c>
      <c r="Z275" t="n">
        <v>0.0</v>
      </c>
      <c r="AA275" t="n">
        <v>9.0</v>
      </c>
      <c r="AB275" t="n">
        <v>0.0</v>
      </c>
      <c r="AC275" t="n">
        <v>1.0</v>
      </c>
      <c r="AD275" t="n">
        <v>-9.0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44627.71528935185</v>
      </c>
      <c r="AJ275" t="n">
        <v>58.0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-9.0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WI22032031</t>
        </is>
      </c>
      <c r="B276" t="inlineStr">
        <is>
          <t>DATA_VALIDATION</t>
        </is>
      </c>
      <c r="C276" t="inlineStr">
        <is>
          <t>201330005542</t>
        </is>
      </c>
      <c r="D276" t="inlineStr">
        <is>
          <t>Folder</t>
        </is>
      </c>
      <c r="E276" s="2">
        <f>HYPERLINK("capsilon://?command=openfolder&amp;siteaddress=FAM.docvelocity-na8.net&amp;folderid=FXA0F6A6FF-EC16-E318-F563-77D337A6D218","FX2203200")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MI220322985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44621.558275462965</v>
      </c>
      <c r="P276" s="1" t="n">
        <v>44621.676886574074</v>
      </c>
      <c r="Q276" t="n">
        <v>9490.0</v>
      </c>
      <c r="R276" t="n">
        <v>758.0</v>
      </c>
      <c r="S276" t="b">
        <v>0</v>
      </c>
      <c r="T276" t="inlineStr">
        <is>
          <t>N/A</t>
        </is>
      </c>
      <c r="U276" t="b">
        <v>0</v>
      </c>
      <c r="V276" t="inlineStr">
        <is>
          <t>Prajakta Jagannath Mane</t>
        </is>
      </c>
      <c r="W276" s="1" t="n">
        <v>44621.56761574074</v>
      </c>
      <c r="X276" t="n">
        <v>687.0</v>
      </c>
      <c r="Y276" t="n">
        <v>51.0</v>
      </c>
      <c r="Z276" t="n">
        <v>0.0</v>
      </c>
      <c r="AA276" t="n">
        <v>51.0</v>
      </c>
      <c r="AB276" t="n">
        <v>0.0</v>
      </c>
      <c r="AC276" t="n">
        <v>29.0</v>
      </c>
      <c r="AD276" t="n">
        <v>-51.0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44621.676886574074</v>
      </c>
      <c r="AJ276" t="n">
        <v>71.0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-51.0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WI220320384</t>
        </is>
      </c>
      <c r="B277" t="inlineStr">
        <is>
          <t>DATA_VALIDATION</t>
        </is>
      </c>
      <c r="C277" t="inlineStr">
        <is>
          <t>201300021837</t>
        </is>
      </c>
      <c r="D277" t="inlineStr">
        <is>
          <t>Folder</t>
        </is>
      </c>
      <c r="E277" s="2">
        <f>HYPERLINK("capsilon://?command=openfolder&amp;siteaddress=FAM.docvelocity-na8.net&amp;folderid=FXB70C5AFE-38F3-7E83-1210-0E7EE8CD20EB","FX2203379")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MI2203212737</t>
        </is>
      </c>
      <c r="J277" t="n">
        <v>153.0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44627.70270833333</v>
      </c>
      <c r="P277" s="1" t="n">
        <v>44627.73767361111</v>
      </c>
      <c r="Q277" t="n">
        <v>584.0</v>
      </c>
      <c r="R277" t="n">
        <v>2437.0</v>
      </c>
      <c r="S277" t="b">
        <v>0</v>
      </c>
      <c r="T277" t="inlineStr">
        <is>
          <t>N/A</t>
        </is>
      </c>
      <c r="U277" t="b">
        <v>1</v>
      </c>
      <c r="V277" t="inlineStr">
        <is>
          <t>Karnal Akhare</t>
        </is>
      </c>
      <c r="W277" s="1" t="n">
        <v>44627.72070601852</v>
      </c>
      <c r="X277" t="n">
        <v>1550.0</v>
      </c>
      <c r="Y277" t="n">
        <v>120.0</v>
      </c>
      <c r="Z277" t="n">
        <v>0.0</v>
      </c>
      <c r="AA277" t="n">
        <v>120.0</v>
      </c>
      <c r="AB277" t="n">
        <v>0.0</v>
      </c>
      <c r="AC277" t="n">
        <v>77.0</v>
      </c>
      <c r="AD277" t="n">
        <v>33.0</v>
      </c>
      <c r="AE277" t="n">
        <v>0.0</v>
      </c>
      <c r="AF277" t="n">
        <v>0.0</v>
      </c>
      <c r="AG277" t="n">
        <v>0.0</v>
      </c>
      <c r="AH277" t="inlineStr">
        <is>
          <t>Dashrath Soren</t>
        </is>
      </c>
      <c r="AI277" s="1" t="n">
        <v>44627.73767361111</v>
      </c>
      <c r="AJ277" t="n">
        <v>887.0</v>
      </c>
      <c r="AK277" t="n">
        <v>2.0</v>
      </c>
      <c r="AL277" t="n">
        <v>0.0</v>
      </c>
      <c r="AM277" t="n">
        <v>2.0</v>
      </c>
      <c r="AN277" t="n">
        <v>0.0</v>
      </c>
      <c r="AO277" t="n">
        <v>2.0</v>
      </c>
      <c r="AP277" t="n">
        <v>31.0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WI220320483</t>
        </is>
      </c>
      <c r="B278" t="inlineStr">
        <is>
          <t>DATA_VALIDATION</t>
        </is>
      </c>
      <c r="C278" t="inlineStr">
        <is>
          <t>201330005651</t>
        </is>
      </c>
      <c r="D278" t="inlineStr">
        <is>
          <t>Folder</t>
        </is>
      </c>
      <c r="E278" s="2">
        <f>HYPERLINK("capsilon://?command=openfolder&amp;siteaddress=FAM.docvelocity-na8.net&amp;folderid=FX5E3A0FCD-608F-4020-B79D-636996AFF138","FX22032470")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MI2203216431</t>
        </is>
      </c>
      <c r="J278" t="n">
        <v>306.0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44627.71469907407</v>
      </c>
      <c r="P278" s="1" t="n">
        <v>44627.73400462963</v>
      </c>
      <c r="Q278" t="n">
        <v>329.0</v>
      </c>
      <c r="R278" t="n">
        <v>1339.0</v>
      </c>
      <c r="S278" t="b">
        <v>0</v>
      </c>
      <c r="T278" t="inlineStr">
        <is>
          <t>N/A</t>
        </is>
      </c>
      <c r="U278" t="b">
        <v>0</v>
      </c>
      <c r="V278" t="inlineStr">
        <is>
          <t>Archana Bhujbal</t>
        </is>
      </c>
      <c r="W278" s="1" t="n">
        <v>44627.73400462963</v>
      </c>
      <c r="X278" t="n">
        <v>417.0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306.0</v>
      </c>
      <c r="AE278" t="n">
        <v>285.0</v>
      </c>
      <c r="AF278" t="n">
        <v>0.0</v>
      </c>
      <c r="AG278" t="n">
        <v>11.0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WI220320556</t>
        </is>
      </c>
      <c r="B279" t="inlineStr">
        <is>
          <t>DATA_VALIDATION</t>
        </is>
      </c>
      <c r="C279" t="inlineStr">
        <is>
          <t>201130013396</t>
        </is>
      </c>
      <c r="D279" t="inlineStr">
        <is>
          <t>Folder</t>
        </is>
      </c>
      <c r="E279" s="2">
        <f>HYPERLINK("capsilon://?command=openfolder&amp;siteaddress=FAM.docvelocity-na8.net&amp;folderid=FX60487645-E965-9E7D-44A6-806FC89EC787","FX2203615")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MI2203217585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44627.72678240741</v>
      </c>
      <c r="P279" s="1" t="n">
        <v>44627.73883101852</v>
      </c>
      <c r="Q279" t="n">
        <v>840.0</v>
      </c>
      <c r="R279" t="n">
        <v>201.0</v>
      </c>
      <c r="S279" t="b">
        <v>0</v>
      </c>
      <c r="T279" t="inlineStr">
        <is>
          <t>N/A</t>
        </is>
      </c>
      <c r="U279" t="b">
        <v>0</v>
      </c>
      <c r="V279" t="inlineStr">
        <is>
          <t>Archana Bhujbal</t>
        </is>
      </c>
      <c r="W279" s="1" t="n">
        <v>44627.728541666664</v>
      </c>
      <c r="X279" t="n">
        <v>102.0</v>
      </c>
      <c r="Y279" t="n">
        <v>9.0</v>
      </c>
      <c r="Z279" t="n">
        <v>0.0</v>
      </c>
      <c r="AA279" t="n">
        <v>9.0</v>
      </c>
      <c r="AB279" t="n">
        <v>0.0</v>
      </c>
      <c r="AC279" t="n">
        <v>3.0</v>
      </c>
      <c r="AD279" t="n">
        <v>-9.0</v>
      </c>
      <c r="AE279" t="n">
        <v>0.0</v>
      </c>
      <c r="AF279" t="n">
        <v>0.0</v>
      </c>
      <c r="AG279" t="n">
        <v>0.0</v>
      </c>
      <c r="AH279" t="inlineStr">
        <is>
          <t>Dashrath Soren</t>
        </is>
      </c>
      <c r="AI279" s="1" t="n">
        <v>44627.73883101852</v>
      </c>
      <c r="AJ279" t="n">
        <v>99.0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-9.0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WI220320578</t>
        </is>
      </c>
      <c r="B280" t="inlineStr">
        <is>
          <t>DATA_VALIDATION</t>
        </is>
      </c>
      <c r="C280" t="inlineStr">
        <is>
          <t>201300020907</t>
        </is>
      </c>
      <c r="D280" t="inlineStr">
        <is>
          <t>Folder</t>
        </is>
      </c>
      <c r="E280" s="2">
        <f>HYPERLINK("capsilon://?command=openfolder&amp;siteaddress=FAM.docvelocity-na8.net&amp;folderid=FXBEB4DF7B-E8DB-CFCE-BC20-3AEBDFB39978","FX22017771")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MI2203217878</t>
        </is>
      </c>
      <c r="J280" t="n">
        <v>49.0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44627.730671296296</v>
      </c>
      <c r="P280" s="1" t="n">
        <v>44627.741064814814</v>
      </c>
      <c r="Q280" t="n">
        <v>341.0</v>
      </c>
      <c r="R280" t="n">
        <v>557.0</v>
      </c>
      <c r="S280" t="b">
        <v>0</v>
      </c>
      <c r="T280" t="inlineStr">
        <is>
          <t>N/A</t>
        </is>
      </c>
      <c r="U280" t="b">
        <v>0</v>
      </c>
      <c r="V280" t="inlineStr">
        <is>
          <t>Karnal Akhare</t>
        </is>
      </c>
      <c r="W280" s="1" t="n">
        <v>44627.735439814816</v>
      </c>
      <c r="X280" t="n">
        <v>365.0</v>
      </c>
      <c r="Y280" t="n">
        <v>39.0</v>
      </c>
      <c r="Z280" t="n">
        <v>0.0</v>
      </c>
      <c r="AA280" t="n">
        <v>39.0</v>
      </c>
      <c r="AB280" t="n">
        <v>0.0</v>
      </c>
      <c r="AC280" t="n">
        <v>5.0</v>
      </c>
      <c r="AD280" t="n">
        <v>10.0</v>
      </c>
      <c r="AE280" t="n">
        <v>0.0</v>
      </c>
      <c r="AF280" t="n">
        <v>0.0</v>
      </c>
      <c r="AG280" t="n">
        <v>0.0</v>
      </c>
      <c r="AH280" t="inlineStr">
        <is>
          <t>Dashrath Soren</t>
        </is>
      </c>
      <c r="AI280" s="1" t="n">
        <v>44627.741064814814</v>
      </c>
      <c r="AJ280" t="n">
        <v>192.0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WI220320580</t>
        </is>
      </c>
      <c r="B281" t="inlineStr">
        <is>
          <t>DATA_VALIDATION</t>
        </is>
      </c>
      <c r="C281" t="inlineStr">
        <is>
          <t>201300020907</t>
        </is>
      </c>
      <c r="D281" t="inlineStr">
        <is>
          <t>Folder</t>
        </is>
      </c>
      <c r="E281" s="2">
        <f>HYPERLINK("capsilon://?command=openfolder&amp;siteaddress=FAM.docvelocity-na8.net&amp;folderid=FXBEB4DF7B-E8DB-CFCE-BC20-3AEBDFB39978","FX22017771")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MI2203217895</t>
        </is>
      </c>
      <c r="J281" t="n">
        <v>57.0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44627.73081018519</v>
      </c>
      <c r="P281" s="1" t="n">
        <v>44627.74560185185</v>
      </c>
      <c r="Q281" t="n">
        <v>104.0</v>
      </c>
      <c r="R281" t="n">
        <v>1174.0</v>
      </c>
      <c r="S281" t="b">
        <v>0</v>
      </c>
      <c r="T281" t="inlineStr">
        <is>
          <t>N/A</t>
        </is>
      </c>
      <c r="U281" t="b">
        <v>0</v>
      </c>
      <c r="V281" t="inlineStr">
        <is>
          <t>Hemanshi Deshlahara</t>
        </is>
      </c>
      <c r="W281" s="1" t="n">
        <v>44627.74240740741</v>
      </c>
      <c r="X281" t="n">
        <v>916.0</v>
      </c>
      <c r="Y281" t="n">
        <v>49.0</v>
      </c>
      <c r="Z281" t="n">
        <v>0.0</v>
      </c>
      <c r="AA281" t="n">
        <v>49.0</v>
      </c>
      <c r="AB281" t="n">
        <v>0.0</v>
      </c>
      <c r="AC281" t="n">
        <v>19.0</v>
      </c>
      <c r="AD281" t="n">
        <v>8.0</v>
      </c>
      <c r="AE281" t="n">
        <v>0.0</v>
      </c>
      <c r="AF281" t="n">
        <v>0.0</v>
      </c>
      <c r="AG281" t="n">
        <v>0.0</v>
      </c>
      <c r="AH281" t="inlineStr">
        <is>
          <t>Dashrath Soren</t>
        </is>
      </c>
      <c r="AI281" s="1" t="n">
        <v>44627.74560185185</v>
      </c>
      <c r="AJ281" t="n">
        <v>258.0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WI220320589</t>
        </is>
      </c>
      <c r="B282" t="inlineStr">
        <is>
          <t>DATA_VALIDATION</t>
        </is>
      </c>
      <c r="C282" t="inlineStr">
        <is>
          <t>201300020907</t>
        </is>
      </c>
      <c r="D282" t="inlineStr">
        <is>
          <t>Folder</t>
        </is>
      </c>
      <c r="E282" s="2">
        <f>HYPERLINK("capsilon://?command=openfolder&amp;siteaddress=FAM.docvelocity-na8.net&amp;folderid=FXBEB4DF7B-E8DB-CFCE-BC20-3AEBDFB39978","FX22017771")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MI2203217908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44627.73131944444</v>
      </c>
      <c r="P282" s="1" t="n">
        <v>44627.74261574074</v>
      </c>
      <c r="Q282" t="n">
        <v>636.0</v>
      </c>
      <c r="R282" t="n">
        <v>340.0</v>
      </c>
      <c r="S282" t="b">
        <v>0</v>
      </c>
      <c r="T282" t="inlineStr">
        <is>
          <t>N/A</t>
        </is>
      </c>
      <c r="U282" t="b">
        <v>0</v>
      </c>
      <c r="V282" t="inlineStr">
        <is>
          <t>Supriya Khape</t>
        </is>
      </c>
      <c r="W282" s="1" t="n">
        <v>44627.73585648148</v>
      </c>
      <c r="X282" t="n">
        <v>207.0</v>
      </c>
      <c r="Y282" t="n">
        <v>21.0</v>
      </c>
      <c r="Z282" t="n">
        <v>0.0</v>
      </c>
      <c r="AA282" t="n">
        <v>21.0</v>
      </c>
      <c r="AB282" t="n">
        <v>0.0</v>
      </c>
      <c r="AC282" t="n">
        <v>0.0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Dashrath Soren</t>
        </is>
      </c>
      <c r="AI282" s="1" t="n">
        <v>44627.74261574074</v>
      </c>
      <c r="AJ282" t="n">
        <v>133.0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WI220320590</t>
        </is>
      </c>
      <c r="B283" t="inlineStr">
        <is>
          <t>DATA_VALIDATION</t>
        </is>
      </c>
      <c r="C283" t="inlineStr">
        <is>
          <t>201300020907</t>
        </is>
      </c>
      <c r="D283" t="inlineStr">
        <is>
          <t>Folder</t>
        </is>
      </c>
      <c r="E283" s="2">
        <f>HYPERLINK("capsilon://?command=openfolder&amp;siteaddress=FAM.docvelocity-na8.net&amp;folderid=FXBEB4DF7B-E8DB-CFCE-BC20-3AEBDFB39978","FX22017771")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MI2203217920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44627.73159722222</v>
      </c>
      <c r="P283" s="1" t="n">
        <v>44627.7472337963</v>
      </c>
      <c r="Q283" t="n">
        <v>1023.0</v>
      </c>
      <c r="R283" t="n">
        <v>328.0</v>
      </c>
      <c r="S283" t="b">
        <v>0</v>
      </c>
      <c r="T283" t="inlineStr">
        <is>
          <t>N/A</t>
        </is>
      </c>
      <c r="U283" t="b">
        <v>0</v>
      </c>
      <c r="V283" t="inlineStr">
        <is>
          <t>Archana Bhujbal</t>
        </is>
      </c>
      <c r="W283" s="1" t="n">
        <v>44627.736180555556</v>
      </c>
      <c r="X283" t="n">
        <v>188.0</v>
      </c>
      <c r="Y283" t="n">
        <v>21.0</v>
      </c>
      <c r="Z283" t="n">
        <v>0.0</v>
      </c>
      <c r="AA283" t="n">
        <v>21.0</v>
      </c>
      <c r="AB283" t="n">
        <v>0.0</v>
      </c>
      <c r="AC283" t="n">
        <v>0.0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Dashrath Soren</t>
        </is>
      </c>
      <c r="AI283" s="1" t="n">
        <v>44627.7472337963</v>
      </c>
      <c r="AJ283" t="n">
        <v>140.0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WI220320593</t>
        </is>
      </c>
      <c r="B284" t="inlineStr">
        <is>
          <t>DATA_VALIDATION</t>
        </is>
      </c>
      <c r="C284" t="inlineStr">
        <is>
          <t>201300020907</t>
        </is>
      </c>
      <c r="D284" t="inlineStr">
        <is>
          <t>Folder</t>
        </is>
      </c>
      <c r="E284" s="2">
        <f>HYPERLINK("capsilon://?command=openfolder&amp;siteaddress=FAM.docvelocity-na8.net&amp;folderid=FXBEB4DF7B-E8DB-CFCE-BC20-3AEBDFB39978","FX22017771")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MI2203217940</t>
        </is>
      </c>
      <c r="J284" t="n">
        <v>49.0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44627.73166666667</v>
      </c>
      <c r="P284" s="1" t="n">
        <v>44627.74965277778</v>
      </c>
      <c r="Q284" t="n">
        <v>1125.0</v>
      </c>
      <c r="R284" t="n">
        <v>429.0</v>
      </c>
      <c r="S284" t="b">
        <v>0</v>
      </c>
      <c r="T284" t="inlineStr">
        <is>
          <t>N/A</t>
        </is>
      </c>
      <c r="U284" t="b">
        <v>0</v>
      </c>
      <c r="V284" t="inlineStr">
        <is>
          <t>Supriya Khape</t>
        </is>
      </c>
      <c r="W284" s="1" t="n">
        <v>44627.73841435185</v>
      </c>
      <c r="X284" t="n">
        <v>221.0</v>
      </c>
      <c r="Y284" t="n">
        <v>44.0</v>
      </c>
      <c r="Z284" t="n">
        <v>0.0</v>
      </c>
      <c r="AA284" t="n">
        <v>44.0</v>
      </c>
      <c r="AB284" t="n">
        <v>0.0</v>
      </c>
      <c r="AC284" t="n">
        <v>1.0</v>
      </c>
      <c r="AD284" t="n">
        <v>5.0</v>
      </c>
      <c r="AE284" t="n">
        <v>0.0</v>
      </c>
      <c r="AF284" t="n">
        <v>0.0</v>
      </c>
      <c r="AG284" t="n">
        <v>0.0</v>
      </c>
      <c r="AH284" t="inlineStr">
        <is>
          <t>Dashrath Soren</t>
        </is>
      </c>
      <c r="AI284" s="1" t="n">
        <v>44627.74965277778</v>
      </c>
      <c r="AJ284" t="n">
        <v>208.0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WI220320609</t>
        </is>
      </c>
      <c r="B285" t="inlineStr">
        <is>
          <t>DATA_VALIDATION</t>
        </is>
      </c>
      <c r="C285" t="inlineStr">
        <is>
          <t>201300021984</t>
        </is>
      </c>
      <c r="D285" t="inlineStr">
        <is>
          <t>Folder</t>
        </is>
      </c>
      <c r="E285" s="2">
        <f>HYPERLINK("capsilon://?command=openfolder&amp;siteaddress=FAM.docvelocity-na8.net&amp;folderid=FX58481214-2F2F-0793-9E57-D1173C46A965","FX22033208")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MI2203218140</t>
        </is>
      </c>
      <c r="J285" t="n">
        <v>66.0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44627.73388888889</v>
      </c>
      <c r="P285" s="1" t="n">
        <v>44627.73930555556</v>
      </c>
      <c r="Q285" t="n">
        <v>211.0</v>
      </c>
      <c r="R285" t="n">
        <v>257.0</v>
      </c>
      <c r="S285" t="b">
        <v>0</v>
      </c>
      <c r="T285" t="inlineStr">
        <is>
          <t>N/A</t>
        </is>
      </c>
      <c r="U285" t="b">
        <v>0</v>
      </c>
      <c r="V285" t="inlineStr">
        <is>
          <t>Aditya Tade</t>
        </is>
      </c>
      <c r="W285" s="1" t="n">
        <v>44627.73930555556</v>
      </c>
      <c r="X285" t="n">
        <v>217.0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66.0</v>
      </c>
      <c r="AE285" t="n">
        <v>54.0</v>
      </c>
      <c r="AF285" t="n">
        <v>0.0</v>
      </c>
      <c r="AG285" t="n">
        <v>3.0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WI220320613</t>
        </is>
      </c>
      <c r="B286" t="inlineStr">
        <is>
          <t>DATA_VALIDATION</t>
        </is>
      </c>
      <c r="C286" t="inlineStr">
        <is>
          <t>201330005651</t>
        </is>
      </c>
      <c r="D286" t="inlineStr">
        <is>
          <t>Folder</t>
        </is>
      </c>
      <c r="E286" s="2">
        <f>HYPERLINK("capsilon://?command=openfolder&amp;siteaddress=FAM.docvelocity-na8.net&amp;folderid=FX5E3A0FCD-608F-4020-B79D-636996AFF138","FX22032470")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MI2203216431</t>
        </is>
      </c>
      <c r="J286" t="n">
        <v>462.0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44627.73505787037</v>
      </c>
      <c r="P286" s="1" t="n">
        <v>44627.79373842593</v>
      </c>
      <c r="Q286" t="n">
        <v>1688.0</v>
      </c>
      <c r="R286" t="n">
        <v>3382.0</v>
      </c>
      <c r="S286" t="b">
        <v>0</v>
      </c>
      <c r="T286" t="inlineStr">
        <is>
          <t>N/A</t>
        </is>
      </c>
      <c r="U286" t="b">
        <v>1</v>
      </c>
      <c r="V286" t="inlineStr">
        <is>
          <t>Karnal Akhare</t>
        </is>
      </c>
      <c r="W286" s="1" t="n">
        <v>44627.750289351854</v>
      </c>
      <c r="X286" t="n">
        <v>1282.0</v>
      </c>
      <c r="Y286" t="n">
        <v>250.0</v>
      </c>
      <c r="Z286" t="n">
        <v>0.0</v>
      </c>
      <c r="AA286" t="n">
        <v>250.0</v>
      </c>
      <c r="AB286" t="n">
        <v>155.0</v>
      </c>
      <c r="AC286" t="n">
        <v>66.0</v>
      </c>
      <c r="AD286" t="n">
        <v>212.0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44627.79373842593</v>
      </c>
      <c r="AJ286" t="n">
        <v>2100.0</v>
      </c>
      <c r="AK286" t="n">
        <v>4.0</v>
      </c>
      <c r="AL286" t="n">
        <v>0.0</v>
      </c>
      <c r="AM286" t="n">
        <v>4.0</v>
      </c>
      <c r="AN286" t="n">
        <v>155.0</v>
      </c>
      <c r="AO286" t="n">
        <v>4.0</v>
      </c>
      <c r="AP286" t="n">
        <v>208.0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WI220320658</t>
        </is>
      </c>
      <c r="B287" t="inlineStr">
        <is>
          <t>DATA_VALIDATION</t>
        </is>
      </c>
      <c r="C287" t="inlineStr">
        <is>
          <t>201300021984</t>
        </is>
      </c>
      <c r="D287" t="inlineStr">
        <is>
          <t>Folder</t>
        </is>
      </c>
      <c r="E287" s="2">
        <f>HYPERLINK("capsilon://?command=openfolder&amp;siteaddress=FAM.docvelocity-na8.net&amp;folderid=FX58481214-2F2F-0793-9E57-D1173C46A965","FX22033208")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MI2203218140</t>
        </is>
      </c>
      <c r="J287" t="n">
        <v>94.0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44627.74023148148</v>
      </c>
      <c r="P287" s="1" t="n">
        <v>44627.798993055556</v>
      </c>
      <c r="Q287" t="n">
        <v>3992.0</v>
      </c>
      <c r="R287" t="n">
        <v>1085.0</v>
      </c>
      <c r="S287" t="b">
        <v>0</v>
      </c>
      <c r="T287" t="inlineStr">
        <is>
          <t>N/A</t>
        </is>
      </c>
      <c r="U287" t="b">
        <v>1</v>
      </c>
      <c r="V287" t="inlineStr">
        <is>
          <t>Aditya Tade</t>
        </is>
      </c>
      <c r="W287" s="1" t="n">
        <v>44627.74744212963</v>
      </c>
      <c r="X287" t="n">
        <v>621.0</v>
      </c>
      <c r="Y287" t="n">
        <v>81.0</v>
      </c>
      <c r="Z287" t="n">
        <v>0.0</v>
      </c>
      <c r="AA287" t="n">
        <v>81.0</v>
      </c>
      <c r="AB287" t="n">
        <v>0.0</v>
      </c>
      <c r="AC287" t="n">
        <v>20.0</v>
      </c>
      <c r="AD287" t="n">
        <v>13.0</v>
      </c>
      <c r="AE287" t="n">
        <v>0.0</v>
      </c>
      <c r="AF287" t="n">
        <v>0.0</v>
      </c>
      <c r="AG287" t="n">
        <v>0.0</v>
      </c>
      <c r="AH287" t="inlineStr">
        <is>
          <t>Dashrath Soren</t>
        </is>
      </c>
      <c r="AI287" s="1" t="n">
        <v>44627.798993055556</v>
      </c>
      <c r="AJ287" t="n">
        <v>453.0</v>
      </c>
      <c r="AK287" t="n">
        <v>1.0</v>
      </c>
      <c r="AL287" t="n">
        <v>0.0</v>
      </c>
      <c r="AM287" t="n">
        <v>1.0</v>
      </c>
      <c r="AN287" t="n">
        <v>0.0</v>
      </c>
      <c r="AO287" t="n">
        <v>1.0</v>
      </c>
      <c r="AP287" t="n">
        <v>12.0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WI22032071</t>
        </is>
      </c>
      <c r="B288" t="inlineStr">
        <is>
          <t>DATA_VALIDATION</t>
        </is>
      </c>
      <c r="C288" t="inlineStr">
        <is>
          <t>201338000102</t>
        </is>
      </c>
      <c r="D288" t="inlineStr">
        <is>
          <t>Folder</t>
        </is>
      </c>
      <c r="E288" s="2">
        <f>HYPERLINK("capsilon://?command=openfolder&amp;siteaddress=FAM.docvelocity-na8.net&amp;folderid=FX50949874-1155-8E94-6F89-B2A305FCFBEF","FX220212147")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MI220323151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44621.56119212963</v>
      </c>
      <c r="P288" s="1" t="n">
        <v>44621.73127314815</v>
      </c>
      <c r="Q288" t="n">
        <v>14198.0</v>
      </c>
      <c r="R288" t="n">
        <v>497.0</v>
      </c>
      <c r="S288" t="b">
        <v>0</v>
      </c>
      <c r="T288" t="inlineStr">
        <is>
          <t>N/A</t>
        </is>
      </c>
      <c r="U288" t="b">
        <v>0</v>
      </c>
      <c r="V288" t="inlineStr">
        <is>
          <t>Sumit Jarhad</t>
        </is>
      </c>
      <c r="W288" s="1" t="n">
        <v>44621.73127314815</v>
      </c>
      <c r="X288" t="n">
        <v>370.0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0.0</v>
      </c>
      <c r="AE288" t="n">
        <v>149.0</v>
      </c>
      <c r="AF288" t="n">
        <v>0.0</v>
      </c>
      <c r="AG288" t="n">
        <v>10.0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WI220320749</t>
        </is>
      </c>
      <c r="B289" t="inlineStr">
        <is>
          <t>DATA_VALIDATION</t>
        </is>
      </c>
      <c r="C289" t="inlineStr">
        <is>
          <t>201330005650</t>
        </is>
      </c>
      <c r="D289" t="inlineStr">
        <is>
          <t>Folder</t>
        </is>
      </c>
      <c r="E289" s="2">
        <f>HYPERLINK("capsilon://?command=openfolder&amp;siteaddress=FAM.docvelocity-na8.net&amp;folderid=FX2D29DF76-248D-215E-5681-0F7F0FEE73A4","FX22032446")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MI2203219636</t>
        </is>
      </c>
      <c r="J289" t="n">
        <v>176.0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44627.75003472222</v>
      </c>
      <c r="P289" s="1" t="n">
        <v>44627.81153935185</v>
      </c>
      <c r="Q289" t="n">
        <v>4092.0</v>
      </c>
      <c r="R289" t="n">
        <v>1222.0</v>
      </c>
      <c r="S289" t="b">
        <v>0</v>
      </c>
      <c r="T289" t="inlineStr">
        <is>
          <t>N/A</t>
        </is>
      </c>
      <c r="U289" t="b">
        <v>0</v>
      </c>
      <c r="V289" t="inlineStr">
        <is>
          <t>Archana Bhujbal</t>
        </is>
      </c>
      <c r="W289" s="1" t="n">
        <v>44627.76199074074</v>
      </c>
      <c r="X289" t="n">
        <v>1029.0</v>
      </c>
      <c r="Y289" t="n">
        <v>152.0</v>
      </c>
      <c r="Z289" t="n">
        <v>0.0</v>
      </c>
      <c r="AA289" t="n">
        <v>152.0</v>
      </c>
      <c r="AB289" t="n">
        <v>0.0</v>
      </c>
      <c r="AC289" t="n">
        <v>2.0</v>
      </c>
      <c r="AD289" t="n">
        <v>24.0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44627.81153935185</v>
      </c>
      <c r="AJ289" t="n">
        <v>188.0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24.0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WI220320791</t>
        </is>
      </c>
      <c r="B290" t="inlineStr">
        <is>
          <t>DATA_VALIDATION</t>
        </is>
      </c>
      <c r="C290" t="inlineStr">
        <is>
          <t>201330005649</t>
        </is>
      </c>
      <c r="D290" t="inlineStr">
        <is>
          <t>Folder</t>
        </is>
      </c>
      <c r="E290" s="2">
        <f>HYPERLINK("capsilon://?command=openfolder&amp;siteaddress=FAM.docvelocity-na8.net&amp;folderid=FX2ED7EBD6-A276-6D8D-AB2E-984859FD5A21","FX22032410")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MI2203220554</t>
        </is>
      </c>
      <c r="J290" t="n">
        <v>58.0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1.0</v>
      </c>
      <c r="O290" s="1" t="n">
        <v>44627.76119212963</v>
      </c>
      <c r="P290" s="1" t="n">
        <v>44627.788668981484</v>
      </c>
      <c r="Q290" t="n">
        <v>1698.0</v>
      </c>
      <c r="R290" t="n">
        <v>676.0</v>
      </c>
      <c r="S290" t="b">
        <v>0</v>
      </c>
      <c r="T290" t="inlineStr">
        <is>
          <t>N/A</t>
        </is>
      </c>
      <c r="U290" t="b">
        <v>0</v>
      </c>
      <c r="V290" t="inlineStr">
        <is>
          <t>Karnal Akhare</t>
        </is>
      </c>
      <c r="W290" s="1" t="n">
        <v>44627.788668981484</v>
      </c>
      <c r="X290" t="n">
        <v>560.0</v>
      </c>
      <c r="Y290" t="n">
        <v>38.0</v>
      </c>
      <c r="Z290" t="n">
        <v>0.0</v>
      </c>
      <c r="AA290" t="n">
        <v>38.0</v>
      </c>
      <c r="AB290" t="n">
        <v>0.0</v>
      </c>
      <c r="AC290" t="n">
        <v>1.0</v>
      </c>
      <c r="AD290" t="n">
        <v>20.0</v>
      </c>
      <c r="AE290" t="n">
        <v>53.0</v>
      </c>
      <c r="AF290" t="n">
        <v>0.0</v>
      </c>
      <c r="AG290" t="n">
        <v>2.0</v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WI220321044</t>
        </is>
      </c>
      <c r="B291" t="inlineStr">
        <is>
          <t>DATA_VALIDATION</t>
        </is>
      </c>
      <c r="C291" t="inlineStr">
        <is>
          <t>201330005646</t>
        </is>
      </c>
      <c r="D291" t="inlineStr">
        <is>
          <t>Folder</t>
        </is>
      </c>
      <c r="E291" s="2">
        <f>HYPERLINK("capsilon://?command=openfolder&amp;siteaddress=FAM.docvelocity-na8.net&amp;folderid=FXB66A220F-92A6-5E3E-BEEC-C6688A5E334C","FX22032365")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MI2203222573</t>
        </is>
      </c>
      <c r="J291" t="n">
        <v>150.0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44627.78208333333</v>
      </c>
      <c r="P291" s="1" t="n">
        <v>44627.813414351855</v>
      </c>
      <c r="Q291" t="n">
        <v>480.0</v>
      </c>
      <c r="R291" t="n">
        <v>2227.0</v>
      </c>
      <c r="S291" t="b">
        <v>0</v>
      </c>
      <c r="T291" t="inlineStr">
        <is>
          <t>N/A</t>
        </is>
      </c>
      <c r="U291" t="b">
        <v>0</v>
      </c>
      <c r="V291" t="inlineStr">
        <is>
          <t>Hemanshi Deshlahara</t>
        </is>
      </c>
      <c r="W291" s="1" t="n">
        <v>44627.80825231481</v>
      </c>
      <c r="X291" t="n">
        <v>2066.0</v>
      </c>
      <c r="Y291" t="n">
        <v>103.0</v>
      </c>
      <c r="Z291" t="n">
        <v>0.0</v>
      </c>
      <c r="AA291" t="n">
        <v>103.0</v>
      </c>
      <c r="AB291" t="n">
        <v>0.0</v>
      </c>
      <c r="AC291" t="n">
        <v>27.0</v>
      </c>
      <c r="AD291" t="n">
        <v>47.0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44627.813414351855</v>
      </c>
      <c r="AJ291" t="n">
        <v>161.0</v>
      </c>
      <c r="AK291" t="n">
        <v>1.0</v>
      </c>
      <c r="AL291" t="n">
        <v>0.0</v>
      </c>
      <c r="AM291" t="n">
        <v>1.0</v>
      </c>
      <c r="AN291" t="n">
        <v>0.0</v>
      </c>
      <c r="AO291" t="n">
        <v>0.0</v>
      </c>
      <c r="AP291" t="n">
        <v>46.0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WI220321054</t>
        </is>
      </c>
      <c r="B292" t="inlineStr">
        <is>
          <t>DATA_VALIDATION</t>
        </is>
      </c>
      <c r="C292" t="inlineStr">
        <is>
          <t>201300021969</t>
        </is>
      </c>
      <c r="D292" t="inlineStr">
        <is>
          <t>Folder</t>
        </is>
      </c>
      <c r="E292" s="2">
        <f>HYPERLINK("capsilon://?command=openfolder&amp;siteaddress=FAM.docvelocity-na8.net&amp;folderid=FX6649F13B-339E-5676-0A65-77518E2270A3","FX22032903")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MI2203222750</t>
        </is>
      </c>
      <c r="J292" t="n">
        <v>80.0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44627.784421296295</v>
      </c>
      <c r="P292" s="1" t="n">
        <v>44627.819074074076</v>
      </c>
      <c r="Q292" t="n">
        <v>2227.0</v>
      </c>
      <c r="R292" t="n">
        <v>767.0</v>
      </c>
      <c r="S292" t="b">
        <v>0</v>
      </c>
      <c r="T292" t="inlineStr">
        <is>
          <t>N/A</t>
        </is>
      </c>
      <c r="U292" t="b">
        <v>0</v>
      </c>
      <c r="V292" t="inlineStr">
        <is>
          <t>Karnal Akhare</t>
        </is>
      </c>
      <c r="W292" s="1" t="n">
        <v>44627.791979166665</v>
      </c>
      <c r="X292" t="n">
        <v>201.0</v>
      </c>
      <c r="Y292" t="n">
        <v>68.0</v>
      </c>
      <c r="Z292" t="n">
        <v>0.0</v>
      </c>
      <c r="AA292" t="n">
        <v>68.0</v>
      </c>
      <c r="AB292" t="n">
        <v>0.0</v>
      </c>
      <c r="AC292" t="n">
        <v>2.0</v>
      </c>
      <c r="AD292" t="n">
        <v>12.0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44627.819074074076</v>
      </c>
      <c r="AJ292" t="n">
        <v>489.0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11.0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WI220321079</t>
        </is>
      </c>
      <c r="B293" t="inlineStr">
        <is>
          <t>DATA_VALIDATION</t>
        </is>
      </c>
      <c r="C293" t="inlineStr">
        <is>
          <t>201300021964</t>
        </is>
      </c>
      <c r="D293" t="inlineStr">
        <is>
          <t>Folder</t>
        </is>
      </c>
      <c r="E293" s="2">
        <f>HYPERLINK("capsilon://?command=openfolder&amp;siteaddress=FAM.docvelocity-na8.net&amp;folderid=FX4F122F21-8D39-957E-78CC-862FF31B9B0D","FX22032824")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MI2203222924</t>
        </is>
      </c>
      <c r="J293" t="n">
        <v>304.0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44627.78722222222</v>
      </c>
      <c r="P293" s="1" t="n">
        <v>44628.05909722222</v>
      </c>
      <c r="Q293" t="n">
        <v>21221.0</v>
      </c>
      <c r="R293" t="n">
        <v>2269.0</v>
      </c>
      <c r="S293" t="b">
        <v>0</v>
      </c>
      <c r="T293" t="inlineStr">
        <is>
          <t>N/A</t>
        </is>
      </c>
      <c r="U293" t="b">
        <v>0</v>
      </c>
      <c r="V293" t="inlineStr">
        <is>
          <t>Sadaf Khan</t>
        </is>
      </c>
      <c r="W293" s="1" t="n">
        <v>44628.05909722222</v>
      </c>
      <c r="X293" t="n">
        <v>1599.0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304.0</v>
      </c>
      <c r="AE293" t="n">
        <v>280.0</v>
      </c>
      <c r="AF293" t="n">
        <v>0.0</v>
      </c>
      <c r="AG293" t="n">
        <v>15.0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WI22032112</t>
        </is>
      </c>
      <c r="B294" t="inlineStr">
        <is>
          <t>DATA_VALIDATION</t>
        </is>
      </c>
      <c r="C294" t="inlineStr">
        <is>
          <t>201300021803</t>
        </is>
      </c>
      <c r="D294" t="inlineStr">
        <is>
          <t>Folder</t>
        </is>
      </c>
      <c r="E294" s="2">
        <f>HYPERLINK("capsilon://?command=openfolder&amp;siteaddress=FAM.docvelocity-na8.net&amp;folderid=FX56D42F74-72FA-153B-2C7E-15376D3B2184","FX220212896")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MI220323467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44621.563738425924</v>
      </c>
      <c r="P294" s="1" t="n">
        <v>44621.73302083334</v>
      </c>
      <c r="Q294" t="n">
        <v>14151.0</v>
      </c>
      <c r="R294" t="n">
        <v>475.0</v>
      </c>
      <c r="S294" t="b">
        <v>0</v>
      </c>
      <c r="T294" t="inlineStr">
        <is>
          <t>N/A</t>
        </is>
      </c>
      <c r="U294" t="b">
        <v>0</v>
      </c>
      <c r="V294" t="inlineStr">
        <is>
          <t>Sumit Jarhad</t>
        </is>
      </c>
      <c r="W294" s="1" t="n">
        <v>44621.73302083334</v>
      </c>
      <c r="X294" t="n">
        <v>138.0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0.0</v>
      </c>
      <c r="AE294" t="n">
        <v>100.0</v>
      </c>
      <c r="AF294" t="n">
        <v>0.0</v>
      </c>
      <c r="AG294" t="n">
        <v>4.0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WI220321136</t>
        </is>
      </c>
      <c r="B295" t="inlineStr">
        <is>
          <t>DATA_VALIDATION</t>
        </is>
      </c>
      <c r="C295" t="inlineStr">
        <is>
          <t>201330005649</t>
        </is>
      </c>
      <c r="D295" t="inlineStr">
        <is>
          <t>Folder</t>
        </is>
      </c>
      <c r="E295" s="2">
        <f>HYPERLINK("capsilon://?command=openfolder&amp;siteaddress=FAM.docvelocity-na8.net&amp;folderid=FX2ED7EBD6-A276-6D8D-AB2E-984859FD5A21","FX22032410")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MI2203220554</t>
        </is>
      </c>
      <c r="J295" t="n">
        <v>82.0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44627.789247685185</v>
      </c>
      <c r="P295" s="1" t="n">
        <v>44627.80935185185</v>
      </c>
      <c r="Q295" t="n">
        <v>1154.0</v>
      </c>
      <c r="R295" t="n">
        <v>583.0</v>
      </c>
      <c r="S295" t="b">
        <v>0</v>
      </c>
      <c r="T295" t="inlineStr">
        <is>
          <t>N/A</t>
        </is>
      </c>
      <c r="U295" t="b">
        <v>1</v>
      </c>
      <c r="V295" t="inlineStr">
        <is>
          <t>Supriya Khape</t>
        </is>
      </c>
      <c r="W295" s="1" t="n">
        <v>44627.79236111111</v>
      </c>
      <c r="X295" t="n">
        <v>255.0</v>
      </c>
      <c r="Y295" t="n">
        <v>72.0</v>
      </c>
      <c r="Z295" t="n">
        <v>0.0</v>
      </c>
      <c r="AA295" t="n">
        <v>72.0</v>
      </c>
      <c r="AB295" t="n">
        <v>0.0</v>
      </c>
      <c r="AC295" t="n">
        <v>0.0</v>
      </c>
      <c r="AD295" t="n">
        <v>10.0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44627.80935185185</v>
      </c>
      <c r="AJ295" t="n">
        <v>313.0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10.0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WI220321171</t>
        </is>
      </c>
      <c r="B296" t="inlineStr">
        <is>
          <t>DATA_VALIDATION</t>
        </is>
      </c>
      <c r="C296" t="inlineStr">
        <is>
          <t>201330004663</t>
        </is>
      </c>
      <c r="D296" t="inlineStr">
        <is>
          <t>Folder</t>
        </is>
      </c>
      <c r="E296" s="2">
        <f>HYPERLINK("capsilon://?command=openfolder&amp;siteaddress=FAM.docvelocity-na8.net&amp;folderid=FX9AC76D17-12F6-3735-E70F-7313D41688BE","FX22016245")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MI2203223377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44627.7924537037</v>
      </c>
      <c r="P296" s="1" t="n">
        <v>44627.81989583333</v>
      </c>
      <c r="Q296" t="n">
        <v>2173.0</v>
      </c>
      <c r="R296" t="n">
        <v>198.0</v>
      </c>
      <c r="S296" t="b">
        <v>0</v>
      </c>
      <c r="T296" t="inlineStr">
        <is>
          <t>N/A</t>
        </is>
      </c>
      <c r="U296" t="b">
        <v>0</v>
      </c>
      <c r="V296" t="inlineStr">
        <is>
          <t>Archana Bhujbal</t>
        </is>
      </c>
      <c r="W296" s="1" t="n">
        <v>44627.798784722225</v>
      </c>
      <c r="X296" t="n">
        <v>128.0</v>
      </c>
      <c r="Y296" t="n">
        <v>21.0</v>
      </c>
      <c r="Z296" t="n">
        <v>0.0</v>
      </c>
      <c r="AA296" t="n">
        <v>21.0</v>
      </c>
      <c r="AB296" t="n">
        <v>0.0</v>
      </c>
      <c r="AC296" t="n">
        <v>0.0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44627.81989583333</v>
      </c>
      <c r="AJ296" t="n">
        <v>70.0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WI220321187</t>
        </is>
      </c>
      <c r="B297" t="inlineStr">
        <is>
          <t>DATA_VALIDATION</t>
        </is>
      </c>
      <c r="C297" t="inlineStr">
        <is>
          <t>201110012548</t>
        </is>
      </c>
      <c r="D297" t="inlineStr">
        <is>
          <t>Folder</t>
        </is>
      </c>
      <c r="E297" s="2">
        <f>HYPERLINK("capsilon://?command=openfolder&amp;siteaddress=FAM.docvelocity-na8.net&amp;folderid=FX63638D2B-EC96-61E0-B2B5-48DBB29FA104","FX2203641")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MI2203223511</t>
        </is>
      </c>
      <c r="J297" t="n">
        <v>74.0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44627.79446759259</v>
      </c>
      <c r="P297" s="1" t="n">
        <v>44628.0405787037</v>
      </c>
      <c r="Q297" t="n">
        <v>20647.0</v>
      </c>
      <c r="R297" t="n">
        <v>617.0</v>
      </c>
      <c r="S297" t="b">
        <v>0</v>
      </c>
      <c r="T297" t="inlineStr">
        <is>
          <t>N/A</t>
        </is>
      </c>
      <c r="U297" t="b">
        <v>0</v>
      </c>
      <c r="V297" t="inlineStr">
        <is>
          <t>Sadaf Khan</t>
        </is>
      </c>
      <c r="W297" s="1" t="n">
        <v>44628.0405787037</v>
      </c>
      <c r="X297" t="n">
        <v>455.0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74.0</v>
      </c>
      <c r="AE297" t="n">
        <v>62.0</v>
      </c>
      <c r="AF297" t="n">
        <v>0.0</v>
      </c>
      <c r="AG297" t="n">
        <v>4.0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WI220321234</t>
        </is>
      </c>
      <c r="B298" t="inlineStr">
        <is>
          <t>DATA_VALIDATION</t>
        </is>
      </c>
      <c r="C298" t="inlineStr">
        <is>
          <t>201300021320</t>
        </is>
      </c>
      <c r="D298" t="inlineStr">
        <is>
          <t>Folder</t>
        </is>
      </c>
      <c r="E298" s="2">
        <f>HYPERLINK("capsilon://?command=openfolder&amp;siteaddress=FAM.docvelocity-na8.net&amp;folderid=FX3235149B-ED8D-0AAB-0844-1F13A1BB090B","FX22023688")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MI2203223934</t>
        </is>
      </c>
      <c r="J298" t="n">
        <v>162.0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44627.799895833334</v>
      </c>
      <c r="P298" s="1" t="n">
        <v>44628.50997685185</v>
      </c>
      <c r="Q298" t="n">
        <v>58642.0</v>
      </c>
      <c r="R298" t="n">
        <v>2709.0</v>
      </c>
      <c r="S298" t="b">
        <v>0</v>
      </c>
      <c r="T298" t="inlineStr">
        <is>
          <t>N/A</t>
        </is>
      </c>
      <c r="U298" t="b">
        <v>0</v>
      </c>
      <c r="V298" t="inlineStr">
        <is>
          <t>Sumit Jarhad</t>
        </is>
      </c>
      <c r="W298" s="1" t="n">
        <v>44628.50997685185</v>
      </c>
      <c r="X298" t="n">
        <v>224.0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162.0</v>
      </c>
      <c r="AE298" t="n">
        <v>143.0</v>
      </c>
      <c r="AF298" t="n">
        <v>0.0</v>
      </c>
      <c r="AG298" t="n">
        <v>7.0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WI22032132</t>
        </is>
      </c>
      <c r="B299" t="inlineStr">
        <is>
          <t>DATA_VALIDATION</t>
        </is>
      </c>
      <c r="C299" t="inlineStr">
        <is>
          <t>201300021692</t>
        </is>
      </c>
      <c r="D299" t="inlineStr">
        <is>
          <t>Folder</t>
        </is>
      </c>
      <c r="E299" s="2">
        <f>HYPERLINK("capsilon://?command=openfolder&amp;siteaddress=FAM.docvelocity-na8.net&amp;folderid=FX3A27A70F-BB68-40C7-61D9-EF32E821BD75","FX220210848")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MI220323857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44621.56600694444</v>
      </c>
      <c r="P299" s="1" t="n">
        <v>44621.677615740744</v>
      </c>
      <c r="Q299" t="n">
        <v>9324.0</v>
      </c>
      <c r="R299" t="n">
        <v>319.0</v>
      </c>
      <c r="S299" t="b">
        <v>0</v>
      </c>
      <c r="T299" t="inlineStr">
        <is>
          <t>N/A</t>
        </is>
      </c>
      <c r="U299" t="b">
        <v>0</v>
      </c>
      <c r="V299" t="inlineStr">
        <is>
          <t>Supriya Khape</t>
        </is>
      </c>
      <c r="W299" s="1" t="n">
        <v>44621.569085648145</v>
      </c>
      <c r="X299" t="n">
        <v>257.0</v>
      </c>
      <c r="Y299" t="n">
        <v>9.0</v>
      </c>
      <c r="Z299" t="n">
        <v>0.0</v>
      </c>
      <c r="AA299" t="n">
        <v>9.0</v>
      </c>
      <c r="AB299" t="n">
        <v>0.0</v>
      </c>
      <c r="AC299" t="n">
        <v>1.0</v>
      </c>
      <c r="AD299" t="n">
        <v>-9.0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44621.677615740744</v>
      </c>
      <c r="AJ299" t="n">
        <v>62.0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-9.0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WI220321342</t>
        </is>
      </c>
      <c r="B300" t="inlineStr">
        <is>
          <t>DATA_VALIDATION</t>
        </is>
      </c>
      <c r="C300" t="inlineStr">
        <is>
          <t>201330005581</t>
        </is>
      </c>
      <c r="D300" t="inlineStr">
        <is>
          <t>Folder</t>
        </is>
      </c>
      <c r="E300" s="2">
        <f>HYPERLINK("capsilon://?command=openfolder&amp;siteaddress=FAM.docvelocity-na8.net&amp;folderid=FX3F9561EC-59B9-12F0-512E-308DD434BA7B","FX2203895")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MI2203225281</t>
        </is>
      </c>
      <c r="J300" t="n">
        <v>75.0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44627.8227662037</v>
      </c>
      <c r="P300" s="1" t="n">
        <v>44628.28554398148</v>
      </c>
      <c r="Q300" t="n">
        <v>37655.0</v>
      </c>
      <c r="R300" t="n">
        <v>2329.0</v>
      </c>
      <c r="S300" t="b">
        <v>0</v>
      </c>
      <c r="T300" t="inlineStr">
        <is>
          <t>N/A</t>
        </is>
      </c>
      <c r="U300" t="b">
        <v>0</v>
      </c>
      <c r="V300" t="inlineStr">
        <is>
          <t>Ketan Pathak</t>
        </is>
      </c>
      <c r="W300" s="1" t="n">
        <v>44628.07090277778</v>
      </c>
      <c r="X300" t="n">
        <v>1454.0</v>
      </c>
      <c r="Y300" t="n">
        <v>63.0</v>
      </c>
      <c r="Z300" t="n">
        <v>0.0</v>
      </c>
      <c r="AA300" t="n">
        <v>63.0</v>
      </c>
      <c r="AB300" t="n">
        <v>0.0</v>
      </c>
      <c r="AC300" t="n">
        <v>29.0</v>
      </c>
      <c r="AD300" t="n">
        <v>12.0</v>
      </c>
      <c r="AE300" t="n">
        <v>0.0</v>
      </c>
      <c r="AF300" t="n">
        <v>0.0</v>
      </c>
      <c r="AG300" t="n">
        <v>0.0</v>
      </c>
      <c r="AH300" t="inlineStr">
        <is>
          <t>Saloni Uttekar</t>
        </is>
      </c>
      <c r="AI300" s="1" t="n">
        <v>44628.28554398148</v>
      </c>
      <c r="AJ300" t="n">
        <v>502.0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12.0</v>
      </c>
      <c r="AQ300" t="n">
        <v>63.0</v>
      </c>
      <c r="AR300" t="n">
        <v>0.0</v>
      </c>
      <c r="AS300" t="n">
        <v>3.0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WI220321357</t>
        </is>
      </c>
      <c r="B301" t="inlineStr">
        <is>
          <t>DATA_VALIDATION</t>
        </is>
      </c>
      <c r="C301" t="inlineStr">
        <is>
          <t>201300021976</t>
        </is>
      </c>
      <c r="D301" t="inlineStr">
        <is>
          <t>Folder</t>
        </is>
      </c>
      <c r="E301" s="2">
        <f>HYPERLINK("capsilon://?command=openfolder&amp;siteaddress=FAM.docvelocity-na8.net&amp;folderid=FXED37A255-14AA-B7C8-BBEE-A7C692BADFD6","FX22033084")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MI2203225444</t>
        </is>
      </c>
      <c r="J301" t="n">
        <v>237.0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44627.82519675926</v>
      </c>
      <c r="P301" s="1" t="n">
        <v>44628.18357638889</v>
      </c>
      <c r="Q301" t="n">
        <v>29799.0</v>
      </c>
      <c r="R301" t="n">
        <v>1165.0</v>
      </c>
      <c r="S301" t="b">
        <v>0</v>
      </c>
      <c r="T301" t="inlineStr">
        <is>
          <t>N/A</t>
        </is>
      </c>
      <c r="U301" t="b">
        <v>0</v>
      </c>
      <c r="V301" t="inlineStr">
        <is>
          <t>Nisha Verma</t>
        </is>
      </c>
      <c r="W301" s="1" t="n">
        <v>44628.18357638889</v>
      </c>
      <c r="X301" t="n">
        <v>257.0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237.0</v>
      </c>
      <c r="AE301" t="n">
        <v>225.0</v>
      </c>
      <c r="AF301" t="n">
        <v>0.0</v>
      </c>
      <c r="AG301" t="n">
        <v>7.0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WI220321367</t>
        </is>
      </c>
      <c r="B302" t="inlineStr">
        <is>
          <t>DATA_VALIDATION</t>
        </is>
      </c>
      <c r="C302" t="inlineStr">
        <is>
          <t>201110012566</t>
        </is>
      </c>
      <c r="D302" t="inlineStr">
        <is>
          <t>Folder</t>
        </is>
      </c>
      <c r="E302" s="2">
        <f>HYPERLINK("capsilon://?command=openfolder&amp;siteaddress=FAM.docvelocity-na8.net&amp;folderid=FXFE8B17E7-5ACC-22E6-D00E-ED311AEDF6C3","FX22032226")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MI2203225551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44627.8272337963</v>
      </c>
      <c r="P302" s="1" t="n">
        <v>44628.28141203704</v>
      </c>
      <c r="Q302" t="n">
        <v>38603.0</v>
      </c>
      <c r="R302" t="n">
        <v>638.0</v>
      </c>
      <c r="S302" t="b">
        <v>0</v>
      </c>
      <c r="T302" t="inlineStr">
        <is>
          <t>N/A</t>
        </is>
      </c>
      <c r="U302" t="b">
        <v>0</v>
      </c>
      <c r="V302" t="inlineStr">
        <is>
          <t>Archana Bhujbal</t>
        </is>
      </c>
      <c r="W302" s="1" t="n">
        <v>44628.05924768518</v>
      </c>
      <c r="X302" t="n">
        <v>489.0</v>
      </c>
      <c r="Y302" t="n">
        <v>21.0</v>
      </c>
      <c r="Z302" t="n">
        <v>0.0</v>
      </c>
      <c r="AA302" t="n">
        <v>21.0</v>
      </c>
      <c r="AB302" t="n">
        <v>0.0</v>
      </c>
      <c r="AC302" t="n">
        <v>20.0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Sangeeta Kumari</t>
        </is>
      </c>
      <c r="AI302" s="1" t="n">
        <v>44628.28141203704</v>
      </c>
      <c r="AJ302" t="n">
        <v>138.0</v>
      </c>
      <c r="AK302" t="n">
        <v>1.0</v>
      </c>
      <c r="AL302" t="n">
        <v>0.0</v>
      </c>
      <c r="AM302" t="n">
        <v>1.0</v>
      </c>
      <c r="AN302" t="n">
        <v>0.0</v>
      </c>
      <c r="AO302" t="n">
        <v>0.0</v>
      </c>
      <c r="AP302" t="n">
        <v>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WI220321368</t>
        </is>
      </c>
      <c r="B303" t="inlineStr">
        <is>
          <t>DATA_VALIDATION</t>
        </is>
      </c>
      <c r="C303" t="inlineStr">
        <is>
          <t>201110012566</t>
        </is>
      </c>
      <c r="D303" t="inlineStr">
        <is>
          <t>Folder</t>
        </is>
      </c>
      <c r="E303" s="2">
        <f>HYPERLINK("capsilon://?command=openfolder&amp;siteaddress=FAM.docvelocity-na8.net&amp;folderid=FXFE8B17E7-5ACC-22E6-D00E-ED311AEDF6C3","FX22032226")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MI2203225554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44627.82744212963</v>
      </c>
      <c r="P303" s="1" t="n">
        <v>44628.283587962964</v>
      </c>
      <c r="Q303" t="n">
        <v>38349.0</v>
      </c>
      <c r="R303" t="n">
        <v>1062.0</v>
      </c>
      <c r="S303" t="b">
        <v>0</v>
      </c>
      <c r="T303" t="inlineStr">
        <is>
          <t>N/A</t>
        </is>
      </c>
      <c r="U303" t="b">
        <v>0</v>
      </c>
      <c r="V303" t="inlineStr">
        <is>
          <t>Archana Bhujbal</t>
        </is>
      </c>
      <c r="W303" s="1" t="n">
        <v>44628.069375</v>
      </c>
      <c r="X303" t="n">
        <v>875.0</v>
      </c>
      <c r="Y303" t="n">
        <v>21.0</v>
      </c>
      <c r="Z303" t="n">
        <v>0.0</v>
      </c>
      <c r="AA303" t="n">
        <v>21.0</v>
      </c>
      <c r="AB303" t="n">
        <v>0.0</v>
      </c>
      <c r="AC303" t="n">
        <v>20.0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Sangeeta Kumari</t>
        </is>
      </c>
      <c r="AI303" s="1" t="n">
        <v>44628.283587962964</v>
      </c>
      <c r="AJ303" t="n">
        <v>187.0</v>
      </c>
      <c r="AK303" t="n">
        <v>1.0</v>
      </c>
      <c r="AL303" t="n">
        <v>0.0</v>
      </c>
      <c r="AM303" t="n">
        <v>1.0</v>
      </c>
      <c r="AN303" t="n">
        <v>0.0</v>
      </c>
      <c r="AO303" t="n">
        <v>0.0</v>
      </c>
      <c r="AP303" t="n">
        <v>6.0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WI220321370</t>
        </is>
      </c>
      <c r="B304" t="inlineStr">
        <is>
          <t>DATA_VALIDATION</t>
        </is>
      </c>
      <c r="C304" t="inlineStr">
        <is>
          <t>201110012566</t>
        </is>
      </c>
      <c r="D304" t="inlineStr">
        <is>
          <t>Folder</t>
        </is>
      </c>
      <c r="E304" s="2">
        <f>HYPERLINK("capsilon://?command=openfolder&amp;siteaddress=FAM.docvelocity-na8.net&amp;folderid=FXFE8B17E7-5ACC-22E6-D00E-ED311AEDF6C3","FX22032226")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MI2203225574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44627.827673611115</v>
      </c>
      <c r="P304" s="1" t="n">
        <v>44628.284953703704</v>
      </c>
      <c r="Q304" t="n">
        <v>38771.0</v>
      </c>
      <c r="R304" t="n">
        <v>738.0</v>
      </c>
      <c r="S304" t="b">
        <v>0</v>
      </c>
      <c r="T304" t="inlineStr">
        <is>
          <t>N/A</t>
        </is>
      </c>
      <c r="U304" t="b">
        <v>0</v>
      </c>
      <c r="V304" t="inlineStr">
        <is>
          <t>Archana Bhujbal</t>
        </is>
      </c>
      <c r="W304" s="1" t="n">
        <v>44628.076574074075</v>
      </c>
      <c r="X304" t="n">
        <v>621.0</v>
      </c>
      <c r="Y304" t="n">
        <v>21.0</v>
      </c>
      <c r="Z304" t="n">
        <v>0.0</v>
      </c>
      <c r="AA304" t="n">
        <v>21.0</v>
      </c>
      <c r="AB304" t="n">
        <v>0.0</v>
      </c>
      <c r="AC304" t="n">
        <v>20.0</v>
      </c>
      <c r="AD304" t="n">
        <v>7.0</v>
      </c>
      <c r="AE304" t="n">
        <v>0.0</v>
      </c>
      <c r="AF304" t="n">
        <v>0.0</v>
      </c>
      <c r="AG304" t="n">
        <v>0.0</v>
      </c>
      <c r="AH304" t="inlineStr">
        <is>
          <t>Sangeeta Kumari</t>
        </is>
      </c>
      <c r="AI304" s="1" t="n">
        <v>44628.284953703704</v>
      </c>
      <c r="AJ304" t="n">
        <v>117.0</v>
      </c>
      <c r="AK304" t="n">
        <v>1.0</v>
      </c>
      <c r="AL304" t="n">
        <v>0.0</v>
      </c>
      <c r="AM304" t="n">
        <v>1.0</v>
      </c>
      <c r="AN304" t="n">
        <v>0.0</v>
      </c>
      <c r="AO304" t="n">
        <v>0.0</v>
      </c>
      <c r="AP304" t="n">
        <v>6.0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WI220321372</t>
        </is>
      </c>
      <c r="B305" t="inlineStr">
        <is>
          <t>DATA_VALIDATION</t>
        </is>
      </c>
      <c r="C305" t="inlineStr">
        <is>
          <t>201300021854</t>
        </is>
      </c>
      <c r="D305" t="inlineStr">
        <is>
          <t>Folder</t>
        </is>
      </c>
      <c r="E305" s="2">
        <f>HYPERLINK("capsilon://?command=openfolder&amp;siteaddress=FAM.docvelocity-na8.net&amp;folderid=FX29E6140D-6920-AECC-4558-9602104ECBBF","FX2203533")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MI2203225650</t>
        </is>
      </c>
      <c r="J305" t="n">
        <v>150.0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44627.829201388886</v>
      </c>
      <c r="P305" s="1" t="n">
        <v>44628.203101851854</v>
      </c>
      <c r="Q305" t="n">
        <v>30538.0</v>
      </c>
      <c r="R305" t="n">
        <v>1767.0</v>
      </c>
      <c r="S305" t="b">
        <v>0</v>
      </c>
      <c r="T305" t="inlineStr">
        <is>
          <t>N/A</t>
        </is>
      </c>
      <c r="U305" t="b">
        <v>0</v>
      </c>
      <c r="V305" t="inlineStr">
        <is>
          <t>Raman Vaidya</t>
        </is>
      </c>
      <c r="W305" s="1" t="n">
        <v>44628.203101851854</v>
      </c>
      <c r="X305" t="n">
        <v>970.0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150.0</v>
      </c>
      <c r="AE305" t="n">
        <v>131.0</v>
      </c>
      <c r="AF305" t="n">
        <v>0.0</v>
      </c>
      <c r="AG305" t="n">
        <v>9.0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WI220321451</t>
        </is>
      </c>
      <c r="B306" t="inlineStr">
        <is>
          <t>DATA_VALIDATION</t>
        </is>
      </c>
      <c r="C306" t="inlineStr">
        <is>
          <t>201100014723</t>
        </is>
      </c>
      <c r="D306" t="inlineStr">
        <is>
          <t>Folder</t>
        </is>
      </c>
      <c r="E306" s="2">
        <f>HYPERLINK("capsilon://?command=openfolder&amp;siteaddress=FAM.docvelocity-na8.net&amp;folderid=FX79E4CD38-60C8-C250-84AE-21D6B7E31032","FX220211027")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MI2203226211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44627.840729166666</v>
      </c>
      <c r="P306" s="1" t="n">
        <v>44628.28600694444</v>
      </c>
      <c r="Q306" t="n">
        <v>38160.0</v>
      </c>
      <c r="R306" t="n">
        <v>312.0</v>
      </c>
      <c r="S306" t="b">
        <v>0</v>
      </c>
      <c r="T306" t="inlineStr">
        <is>
          <t>N/A</t>
        </is>
      </c>
      <c r="U306" t="b">
        <v>0</v>
      </c>
      <c r="V306" t="inlineStr">
        <is>
          <t>Prajakta Jagannath Mane</t>
        </is>
      </c>
      <c r="W306" s="1" t="n">
        <v>44628.07530092593</v>
      </c>
      <c r="X306" t="n">
        <v>222.0</v>
      </c>
      <c r="Y306" t="n">
        <v>21.0</v>
      </c>
      <c r="Z306" t="n">
        <v>0.0</v>
      </c>
      <c r="AA306" t="n">
        <v>21.0</v>
      </c>
      <c r="AB306" t="n">
        <v>0.0</v>
      </c>
      <c r="AC306" t="n">
        <v>0.0</v>
      </c>
      <c r="AD306" t="n">
        <v>7.0</v>
      </c>
      <c r="AE306" t="n">
        <v>0.0</v>
      </c>
      <c r="AF306" t="n">
        <v>0.0</v>
      </c>
      <c r="AG306" t="n">
        <v>0.0</v>
      </c>
      <c r="AH306" t="inlineStr">
        <is>
          <t>Sangeeta Kumari</t>
        </is>
      </c>
      <c r="AI306" s="1" t="n">
        <v>44628.28600694444</v>
      </c>
      <c r="AJ306" t="n">
        <v>90.0</v>
      </c>
      <c r="AK306" t="n">
        <v>1.0</v>
      </c>
      <c r="AL306" t="n">
        <v>0.0</v>
      </c>
      <c r="AM306" t="n">
        <v>1.0</v>
      </c>
      <c r="AN306" t="n">
        <v>0.0</v>
      </c>
      <c r="AO306" t="n">
        <v>0.0</v>
      </c>
      <c r="AP306" t="n">
        <v>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WI220321452</t>
        </is>
      </c>
      <c r="B307" t="inlineStr">
        <is>
          <t>DATA_VALIDATION</t>
        </is>
      </c>
      <c r="C307" t="inlineStr">
        <is>
          <t>201100014723</t>
        </is>
      </c>
      <c r="D307" t="inlineStr">
        <is>
          <t>Folder</t>
        </is>
      </c>
      <c r="E307" s="2">
        <f>HYPERLINK("capsilon://?command=openfolder&amp;siteaddress=FAM.docvelocity-na8.net&amp;folderid=FX79E4CD38-60C8-C250-84AE-21D6B7E31032","FX220211027")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MI2203226216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44627.840891203705</v>
      </c>
      <c r="P307" s="1" t="n">
        <v>44628.28702546296</v>
      </c>
      <c r="Q307" t="n">
        <v>38227.0</v>
      </c>
      <c r="R307" t="n">
        <v>319.0</v>
      </c>
      <c r="S307" t="b">
        <v>0</v>
      </c>
      <c r="T307" t="inlineStr">
        <is>
          <t>N/A</t>
        </is>
      </c>
      <c r="U307" t="b">
        <v>0</v>
      </c>
      <c r="V307" t="inlineStr">
        <is>
          <t>Ketan Pathak</t>
        </is>
      </c>
      <c r="W307" s="1" t="n">
        <v>44628.07586805556</v>
      </c>
      <c r="X307" t="n">
        <v>192.0</v>
      </c>
      <c r="Y307" t="n">
        <v>21.0</v>
      </c>
      <c r="Z307" t="n">
        <v>0.0</v>
      </c>
      <c r="AA307" t="n">
        <v>21.0</v>
      </c>
      <c r="AB307" t="n">
        <v>0.0</v>
      </c>
      <c r="AC307" t="n">
        <v>0.0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Saloni Uttekar</t>
        </is>
      </c>
      <c r="AI307" s="1" t="n">
        <v>44628.28702546296</v>
      </c>
      <c r="AJ307" t="n">
        <v>127.0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WI220321456</t>
        </is>
      </c>
      <c r="B308" t="inlineStr">
        <is>
          <t>DATA_VALIDATION</t>
        </is>
      </c>
      <c r="C308" t="inlineStr">
        <is>
          <t>201100014723</t>
        </is>
      </c>
      <c r="D308" t="inlineStr">
        <is>
          <t>Folder</t>
        </is>
      </c>
      <c r="E308" s="2">
        <f>HYPERLINK("capsilon://?command=openfolder&amp;siteaddress=FAM.docvelocity-na8.net&amp;folderid=FX79E4CD38-60C8-C250-84AE-21D6B7E31032","FX220211027")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MI2203226220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44627.84127314815</v>
      </c>
      <c r="P308" s="1" t="n">
        <v>44628.28710648148</v>
      </c>
      <c r="Q308" t="n">
        <v>38079.0</v>
      </c>
      <c r="R308" t="n">
        <v>441.0</v>
      </c>
      <c r="S308" t="b">
        <v>0</v>
      </c>
      <c r="T308" t="inlineStr">
        <is>
          <t>N/A</t>
        </is>
      </c>
      <c r="U308" t="b">
        <v>0</v>
      </c>
      <c r="V308" t="inlineStr">
        <is>
          <t>Prajakta Jagannath Mane</t>
        </is>
      </c>
      <c r="W308" s="1" t="n">
        <v>44628.08231481481</v>
      </c>
      <c r="X308" t="n">
        <v>202.0</v>
      </c>
      <c r="Y308" t="n">
        <v>21.0</v>
      </c>
      <c r="Z308" t="n">
        <v>0.0</v>
      </c>
      <c r="AA308" t="n">
        <v>21.0</v>
      </c>
      <c r="AB308" t="n">
        <v>0.0</v>
      </c>
      <c r="AC308" t="n">
        <v>3.0</v>
      </c>
      <c r="AD308" t="n">
        <v>7.0</v>
      </c>
      <c r="AE308" t="n">
        <v>0.0</v>
      </c>
      <c r="AF308" t="n">
        <v>0.0</v>
      </c>
      <c r="AG308" t="n">
        <v>0.0</v>
      </c>
      <c r="AH308" t="inlineStr">
        <is>
          <t>Sangeeta Kumari</t>
        </is>
      </c>
      <c r="AI308" s="1" t="n">
        <v>44628.28710648148</v>
      </c>
      <c r="AJ308" t="n">
        <v>94.0</v>
      </c>
      <c r="AK308" t="n">
        <v>1.0</v>
      </c>
      <c r="AL308" t="n">
        <v>0.0</v>
      </c>
      <c r="AM308" t="n">
        <v>1.0</v>
      </c>
      <c r="AN308" t="n">
        <v>0.0</v>
      </c>
      <c r="AO308" t="n">
        <v>0.0</v>
      </c>
      <c r="AP308" t="n">
        <v>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WI220321458</t>
        </is>
      </c>
      <c r="B309" t="inlineStr">
        <is>
          <t>DATA_VALIDATION</t>
        </is>
      </c>
      <c r="C309" t="inlineStr">
        <is>
          <t>201100014723</t>
        </is>
      </c>
      <c r="D309" t="inlineStr">
        <is>
          <t>Folder</t>
        </is>
      </c>
      <c r="E309" s="2">
        <f>HYPERLINK("capsilon://?command=openfolder&amp;siteaddress=FAM.docvelocity-na8.net&amp;folderid=FX79E4CD38-60C8-C250-84AE-21D6B7E31032","FX220211027")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MI2203226235</t>
        </is>
      </c>
      <c r="J309" t="n">
        <v>76.0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44627.84134259259</v>
      </c>
      <c r="P309" s="1" t="n">
        <v>44628.291238425925</v>
      </c>
      <c r="Q309" t="n">
        <v>38219.0</v>
      </c>
      <c r="R309" t="n">
        <v>652.0</v>
      </c>
      <c r="S309" t="b">
        <v>0</v>
      </c>
      <c r="T309" t="inlineStr">
        <is>
          <t>N/A</t>
        </is>
      </c>
      <c r="U309" t="b">
        <v>0</v>
      </c>
      <c r="V309" t="inlineStr">
        <is>
          <t>Prajakta Jagannath Mane</t>
        </is>
      </c>
      <c r="W309" s="1" t="n">
        <v>44628.07996527778</v>
      </c>
      <c r="X309" t="n">
        <v>289.0</v>
      </c>
      <c r="Y309" t="n">
        <v>89.0</v>
      </c>
      <c r="Z309" t="n">
        <v>0.0</v>
      </c>
      <c r="AA309" t="n">
        <v>89.0</v>
      </c>
      <c r="AB309" t="n">
        <v>0.0</v>
      </c>
      <c r="AC309" t="n">
        <v>18.0</v>
      </c>
      <c r="AD309" t="n">
        <v>-13.0</v>
      </c>
      <c r="AE309" t="n">
        <v>0.0</v>
      </c>
      <c r="AF309" t="n">
        <v>0.0</v>
      </c>
      <c r="AG309" t="n">
        <v>0.0</v>
      </c>
      <c r="AH309" t="inlineStr">
        <is>
          <t>Saloni Uttekar</t>
        </is>
      </c>
      <c r="AI309" s="1" t="n">
        <v>44628.291238425925</v>
      </c>
      <c r="AJ309" t="n">
        <v>363.0</v>
      </c>
      <c r="AK309" t="n">
        <v>1.0</v>
      </c>
      <c r="AL309" t="n">
        <v>0.0</v>
      </c>
      <c r="AM309" t="n">
        <v>1.0</v>
      </c>
      <c r="AN309" t="n">
        <v>0.0</v>
      </c>
      <c r="AO309" t="n">
        <v>1.0</v>
      </c>
      <c r="AP309" t="n">
        <v>-14.0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WI220321461</t>
        </is>
      </c>
      <c r="B310" t="inlineStr">
        <is>
          <t>DATA_VALIDATION</t>
        </is>
      </c>
      <c r="C310" t="inlineStr">
        <is>
          <t>201100014723</t>
        </is>
      </c>
      <c r="D310" t="inlineStr">
        <is>
          <t>Folder</t>
        </is>
      </c>
      <c r="E310" s="2">
        <f>HYPERLINK("capsilon://?command=openfolder&amp;siteaddress=FAM.docvelocity-na8.net&amp;folderid=FX79E4CD38-60C8-C250-84AE-21D6B7E31032","FX220211027")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MI2203226241</t>
        </is>
      </c>
      <c r="J310" t="n">
        <v>76.0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44627.84155092593</v>
      </c>
      <c r="P310" s="1" t="n">
        <v>44628.289664351854</v>
      </c>
      <c r="Q310" t="n">
        <v>37828.0</v>
      </c>
      <c r="R310" t="n">
        <v>889.0</v>
      </c>
      <c r="S310" t="b">
        <v>0</v>
      </c>
      <c r="T310" t="inlineStr">
        <is>
          <t>N/A</t>
        </is>
      </c>
      <c r="U310" t="b">
        <v>0</v>
      </c>
      <c r="V310" t="inlineStr">
        <is>
          <t>Archana Bhujbal</t>
        </is>
      </c>
      <c r="W310" s="1" t="n">
        <v>44628.08513888889</v>
      </c>
      <c r="X310" t="n">
        <v>669.0</v>
      </c>
      <c r="Y310" t="n">
        <v>89.0</v>
      </c>
      <c r="Z310" t="n">
        <v>0.0</v>
      </c>
      <c r="AA310" t="n">
        <v>89.0</v>
      </c>
      <c r="AB310" t="n">
        <v>0.0</v>
      </c>
      <c r="AC310" t="n">
        <v>19.0</v>
      </c>
      <c r="AD310" t="n">
        <v>-13.0</v>
      </c>
      <c r="AE310" t="n">
        <v>0.0</v>
      </c>
      <c r="AF310" t="n">
        <v>0.0</v>
      </c>
      <c r="AG310" t="n">
        <v>0.0</v>
      </c>
      <c r="AH310" t="inlineStr">
        <is>
          <t>Sangeeta Kumari</t>
        </is>
      </c>
      <c r="AI310" s="1" t="n">
        <v>44628.289664351854</v>
      </c>
      <c r="AJ310" t="n">
        <v>220.0</v>
      </c>
      <c r="AK310" t="n">
        <v>1.0</v>
      </c>
      <c r="AL310" t="n">
        <v>0.0</v>
      </c>
      <c r="AM310" t="n">
        <v>1.0</v>
      </c>
      <c r="AN310" t="n">
        <v>0.0</v>
      </c>
      <c r="AO310" t="n">
        <v>0.0</v>
      </c>
      <c r="AP310" t="n">
        <v>-14.0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WI220321464</t>
        </is>
      </c>
      <c r="B311" t="inlineStr">
        <is>
          <t>DATA_VALIDATION</t>
        </is>
      </c>
      <c r="C311" t="inlineStr">
        <is>
          <t>201100014723</t>
        </is>
      </c>
      <c r="D311" t="inlineStr">
        <is>
          <t>Folder</t>
        </is>
      </c>
      <c r="E311" s="2">
        <f>HYPERLINK("capsilon://?command=openfolder&amp;siteaddress=FAM.docvelocity-na8.net&amp;folderid=FX79E4CD38-60C8-C250-84AE-21D6B7E31032","FX220211027")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MI2203226248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44627.84206018518</v>
      </c>
      <c r="P311" s="1" t="n">
        <v>44628.29283564815</v>
      </c>
      <c r="Q311" t="n">
        <v>38551.0</v>
      </c>
      <c r="R311" t="n">
        <v>396.0</v>
      </c>
      <c r="S311" t="b">
        <v>0</v>
      </c>
      <c r="T311" t="inlineStr">
        <is>
          <t>N/A</t>
        </is>
      </c>
      <c r="U311" t="b">
        <v>0</v>
      </c>
      <c r="V311" t="inlineStr">
        <is>
          <t>Ketan Pathak</t>
        </is>
      </c>
      <c r="W311" s="1" t="n">
        <v>44628.08045138889</v>
      </c>
      <c r="X311" t="n">
        <v>250.0</v>
      </c>
      <c r="Y311" t="n">
        <v>21.0</v>
      </c>
      <c r="Z311" t="n">
        <v>0.0</v>
      </c>
      <c r="AA311" t="n">
        <v>21.0</v>
      </c>
      <c r="AB311" t="n">
        <v>0.0</v>
      </c>
      <c r="AC311" t="n">
        <v>1.0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Saloni Uttekar</t>
        </is>
      </c>
      <c r="AI311" s="1" t="n">
        <v>44628.29283564815</v>
      </c>
      <c r="AJ311" t="n">
        <v>137.0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WI220321465</t>
        </is>
      </c>
      <c r="B312" t="inlineStr">
        <is>
          <t>DATA_VALIDATION</t>
        </is>
      </c>
      <c r="C312" t="inlineStr">
        <is>
          <t>201100014723</t>
        </is>
      </c>
      <c r="D312" t="inlineStr">
        <is>
          <t>Folder</t>
        </is>
      </c>
      <c r="E312" s="2">
        <f>HYPERLINK("capsilon://?command=openfolder&amp;siteaddress=FAM.docvelocity-na8.net&amp;folderid=FX79E4CD38-60C8-C250-84AE-21D6B7E31032","FX220211027")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MI2203226263</t>
        </is>
      </c>
      <c r="J312" t="n">
        <v>32.0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44627.842094907406</v>
      </c>
      <c r="P312" s="1" t="n">
        <v>44628.293807870374</v>
      </c>
      <c r="Q312" t="n">
        <v>38569.0</v>
      </c>
      <c r="R312" t="n">
        <v>459.0</v>
      </c>
      <c r="S312" t="b">
        <v>0</v>
      </c>
      <c r="T312" t="inlineStr">
        <is>
          <t>N/A</t>
        </is>
      </c>
      <c r="U312" t="b">
        <v>0</v>
      </c>
      <c r="V312" t="inlineStr">
        <is>
          <t>Archana Bhujbal</t>
        </is>
      </c>
      <c r="W312" s="1" t="n">
        <v>44628.09127314815</v>
      </c>
      <c r="X312" t="n">
        <v>326.0</v>
      </c>
      <c r="Y312" t="n">
        <v>0.0</v>
      </c>
      <c r="Z312" t="n">
        <v>0.0</v>
      </c>
      <c r="AA312" t="n">
        <v>0.0</v>
      </c>
      <c r="AB312" t="n">
        <v>27.0</v>
      </c>
      <c r="AC312" t="n">
        <v>1.0</v>
      </c>
      <c r="AD312" t="n">
        <v>32.0</v>
      </c>
      <c r="AE312" t="n">
        <v>0.0</v>
      </c>
      <c r="AF312" t="n">
        <v>0.0</v>
      </c>
      <c r="AG312" t="n">
        <v>0.0</v>
      </c>
      <c r="AH312" t="inlineStr">
        <is>
          <t>Saloni Uttekar</t>
        </is>
      </c>
      <c r="AI312" s="1" t="n">
        <v>44628.293807870374</v>
      </c>
      <c r="AJ312" t="n">
        <v>83.0</v>
      </c>
      <c r="AK312" t="n">
        <v>0.0</v>
      </c>
      <c r="AL312" t="n">
        <v>0.0</v>
      </c>
      <c r="AM312" t="n">
        <v>0.0</v>
      </c>
      <c r="AN312" t="n">
        <v>27.0</v>
      </c>
      <c r="AO312" t="n">
        <v>0.0</v>
      </c>
      <c r="AP312" t="n">
        <v>32.0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WI220321471</t>
        </is>
      </c>
      <c r="B313" t="inlineStr">
        <is>
          <t>DATA_VALIDATION</t>
        </is>
      </c>
      <c r="C313" t="inlineStr">
        <is>
          <t>201100014723</t>
        </is>
      </c>
      <c r="D313" t="inlineStr">
        <is>
          <t>Folder</t>
        </is>
      </c>
      <c r="E313" s="2">
        <f>HYPERLINK("capsilon://?command=openfolder&amp;siteaddress=FAM.docvelocity-na8.net&amp;folderid=FX79E4CD38-60C8-C250-84AE-21D6B7E31032","FX220211027")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MI2203226271</t>
        </is>
      </c>
      <c r="J313" t="n">
        <v>32.0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44627.84244212963</v>
      </c>
      <c r="P313" s="1" t="n">
        <v>44628.294328703705</v>
      </c>
      <c r="Q313" t="n">
        <v>38827.0</v>
      </c>
      <c r="R313" t="n">
        <v>216.0</v>
      </c>
      <c r="S313" t="b">
        <v>0</v>
      </c>
      <c r="T313" t="inlineStr">
        <is>
          <t>N/A</t>
        </is>
      </c>
      <c r="U313" t="b">
        <v>0</v>
      </c>
      <c r="V313" t="inlineStr">
        <is>
          <t>Archana Bhujbal</t>
        </is>
      </c>
      <c r="W313" s="1" t="n">
        <v>44628.09322916667</v>
      </c>
      <c r="X313" t="n">
        <v>168.0</v>
      </c>
      <c r="Y313" t="n">
        <v>0.0</v>
      </c>
      <c r="Z313" t="n">
        <v>0.0</v>
      </c>
      <c r="AA313" t="n">
        <v>0.0</v>
      </c>
      <c r="AB313" t="n">
        <v>27.0</v>
      </c>
      <c r="AC313" t="n">
        <v>0.0</v>
      </c>
      <c r="AD313" t="n">
        <v>32.0</v>
      </c>
      <c r="AE313" t="n">
        <v>0.0</v>
      </c>
      <c r="AF313" t="n">
        <v>0.0</v>
      </c>
      <c r="AG313" t="n">
        <v>0.0</v>
      </c>
      <c r="AH313" t="inlineStr">
        <is>
          <t>Sangeeta Kumari</t>
        </is>
      </c>
      <c r="AI313" s="1" t="n">
        <v>44628.294328703705</v>
      </c>
      <c r="AJ313" t="n">
        <v>48.0</v>
      </c>
      <c r="AK313" t="n">
        <v>0.0</v>
      </c>
      <c r="AL313" t="n">
        <v>0.0</v>
      </c>
      <c r="AM313" t="n">
        <v>0.0</v>
      </c>
      <c r="AN313" t="n">
        <v>27.0</v>
      </c>
      <c r="AO313" t="n">
        <v>0.0</v>
      </c>
      <c r="AP313" t="n">
        <v>32.0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WI220321472</t>
        </is>
      </c>
      <c r="B314" t="inlineStr">
        <is>
          <t>DATA_VALIDATION</t>
        </is>
      </c>
      <c r="C314" t="inlineStr">
        <is>
          <t>201100014723</t>
        </is>
      </c>
      <c r="D314" t="inlineStr">
        <is>
          <t>Folder</t>
        </is>
      </c>
      <c r="E314" s="2">
        <f>HYPERLINK("capsilon://?command=openfolder&amp;siteaddress=FAM.docvelocity-na8.net&amp;folderid=FX79E4CD38-60C8-C250-84AE-21D6B7E31032","FX220211027")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MI2203226277</t>
        </is>
      </c>
      <c r="J314" t="n">
        <v>32.0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44627.84253472222</v>
      </c>
      <c r="P314" s="1" t="n">
        <v>44628.29431712963</v>
      </c>
      <c r="Q314" t="n">
        <v>38744.0</v>
      </c>
      <c r="R314" t="n">
        <v>290.0</v>
      </c>
      <c r="S314" t="b">
        <v>0</v>
      </c>
      <c r="T314" t="inlineStr">
        <is>
          <t>N/A</t>
        </is>
      </c>
      <c r="U314" t="b">
        <v>0</v>
      </c>
      <c r="V314" t="inlineStr">
        <is>
          <t>Archana Bhujbal</t>
        </is>
      </c>
      <c r="W314" s="1" t="n">
        <v>44628.12803240741</v>
      </c>
      <c r="X314" t="n">
        <v>233.0</v>
      </c>
      <c r="Y314" t="n">
        <v>0.0</v>
      </c>
      <c r="Z314" t="n">
        <v>0.0</v>
      </c>
      <c r="AA314" t="n">
        <v>0.0</v>
      </c>
      <c r="AB314" t="n">
        <v>27.0</v>
      </c>
      <c r="AC314" t="n">
        <v>0.0</v>
      </c>
      <c r="AD314" t="n">
        <v>32.0</v>
      </c>
      <c r="AE314" t="n">
        <v>0.0</v>
      </c>
      <c r="AF314" t="n">
        <v>0.0</v>
      </c>
      <c r="AG314" t="n">
        <v>0.0</v>
      </c>
      <c r="AH314" t="inlineStr">
        <is>
          <t>Saloni Uttekar</t>
        </is>
      </c>
      <c r="AI314" s="1" t="n">
        <v>44628.29431712963</v>
      </c>
      <c r="AJ314" t="n">
        <v>43.0</v>
      </c>
      <c r="AK314" t="n">
        <v>0.0</v>
      </c>
      <c r="AL314" t="n">
        <v>0.0</v>
      </c>
      <c r="AM314" t="n">
        <v>0.0</v>
      </c>
      <c r="AN314" t="n">
        <v>27.0</v>
      </c>
      <c r="AO314" t="n">
        <v>0.0</v>
      </c>
      <c r="AP314" t="n">
        <v>32.0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WI220321473</t>
        </is>
      </c>
      <c r="B315" t="inlineStr">
        <is>
          <t>DATA_VALIDATION</t>
        </is>
      </c>
      <c r="C315" t="inlineStr">
        <is>
          <t>201100014723</t>
        </is>
      </c>
      <c r="D315" t="inlineStr">
        <is>
          <t>Folder</t>
        </is>
      </c>
      <c r="E315" s="2">
        <f>HYPERLINK("capsilon://?command=openfolder&amp;siteaddress=FAM.docvelocity-na8.net&amp;folderid=FX79E4CD38-60C8-C250-84AE-21D6B7E31032","FX220211027")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MI2203226280</t>
        </is>
      </c>
      <c r="J315" t="n">
        <v>32.0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44627.84274305555</v>
      </c>
      <c r="P315" s="1" t="n">
        <v>44628.29483796296</v>
      </c>
      <c r="Q315" t="n">
        <v>38609.0</v>
      </c>
      <c r="R315" t="n">
        <v>452.0</v>
      </c>
      <c r="S315" t="b">
        <v>0</v>
      </c>
      <c r="T315" t="inlineStr">
        <is>
          <t>N/A</t>
        </is>
      </c>
      <c r="U315" t="b">
        <v>0</v>
      </c>
      <c r="V315" t="inlineStr">
        <is>
          <t>Archana Bhujbal</t>
        </is>
      </c>
      <c r="W315" s="1" t="n">
        <v>44628.1327662037</v>
      </c>
      <c r="X315" t="n">
        <v>408.0</v>
      </c>
      <c r="Y315" t="n">
        <v>0.0</v>
      </c>
      <c r="Z315" t="n">
        <v>0.0</v>
      </c>
      <c r="AA315" t="n">
        <v>0.0</v>
      </c>
      <c r="AB315" t="n">
        <v>27.0</v>
      </c>
      <c r="AC315" t="n">
        <v>0.0</v>
      </c>
      <c r="AD315" t="n">
        <v>32.0</v>
      </c>
      <c r="AE315" t="n">
        <v>0.0</v>
      </c>
      <c r="AF315" t="n">
        <v>0.0</v>
      </c>
      <c r="AG315" t="n">
        <v>0.0</v>
      </c>
      <c r="AH315" t="inlineStr">
        <is>
          <t>Saloni Uttekar</t>
        </is>
      </c>
      <c r="AI315" s="1" t="n">
        <v>44628.29483796296</v>
      </c>
      <c r="AJ315" t="n">
        <v>44.0</v>
      </c>
      <c r="AK315" t="n">
        <v>0.0</v>
      </c>
      <c r="AL315" t="n">
        <v>0.0</v>
      </c>
      <c r="AM315" t="n">
        <v>0.0</v>
      </c>
      <c r="AN315" t="n">
        <v>27.0</v>
      </c>
      <c r="AO315" t="n">
        <v>0.0</v>
      </c>
      <c r="AP315" t="n">
        <v>32.0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WI220321523</t>
        </is>
      </c>
      <c r="B316" t="inlineStr">
        <is>
          <t>DATA_VALIDATION</t>
        </is>
      </c>
      <c r="C316" t="inlineStr">
        <is>
          <t>201300021543</t>
        </is>
      </c>
      <c r="D316" t="inlineStr">
        <is>
          <t>Folder</t>
        </is>
      </c>
      <c r="E316" s="2">
        <f>HYPERLINK("capsilon://?command=openfolder&amp;siteaddress=FAM.docvelocity-na8.net&amp;folderid=FX66AD03F3-4F69-4824-6161-0AC2CB093460","FX22028170")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MI2203226715</t>
        </is>
      </c>
      <c r="J316" t="n">
        <v>102.0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44627.85228009259</v>
      </c>
      <c r="P316" s="1" t="n">
        <v>44628.20228009259</v>
      </c>
      <c r="Q316" t="n">
        <v>29468.0</v>
      </c>
      <c r="R316" t="n">
        <v>772.0</v>
      </c>
      <c r="S316" t="b">
        <v>0</v>
      </c>
      <c r="T316" t="inlineStr">
        <is>
          <t>N/A</t>
        </is>
      </c>
      <c r="U316" t="b">
        <v>0</v>
      </c>
      <c r="V316" t="inlineStr">
        <is>
          <t>Nisha Verma</t>
        </is>
      </c>
      <c r="W316" s="1" t="n">
        <v>44628.20228009259</v>
      </c>
      <c r="X316" t="n">
        <v>162.0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102.0</v>
      </c>
      <c r="AE316" t="n">
        <v>90.0</v>
      </c>
      <c r="AF316" t="n">
        <v>0.0</v>
      </c>
      <c r="AG316" t="n">
        <v>5.0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WI220321560</t>
        </is>
      </c>
      <c r="B317" t="inlineStr">
        <is>
          <t>DATA_VALIDATION</t>
        </is>
      </c>
      <c r="C317" t="inlineStr">
        <is>
          <t>201340000669</t>
        </is>
      </c>
      <c r="D317" t="inlineStr">
        <is>
          <t>Folder</t>
        </is>
      </c>
      <c r="E317" s="2">
        <f>HYPERLINK("capsilon://?command=openfolder&amp;siteaddress=FAM.docvelocity-na8.net&amp;folderid=FX148AFAA0-6B75-F721-5B9F-86F9A0D91E1A","FX2203191")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MI2203226874</t>
        </is>
      </c>
      <c r="J317" t="n">
        <v>208.0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44627.8559375</v>
      </c>
      <c r="P317" s="1" t="n">
        <v>44628.35240740741</v>
      </c>
      <c r="Q317" t="n">
        <v>41992.0</v>
      </c>
      <c r="R317" t="n">
        <v>903.0</v>
      </c>
      <c r="S317" t="b">
        <v>0</v>
      </c>
      <c r="T317" t="inlineStr">
        <is>
          <t>N/A</t>
        </is>
      </c>
      <c r="U317" t="b">
        <v>0</v>
      </c>
      <c r="V317" t="inlineStr">
        <is>
          <t>Ujwala Ajabe</t>
        </is>
      </c>
      <c r="W317" s="1" t="n">
        <v>44628.35240740741</v>
      </c>
      <c r="X317" t="n">
        <v>509.0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208.0</v>
      </c>
      <c r="AE317" t="n">
        <v>182.0</v>
      </c>
      <c r="AF317" t="n">
        <v>0.0</v>
      </c>
      <c r="AG317" t="n">
        <v>9.0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WI220321606</t>
        </is>
      </c>
      <c r="B318" t="inlineStr">
        <is>
          <t>DATA_VALIDATION</t>
        </is>
      </c>
      <c r="C318" t="inlineStr">
        <is>
          <t>201330004605</t>
        </is>
      </c>
      <c r="D318" t="inlineStr">
        <is>
          <t>Folder</t>
        </is>
      </c>
      <c r="E318" s="2">
        <f>HYPERLINK("capsilon://?command=openfolder&amp;siteaddress=FAM.docvelocity-na8.net&amp;folderid=FX39ADB557-44D0-801E-08BC-6D3FA175EFC5","FX22014490")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MI2203227259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44627.86675925926</v>
      </c>
      <c r="P318" s="1" t="n">
        <v>44628.35663194444</v>
      </c>
      <c r="Q318" t="n">
        <v>41258.0</v>
      </c>
      <c r="R318" t="n">
        <v>1067.0</v>
      </c>
      <c r="S318" t="b">
        <v>0</v>
      </c>
      <c r="T318" t="inlineStr">
        <is>
          <t>N/A</t>
        </is>
      </c>
      <c r="U318" t="b">
        <v>0</v>
      </c>
      <c r="V318" t="inlineStr">
        <is>
          <t>Ujwala Ajabe</t>
        </is>
      </c>
      <c r="W318" s="1" t="n">
        <v>44628.35663194444</v>
      </c>
      <c r="X318" t="n">
        <v>364.0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28.0</v>
      </c>
      <c r="AE318" t="n">
        <v>21.0</v>
      </c>
      <c r="AF318" t="n">
        <v>0.0</v>
      </c>
      <c r="AG318" t="n">
        <v>4.0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WI220321680</t>
        </is>
      </c>
      <c r="B319" t="inlineStr">
        <is>
          <t>DATA_VALIDATION</t>
        </is>
      </c>
      <c r="C319" t="inlineStr">
        <is>
          <t>201300021911</t>
        </is>
      </c>
      <c r="D319" t="inlineStr">
        <is>
          <t>Folder</t>
        </is>
      </c>
      <c r="E319" s="2">
        <f>HYPERLINK("capsilon://?command=openfolder&amp;siteaddress=FAM.docvelocity-na8.net&amp;folderid=FXB2F26D85-DB99-7E79-A029-2601AAE51FDC","FX22031696")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MI2203228163</t>
        </is>
      </c>
      <c r="J319" t="n">
        <v>28.0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44627.900868055556</v>
      </c>
      <c r="P319" s="1" t="n">
        <v>44628.29589120371</v>
      </c>
      <c r="Q319" t="n">
        <v>33696.0</v>
      </c>
      <c r="R319" t="n">
        <v>434.0</v>
      </c>
      <c r="S319" t="b">
        <v>0</v>
      </c>
      <c r="T319" t="inlineStr">
        <is>
          <t>N/A</t>
        </is>
      </c>
      <c r="U319" t="b">
        <v>0</v>
      </c>
      <c r="V319" t="inlineStr">
        <is>
          <t>Prajakta Jagannath Mane</t>
        </is>
      </c>
      <c r="W319" s="1" t="n">
        <v>44628.13630787037</v>
      </c>
      <c r="X319" t="n">
        <v>300.0</v>
      </c>
      <c r="Y319" t="n">
        <v>21.0</v>
      </c>
      <c r="Z319" t="n">
        <v>0.0</v>
      </c>
      <c r="AA319" t="n">
        <v>21.0</v>
      </c>
      <c r="AB319" t="n">
        <v>0.0</v>
      </c>
      <c r="AC319" t="n">
        <v>1.0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Sangeeta Kumari</t>
        </is>
      </c>
      <c r="AI319" s="1" t="n">
        <v>44628.29589120371</v>
      </c>
      <c r="AJ319" t="n">
        <v>134.0</v>
      </c>
      <c r="AK319" t="n">
        <v>1.0</v>
      </c>
      <c r="AL319" t="n">
        <v>0.0</v>
      </c>
      <c r="AM319" t="n">
        <v>1.0</v>
      </c>
      <c r="AN319" t="n">
        <v>0.0</v>
      </c>
      <c r="AO319" t="n">
        <v>0.0</v>
      </c>
      <c r="AP319" t="n">
        <v>6.0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WI220321771</t>
        </is>
      </c>
      <c r="B320" t="inlineStr">
        <is>
          <t>DATA_VALIDATION</t>
        </is>
      </c>
      <c r="C320" t="inlineStr">
        <is>
          <t>201110012553</t>
        </is>
      </c>
      <c r="D320" t="inlineStr">
        <is>
          <t>Folder</t>
        </is>
      </c>
      <c r="E320" s="2">
        <f>HYPERLINK("capsilon://?command=openfolder&amp;siteaddress=FAM.docvelocity-na8.net&amp;folderid=FX8179623D-825A-C78B-A3CD-AEAF4DBA6AFD","FX22031038")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MI2203229308</t>
        </is>
      </c>
      <c r="J320" t="n">
        <v>77.0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44627.973587962966</v>
      </c>
      <c r="P320" s="1" t="n">
        <v>44628.359664351854</v>
      </c>
      <c r="Q320" t="n">
        <v>32460.0</v>
      </c>
      <c r="R320" t="n">
        <v>897.0</v>
      </c>
      <c r="S320" t="b">
        <v>0</v>
      </c>
      <c r="T320" t="inlineStr">
        <is>
          <t>N/A</t>
        </is>
      </c>
      <c r="U320" t="b">
        <v>0</v>
      </c>
      <c r="V320" t="inlineStr">
        <is>
          <t>Hemanshi Deshlahara</t>
        </is>
      </c>
      <c r="W320" s="1" t="n">
        <v>44628.359664351854</v>
      </c>
      <c r="X320" t="n">
        <v>361.0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77.0</v>
      </c>
      <c r="AE320" t="n">
        <v>65.0</v>
      </c>
      <c r="AF320" t="n">
        <v>0.0</v>
      </c>
      <c r="AG320" t="n">
        <v>3.0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WI220321788</t>
        </is>
      </c>
      <c r="B321" t="inlineStr">
        <is>
          <t>DATA_VALIDATION</t>
        </is>
      </c>
      <c r="C321" t="inlineStr">
        <is>
          <t>201338000100</t>
        </is>
      </c>
      <c r="D321" t="inlineStr">
        <is>
          <t>Folder</t>
        </is>
      </c>
      <c r="E321" s="2">
        <f>HYPERLINK("capsilon://?command=openfolder&amp;siteaddress=FAM.docvelocity-na8.net&amp;folderid=FXD578A889-9C7B-9F9B-B037-8AB70561713D","FX220210622")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MI2203229668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44628.01954861111</v>
      </c>
      <c r="P321" s="1" t="n">
        <v>44628.35795138889</v>
      </c>
      <c r="Q321" t="n">
        <v>26987.0</v>
      </c>
      <c r="R321" t="n">
        <v>2251.0</v>
      </c>
      <c r="S321" t="b">
        <v>0</v>
      </c>
      <c r="T321" t="inlineStr">
        <is>
          <t>N/A</t>
        </is>
      </c>
      <c r="U321" t="b">
        <v>0</v>
      </c>
      <c r="V321" t="inlineStr">
        <is>
          <t>Ujwala Ajabe</t>
        </is>
      </c>
      <c r="W321" s="1" t="n">
        <v>44628.35795138889</v>
      </c>
      <c r="X321" t="n">
        <v>113.0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0.0</v>
      </c>
      <c r="AE321" t="n">
        <v>52.0</v>
      </c>
      <c r="AF321" t="n">
        <v>0.0</v>
      </c>
      <c r="AG321" t="n">
        <v>1.0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WI220321800</t>
        </is>
      </c>
      <c r="B322" t="inlineStr">
        <is>
          <t>DATA_VALIDATION</t>
        </is>
      </c>
      <c r="C322" t="inlineStr">
        <is>
          <t>201130013394</t>
        </is>
      </c>
      <c r="D322" t="inlineStr">
        <is>
          <t>Folder</t>
        </is>
      </c>
      <c r="E322" s="2">
        <f>HYPERLINK("capsilon://?command=openfolder&amp;siteaddress=FAM.docvelocity-na8.net&amp;folderid=FX66F57459-DB31-B076-EED3-C6D6128436CA","FX2203398")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MI2203229788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44628.03456018519</v>
      </c>
      <c r="P322" s="1" t="n">
        <v>44628.29690972222</v>
      </c>
      <c r="Q322" t="n">
        <v>22111.0</v>
      </c>
      <c r="R322" t="n">
        <v>556.0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44628.14365740741</v>
      </c>
      <c r="X322" t="n">
        <v>461.0</v>
      </c>
      <c r="Y322" t="n">
        <v>21.0</v>
      </c>
      <c r="Z322" t="n">
        <v>0.0</v>
      </c>
      <c r="AA322" t="n">
        <v>21.0</v>
      </c>
      <c r="AB322" t="n">
        <v>0.0</v>
      </c>
      <c r="AC322" t="n">
        <v>10.0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Sangeeta Kumari</t>
        </is>
      </c>
      <c r="AI322" s="1" t="n">
        <v>44628.29690972222</v>
      </c>
      <c r="AJ322" t="n">
        <v>88.0</v>
      </c>
      <c r="AK322" t="n">
        <v>1.0</v>
      </c>
      <c r="AL322" t="n">
        <v>0.0</v>
      </c>
      <c r="AM322" t="n">
        <v>1.0</v>
      </c>
      <c r="AN322" t="n">
        <v>0.0</v>
      </c>
      <c r="AO322" t="n">
        <v>0.0</v>
      </c>
      <c r="AP322" t="n">
        <v>6.0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WI220321801</t>
        </is>
      </c>
      <c r="B323" t="inlineStr">
        <is>
          <t>DATA_VALIDATION</t>
        </is>
      </c>
      <c r="C323" t="inlineStr">
        <is>
          <t>201130013394</t>
        </is>
      </c>
      <c r="D323" t="inlineStr">
        <is>
          <t>Folder</t>
        </is>
      </c>
      <c r="E323" s="2">
        <f>HYPERLINK("capsilon://?command=openfolder&amp;siteaddress=FAM.docvelocity-na8.net&amp;folderid=FX66F57459-DB31-B076-EED3-C6D6128436CA","FX2203398")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MI2203229789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44628.03474537037</v>
      </c>
      <c r="P323" s="1" t="n">
        <v>44628.29813657407</v>
      </c>
      <c r="Q323" t="n">
        <v>22427.0</v>
      </c>
      <c r="R323" t="n">
        <v>330.0</v>
      </c>
      <c r="S323" t="b">
        <v>0</v>
      </c>
      <c r="T323" t="inlineStr">
        <is>
          <t>N/A</t>
        </is>
      </c>
      <c r="U323" t="b">
        <v>0</v>
      </c>
      <c r="V323" t="inlineStr">
        <is>
          <t>Aditya Tade</t>
        </is>
      </c>
      <c r="W323" s="1" t="n">
        <v>44628.16826388889</v>
      </c>
      <c r="X323" t="n">
        <v>204.0</v>
      </c>
      <c r="Y323" t="n">
        <v>21.0</v>
      </c>
      <c r="Z323" t="n">
        <v>0.0</v>
      </c>
      <c r="AA323" t="n">
        <v>21.0</v>
      </c>
      <c r="AB323" t="n">
        <v>0.0</v>
      </c>
      <c r="AC323" t="n">
        <v>0.0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Sangeeta Kumari</t>
        </is>
      </c>
      <c r="AI323" s="1" t="n">
        <v>44628.29813657407</v>
      </c>
      <c r="AJ323" t="n">
        <v>105.0</v>
      </c>
      <c r="AK323" t="n">
        <v>1.0</v>
      </c>
      <c r="AL323" t="n">
        <v>0.0</v>
      </c>
      <c r="AM323" t="n">
        <v>1.0</v>
      </c>
      <c r="AN323" t="n">
        <v>0.0</v>
      </c>
      <c r="AO323" t="n">
        <v>0.0</v>
      </c>
      <c r="AP323" t="n">
        <v>6.0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WI220321802</t>
        </is>
      </c>
      <c r="B324" t="inlineStr">
        <is>
          <t>DATA_VALIDATION</t>
        </is>
      </c>
      <c r="C324" t="inlineStr">
        <is>
          <t>201130013394</t>
        </is>
      </c>
      <c r="D324" t="inlineStr">
        <is>
          <t>Folder</t>
        </is>
      </c>
      <c r="E324" s="2">
        <f>HYPERLINK("capsilon://?command=openfolder&amp;siteaddress=FAM.docvelocity-na8.net&amp;folderid=FX66F57459-DB31-B076-EED3-C6D6128436CA","FX2203398")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MI2203229790</t>
        </is>
      </c>
      <c r="J324" t="n">
        <v>90.0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44628.034953703704</v>
      </c>
      <c r="P324" s="1" t="n">
        <v>44628.300520833334</v>
      </c>
      <c r="Q324" t="n">
        <v>21931.0</v>
      </c>
      <c r="R324" t="n">
        <v>1014.0</v>
      </c>
      <c r="S324" t="b">
        <v>0</v>
      </c>
      <c r="T324" t="inlineStr">
        <is>
          <t>N/A</t>
        </is>
      </c>
      <c r="U324" t="b">
        <v>0</v>
      </c>
      <c r="V324" t="inlineStr">
        <is>
          <t>Sanjana Uttekar</t>
        </is>
      </c>
      <c r="W324" s="1" t="n">
        <v>44628.1769212963</v>
      </c>
      <c r="X324" t="n">
        <v>809.0</v>
      </c>
      <c r="Y324" t="n">
        <v>85.0</v>
      </c>
      <c r="Z324" t="n">
        <v>0.0</v>
      </c>
      <c r="AA324" t="n">
        <v>85.0</v>
      </c>
      <c r="AB324" t="n">
        <v>0.0</v>
      </c>
      <c r="AC324" t="n">
        <v>1.0</v>
      </c>
      <c r="AD324" t="n">
        <v>5.0</v>
      </c>
      <c r="AE324" t="n">
        <v>0.0</v>
      </c>
      <c r="AF324" t="n">
        <v>0.0</v>
      </c>
      <c r="AG324" t="n">
        <v>0.0</v>
      </c>
      <c r="AH324" t="inlineStr">
        <is>
          <t>Sangeeta Kumari</t>
        </is>
      </c>
      <c r="AI324" s="1" t="n">
        <v>44628.300520833334</v>
      </c>
      <c r="AJ324" t="n">
        <v>205.0</v>
      </c>
      <c r="AK324" t="n">
        <v>2.0</v>
      </c>
      <c r="AL324" t="n">
        <v>0.0</v>
      </c>
      <c r="AM324" t="n">
        <v>2.0</v>
      </c>
      <c r="AN324" t="n">
        <v>0.0</v>
      </c>
      <c r="AO324" t="n">
        <v>1.0</v>
      </c>
      <c r="AP324" t="n">
        <v>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WI220321804</t>
        </is>
      </c>
      <c r="B325" t="inlineStr">
        <is>
          <t>DATA_VALIDATION</t>
        </is>
      </c>
      <c r="C325" t="inlineStr">
        <is>
          <t>201130013394</t>
        </is>
      </c>
      <c r="D325" t="inlineStr">
        <is>
          <t>Folder</t>
        </is>
      </c>
      <c r="E325" s="2">
        <f>HYPERLINK("capsilon://?command=openfolder&amp;siteaddress=FAM.docvelocity-na8.net&amp;folderid=FX66F57459-DB31-B076-EED3-C6D6128436CA","FX2203398")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MI2203229791</t>
        </is>
      </c>
      <c r="J325" t="n">
        <v>90.0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44628.035092592596</v>
      </c>
      <c r="P325" s="1" t="n">
        <v>44628.30295138889</v>
      </c>
      <c r="Q325" t="n">
        <v>22139.0</v>
      </c>
      <c r="R325" t="n">
        <v>1004.0</v>
      </c>
      <c r="S325" t="b">
        <v>0</v>
      </c>
      <c r="T325" t="inlineStr">
        <is>
          <t>N/A</t>
        </is>
      </c>
      <c r="U325" t="b">
        <v>0</v>
      </c>
      <c r="V325" t="inlineStr">
        <is>
          <t>Aditya Tade</t>
        </is>
      </c>
      <c r="W325" s="1" t="n">
        <v>44628.178136574075</v>
      </c>
      <c r="X325" t="n">
        <v>801.0</v>
      </c>
      <c r="Y325" t="n">
        <v>85.0</v>
      </c>
      <c r="Z325" t="n">
        <v>0.0</v>
      </c>
      <c r="AA325" t="n">
        <v>85.0</v>
      </c>
      <c r="AB325" t="n">
        <v>0.0</v>
      </c>
      <c r="AC325" t="n">
        <v>3.0</v>
      </c>
      <c r="AD325" t="n">
        <v>5.0</v>
      </c>
      <c r="AE325" t="n">
        <v>0.0</v>
      </c>
      <c r="AF325" t="n">
        <v>0.0</v>
      </c>
      <c r="AG325" t="n">
        <v>0.0</v>
      </c>
      <c r="AH325" t="inlineStr">
        <is>
          <t>Sangeeta Kumari</t>
        </is>
      </c>
      <c r="AI325" s="1" t="n">
        <v>44628.30295138889</v>
      </c>
      <c r="AJ325" t="n">
        <v>193.0</v>
      </c>
      <c r="AK325" t="n">
        <v>2.0</v>
      </c>
      <c r="AL325" t="n">
        <v>0.0</v>
      </c>
      <c r="AM325" t="n">
        <v>2.0</v>
      </c>
      <c r="AN325" t="n">
        <v>0.0</v>
      </c>
      <c r="AO325" t="n">
        <v>1.0</v>
      </c>
      <c r="AP325" t="n">
        <v>3.0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WI220321806</t>
        </is>
      </c>
      <c r="B326" t="inlineStr">
        <is>
          <t>DATA_VALIDATION</t>
        </is>
      </c>
      <c r="C326" t="inlineStr">
        <is>
          <t>201110012548</t>
        </is>
      </c>
      <c r="D326" t="inlineStr">
        <is>
          <t>Folder</t>
        </is>
      </c>
      <c r="E326" s="2">
        <f>HYPERLINK("capsilon://?command=openfolder&amp;siteaddress=FAM.docvelocity-na8.net&amp;folderid=FX63638D2B-EC96-61E0-B2B5-48DBB29FA104","FX2203641")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MI2203223511</t>
        </is>
      </c>
      <c r="J326" t="n">
        <v>126.0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44628.04145833333</v>
      </c>
      <c r="P326" s="1" t="n">
        <v>44628.1787962963</v>
      </c>
      <c r="Q326" t="n">
        <v>9911.0</v>
      </c>
      <c r="R326" t="n">
        <v>1955.0</v>
      </c>
      <c r="S326" t="b">
        <v>0</v>
      </c>
      <c r="T326" t="inlineStr">
        <is>
          <t>N/A</t>
        </is>
      </c>
      <c r="U326" t="b">
        <v>1</v>
      </c>
      <c r="V326" t="inlineStr">
        <is>
          <t>Prajakta Jagannath Mane</t>
        </is>
      </c>
      <c r="W326" s="1" t="n">
        <v>44628.05917824074</v>
      </c>
      <c r="X326" t="n">
        <v>1370.0</v>
      </c>
      <c r="Y326" t="n">
        <v>150.0</v>
      </c>
      <c r="Z326" t="n">
        <v>0.0</v>
      </c>
      <c r="AA326" t="n">
        <v>150.0</v>
      </c>
      <c r="AB326" t="n">
        <v>0.0</v>
      </c>
      <c r="AC326" t="n">
        <v>64.0</v>
      </c>
      <c r="AD326" t="n">
        <v>-24.0</v>
      </c>
      <c r="AE326" t="n">
        <v>0.0</v>
      </c>
      <c r="AF326" t="n">
        <v>0.0</v>
      </c>
      <c r="AG326" t="n">
        <v>0.0</v>
      </c>
      <c r="AH326" t="inlineStr">
        <is>
          <t>Sangeeta Kumari</t>
        </is>
      </c>
      <c r="AI326" s="1" t="n">
        <v>44628.1787962963</v>
      </c>
      <c r="AJ326" t="n">
        <v>528.0</v>
      </c>
      <c r="AK326" t="n">
        <v>2.0</v>
      </c>
      <c r="AL326" t="n">
        <v>0.0</v>
      </c>
      <c r="AM326" t="n">
        <v>2.0</v>
      </c>
      <c r="AN326" t="n">
        <v>0.0</v>
      </c>
      <c r="AO326" t="n">
        <v>1.0</v>
      </c>
      <c r="AP326" t="n">
        <v>-26.0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WI220321814</t>
        </is>
      </c>
      <c r="B327" t="inlineStr">
        <is>
          <t>DATA_VALIDATION</t>
        </is>
      </c>
      <c r="C327" t="inlineStr">
        <is>
          <t>201300021964</t>
        </is>
      </c>
      <c r="D327" t="inlineStr">
        <is>
          <t>Folder</t>
        </is>
      </c>
      <c r="E327" s="2">
        <f>HYPERLINK("capsilon://?command=openfolder&amp;siteaddress=FAM.docvelocity-na8.net&amp;folderid=FX4F122F21-8D39-957E-78CC-862FF31B9B0D","FX22032824")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MI2203222924</t>
        </is>
      </c>
      <c r="J327" t="n">
        <v>700.0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44628.06030092593</v>
      </c>
      <c r="P327" s="1" t="n">
        <v>44628.22895833333</v>
      </c>
      <c r="Q327" t="n">
        <v>5905.0</v>
      </c>
      <c r="R327" t="n">
        <v>8667.0</v>
      </c>
      <c r="S327" t="b">
        <v>0</v>
      </c>
      <c r="T327" t="inlineStr">
        <is>
          <t>N/A</t>
        </is>
      </c>
      <c r="U327" t="b">
        <v>1</v>
      </c>
      <c r="V327" t="inlineStr">
        <is>
          <t>Ketan Pathak</t>
        </is>
      </c>
      <c r="W327" s="1" t="n">
        <v>44628.13550925926</v>
      </c>
      <c r="X327" t="n">
        <v>5799.0</v>
      </c>
      <c r="Y327" t="n">
        <v>510.0</v>
      </c>
      <c r="Z327" t="n">
        <v>0.0</v>
      </c>
      <c r="AA327" t="n">
        <v>510.0</v>
      </c>
      <c r="AB327" t="n">
        <v>82.0</v>
      </c>
      <c r="AC327" t="n">
        <v>195.0</v>
      </c>
      <c r="AD327" t="n">
        <v>190.0</v>
      </c>
      <c r="AE327" t="n">
        <v>0.0</v>
      </c>
      <c r="AF327" t="n">
        <v>0.0</v>
      </c>
      <c r="AG327" t="n">
        <v>0.0</v>
      </c>
      <c r="AH327" t="inlineStr">
        <is>
          <t>Saloni Uttekar</t>
        </is>
      </c>
      <c r="AI327" s="1" t="n">
        <v>44628.22895833333</v>
      </c>
      <c r="AJ327" t="n">
        <v>2441.0</v>
      </c>
      <c r="AK327" t="n">
        <v>9.0</v>
      </c>
      <c r="AL327" t="n">
        <v>0.0</v>
      </c>
      <c r="AM327" t="n">
        <v>9.0</v>
      </c>
      <c r="AN327" t="n">
        <v>41.0</v>
      </c>
      <c r="AO327" t="n">
        <v>10.0</v>
      </c>
      <c r="AP327" t="n">
        <v>181.0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WI220321823</t>
        </is>
      </c>
      <c r="B328" t="inlineStr">
        <is>
          <t>DATA_VALIDATION</t>
        </is>
      </c>
      <c r="C328" t="inlineStr">
        <is>
          <t>201100014748</t>
        </is>
      </c>
      <c r="D328" t="inlineStr">
        <is>
          <t>Folder</t>
        </is>
      </c>
      <c r="E328" s="2">
        <f>HYPERLINK("capsilon://?command=openfolder&amp;siteaddress=FAM.docvelocity-na8.net&amp;folderid=FX8C085E91-0E3A-47AF-11A9-32E3B387B7CE","FX220212961")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MI2203230304</t>
        </is>
      </c>
      <c r="J328" t="n">
        <v>386.0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44628.1241087963</v>
      </c>
      <c r="P328" s="1" t="n">
        <v>44628.36623842592</v>
      </c>
      <c r="Q328" t="n">
        <v>19415.0</v>
      </c>
      <c r="R328" t="n">
        <v>1505.0</v>
      </c>
      <c r="S328" t="b">
        <v>0</v>
      </c>
      <c r="T328" t="inlineStr">
        <is>
          <t>N/A</t>
        </is>
      </c>
      <c r="U328" t="b">
        <v>0</v>
      </c>
      <c r="V328" t="inlineStr">
        <is>
          <t>Hemanshi Deshlahara</t>
        </is>
      </c>
      <c r="W328" s="1" t="n">
        <v>44628.36623842592</v>
      </c>
      <c r="X328" t="n">
        <v>567.0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386.0</v>
      </c>
      <c r="AE328" t="n">
        <v>341.0</v>
      </c>
      <c r="AF328" t="n">
        <v>0.0</v>
      </c>
      <c r="AG328" t="n">
        <v>9.0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WI220321843</t>
        </is>
      </c>
      <c r="B329" t="inlineStr">
        <is>
          <t>DATA_VALIDATION</t>
        </is>
      </c>
      <c r="C329" t="inlineStr">
        <is>
          <t>201300021976</t>
        </is>
      </c>
      <c r="D329" t="inlineStr">
        <is>
          <t>Folder</t>
        </is>
      </c>
      <c r="E329" s="2">
        <f>HYPERLINK("capsilon://?command=openfolder&amp;siteaddress=FAM.docvelocity-na8.net&amp;folderid=FXED37A255-14AA-B7C8-BBEE-A7C692BADFD6","FX22033084")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MI2203225444</t>
        </is>
      </c>
      <c r="J329" t="n">
        <v>361.0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44628.184537037036</v>
      </c>
      <c r="P329" s="1" t="n">
        <v>44628.24550925926</v>
      </c>
      <c r="Q329" t="n">
        <v>2855.0</v>
      </c>
      <c r="R329" t="n">
        <v>2413.0</v>
      </c>
      <c r="S329" t="b">
        <v>0</v>
      </c>
      <c r="T329" t="inlineStr">
        <is>
          <t>N/A</t>
        </is>
      </c>
      <c r="U329" t="b">
        <v>1</v>
      </c>
      <c r="V329" t="inlineStr">
        <is>
          <t>Nisha Verma</t>
        </is>
      </c>
      <c r="W329" s="1" t="n">
        <v>44628.20040509259</v>
      </c>
      <c r="X329" t="n">
        <v>1368.0</v>
      </c>
      <c r="Y329" t="n">
        <v>236.0</v>
      </c>
      <c r="Z329" t="n">
        <v>0.0</v>
      </c>
      <c r="AA329" t="n">
        <v>236.0</v>
      </c>
      <c r="AB329" t="n">
        <v>56.0</v>
      </c>
      <c r="AC329" t="n">
        <v>21.0</v>
      </c>
      <c r="AD329" t="n">
        <v>125.0</v>
      </c>
      <c r="AE329" t="n">
        <v>0.0</v>
      </c>
      <c r="AF329" t="n">
        <v>0.0</v>
      </c>
      <c r="AG329" t="n">
        <v>0.0</v>
      </c>
      <c r="AH329" t="inlineStr">
        <is>
          <t>Saloni Uttekar</t>
        </is>
      </c>
      <c r="AI329" s="1" t="n">
        <v>44628.24550925926</v>
      </c>
      <c r="AJ329" t="n">
        <v>1037.0</v>
      </c>
      <c r="AK329" t="n">
        <v>0.0</v>
      </c>
      <c r="AL329" t="n">
        <v>0.0</v>
      </c>
      <c r="AM329" t="n">
        <v>0.0</v>
      </c>
      <c r="AN329" t="n">
        <v>56.0</v>
      </c>
      <c r="AO329" t="n">
        <v>0.0</v>
      </c>
      <c r="AP329" t="n">
        <v>125.0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WI220321849</t>
        </is>
      </c>
      <c r="B330" t="inlineStr">
        <is>
          <t>DATA_VALIDATION</t>
        </is>
      </c>
      <c r="C330" t="inlineStr">
        <is>
          <t>201300021543</t>
        </is>
      </c>
      <c r="D330" t="inlineStr">
        <is>
          <t>Folder</t>
        </is>
      </c>
      <c r="E330" s="2">
        <f>HYPERLINK("capsilon://?command=openfolder&amp;siteaddress=FAM.docvelocity-na8.net&amp;folderid=FX66AD03F3-4F69-4824-6161-0AC2CB093460","FX22028170")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MI2203226715</t>
        </is>
      </c>
      <c r="J330" t="n">
        <v>182.0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44628.20329861111</v>
      </c>
      <c r="P330" s="1" t="n">
        <v>44628.254953703705</v>
      </c>
      <c r="Q330" t="n">
        <v>2778.0</v>
      </c>
      <c r="R330" t="n">
        <v>1685.0</v>
      </c>
      <c r="S330" t="b">
        <v>0</v>
      </c>
      <c r="T330" t="inlineStr">
        <is>
          <t>N/A</t>
        </is>
      </c>
      <c r="U330" t="b">
        <v>1</v>
      </c>
      <c r="V330" t="inlineStr">
        <is>
          <t>Nisha Verma</t>
        </is>
      </c>
      <c r="W330" s="1" t="n">
        <v>44628.213321759256</v>
      </c>
      <c r="X330" t="n">
        <v>863.0</v>
      </c>
      <c r="Y330" t="n">
        <v>151.0</v>
      </c>
      <c r="Z330" t="n">
        <v>0.0</v>
      </c>
      <c r="AA330" t="n">
        <v>151.0</v>
      </c>
      <c r="AB330" t="n">
        <v>0.0</v>
      </c>
      <c r="AC330" t="n">
        <v>10.0</v>
      </c>
      <c r="AD330" t="n">
        <v>31.0</v>
      </c>
      <c r="AE330" t="n">
        <v>0.0</v>
      </c>
      <c r="AF330" t="n">
        <v>0.0</v>
      </c>
      <c r="AG330" t="n">
        <v>0.0</v>
      </c>
      <c r="AH330" t="inlineStr">
        <is>
          <t>Saloni Uttekar</t>
        </is>
      </c>
      <c r="AI330" s="1" t="n">
        <v>44628.254953703705</v>
      </c>
      <c r="AJ330" t="n">
        <v>815.0</v>
      </c>
      <c r="AK330" t="n">
        <v>1.0</v>
      </c>
      <c r="AL330" t="n">
        <v>0.0</v>
      </c>
      <c r="AM330" t="n">
        <v>1.0</v>
      </c>
      <c r="AN330" t="n">
        <v>0.0</v>
      </c>
      <c r="AO330" t="n">
        <v>1.0</v>
      </c>
      <c r="AP330" t="n">
        <v>30.0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WI220321850</t>
        </is>
      </c>
      <c r="B331" t="inlineStr">
        <is>
          <t>DATA_VALIDATION</t>
        </is>
      </c>
      <c r="C331" t="inlineStr">
        <is>
          <t>201300021854</t>
        </is>
      </c>
      <c r="D331" t="inlineStr">
        <is>
          <t>Folder</t>
        </is>
      </c>
      <c r="E331" s="2">
        <f>HYPERLINK("capsilon://?command=openfolder&amp;siteaddress=FAM.docvelocity-na8.net&amp;folderid=FX29E6140D-6920-AECC-4558-9602104ECBBF","FX2203533")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MI2203225650</t>
        </is>
      </c>
      <c r="J331" t="n">
        <v>314.0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44628.204039351855</v>
      </c>
      <c r="P331" s="1" t="n">
        <v>44628.27972222222</v>
      </c>
      <c r="Q331" t="n">
        <v>3331.0</v>
      </c>
      <c r="R331" t="n">
        <v>3208.0</v>
      </c>
      <c r="S331" t="b">
        <v>0</v>
      </c>
      <c r="T331" t="inlineStr">
        <is>
          <t>N/A</t>
        </is>
      </c>
      <c r="U331" t="b">
        <v>1</v>
      </c>
      <c r="V331" t="inlineStr">
        <is>
          <t>Suraj Toradmal</t>
        </is>
      </c>
      <c r="W331" s="1" t="n">
        <v>44628.22922453703</v>
      </c>
      <c r="X331" t="n">
        <v>2044.0</v>
      </c>
      <c r="Y331" t="n">
        <v>255.0</v>
      </c>
      <c r="Z331" t="n">
        <v>0.0</v>
      </c>
      <c r="AA331" t="n">
        <v>255.0</v>
      </c>
      <c r="AB331" t="n">
        <v>0.0</v>
      </c>
      <c r="AC331" t="n">
        <v>26.0</v>
      </c>
      <c r="AD331" t="n">
        <v>59.0</v>
      </c>
      <c r="AE331" t="n">
        <v>0.0</v>
      </c>
      <c r="AF331" t="n">
        <v>0.0</v>
      </c>
      <c r="AG331" t="n">
        <v>0.0</v>
      </c>
      <c r="AH331" t="inlineStr">
        <is>
          <t>Saloni Uttekar</t>
        </is>
      </c>
      <c r="AI331" s="1" t="n">
        <v>44628.27972222222</v>
      </c>
      <c r="AJ331" t="n">
        <v>1156.0</v>
      </c>
      <c r="AK331" t="n">
        <v>6.0</v>
      </c>
      <c r="AL331" t="n">
        <v>0.0</v>
      </c>
      <c r="AM331" t="n">
        <v>6.0</v>
      </c>
      <c r="AN331" t="n">
        <v>0.0</v>
      </c>
      <c r="AO331" t="n">
        <v>6.0</v>
      </c>
      <c r="AP331" t="n">
        <v>53.0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WI220321861</t>
        </is>
      </c>
      <c r="B332" t="inlineStr">
        <is>
          <t>DATA_VALIDATION</t>
        </is>
      </c>
      <c r="C332" t="inlineStr">
        <is>
          <t>201330005581</t>
        </is>
      </c>
      <c r="D332" t="inlineStr">
        <is>
          <t>Folder</t>
        </is>
      </c>
      <c r="E332" s="2">
        <f>HYPERLINK("capsilon://?command=openfolder&amp;siteaddress=FAM.docvelocity-na8.net&amp;folderid=FX3F9561EC-59B9-12F0-512E-308DD434BA7B","FX2203895")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MI2203225281</t>
        </is>
      </c>
      <c r="J332" t="n">
        <v>103.0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44628.2869212963</v>
      </c>
      <c r="P332" s="1" t="n">
        <v>44628.33540509259</v>
      </c>
      <c r="Q332" t="n">
        <v>2615.0</v>
      </c>
      <c r="R332" t="n">
        <v>1574.0</v>
      </c>
      <c r="S332" t="b">
        <v>0</v>
      </c>
      <c r="T332" t="inlineStr">
        <is>
          <t>N/A</t>
        </is>
      </c>
      <c r="U332" t="b">
        <v>1</v>
      </c>
      <c r="V332" t="inlineStr">
        <is>
          <t>Supriya Khape</t>
        </is>
      </c>
      <c r="W332" s="1" t="n">
        <v>44628.30484953704</v>
      </c>
      <c r="X332" t="n">
        <v>1356.0</v>
      </c>
      <c r="Y332" t="n">
        <v>84.0</v>
      </c>
      <c r="Z332" t="n">
        <v>0.0</v>
      </c>
      <c r="AA332" t="n">
        <v>84.0</v>
      </c>
      <c r="AB332" t="n">
        <v>0.0</v>
      </c>
      <c r="AC332" t="n">
        <v>32.0</v>
      </c>
      <c r="AD332" t="n">
        <v>19.0</v>
      </c>
      <c r="AE332" t="n">
        <v>0.0</v>
      </c>
      <c r="AF332" t="n">
        <v>0.0</v>
      </c>
      <c r="AG332" t="n">
        <v>0.0</v>
      </c>
      <c r="AH332" t="inlineStr">
        <is>
          <t>Saloni Uttekar</t>
        </is>
      </c>
      <c r="AI332" s="1" t="n">
        <v>44628.33540509259</v>
      </c>
      <c r="AJ332" t="n">
        <v>218.0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19.0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WI220321898</t>
        </is>
      </c>
      <c r="B333" t="inlineStr">
        <is>
          <t>DATA_VALIDATION</t>
        </is>
      </c>
      <c r="C333" t="inlineStr">
        <is>
          <t>201340000669</t>
        </is>
      </c>
      <c r="D333" t="inlineStr">
        <is>
          <t>Folder</t>
        </is>
      </c>
      <c r="E333" s="2">
        <f>HYPERLINK("capsilon://?command=openfolder&amp;siteaddress=FAM.docvelocity-na8.net&amp;folderid=FX148AFAA0-6B75-F721-5B9F-86F9A0D91E1A","FX2203191")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MI2203226874</t>
        </is>
      </c>
      <c r="J333" t="n">
        <v>336.0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44628.35329861111</v>
      </c>
      <c r="P333" s="1" t="n">
        <v>44628.37552083333</v>
      </c>
      <c r="Q333" t="n">
        <v>299.0</v>
      </c>
      <c r="R333" t="n">
        <v>1621.0</v>
      </c>
      <c r="S333" t="b">
        <v>0</v>
      </c>
      <c r="T333" t="inlineStr">
        <is>
          <t>N/A</t>
        </is>
      </c>
      <c r="U333" t="b">
        <v>1</v>
      </c>
      <c r="V333" t="inlineStr">
        <is>
          <t>Aditya Tade</t>
        </is>
      </c>
      <c r="W333" s="1" t="n">
        <v>44628.363645833335</v>
      </c>
      <c r="X333" t="n">
        <v>843.0</v>
      </c>
      <c r="Y333" t="n">
        <v>281.0</v>
      </c>
      <c r="Z333" t="n">
        <v>0.0</v>
      </c>
      <c r="AA333" t="n">
        <v>281.0</v>
      </c>
      <c r="AB333" t="n">
        <v>0.0</v>
      </c>
      <c r="AC333" t="n">
        <v>9.0</v>
      </c>
      <c r="AD333" t="n">
        <v>55.0</v>
      </c>
      <c r="AE333" t="n">
        <v>0.0</v>
      </c>
      <c r="AF333" t="n">
        <v>0.0</v>
      </c>
      <c r="AG333" t="n">
        <v>0.0</v>
      </c>
      <c r="AH333" t="inlineStr">
        <is>
          <t>Saloni Uttekar</t>
        </is>
      </c>
      <c r="AI333" s="1" t="n">
        <v>44628.37552083333</v>
      </c>
      <c r="AJ333" t="n">
        <v>778.0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55.0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WI220321902</t>
        </is>
      </c>
      <c r="B334" t="inlineStr">
        <is>
          <t>DATA_VALIDATION</t>
        </is>
      </c>
      <c r="C334" t="inlineStr">
        <is>
          <t>201330004605</t>
        </is>
      </c>
      <c r="D334" t="inlineStr">
        <is>
          <t>Folder</t>
        </is>
      </c>
      <c r="E334" s="2">
        <f>HYPERLINK("capsilon://?command=openfolder&amp;siteaddress=FAM.docvelocity-na8.net&amp;folderid=FX39ADB557-44D0-801E-08BC-6D3FA175EFC5","FX22014490")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MI2203227259</t>
        </is>
      </c>
      <c r="J334" t="n">
        <v>112.0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44628.35732638889</v>
      </c>
      <c r="P334" s="1" t="n">
        <v>44628.36650462963</v>
      </c>
      <c r="Q334" t="n">
        <v>77.0</v>
      </c>
      <c r="R334" t="n">
        <v>716.0</v>
      </c>
      <c r="S334" t="b">
        <v>0</v>
      </c>
      <c r="T334" t="inlineStr">
        <is>
          <t>N/A</t>
        </is>
      </c>
      <c r="U334" t="b">
        <v>1</v>
      </c>
      <c r="V334" t="inlineStr">
        <is>
          <t>Raman Vaidya</t>
        </is>
      </c>
      <c r="W334" s="1" t="n">
        <v>44628.36153935185</v>
      </c>
      <c r="X334" t="n">
        <v>333.0</v>
      </c>
      <c r="Y334" t="n">
        <v>84.0</v>
      </c>
      <c r="Z334" t="n">
        <v>0.0</v>
      </c>
      <c r="AA334" t="n">
        <v>84.0</v>
      </c>
      <c r="AB334" t="n">
        <v>0.0</v>
      </c>
      <c r="AC334" t="n">
        <v>1.0</v>
      </c>
      <c r="AD334" t="n">
        <v>28.0</v>
      </c>
      <c r="AE334" t="n">
        <v>0.0</v>
      </c>
      <c r="AF334" t="n">
        <v>0.0</v>
      </c>
      <c r="AG334" t="n">
        <v>0.0</v>
      </c>
      <c r="AH334" t="inlineStr">
        <is>
          <t>Saloni Uttekar</t>
        </is>
      </c>
      <c r="AI334" s="1" t="n">
        <v>44628.36650462963</v>
      </c>
      <c r="AJ334" t="n">
        <v>383.0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28.0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WI220321903</t>
        </is>
      </c>
      <c r="B335" t="inlineStr">
        <is>
          <t>DATA_VALIDATION</t>
        </is>
      </c>
      <c r="C335" t="inlineStr">
        <is>
          <t>201338000100</t>
        </is>
      </c>
      <c r="D335" t="inlineStr">
        <is>
          <t>Folder</t>
        </is>
      </c>
      <c r="E335" s="2">
        <f>HYPERLINK("capsilon://?command=openfolder&amp;siteaddress=FAM.docvelocity-na8.net&amp;folderid=FXD578A889-9C7B-9F9B-B037-8AB70561713D","FX220210622")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MI2203229668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44628.35828703704</v>
      </c>
      <c r="P335" s="1" t="n">
        <v>44628.378958333335</v>
      </c>
      <c r="Q335" t="n">
        <v>1097.0</v>
      </c>
      <c r="R335" t="n">
        <v>689.0</v>
      </c>
      <c r="S335" t="b">
        <v>0</v>
      </c>
      <c r="T335" t="inlineStr">
        <is>
          <t>N/A</t>
        </is>
      </c>
      <c r="U335" t="b">
        <v>1</v>
      </c>
      <c r="V335" t="inlineStr">
        <is>
          <t>Supriya Khape</t>
        </is>
      </c>
      <c r="W335" s="1" t="n">
        <v>44628.363483796296</v>
      </c>
      <c r="X335" t="n">
        <v>393.0</v>
      </c>
      <c r="Y335" t="n">
        <v>37.0</v>
      </c>
      <c r="Z335" t="n">
        <v>0.0</v>
      </c>
      <c r="AA335" t="n">
        <v>37.0</v>
      </c>
      <c r="AB335" t="n">
        <v>0.0</v>
      </c>
      <c r="AC335" t="n">
        <v>32.0</v>
      </c>
      <c r="AD335" t="n">
        <v>-37.0</v>
      </c>
      <c r="AE335" t="n">
        <v>0.0</v>
      </c>
      <c r="AF335" t="n">
        <v>0.0</v>
      </c>
      <c r="AG335" t="n">
        <v>0.0</v>
      </c>
      <c r="AH335" t="inlineStr">
        <is>
          <t>Saloni Uttekar</t>
        </is>
      </c>
      <c r="AI335" s="1" t="n">
        <v>44628.378958333335</v>
      </c>
      <c r="AJ335" t="n">
        <v>296.0</v>
      </c>
      <c r="AK335" t="n">
        <v>2.0</v>
      </c>
      <c r="AL335" t="n">
        <v>0.0</v>
      </c>
      <c r="AM335" t="n">
        <v>2.0</v>
      </c>
      <c r="AN335" t="n">
        <v>0.0</v>
      </c>
      <c r="AO335" t="n">
        <v>2.0</v>
      </c>
      <c r="AP335" t="n">
        <v>-39.0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WI220321905</t>
        </is>
      </c>
      <c r="B336" t="inlineStr">
        <is>
          <t>DATA_VALIDATION</t>
        </is>
      </c>
      <c r="C336" t="inlineStr">
        <is>
          <t>201110012553</t>
        </is>
      </c>
      <c r="D336" t="inlineStr">
        <is>
          <t>Folder</t>
        </is>
      </c>
      <c r="E336" s="2">
        <f>HYPERLINK("capsilon://?command=openfolder&amp;siteaddress=FAM.docvelocity-na8.net&amp;folderid=FX8179623D-825A-C78B-A3CD-AEAF4DBA6AFD","FX22031038")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MI2203229308</t>
        </is>
      </c>
      <c r="J336" t="n">
        <v>101.0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44628.36046296296</v>
      </c>
      <c r="P336" s="1" t="n">
        <v>44628.3871875</v>
      </c>
      <c r="Q336" t="n">
        <v>736.0</v>
      </c>
      <c r="R336" t="n">
        <v>1573.0</v>
      </c>
      <c r="S336" t="b">
        <v>0</v>
      </c>
      <c r="T336" t="inlineStr">
        <is>
          <t>N/A</t>
        </is>
      </c>
      <c r="U336" t="b">
        <v>1</v>
      </c>
      <c r="V336" t="inlineStr">
        <is>
          <t>Raman Vaidya</t>
        </is>
      </c>
      <c r="W336" s="1" t="n">
        <v>44628.37138888889</v>
      </c>
      <c r="X336" t="n">
        <v>850.0</v>
      </c>
      <c r="Y336" t="n">
        <v>93.0</v>
      </c>
      <c r="Z336" t="n">
        <v>0.0</v>
      </c>
      <c r="AA336" t="n">
        <v>93.0</v>
      </c>
      <c r="AB336" t="n">
        <v>0.0</v>
      </c>
      <c r="AC336" t="n">
        <v>27.0</v>
      </c>
      <c r="AD336" t="n">
        <v>8.0</v>
      </c>
      <c r="AE336" t="n">
        <v>0.0</v>
      </c>
      <c r="AF336" t="n">
        <v>0.0</v>
      </c>
      <c r="AG336" t="n">
        <v>0.0</v>
      </c>
      <c r="AH336" t="inlineStr">
        <is>
          <t>Saloni Uttekar</t>
        </is>
      </c>
      <c r="AI336" s="1" t="n">
        <v>44628.3871875</v>
      </c>
      <c r="AJ336" t="n">
        <v>711.0</v>
      </c>
      <c r="AK336" t="n">
        <v>7.0</v>
      </c>
      <c r="AL336" t="n">
        <v>0.0</v>
      </c>
      <c r="AM336" t="n">
        <v>7.0</v>
      </c>
      <c r="AN336" t="n">
        <v>0.0</v>
      </c>
      <c r="AO336" t="n">
        <v>7.0</v>
      </c>
      <c r="AP336" t="n">
        <v>1.0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WI220321911</t>
        </is>
      </c>
      <c r="B337" t="inlineStr">
        <is>
          <t>DATA_VALIDATION</t>
        </is>
      </c>
      <c r="C337" t="inlineStr">
        <is>
          <t>201100014748</t>
        </is>
      </c>
      <c r="D337" t="inlineStr">
        <is>
          <t>Folder</t>
        </is>
      </c>
      <c r="E337" s="2">
        <f>HYPERLINK("capsilon://?command=openfolder&amp;siteaddress=FAM.docvelocity-na8.net&amp;folderid=FX8C085E91-0E3A-47AF-11A9-32E3B387B7CE","FX220212961")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MI2203230304</t>
        </is>
      </c>
      <c r="J337" t="n">
        <v>490.0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44628.367268518516</v>
      </c>
      <c r="P337" s="1" t="n">
        <v>44628.5521875</v>
      </c>
      <c r="Q337" t="n">
        <v>7816.0</v>
      </c>
      <c r="R337" t="n">
        <v>8161.0</v>
      </c>
      <c r="S337" t="b">
        <v>0</v>
      </c>
      <c r="T337" t="inlineStr">
        <is>
          <t>N/A</t>
        </is>
      </c>
      <c r="U337" t="b">
        <v>1</v>
      </c>
      <c r="V337" t="inlineStr">
        <is>
          <t>Supriya Khape</t>
        </is>
      </c>
      <c r="W337" s="1" t="n">
        <v>44628.40923611111</v>
      </c>
      <c r="X337" t="n">
        <v>3615.0</v>
      </c>
      <c r="Y337" t="n">
        <v>338.0</v>
      </c>
      <c r="Z337" t="n">
        <v>0.0</v>
      </c>
      <c r="AA337" t="n">
        <v>338.0</v>
      </c>
      <c r="AB337" t="n">
        <v>90.0</v>
      </c>
      <c r="AC337" t="n">
        <v>87.0</v>
      </c>
      <c r="AD337" t="n">
        <v>152.0</v>
      </c>
      <c r="AE337" t="n">
        <v>0.0</v>
      </c>
      <c r="AF337" t="n">
        <v>0.0</v>
      </c>
      <c r="AG337" t="n">
        <v>0.0</v>
      </c>
      <c r="AH337" t="inlineStr">
        <is>
          <t>Dashrath Soren</t>
        </is>
      </c>
      <c r="AI337" s="1" t="n">
        <v>44628.5521875</v>
      </c>
      <c r="AJ337" t="n">
        <v>2655.0</v>
      </c>
      <c r="AK337" t="n">
        <v>21.0</v>
      </c>
      <c r="AL337" t="n">
        <v>0.0</v>
      </c>
      <c r="AM337" t="n">
        <v>21.0</v>
      </c>
      <c r="AN337" t="n">
        <v>90.0</v>
      </c>
      <c r="AO337" t="n">
        <v>24.0</v>
      </c>
      <c r="AP337" t="n">
        <v>131.0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WI220322003</t>
        </is>
      </c>
      <c r="B338" t="inlineStr">
        <is>
          <t>DATA_VALIDATION</t>
        </is>
      </c>
      <c r="C338" t="inlineStr">
        <is>
          <t>201348000337</t>
        </is>
      </c>
      <c r="D338" t="inlineStr">
        <is>
          <t>Folder</t>
        </is>
      </c>
      <c r="E338" s="2">
        <f>HYPERLINK("capsilon://?command=openfolder&amp;siteaddress=FAM.docvelocity-na8.net&amp;folderid=FXD44635F7-7D34-F12C-3D27-B101B9B41849","FX22026756")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MI2203233225</t>
        </is>
      </c>
      <c r="J338" t="n">
        <v>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44628.41079861111</v>
      </c>
      <c r="P338" s="1" t="n">
        <v>44628.502534722225</v>
      </c>
      <c r="Q338" t="n">
        <v>7557.0</v>
      </c>
      <c r="R338" t="n">
        <v>369.0</v>
      </c>
      <c r="S338" t="b">
        <v>0</v>
      </c>
      <c r="T338" t="inlineStr">
        <is>
          <t>N/A</t>
        </is>
      </c>
      <c r="U338" t="b">
        <v>0</v>
      </c>
      <c r="V338" t="inlineStr">
        <is>
          <t>Aditya Tade</t>
        </is>
      </c>
      <c r="W338" s="1" t="n">
        <v>44628.41444444445</v>
      </c>
      <c r="X338" t="n">
        <v>280.0</v>
      </c>
      <c r="Y338" t="n">
        <v>9.0</v>
      </c>
      <c r="Z338" t="n">
        <v>0.0</v>
      </c>
      <c r="AA338" t="n">
        <v>9.0</v>
      </c>
      <c r="AB338" t="n">
        <v>0.0</v>
      </c>
      <c r="AC338" t="n">
        <v>2.0</v>
      </c>
      <c r="AD338" t="n">
        <v>-9.0</v>
      </c>
      <c r="AE338" t="n">
        <v>0.0</v>
      </c>
      <c r="AF338" t="n">
        <v>0.0</v>
      </c>
      <c r="AG338" t="n">
        <v>0.0</v>
      </c>
      <c r="AH338" t="inlineStr">
        <is>
          <t>Dashrath Soren</t>
        </is>
      </c>
      <c r="AI338" s="1" t="n">
        <v>44628.502534722225</v>
      </c>
      <c r="AJ338" t="n">
        <v>89.0</v>
      </c>
      <c r="AK338" t="n">
        <v>1.0</v>
      </c>
      <c r="AL338" t="n">
        <v>0.0</v>
      </c>
      <c r="AM338" t="n">
        <v>1.0</v>
      </c>
      <c r="AN338" t="n">
        <v>0.0</v>
      </c>
      <c r="AO338" t="n">
        <v>1.0</v>
      </c>
      <c r="AP338" t="n">
        <v>-10.0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WI220322005</t>
        </is>
      </c>
      <c r="B339" t="inlineStr">
        <is>
          <t>DATA_VALIDATION</t>
        </is>
      </c>
      <c r="C339" t="inlineStr">
        <is>
          <t>201348000337</t>
        </is>
      </c>
      <c r="D339" t="inlineStr">
        <is>
          <t>Folder</t>
        </is>
      </c>
      <c r="E339" s="2">
        <f>HYPERLINK("capsilon://?command=openfolder&amp;siteaddress=FAM.docvelocity-na8.net&amp;folderid=FXD44635F7-7D34-F12C-3D27-B101B9B41849","FX22026756")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MI2203233239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44628.41105324074</v>
      </c>
      <c r="P339" s="1" t="n">
        <v>44628.50267361111</v>
      </c>
      <c r="Q339" t="n">
        <v>7730.0</v>
      </c>
      <c r="R339" t="n">
        <v>186.0</v>
      </c>
      <c r="S339" t="b">
        <v>0</v>
      </c>
      <c r="T339" t="inlineStr">
        <is>
          <t>N/A</t>
        </is>
      </c>
      <c r="U339" t="b">
        <v>0</v>
      </c>
      <c r="V339" t="inlineStr">
        <is>
          <t>Supriya Khape</t>
        </is>
      </c>
      <c r="W339" s="1" t="n">
        <v>44628.41326388889</v>
      </c>
      <c r="X339" t="n">
        <v>174.0</v>
      </c>
      <c r="Y339" t="n">
        <v>0.0</v>
      </c>
      <c r="Z339" t="n">
        <v>0.0</v>
      </c>
      <c r="AA339" t="n">
        <v>0.0</v>
      </c>
      <c r="AB339" t="n">
        <v>9.0</v>
      </c>
      <c r="AC339" t="n">
        <v>0.0</v>
      </c>
      <c r="AD339" t="n">
        <v>0.0</v>
      </c>
      <c r="AE339" t="n">
        <v>0.0</v>
      </c>
      <c r="AF339" t="n">
        <v>0.0</v>
      </c>
      <c r="AG339" t="n">
        <v>0.0</v>
      </c>
      <c r="AH339" t="inlineStr">
        <is>
          <t>Dashrath Soren</t>
        </is>
      </c>
      <c r="AI339" s="1" t="n">
        <v>44628.50267361111</v>
      </c>
      <c r="AJ339" t="n">
        <v>12.0</v>
      </c>
      <c r="AK339" t="n">
        <v>0.0</v>
      </c>
      <c r="AL339" t="n">
        <v>0.0</v>
      </c>
      <c r="AM339" t="n">
        <v>0.0</v>
      </c>
      <c r="AN339" t="n">
        <v>9.0</v>
      </c>
      <c r="AO339" t="n">
        <v>0.0</v>
      </c>
      <c r="AP339" t="n">
        <v>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WI22032203</t>
        </is>
      </c>
      <c r="B340" t="inlineStr">
        <is>
          <t>DATA_VALIDATION</t>
        </is>
      </c>
      <c r="C340" t="inlineStr">
        <is>
          <t>201300021685</t>
        </is>
      </c>
      <c r="D340" t="inlineStr">
        <is>
          <t>Folder</t>
        </is>
      </c>
      <c r="E340" s="2">
        <f>HYPERLINK("capsilon://?command=openfolder&amp;siteaddress=FAM.docvelocity-na8.net&amp;folderid=FX18C77600-5157-E64A-C244-A87883DFA044","FX220210676")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MI220324525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44621.57270833333</v>
      </c>
      <c r="P340" s="1" t="n">
        <v>44621.73846064815</v>
      </c>
      <c r="Q340" t="n">
        <v>13632.0</v>
      </c>
      <c r="R340" t="n">
        <v>689.0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44621.73846064815</v>
      </c>
      <c r="X340" t="n">
        <v>287.0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0.0</v>
      </c>
      <c r="AE340" t="n">
        <v>106.0</v>
      </c>
      <c r="AF340" t="n">
        <v>0.0</v>
      </c>
      <c r="AG340" t="n">
        <v>5.0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WI220322204</t>
        </is>
      </c>
      <c r="B341" t="inlineStr">
        <is>
          <t>DATA_VALIDATION</t>
        </is>
      </c>
      <c r="C341" t="inlineStr">
        <is>
          <t>201308008077</t>
        </is>
      </c>
      <c r="D341" t="inlineStr">
        <is>
          <t>Folder</t>
        </is>
      </c>
      <c r="E341" s="2">
        <f>HYPERLINK("capsilon://?command=openfolder&amp;siteaddress=FAM.docvelocity-na8.net&amp;folderid=FX15C52F7E-D623-C90D-4E3C-B54C5DE58F7F","FX22018067")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MI2203235400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44628.44675925926</v>
      </c>
      <c r="P341" s="1" t="n">
        <v>44628.5030787037</v>
      </c>
      <c r="Q341" t="n">
        <v>4707.0</v>
      </c>
      <c r="R341" t="n">
        <v>159.0</v>
      </c>
      <c r="S341" t="b">
        <v>0</v>
      </c>
      <c r="T341" t="inlineStr">
        <is>
          <t>N/A</t>
        </is>
      </c>
      <c r="U341" t="b">
        <v>0</v>
      </c>
      <c r="V341" t="inlineStr">
        <is>
          <t>Ujwala Ajabe</t>
        </is>
      </c>
      <c r="W341" s="1" t="n">
        <v>44628.44826388889</v>
      </c>
      <c r="X341" t="n">
        <v>120.0</v>
      </c>
      <c r="Y341" t="n">
        <v>0.0</v>
      </c>
      <c r="Z341" t="n">
        <v>0.0</v>
      </c>
      <c r="AA341" t="n">
        <v>0.0</v>
      </c>
      <c r="AB341" t="n">
        <v>37.0</v>
      </c>
      <c r="AC341" t="n">
        <v>0.0</v>
      </c>
      <c r="AD341" t="n">
        <v>0.0</v>
      </c>
      <c r="AE341" t="n">
        <v>0.0</v>
      </c>
      <c r="AF341" t="n">
        <v>0.0</v>
      </c>
      <c r="AG341" t="n">
        <v>0.0</v>
      </c>
      <c r="AH341" t="inlineStr">
        <is>
          <t>Dashrath Soren</t>
        </is>
      </c>
      <c r="AI341" s="1" t="n">
        <v>44628.5030787037</v>
      </c>
      <c r="AJ341" t="n">
        <v>34.0</v>
      </c>
      <c r="AK341" t="n">
        <v>0.0</v>
      </c>
      <c r="AL341" t="n">
        <v>0.0</v>
      </c>
      <c r="AM341" t="n">
        <v>0.0</v>
      </c>
      <c r="AN341" t="n">
        <v>37.0</v>
      </c>
      <c r="AO341" t="n">
        <v>0.0</v>
      </c>
      <c r="AP341" t="n">
        <v>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WI220322227</t>
        </is>
      </c>
      <c r="B342" t="inlineStr">
        <is>
          <t>DATA_VALIDATION</t>
        </is>
      </c>
      <c r="C342" t="inlineStr">
        <is>
          <t>201100014723</t>
        </is>
      </c>
      <c r="D342" t="inlineStr">
        <is>
          <t>Folder</t>
        </is>
      </c>
      <c r="E342" s="2">
        <f>HYPERLINK("capsilon://?command=openfolder&amp;siteaddress=FAM.docvelocity-na8.net&amp;folderid=FX79E4CD38-60C8-C250-84AE-21D6B7E31032","FX220211027")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MI2203235786</t>
        </is>
      </c>
      <c r="J342" t="n">
        <v>76.0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44628.45309027778</v>
      </c>
      <c r="P342" s="1" t="n">
        <v>44628.50675925926</v>
      </c>
      <c r="Q342" t="n">
        <v>3951.0</v>
      </c>
      <c r="R342" t="n">
        <v>686.0</v>
      </c>
      <c r="S342" t="b">
        <v>0</v>
      </c>
      <c r="T342" t="inlineStr">
        <is>
          <t>N/A</t>
        </is>
      </c>
      <c r="U342" t="b">
        <v>0</v>
      </c>
      <c r="V342" t="inlineStr">
        <is>
          <t>Supriya Khape</t>
        </is>
      </c>
      <c r="W342" s="1" t="n">
        <v>44628.45743055556</v>
      </c>
      <c r="X342" t="n">
        <v>369.0</v>
      </c>
      <c r="Y342" t="n">
        <v>71.0</v>
      </c>
      <c r="Z342" t="n">
        <v>0.0</v>
      </c>
      <c r="AA342" t="n">
        <v>71.0</v>
      </c>
      <c r="AB342" t="n">
        <v>0.0</v>
      </c>
      <c r="AC342" t="n">
        <v>1.0</v>
      </c>
      <c r="AD342" t="n">
        <v>5.0</v>
      </c>
      <c r="AE342" t="n">
        <v>0.0</v>
      </c>
      <c r="AF342" t="n">
        <v>0.0</v>
      </c>
      <c r="AG342" t="n">
        <v>0.0</v>
      </c>
      <c r="AH342" t="inlineStr">
        <is>
          <t>Dashrath Soren</t>
        </is>
      </c>
      <c r="AI342" s="1" t="n">
        <v>44628.50675925926</v>
      </c>
      <c r="AJ342" t="n">
        <v>317.0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5.0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WI220322229</t>
        </is>
      </c>
      <c r="B343" t="inlineStr">
        <is>
          <t>DATA_VALIDATION</t>
        </is>
      </c>
      <c r="C343" t="inlineStr">
        <is>
          <t>201100014723</t>
        </is>
      </c>
      <c r="D343" t="inlineStr">
        <is>
          <t>Folder</t>
        </is>
      </c>
      <c r="E343" s="2">
        <f>HYPERLINK("capsilon://?command=openfolder&amp;siteaddress=FAM.docvelocity-na8.net&amp;folderid=FX79E4CD38-60C8-C250-84AE-21D6B7E31032","FX220211027")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MI2203235791</t>
        </is>
      </c>
      <c r="J343" t="n">
        <v>76.0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44628.45329861111</v>
      </c>
      <c r="P343" s="1" t="n">
        <v>44628.50958333333</v>
      </c>
      <c r="Q343" t="n">
        <v>4141.0</v>
      </c>
      <c r="R343" t="n">
        <v>722.0</v>
      </c>
      <c r="S343" t="b">
        <v>0</v>
      </c>
      <c r="T343" t="inlineStr">
        <is>
          <t>N/A</t>
        </is>
      </c>
      <c r="U343" t="b">
        <v>0</v>
      </c>
      <c r="V343" t="inlineStr">
        <is>
          <t>Aditya Tade</t>
        </is>
      </c>
      <c r="W343" s="1" t="n">
        <v>44628.45890046296</v>
      </c>
      <c r="X343" t="n">
        <v>479.0</v>
      </c>
      <c r="Y343" t="n">
        <v>71.0</v>
      </c>
      <c r="Z343" t="n">
        <v>0.0</v>
      </c>
      <c r="AA343" t="n">
        <v>71.0</v>
      </c>
      <c r="AB343" t="n">
        <v>0.0</v>
      </c>
      <c r="AC343" t="n">
        <v>0.0</v>
      </c>
      <c r="AD343" t="n">
        <v>5.0</v>
      </c>
      <c r="AE343" t="n">
        <v>0.0</v>
      </c>
      <c r="AF343" t="n">
        <v>0.0</v>
      </c>
      <c r="AG343" t="n">
        <v>0.0</v>
      </c>
      <c r="AH343" t="inlineStr">
        <is>
          <t>Dashrath Soren</t>
        </is>
      </c>
      <c r="AI343" s="1" t="n">
        <v>44628.50958333333</v>
      </c>
      <c r="AJ343" t="n">
        <v>243.0</v>
      </c>
      <c r="AK343" t="n">
        <v>2.0</v>
      </c>
      <c r="AL343" t="n">
        <v>0.0</v>
      </c>
      <c r="AM343" t="n">
        <v>2.0</v>
      </c>
      <c r="AN343" t="n">
        <v>0.0</v>
      </c>
      <c r="AO343" t="n">
        <v>2.0</v>
      </c>
      <c r="AP343" t="n">
        <v>3.0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WI220322232</t>
        </is>
      </c>
      <c r="B344" t="inlineStr">
        <is>
          <t>DATA_VALIDATION</t>
        </is>
      </c>
      <c r="C344" t="inlineStr">
        <is>
          <t>201100014723</t>
        </is>
      </c>
      <c r="D344" t="inlineStr">
        <is>
          <t>Folder</t>
        </is>
      </c>
      <c r="E344" s="2">
        <f>HYPERLINK("capsilon://?command=openfolder&amp;siteaddress=FAM.docvelocity-na8.net&amp;folderid=FX79E4CD38-60C8-C250-84AE-21D6B7E31032","FX220211027")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MI2203235797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44628.45385416667</v>
      </c>
      <c r="P344" s="1" t="n">
        <v>44628.51148148148</v>
      </c>
      <c r="Q344" t="n">
        <v>4603.0</v>
      </c>
      <c r="R344" t="n">
        <v>376.0</v>
      </c>
      <c r="S344" t="b">
        <v>0</v>
      </c>
      <c r="T344" t="inlineStr">
        <is>
          <t>N/A</t>
        </is>
      </c>
      <c r="U344" t="b">
        <v>0</v>
      </c>
      <c r="V344" t="inlineStr">
        <is>
          <t>Supriya Khape</t>
        </is>
      </c>
      <c r="W344" s="1" t="n">
        <v>44628.45989583333</v>
      </c>
      <c r="X344" t="n">
        <v>213.0</v>
      </c>
      <c r="Y344" t="n">
        <v>21.0</v>
      </c>
      <c r="Z344" t="n">
        <v>0.0</v>
      </c>
      <c r="AA344" t="n">
        <v>21.0</v>
      </c>
      <c r="AB344" t="n">
        <v>0.0</v>
      </c>
      <c r="AC344" t="n">
        <v>1.0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Dashrath Soren</t>
        </is>
      </c>
      <c r="AI344" s="1" t="n">
        <v>44628.51148148148</v>
      </c>
      <c r="AJ344" t="n">
        <v>163.0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WI220322263</t>
        </is>
      </c>
      <c r="B345" t="inlineStr">
        <is>
          <t>DATA_VALIDATION</t>
        </is>
      </c>
      <c r="C345" t="inlineStr">
        <is>
          <t>201130013396</t>
        </is>
      </c>
      <c r="D345" t="inlineStr">
        <is>
          <t>Folder</t>
        </is>
      </c>
      <c r="E345" s="2">
        <f>HYPERLINK("capsilon://?command=openfolder&amp;siteaddress=FAM.docvelocity-na8.net&amp;folderid=FX60487645-E965-9E7D-44A6-806FC89EC787","FX2203615")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MI2203236124</t>
        </is>
      </c>
      <c r="J345" t="n">
        <v>101.0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44628.45878472222</v>
      </c>
      <c r="P345" s="1" t="n">
        <v>44628.46650462963</v>
      </c>
      <c r="Q345" t="n">
        <v>130.0</v>
      </c>
      <c r="R345" t="n">
        <v>537.0</v>
      </c>
      <c r="S345" t="b">
        <v>0</v>
      </c>
      <c r="T345" t="inlineStr">
        <is>
          <t>N/A</t>
        </is>
      </c>
      <c r="U345" t="b">
        <v>0</v>
      </c>
      <c r="V345" t="inlineStr">
        <is>
          <t>Nisha Verma</t>
        </is>
      </c>
      <c r="W345" s="1" t="n">
        <v>44628.46650462963</v>
      </c>
      <c r="X345" t="n">
        <v>364.0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101.0</v>
      </c>
      <c r="AE345" t="n">
        <v>89.0</v>
      </c>
      <c r="AF345" t="n">
        <v>0.0</v>
      </c>
      <c r="AG345" t="n">
        <v>3.0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WI220322373</t>
        </is>
      </c>
      <c r="B346" t="inlineStr">
        <is>
          <t>DATA_VALIDATION</t>
        </is>
      </c>
      <c r="C346" t="inlineStr">
        <is>
          <t>201100014763</t>
        </is>
      </c>
      <c r="D346" t="inlineStr">
        <is>
          <t>Folder</t>
        </is>
      </c>
      <c r="E346" s="2">
        <f>HYPERLINK("capsilon://?command=openfolder&amp;siteaddress=FAM.docvelocity-na8.net&amp;folderid=FX87444718-45AF-1BCF-792A-2DB1027A1585","FX2203774")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MI2203236775</t>
        </is>
      </c>
      <c r="J346" t="n">
        <v>637.0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44628.46675925926</v>
      </c>
      <c r="P346" s="1" t="n">
        <v>44628.546111111114</v>
      </c>
      <c r="Q346" t="n">
        <v>6405.0</v>
      </c>
      <c r="R346" t="n">
        <v>451.0</v>
      </c>
      <c r="S346" t="b">
        <v>0</v>
      </c>
      <c r="T346" t="inlineStr">
        <is>
          <t>N/A</t>
        </is>
      </c>
      <c r="U346" t="b">
        <v>0</v>
      </c>
      <c r="V346" t="inlineStr">
        <is>
          <t>Sumit Jarhad</t>
        </is>
      </c>
      <c r="W346" s="1" t="n">
        <v>44628.546111111114</v>
      </c>
      <c r="X346" t="n">
        <v>8.0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637.0</v>
      </c>
      <c r="AE346" t="n">
        <v>0.0</v>
      </c>
      <c r="AF346" t="n">
        <v>0.0</v>
      </c>
      <c r="AG346" t="n">
        <v>20.0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WI220322389</t>
        </is>
      </c>
      <c r="B347" t="inlineStr">
        <is>
          <t>DATA_VALIDATION</t>
        </is>
      </c>
      <c r="C347" t="inlineStr">
        <is>
          <t>201130013396</t>
        </is>
      </c>
      <c r="D347" t="inlineStr">
        <is>
          <t>Folder</t>
        </is>
      </c>
      <c r="E347" s="2">
        <f>HYPERLINK("capsilon://?command=openfolder&amp;siteaddress=FAM.docvelocity-na8.net&amp;folderid=FX60487645-E965-9E7D-44A6-806FC89EC787","FX2203615")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MI2203236124</t>
        </is>
      </c>
      <c r="J347" t="n">
        <v>129.0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44628.468506944446</v>
      </c>
      <c r="P347" s="1" t="n">
        <v>44628.501493055555</v>
      </c>
      <c r="Q347" t="n">
        <v>1637.0</v>
      </c>
      <c r="R347" t="n">
        <v>1213.0</v>
      </c>
      <c r="S347" t="b">
        <v>0</v>
      </c>
      <c r="T347" t="inlineStr">
        <is>
          <t>N/A</t>
        </is>
      </c>
      <c r="U347" t="b">
        <v>1</v>
      </c>
      <c r="V347" t="inlineStr">
        <is>
          <t>Raman Vaidya</t>
        </is>
      </c>
      <c r="W347" s="1" t="n">
        <v>44628.475648148145</v>
      </c>
      <c r="X347" t="n">
        <v>599.0</v>
      </c>
      <c r="Y347" t="n">
        <v>108.0</v>
      </c>
      <c r="Z347" t="n">
        <v>0.0</v>
      </c>
      <c r="AA347" t="n">
        <v>108.0</v>
      </c>
      <c r="AB347" t="n">
        <v>5.0</v>
      </c>
      <c r="AC347" t="n">
        <v>28.0</v>
      </c>
      <c r="AD347" t="n">
        <v>21.0</v>
      </c>
      <c r="AE347" t="n">
        <v>0.0</v>
      </c>
      <c r="AF347" t="n">
        <v>0.0</v>
      </c>
      <c r="AG347" t="n">
        <v>0.0</v>
      </c>
      <c r="AH347" t="inlineStr">
        <is>
          <t>Dashrath Soren</t>
        </is>
      </c>
      <c r="AI347" s="1" t="n">
        <v>44628.501493055555</v>
      </c>
      <c r="AJ347" t="n">
        <v>614.0</v>
      </c>
      <c r="AK347" t="n">
        <v>3.0</v>
      </c>
      <c r="AL347" t="n">
        <v>0.0</v>
      </c>
      <c r="AM347" t="n">
        <v>3.0</v>
      </c>
      <c r="AN347" t="n">
        <v>0.0</v>
      </c>
      <c r="AO347" t="n">
        <v>3.0</v>
      </c>
      <c r="AP347" t="n">
        <v>18.0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WI220322441</t>
        </is>
      </c>
      <c r="B348" t="inlineStr">
        <is>
          <t>DATA_VALIDATION</t>
        </is>
      </c>
      <c r="C348" t="inlineStr">
        <is>
          <t>201340000689</t>
        </is>
      </c>
      <c r="D348" t="inlineStr">
        <is>
          <t>Folder</t>
        </is>
      </c>
      <c r="E348" s="2">
        <f>HYPERLINK("capsilon://?command=openfolder&amp;siteaddress=FAM.docvelocity-na8.net&amp;folderid=FX40ED6868-13D5-7AA1-79E9-23DD487404FA","FX22032959")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MI2203237553</t>
        </is>
      </c>
      <c r="J348" t="n">
        <v>127.0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44628.47541666667</v>
      </c>
      <c r="P348" s="1" t="n">
        <v>44628.54798611111</v>
      </c>
      <c r="Q348" t="n">
        <v>5550.0</v>
      </c>
      <c r="R348" t="n">
        <v>720.0</v>
      </c>
      <c r="S348" t="b">
        <v>0</v>
      </c>
      <c r="T348" t="inlineStr">
        <is>
          <t>N/A</t>
        </is>
      </c>
      <c r="U348" t="b">
        <v>0</v>
      </c>
      <c r="V348" t="inlineStr">
        <is>
          <t>Sumit Jarhad</t>
        </is>
      </c>
      <c r="W348" s="1" t="n">
        <v>44628.54798611111</v>
      </c>
      <c r="X348" t="n">
        <v>161.0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127.0</v>
      </c>
      <c r="AE348" t="n">
        <v>115.0</v>
      </c>
      <c r="AF348" t="n">
        <v>0.0</v>
      </c>
      <c r="AG348" t="n">
        <v>6.0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WI220322444</t>
        </is>
      </c>
      <c r="B349" t="inlineStr">
        <is>
          <t>DATA_VALIDATION</t>
        </is>
      </c>
      <c r="C349" t="inlineStr">
        <is>
          <t>201330005622</t>
        </is>
      </c>
      <c r="D349" t="inlineStr">
        <is>
          <t>Folder</t>
        </is>
      </c>
      <c r="E349" s="2">
        <f>HYPERLINK("capsilon://?command=openfolder&amp;siteaddress=FAM.docvelocity-na8.net&amp;folderid=FXB138E31E-56B6-78FA-5AFA-68C0E35F0265","FX22031826")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MI2203237575</t>
        </is>
      </c>
      <c r="J349" t="n">
        <v>32.0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44628.47553240741</v>
      </c>
      <c r="P349" s="1" t="n">
        <v>44628.51243055556</v>
      </c>
      <c r="Q349" t="n">
        <v>2994.0</v>
      </c>
      <c r="R349" t="n">
        <v>194.0</v>
      </c>
      <c r="S349" t="b">
        <v>0</v>
      </c>
      <c r="T349" t="inlineStr">
        <is>
          <t>N/A</t>
        </is>
      </c>
      <c r="U349" t="b">
        <v>0</v>
      </c>
      <c r="V349" t="inlineStr">
        <is>
          <t>Raman Vaidya</t>
        </is>
      </c>
      <c r="W349" s="1" t="n">
        <v>44628.48994212963</v>
      </c>
      <c r="X349" t="n">
        <v>37.0</v>
      </c>
      <c r="Y349" t="n">
        <v>0.0</v>
      </c>
      <c r="Z349" t="n">
        <v>0.0</v>
      </c>
      <c r="AA349" t="n">
        <v>0.0</v>
      </c>
      <c r="AB349" t="n">
        <v>27.0</v>
      </c>
      <c r="AC349" t="n">
        <v>0.0</v>
      </c>
      <c r="AD349" t="n">
        <v>32.0</v>
      </c>
      <c r="AE349" t="n">
        <v>0.0</v>
      </c>
      <c r="AF349" t="n">
        <v>0.0</v>
      </c>
      <c r="AG349" t="n">
        <v>0.0</v>
      </c>
      <c r="AH349" t="inlineStr">
        <is>
          <t>Dashrath Soren</t>
        </is>
      </c>
      <c r="AI349" s="1" t="n">
        <v>44628.51243055556</v>
      </c>
      <c r="AJ349" t="n">
        <v>81.0</v>
      </c>
      <c r="AK349" t="n">
        <v>0.0</v>
      </c>
      <c r="AL349" t="n">
        <v>0.0</v>
      </c>
      <c r="AM349" t="n">
        <v>0.0</v>
      </c>
      <c r="AN349" t="n">
        <v>27.0</v>
      </c>
      <c r="AO349" t="n">
        <v>0.0</v>
      </c>
      <c r="AP349" t="n">
        <v>32.0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WI220322446</t>
        </is>
      </c>
      <c r="B350" t="inlineStr">
        <is>
          <t>DATA_VALIDATION</t>
        </is>
      </c>
      <c r="C350" t="inlineStr">
        <is>
          <t>201330005622</t>
        </is>
      </c>
      <c r="D350" t="inlineStr">
        <is>
          <t>Folder</t>
        </is>
      </c>
      <c r="E350" s="2">
        <f>HYPERLINK("capsilon://?command=openfolder&amp;siteaddress=FAM.docvelocity-na8.net&amp;folderid=FXB138E31E-56B6-78FA-5AFA-68C0E35F0265","FX22031826")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MI2203237578</t>
        </is>
      </c>
      <c r="J350" t="n">
        <v>32.0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44628.47574074074</v>
      </c>
      <c r="P350" s="1" t="n">
        <v>44628.513020833336</v>
      </c>
      <c r="Q350" t="n">
        <v>3123.0</v>
      </c>
      <c r="R350" t="n">
        <v>98.0</v>
      </c>
      <c r="S350" t="b">
        <v>0</v>
      </c>
      <c r="T350" t="inlineStr">
        <is>
          <t>N/A</t>
        </is>
      </c>
      <c r="U350" t="b">
        <v>0</v>
      </c>
      <c r="V350" t="inlineStr">
        <is>
          <t>Raman Vaidya</t>
        </is>
      </c>
      <c r="W350" s="1" t="n">
        <v>44628.48950231481</v>
      </c>
      <c r="X350" t="n">
        <v>75.0</v>
      </c>
      <c r="Y350" t="n">
        <v>0.0</v>
      </c>
      <c r="Z350" t="n">
        <v>0.0</v>
      </c>
      <c r="AA350" t="n">
        <v>0.0</v>
      </c>
      <c r="AB350" t="n">
        <v>27.0</v>
      </c>
      <c r="AC350" t="n">
        <v>0.0</v>
      </c>
      <c r="AD350" t="n">
        <v>32.0</v>
      </c>
      <c r="AE350" t="n">
        <v>0.0</v>
      </c>
      <c r="AF350" t="n">
        <v>0.0</v>
      </c>
      <c r="AG350" t="n">
        <v>0.0</v>
      </c>
      <c r="AH350" t="inlineStr">
        <is>
          <t>Dashrath Soren</t>
        </is>
      </c>
      <c r="AI350" s="1" t="n">
        <v>44628.513020833336</v>
      </c>
      <c r="AJ350" t="n">
        <v>23.0</v>
      </c>
      <c r="AK350" t="n">
        <v>0.0</v>
      </c>
      <c r="AL350" t="n">
        <v>0.0</v>
      </c>
      <c r="AM350" t="n">
        <v>0.0</v>
      </c>
      <c r="AN350" t="n">
        <v>27.0</v>
      </c>
      <c r="AO350" t="n">
        <v>0.0</v>
      </c>
      <c r="AP350" t="n">
        <v>32.0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WI220322450</t>
        </is>
      </c>
      <c r="B351" t="inlineStr">
        <is>
          <t>DATA_VALIDATION</t>
        </is>
      </c>
      <c r="C351" t="inlineStr">
        <is>
          <t>201330005622</t>
        </is>
      </c>
      <c r="D351" t="inlineStr">
        <is>
          <t>Folder</t>
        </is>
      </c>
      <c r="E351" s="2">
        <f>HYPERLINK("capsilon://?command=openfolder&amp;siteaddress=FAM.docvelocity-na8.net&amp;folderid=FXB138E31E-56B6-78FA-5AFA-68C0E35F0265","FX22031826")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MI2203237623</t>
        </is>
      </c>
      <c r="J351" t="n">
        <v>66.0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44628.47615740741</v>
      </c>
      <c r="P351" s="1" t="n">
        <v>44628.515914351854</v>
      </c>
      <c r="Q351" t="n">
        <v>2922.0</v>
      </c>
      <c r="R351" t="n">
        <v>513.0</v>
      </c>
      <c r="S351" t="b">
        <v>0</v>
      </c>
      <c r="T351" t="inlineStr">
        <is>
          <t>N/A</t>
        </is>
      </c>
      <c r="U351" t="b">
        <v>0</v>
      </c>
      <c r="V351" t="inlineStr">
        <is>
          <t>Aditya Tade</t>
        </is>
      </c>
      <c r="W351" s="1" t="n">
        <v>44628.492743055554</v>
      </c>
      <c r="X351" t="n">
        <v>264.0</v>
      </c>
      <c r="Y351" t="n">
        <v>61.0</v>
      </c>
      <c r="Z351" t="n">
        <v>0.0</v>
      </c>
      <c r="AA351" t="n">
        <v>61.0</v>
      </c>
      <c r="AB351" t="n">
        <v>0.0</v>
      </c>
      <c r="AC351" t="n">
        <v>3.0</v>
      </c>
      <c r="AD351" t="n">
        <v>5.0</v>
      </c>
      <c r="AE351" t="n">
        <v>0.0</v>
      </c>
      <c r="AF351" t="n">
        <v>0.0</v>
      </c>
      <c r="AG351" t="n">
        <v>0.0</v>
      </c>
      <c r="AH351" t="inlineStr">
        <is>
          <t>Dashrath Soren</t>
        </is>
      </c>
      <c r="AI351" s="1" t="n">
        <v>44628.515914351854</v>
      </c>
      <c r="AJ351" t="n">
        <v>249.0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5.0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WI220322454</t>
        </is>
      </c>
      <c r="B352" t="inlineStr">
        <is>
          <t>DATA_VALIDATION</t>
        </is>
      </c>
      <c r="C352" t="inlineStr">
        <is>
          <t>201330005622</t>
        </is>
      </c>
      <c r="D352" t="inlineStr">
        <is>
          <t>Folder</t>
        </is>
      </c>
      <c r="E352" s="2">
        <f>HYPERLINK("capsilon://?command=openfolder&amp;siteaddress=FAM.docvelocity-na8.net&amp;folderid=FXB138E31E-56B6-78FA-5AFA-68C0E35F0265","FX22031826")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MI2203237627</t>
        </is>
      </c>
      <c r="J352" t="n">
        <v>32.0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44628.47630787037</v>
      </c>
      <c r="P352" s="1" t="n">
        <v>44628.51274305556</v>
      </c>
      <c r="Q352" t="n">
        <v>3073.0</v>
      </c>
      <c r="R352" t="n">
        <v>75.0</v>
      </c>
      <c r="S352" t="b">
        <v>0</v>
      </c>
      <c r="T352" t="inlineStr">
        <is>
          <t>N/A</t>
        </is>
      </c>
      <c r="U352" t="b">
        <v>0</v>
      </c>
      <c r="V352" t="inlineStr">
        <is>
          <t>Raman Vaidya</t>
        </is>
      </c>
      <c r="W352" s="1" t="n">
        <v>44628.49052083334</v>
      </c>
      <c r="X352" t="n">
        <v>49.0</v>
      </c>
      <c r="Y352" t="n">
        <v>0.0</v>
      </c>
      <c r="Z352" t="n">
        <v>0.0</v>
      </c>
      <c r="AA352" t="n">
        <v>0.0</v>
      </c>
      <c r="AB352" t="n">
        <v>27.0</v>
      </c>
      <c r="AC352" t="n">
        <v>0.0</v>
      </c>
      <c r="AD352" t="n">
        <v>32.0</v>
      </c>
      <c r="AE352" t="n">
        <v>0.0</v>
      </c>
      <c r="AF352" t="n">
        <v>0.0</v>
      </c>
      <c r="AG352" t="n">
        <v>0.0</v>
      </c>
      <c r="AH352" t="inlineStr">
        <is>
          <t>Dashrath Soren</t>
        </is>
      </c>
      <c r="AI352" s="1" t="n">
        <v>44628.51274305556</v>
      </c>
      <c r="AJ352" t="n">
        <v>26.0</v>
      </c>
      <c r="AK352" t="n">
        <v>0.0</v>
      </c>
      <c r="AL352" t="n">
        <v>0.0</v>
      </c>
      <c r="AM352" t="n">
        <v>0.0</v>
      </c>
      <c r="AN352" t="n">
        <v>27.0</v>
      </c>
      <c r="AO352" t="n">
        <v>0.0</v>
      </c>
      <c r="AP352" t="n">
        <v>32.0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WI220322459</t>
        </is>
      </c>
      <c r="B353" t="inlineStr">
        <is>
          <t>DATA_VALIDATION</t>
        </is>
      </c>
      <c r="C353" t="inlineStr">
        <is>
          <t>201330005622</t>
        </is>
      </c>
      <c r="D353" t="inlineStr">
        <is>
          <t>Folder</t>
        </is>
      </c>
      <c r="E353" s="2">
        <f>HYPERLINK("capsilon://?command=openfolder&amp;siteaddress=FAM.docvelocity-na8.net&amp;folderid=FXB138E31E-56B6-78FA-5AFA-68C0E35F0265","FX22031826")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MI2203237631</t>
        </is>
      </c>
      <c r="J353" t="n">
        <v>61.0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44628.4765625</v>
      </c>
      <c r="P353" s="1" t="n">
        <v>44628.519270833334</v>
      </c>
      <c r="Q353" t="n">
        <v>3156.0</v>
      </c>
      <c r="R353" t="n">
        <v>534.0</v>
      </c>
      <c r="S353" t="b">
        <v>0</v>
      </c>
      <c r="T353" t="inlineStr">
        <is>
          <t>N/A</t>
        </is>
      </c>
      <c r="U353" t="b">
        <v>0</v>
      </c>
      <c r="V353" t="inlineStr">
        <is>
          <t>Ketan Pathak</t>
        </is>
      </c>
      <c r="W353" s="1" t="n">
        <v>44628.49282407408</v>
      </c>
      <c r="X353" t="n">
        <v>240.0</v>
      </c>
      <c r="Y353" t="n">
        <v>56.0</v>
      </c>
      <c r="Z353" t="n">
        <v>0.0</v>
      </c>
      <c r="AA353" t="n">
        <v>56.0</v>
      </c>
      <c r="AB353" t="n">
        <v>0.0</v>
      </c>
      <c r="AC353" t="n">
        <v>2.0</v>
      </c>
      <c r="AD353" t="n">
        <v>5.0</v>
      </c>
      <c r="AE353" t="n">
        <v>0.0</v>
      </c>
      <c r="AF353" t="n">
        <v>0.0</v>
      </c>
      <c r="AG353" t="n">
        <v>0.0</v>
      </c>
      <c r="AH353" t="inlineStr">
        <is>
          <t>Dashrath Soren</t>
        </is>
      </c>
      <c r="AI353" s="1" t="n">
        <v>44628.519270833334</v>
      </c>
      <c r="AJ353" t="n">
        <v>289.0</v>
      </c>
      <c r="AK353" t="n">
        <v>1.0</v>
      </c>
      <c r="AL353" t="n">
        <v>0.0</v>
      </c>
      <c r="AM353" t="n">
        <v>1.0</v>
      </c>
      <c r="AN353" t="n">
        <v>0.0</v>
      </c>
      <c r="AO353" t="n">
        <v>1.0</v>
      </c>
      <c r="AP353" t="n">
        <v>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WI220322462</t>
        </is>
      </c>
      <c r="B354" t="inlineStr">
        <is>
          <t>DATA_VALIDATION</t>
        </is>
      </c>
      <c r="C354" t="inlineStr">
        <is>
          <t>201330005622</t>
        </is>
      </c>
      <c r="D354" t="inlineStr">
        <is>
          <t>Folder</t>
        </is>
      </c>
      <c r="E354" s="2">
        <f>HYPERLINK("capsilon://?command=openfolder&amp;siteaddress=FAM.docvelocity-na8.net&amp;folderid=FXB138E31E-56B6-78FA-5AFA-68C0E35F0265","FX22031826")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MI2203237646</t>
        </is>
      </c>
      <c r="J354" t="n">
        <v>61.0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44628.47670138889</v>
      </c>
      <c r="P354" s="1" t="n">
        <v>44628.52195601852</v>
      </c>
      <c r="Q354" t="n">
        <v>3175.0</v>
      </c>
      <c r="R354" t="n">
        <v>735.0</v>
      </c>
      <c r="S354" t="b">
        <v>0</v>
      </c>
      <c r="T354" t="inlineStr">
        <is>
          <t>N/A</t>
        </is>
      </c>
      <c r="U354" t="b">
        <v>0</v>
      </c>
      <c r="V354" t="inlineStr">
        <is>
          <t>Raman Vaidya</t>
        </is>
      </c>
      <c r="W354" s="1" t="n">
        <v>44628.49361111111</v>
      </c>
      <c r="X354" t="n">
        <v>266.0</v>
      </c>
      <c r="Y354" t="n">
        <v>56.0</v>
      </c>
      <c r="Z354" t="n">
        <v>0.0</v>
      </c>
      <c r="AA354" t="n">
        <v>56.0</v>
      </c>
      <c r="AB354" t="n">
        <v>0.0</v>
      </c>
      <c r="AC354" t="n">
        <v>1.0</v>
      </c>
      <c r="AD354" t="n">
        <v>5.0</v>
      </c>
      <c r="AE354" t="n">
        <v>0.0</v>
      </c>
      <c r="AF354" t="n">
        <v>0.0</v>
      </c>
      <c r="AG354" t="n">
        <v>0.0</v>
      </c>
      <c r="AH354" t="inlineStr">
        <is>
          <t>Mohini Shinde</t>
        </is>
      </c>
      <c r="AI354" s="1" t="n">
        <v>44628.52195601852</v>
      </c>
      <c r="AJ354" t="n">
        <v>469.0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WI220322469</t>
        </is>
      </c>
      <c r="B355" t="inlineStr">
        <is>
          <t>DATA_VALIDATION</t>
        </is>
      </c>
      <c r="C355" t="inlineStr">
        <is>
          <t>201330005622</t>
        </is>
      </c>
      <c r="D355" t="inlineStr">
        <is>
          <t>Folder</t>
        </is>
      </c>
      <c r="E355" s="2">
        <f>HYPERLINK("capsilon://?command=openfolder&amp;siteaddress=FAM.docvelocity-na8.net&amp;folderid=FXB138E31E-56B6-78FA-5AFA-68C0E35F0265","FX22031826")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MI2203237701</t>
        </is>
      </c>
      <c r="J355" t="n">
        <v>56.0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44628.47736111111</v>
      </c>
      <c r="P355" s="1" t="n">
        <v>44628.55054398148</v>
      </c>
      <c r="Q355" t="n">
        <v>5318.0</v>
      </c>
      <c r="R355" t="n">
        <v>1005.0</v>
      </c>
      <c r="S355" t="b">
        <v>0</v>
      </c>
      <c r="T355" t="inlineStr">
        <is>
          <t>N/A</t>
        </is>
      </c>
      <c r="U355" t="b">
        <v>0</v>
      </c>
      <c r="V355" t="inlineStr">
        <is>
          <t>Sumit Jarhad</t>
        </is>
      </c>
      <c r="W355" s="1" t="n">
        <v>44628.55054398148</v>
      </c>
      <c r="X355" t="n">
        <v>220.0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56.0</v>
      </c>
      <c r="AE355" t="n">
        <v>42.0</v>
      </c>
      <c r="AF355" t="n">
        <v>0.0</v>
      </c>
      <c r="AG355" t="n">
        <v>5.0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WI220322471</t>
        </is>
      </c>
      <c r="B356" t="inlineStr">
        <is>
          <t>DATA_VALIDATION</t>
        </is>
      </c>
      <c r="C356" t="inlineStr">
        <is>
          <t>201330005622</t>
        </is>
      </c>
      <c r="D356" t="inlineStr">
        <is>
          <t>Folder</t>
        </is>
      </c>
      <c r="E356" s="2">
        <f>HYPERLINK("capsilon://?command=openfolder&amp;siteaddress=FAM.docvelocity-na8.net&amp;folderid=FXB138E31E-56B6-78FA-5AFA-68C0E35F0265","FX22031826")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MI2203237706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44628.47756944445</v>
      </c>
      <c r="P356" s="1" t="n">
        <v>44628.52144675926</v>
      </c>
      <c r="Q356" t="n">
        <v>3418.0</v>
      </c>
      <c r="R356" t="n">
        <v>373.0</v>
      </c>
      <c r="S356" t="b">
        <v>0</v>
      </c>
      <c r="T356" t="inlineStr">
        <is>
          <t>N/A</t>
        </is>
      </c>
      <c r="U356" t="b">
        <v>0</v>
      </c>
      <c r="V356" t="inlineStr">
        <is>
          <t>Prajakta Jagannath Mane</t>
        </is>
      </c>
      <c r="W356" s="1" t="n">
        <v>44628.49371527778</v>
      </c>
      <c r="X356" t="n">
        <v>186.0</v>
      </c>
      <c r="Y356" t="n">
        <v>21.0</v>
      </c>
      <c r="Z356" t="n">
        <v>0.0</v>
      </c>
      <c r="AA356" t="n">
        <v>21.0</v>
      </c>
      <c r="AB356" t="n">
        <v>0.0</v>
      </c>
      <c r="AC356" t="n">
        <v>0.0</v>
      </c>
      <c r="AD356" t="n">
        <v>7.0</v>
      </c>
      <c r="AE356" t="n">
        <v>0.0</v>
      </c>
      <c r="AF356" t="n">
        <v>0.0</v>
      </c>
      <c r="AG356" t="n">
        <v>0.0</v>
      </c>
      <c r="AH356" t="inlineStr">
        <is>
          <t>Dashrath Soren</t>
        </is>
      </c>
      <c r="AI356" s="1" t="n">
        <v>44628.52144675926</v>
      </c>
      <c r="AJ356" t="n">
        <v>187.0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WI22032248</t>
        </is>
      </c>
      <c r="B357" t="inlineStr">
        <is>
          <t>DATA_VALIDATION</t>
        </is>
      </c>
      <c r="C357" t="inlineStr">
        <is>
          <t>201130013379</t>
        </is>
      </c>
      <c r="D357" t="inlineStr">
        <is>
          <t>Folder</t>
        </is>
      </c>
      <c r="E357" s="2">
        <f>HYPERLINK("capsilon://?command=openfolder&amp;siteaddress=FAM.docvelocity-na8.net&amp;folderid=FXD2B1F276-B5C6-0F64-84A1-FD7F10346D2A","FX220212811")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MI220324748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44621.575625</v>
      </c>
      <c r="P357" s="1" t="n">
        <v>44621.73997685185</v>
      </c>
      <c r="Q357" t="n">
        <v>13832.0</v>
      </c>
      <c r="R357" t="n">
        <v>368.0</v>
      </c>
      <c r="S357" t="b">
        <v>0</v>
      </c>
      <c r="T357" t="inlineStr">
        <is>
          <t>N/A</t>
        </is>
      </c>
      <c r="U357" t="b">
        <v>0</v>
      </c>
      <c r="V357" t="inlineStr">
        <is>
          <t>Sumit Jarhad</t>
        </is>
      </c>
      <c r="W357" s="1" t="n">
        <v>44621.73997685185</v>
      </c>
      <c r="X357" t="n">
        <v>130.0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0.0</v>
      </c>
      <c r="AE357" t="n">
        <v>106.0</v>
      </c>
      <c r="AF357" t="n">
        <v>0.0</v>
      </c>
      <c r="AG357" t="n">
        <v>5.0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WI220322495</t>
        </is>
      </c>
      <c r="B358" t="inlineStr">
        <is>
          <t>DATA_VALIDATION</t>
        </is>
      </c>
      <c r="C358" t="inlineStr">
        <is>
          <t>201348000384</t>
        </is>
      </c>
      <c r="D358" t="inlineStr">
        <is>
          <t>Folder</t>
        </is>
      </c>
      <c r="E358" s="2">
        <f>HYPERLINK("capsilon://?command=openfolder&amp;siteaddress=FAM.docvelocity-na8.net&amp;folderid=FXDF15E99B-9F70-A6F9-6292-CAB954D1204C","FX2203885")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MI2203238162</t>
        </is>
      </c>
      <c r="J358" t="n">
        <v>28.0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44628.48266203704</v>
      </c>
      <c r="P358" s="1" t="n">
        <v>44628.52861111111</v>
      </c>
      <c r="Q358" t="n">
        <v>2986.0</v>
      </c>
      <c r="R358" t="n">
        <v>984.0</v>
      </c>
      <c r="S358" t="b">
        <v>0</v>
      </c>
      <c r="T358" t="inlineStr">
        <is>
          <t>N/A</t>
        </is>
      </c>
      <c r="U358" t="b">
        <v>0</v>
      </c>
      <c r="V358" t="inlineStr">
        <is>
          <t>Archana Bhujbal</t>
        </is>
      </c>
      <c r="W358" s="1" t="n">
        <v>44628.496724537035</v>
      </c>
      <c r="X358" t="n">
        <v>410.0</v>
      </c>
      <c r="Y358" t="n">
        <v>21.0</v>
      </c>
      <c r="Z358" t="n">
        <v>0.0</v>
      </c>
      <c r="AA358" t="n">
        <v>21.0</v>
      </c>
      <c r="AB358" t="n">
        <v>0.0</v>
      </c>
      <c r="AC358" t="n">
        <v>6.0</v>
      </c>
      <c r="AD358" t="n">
        <v>7.0</v>
      </c>
      <c r="AE358" t="n">
        <v>0.0</v>
      </c>
      <c r="AF358" t="n">
        <v>0.0</v>
      </c>
      <c r="AG358" t="n">
        <v>0.0</v>
      </c>
      <c r="AH358" t="inlineStr">
        <is>
          <t>Mohini Shinde</t>
        </is>
      </c>
      <c r="AI358" s="1" t="n">
        <v>44628.52861111111</v>
      </c>
      <c r="AJ358" t="n">
        <v>574.0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WI220322646</t>
        </is>
      </c>
      <c r="B359" t="inlineStr">
        <is>
          <t>DATA_VALIDATION</t>
        </is>
      </c>
      <c r="C359" t="inlineStr">
        <is>
          <t>201130013421</t>
        </is>
      </c>
      <c r="D359" t="inlineStr">
        <is>
          <t>Folder</t>
        </is>
      </c>
      <c r="E359" s="2">
        <f>HYPERLINK("capsilon://?command=openfolder&amp;siteaddress=FAM.docvelocity-na8.net&amp;folderid=FXA0C87E57-77BF-CFB8-9F96-F3E1D7D9F0F2","FX22032877")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MI2203240275</t>
        </is>
      </c>
      <c r="J359" t="n">
        <v>355.0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44628.5059837963</v>
      </c>
      <c r="P359" s="1" t="n">
        <v>44628.55572916667</v>
      </c>
      <c r="Q359" t="n">
        <v>3398.0</v>
      </c>
      <c r="R359" t="n">
        <v>900.0</v>
      </c>
      <c r="S359" t="b">
        <v>0</v>
      </c>
      <c r="T359" t="inlineStr">
        <is>
          <t>N/A</t>
        </is>
      </c>
      <c r="U359" t="b">
        <v>0</v>
      </c>
      <c r="V359" t="inlineStr">
        <is>
          <t>Sumit Jarhad</t>
        </is>
      </c>
      <c r="W359" s="1" t="n">
        <v>44628.55572916667</v>
      </c>
      <c r="X359" t="n">
        <v>439.0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355.0</v>
      </c>
      <c r="AE359" t="n">
        <v>331.0</v>
      </c>
      <c r="AF359" t="n">
        <v>0.0</v>
      </c>
      <c r="AG359" t="n">
        <v>11.0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WI220322687</t>
        </is>
      </c>
      <c r="B360" t="inlineStr">
        <is>
          <t>DATA_VALIDATION</t>
        </is>
      </c>
      <c r="C360" t="inlineStr">
        <is>
          <t>201300021320</t>
        </is>
      </c>
      <c r="D360" t="inlineStr">
        <is>
          <t>Folder</t>
        </is>
      </c>
      <c r="E360" s="2">
        <f>HYPERLINK("capsilon://?command=openfolder&amp;siteaddress=FAM.docvelocity-na8.net&amp;folderid=FX3235149B-ED8D-0AAB-0844-1F13A1BB090B","FX22023688")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MI2203223934</t>
        </is>
      </c>
      <c r="J360" t="n">
        <v>262.0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44628.5108912037</v>
      </c>
      <c r="P360" s="1" t="n">
        <v>44628.56760416667</v>
      </c>
      <c r="Q360" t="n">
        <v>826.0</v>
      </c>
      <c r="R360" t="n">
        <v>4074.0</v>
      </c>
      <c r="S360" t="b">
        <v>0</v>
      </c>
      <c r="T360" t="inlineStr">
        <is>
          <t>N/A</t>
        </is>
      </c>
      <c r="U360" t="b">
        <v>1</v>
      </c>
      <c r="V360" t="inlineStr">
        <is>
          <t>Sanjana Uttekar</t>
        </is>
      </c>
      <c r="W360" s="1" t="n">
        <v>44628.5415625</v>
      </c>
      <c r="X360" t="n">
        <v>2456.0</v>
      </c>
      <c r="Y360" t="n">
        <v>224.0</v>
      </c>
      <c r="Z360" t="n">
        <v>0.0</v>
      </c>
      <c r="AA360" t="n">
        <v>224.0</v>
      </c>
      <c r="AB360" t="n">
        <v>0.0</v>
      </c>
      <c r="AC360" t="n">
        <v>50.0</v>
      </c>
      <c r="AD360" t="n">
        <v>38.0</v>
      </c>
      <c r="AE360" t="n">
        <v>0.0</v>
      </c>
      <c r="AF360" t="n">
        <v>0.0</v>
      </c>
      <c r="AG360" t="n">
        <v>0.0</v>
      </c>
      <c r="AH360" t="inlineStr">
        <is>
          <t>Mohini Shinde</t>
        </is>
      </c>
      <c r="AI360" s="1" t="n">
        <v>44628.56760416667</v>
      </c>
      <c r="AJ360" t="n">
        <v>1600.0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38.0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WI220322837</t>
        </is>
      </c>
      <c r="B361" t="inlineStr">
        <is>
          <t>DATA_VALIDATION</t>
        </is>
      </c>
      <c r="C361" t="inlineStr">
        <is>
          <t>201300021802</t>
        </is>
      </c>
      <c r="D361" t="inlineStr">
        <is>
          <t>Folder</t>
        </is>
      </c>
      <c r="E361" s="2">
        <f>HYPERLINK("capsilon://?command=openfolder&amp;siteaddress=FAM.docvelocity-na8.net&amp;folderid=FXDCCF0D8F-5E33-E951-0193-22C8FDCF4313","FX220212872")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MI2203242690</t>
        </is>
      </c>
      <c r="J361" t="n">
        <v>148.0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44628.52929398148</v>
      </c>
      <c r="P361" s="1" t="n">
        <v>44628.53542824074</v>
      </c>
      <c r="Q361" t="n">
        <v>149.0</v>
      </c>
      <c r="R361" t="n">
        <v>381.0</v>
      </c>
      <c r="S361" t="b">
        <v>0</v>
      </c>
      <c r="T361" t="inlineStr">
        <is>
          <t>N/A</t>
        </is>
      </c>
      <c r="U361" t="b">
        <v>0</v>
      </c>
      <c r="V361" t="inlineStr">
        <is>
          <t>Nisha Verma</t>
        </is>
      </c>
      <c r="W361" s="1" t="n">
        <v>44628.53542824074</v>
      </c>
      <c r="X361" t="n">
        <v>366.0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148.0</v>
      </c>
      <c r="AE361" t="n">
        <v>143.0</v>
      </c>
      <c r="AF361" t="n">
        <v>0.0</v>
      </c>
      <c r="AG361" t="n">
        <v>3.0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WI220322843</t>
        </is>
      </c>
      <c r="B362" t="inlineStr">
        <is>
          <t>DATA_VALIDATION</t>
        </is>
      </c>
      <c r="C362" t="inlineStr">
        <is>
          <t>201300021802</t>
        </is>
      </c>
      <c r="D362" t="inlineStr">
        <is>
          <t>Folder</t>
        </is>
      </c>
      <c r="E362" s="2">
        <f>HYPERLINK("capsilon://?command=openfolder&amp;siteaddress=FAM.docvelocity-na8.net&amp;folderid=FXDCCF0D8F-5E33-E951-0193-22C8FDCF4313","FX220212872")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MI2203242783</t>
        </is>
      </c>
      <c r="J362" t="n">
        <v>62.0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44628.52974537037</v>
      </c>
      <c r="P362" s="1" t="n">
        <v>44628.53780092593</v>
      </c>
      <c r="Q362" t="n">
        <v>217.0</v>
      </c>
      <c r="R362" t="n">
        <v>479.0</v>
      </c>
      <c r="S362" t="b">
        <v>0</v>
      </c>
      <c r="T362" t="inlineStr">
        <is>
          <t>N/A</t>
        </is>
      </c>
      <c r="U362" t="b">
        <v>0</v>
      </c>
      <c r="V362" t="inlineStr">
        <is>
          <t>Prajakta Jagannath Mane</t>
        </is>
      </c>
      <c r="W362" s="1" t="n">
        <v>44628.533738425926</v>
      </c>
      <c r="X362" t="n">
        <v>297.0</v>
      </c>
      <c r="Y362" t="n">
        <v>57.0</v>
      </c>
      <c r="Z362" t="n">
        <v>0.0</v>
      </c>
      <c r="AA362" t="n">
        <v>57.0</v>
      </c>
      <c r="AB362" t="n">
        <v>0.0</v>
      </c>
      <c r="AC362" t="n">
        <v>0.0</v>
      </c>
      <c r="AD362" t="n">
        <v>5.0</v>
      </c>
      <c r="AE362" t="n">
        <v>0.0</v>
      </c>
      <c r="AF362" t="n">
        <v>0.0</v>
      </c>
      <c r="AG362" t="n">
        <v>0.0</v>
      </c>
      <c r="AH362" t="inlineStr">
        <is>
          <t>Rohit Mawal</t>
        </is>
      </c>
      <c r="AI362" s="1" t="n">
        <v>44628.53780092593</v>
      </c>
      <c r="AJ362" t="n">
        <v>182.0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WI220322848</t>
        </is>
      </c>
      <c r="B363" t="inlineStr">
        <is>
          <t>DATA_VALIDATION</t>
        </is>
      </c>
      <c r="C363" t="inlineStr">
        <is>
          <t>201300021802</t>
        </is>
      </c>
      <c r="D363" t="inlineStr">
        <is>
          <t>Folder</t>
        </is>
      </c>
      <c r="E363" s="2">
        <f>HYPERLINK("capsilon://?command=openfolder&amp;siteaddress=FAM.docvelocity-na8.net&amp;folderid=FXDCCF0D8F-5E33-E951-0193-22C8FDCF4313","FX220212872")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MI2203242945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44628.53138888889</v>
      </c>
      <c r="P363" s="1" t="n">
        <v>44628.55233796296</v>
      </c>
      <c r="Q363" t="n">
        <v>862.0</v>
      </c>
      <c r="R363" t="n">
        <v>948.0</v>
      </c>
      <c r="S363" t="b">
        <v>0</v>
      </c>
      <c r="T363" t="inlineStr">
        <is>
          <t>N/A</t>
        </is>
      </c>
      <c r="U363" t="b">
        <v>0</v>
      </c>
      <c r="V363" t="inlineStr">
        <is>
          <t>Prajakta Jagannath Mane</t>
        </is>
      </c>
      <c r="W363" s="1" t="n">
        <v>44628.54038194445</v>
      </c>
      <c r="X363" t="n">
        <v>573.0</v>
      </c>
      <c r="Y363" t="n">
        <v>74.0</v>
      </c>
      <c r="Z363" t="n">
        <v>0.0</v>
      </c>
      <c r="AA363" t="n">
        <v>74.0</v>
      </c>
      <c r="AB363" t="n">
        <v>0.0</v>
      </c>
      <c r="AC363" t="n">
        <v>52.0</v>
      </c>
      <c r="AD363" t="n">
        <v>-74.0</v>
      </c>
      <c r="AE363" t="n">
        <v>0.0</v>
      </c>
      <c r="AF363" t="n">
        <v>0.0</v>
      </c>
      <c r="AG363" t="n">
        <v>0.0</v>
      </c>
      <c r="AH363" t="inlineStr">
        <is>
          <t>Vikash Suryakanth Parmar</t>
        </is>
      </c>
      <c r="AI363" s="1" t="n">
        <v>44628.55233796296</v>
      </c>
      <c r="AJ363" t="n">
        <v>238.0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-74.0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WI220322851</t>
        </is>
      </c>
      <c r="B364" t="inlineStr">
        <is>
          <t>DATA_VALIDATION</t>
        </is>
      </c>
      <c r="C364" t="inlineStr">
        <is>
          <t>201300021802</t>
        </is>
      </c>
      <c r="D364" t="inlineStr">
        <is>
          <t>Folder</t>
        </is>
      </c>
      <c r="E364" s="2">
        <f>HYPERLINK("capsilon://?command=openfolder&amp;siteaddress=FAM.docvelocity-na8.net&amp;folderid=FXDCCF0D8F-5E33-E951-0193-22C8FDCF4313","FX220212872")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MI2203242885</t>
        </is>
      </c>
      <c r="J364" t="n">
        <v>57.0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44628.531643518516</v>
      </c>
      <c r="P364" s="1" t="n">
        <v>44628.55504629629</v>
      </c>
      <c r="Q364" t="n">
        <v>740.0</v>
      </c>
      <c r="R364" t="n">
        <v>1282.0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44628.54678240741</v>
      </c>
      <c r="X364" t="n">
        <v>1133.0</v>
      </c>
      <c r="Y364" t="n">
        <v>52.0</v>
      </c>
      <c r="Z364" t="n">
        <v>0.0</v>
      </c>
      <c r="AA364" t="n">
        <v>52.0</v>
      </c>
      <c r="AB364" t="n">
        <v>0.0</v>
      </c>
      <c r="AC364" t="n">
        <v>3.0</v>
      </c>
      <c r="AD364" t="n">
        <v>5.0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44628.55504629629</v>
      </c>
      <c r="AJ364" t="n">
        <v>149.0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5.0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WI220322861</t>
        </is>
      </c>
      <c r="B365" t="inlineStr">
        <is>
          <t>DATA_VALIDATION</t>
        </is>
      </c>
      <c r="C365" t="inlineStr">
        <is>
          <t>201300022003</t>
        </is>
      </c>
      <c r="D365" t="inlineStr">
        <is>
          <t>Folder</t>
        </is>
      </c>
      <c r="E365" s="2">
        <f>HYPERLINK("capsilon://?command=openfolder&amp;siteaddress=FAM.docvelocity-na8.net&amp;folderid=FX29F4CB42-6042-8A83-395C-E3167BD83F01","FX22033491")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MI2203243060</t>
        </is>
      </c>
      <c r="J365" t="n">
        <v>192.0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44628.53261574074</v>
      </c>
      <c r="P365" s="1" t="n">
        <v>44628.58246527778</v>
      </c>
      <c r="Q365" t="n">
        <v>2957.0</v>
      </c>
      <c r="R365" t="n">
        <v>1350.0</v>
      </c>
      <c r="S365" t="b">
        <v>0</v>
      </c>
      <c r="T365" t="inlineStr">
        <is>
          <t>N/A</t>
        </is>
      </c>
      <c r="U365" t="b">
        <v>0</v>
      </c>
      <c r="V365" t="inlineStr">
        <is>
          <t>Sumit Jarhad</t>
        </is>
      </c>
      <c r="W365" s="1" t="n">
        <v>44628.58246527778</v>
      </c>
      <c r="X365" t="n">
        <v>956.0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192.0</v>
      </c>
      <c r="AE365" t="n">
        <v>180.0</v>
      </c>
      <c r="AF365" t="n">
        <v>0.0</v>
      </c>
      <c r="AG365" t="n">
        <v>6.0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WI220322865</t>
        </is>
      </c>
      <c r="B366" t="inlineStr">
        <is>
          <t>DATA_VALIDATION</t>
        </is>
      </c>
      <c r="C366" t="inlineStr">
        <is>
          <t>201300021802</t>
        </is>
      </c>
      <c r="D366" t="inlineStr">
        <is>
          <t>Folder</t>
        </is>
      </c>
      <c r="E366" s="2">
        <f>HYPERLINK("capsilon://?command=openfolder&amp;siteaddress=FAM.docvelocity-na8.net&amp;folderid=FXDCCF0D8F-5E33-E951-0193-22C8FDCF4313","FX220212872")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MI2203243098</t>
        </is>
      </c>
      <c r="J366" t="n">
        <v>28.0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44628.53296296296</v>
      </c>
      <c r="P366" s="1" t="n">
        <v>44628.55784722222</v>
      </c>
      <c r="Q366" t="n">
        <v>1460.0</v>
      </c>
      <c r="R366" t="n">
        <v>690.0</v>
      </c>
      <c r="S366" t="b">
        <v>0</v>
      </c>
      <c r="T366" t="inlineStr">
        <is>
          <t>N/A</t>
        </is>
      </c>
      <c r="U366" t="b">
        <v>0</v>
      </c>
      <c r="V366" t="inlineStr">
        <is>
          <t>Prajakta Jagannath Mane</t>
        </is>
      </c>
      <c r="W366" s="1" t="n">
        <v>44628.54288194444</v>
      </c>
      <c r="X366" t="n">
        <v>202.0</v>
      </c>
      <c r="Y366" t="n">
        <v>21.0</v>
      </c>
      <c r="Z366" t="n">
        <v>0.0</v>
      </c>
      <c r="AA366" t="n">
        <v>21.0</v>
      </c>
      <c r="AB366" t="n">
        <v>0.0</v>
      </c>
      <c r="AC366" t="n">
        <v>2.0</v>
      </c>
      <c r="AD366" t="n">
        <v>7.0</v>
      </c>
      <c r="AE366" t="n">
        <v>0.0</v>
      </c>
      <c r="AF366" t="n">
        <v>0.0</v>
      </c>
      <c r="AG366" t="n">
        <v>0.0</v>
      </c>
      <c r="AH366" t="inlineStr">
        <is>
          <t>Dashrath Soren</t>
        </is>
      </c>
      <c r="AI366" s="1" t="n">
        <v>44628.55784722222</v>
      </c>
      <c r="AJ366" t="n">
        <v>488.0</v>
      </c>
      <c r="AK366" t="n">
        <v>1.0</v>
      </c>
      <c r="AL366" t="n">
        <v>0.0</v>
      </c>
      <c r="AM366" t="n">
        <v>1.0</v>
      </c>
      <c r="AN366" t="n">
        <v>0.0</v>
      </c>
      <c r="AO366" t="n">
        <v>1.0</v>
      </c>
      <c r="AP366" t="n">
        <v>6.0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WI220322881</t>
        </is>
      </c>
      <c r="B367" t="inlineStr">
        <is>
          <t>DATA_VALIDATION</t>
        </is>
      </c>
      <c r="C367" t="inlineStr">
        <is>
          <t>201300021802</t>
        </is>
      </c>
      <c r="D367" t="inlineStr">
        <is>
          <t>Folder</t>
        </is>
      </c>
      <c r="E367" s="2">
        <f>HYPERLINK("capsilon://?command=openfolder&amp;siteaddress=FAM.docvelocity-na8.net&amp;folderid=FXDCCF0D8F-5E33-E951-0193-22C8FDCF4313","FX220212872")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MI2203243254</t>
        </is>
      </c>
      <c r="J367" t="n">
        <v>148.0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44628.53424768519</v>
      </c>
      <c r="P367" s="1" t="n">
        <v>44628.58045138889</v>
      </c>
      <c r="Q367" t="n">
        <v>3559.0</v>
      </c>
      <c r="R367" t="n">
        <v>433.0</v>
      </c>
      <c r="S367" t="b">
        <v>0</v>
      </c>
      <c r="T367" t="inlineStr">
        <is>
          <t>N/A</t>
        </is>
      </c>
      <c r="U367" t="b">
        <v>0</v>
      </c>
      <c r="V367" t="inlineStr">
        <is>
          <t>Nisha Verma</t>
        </is>
      </c>
      <c r="W367" s="1" t="n">
        <v>44628.58045138889</v>
      </c>
      <c r="X367" t="n">
        <v>287.0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148.0</v>
      </c>
      <c r="AE367" t="n">
        <v>143.0</v>
      </c>
      <c r="AF367" t="n">
        <v>0.0</v>
      </c>
      <c r="AG367" t="n">
        <v>3.0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WI220322887</t>
        </is>
      </c>
      <c r="B368" t="inlineStr">
        <is>
          <t>DATA_VALIDATION</t>
        </is>
      </c>
      <c r="C368" t="inlineStr">
        <is>
          <t>201300021802</t>
        </is>
      </c>
      <c r="D368" t="inlineStr">
        <is>
          <t>Folder</t>
        </is>
      </c>
      <c r="E368" s="2">
        <f>HYPERLINK("capsilon://?command=openfolder&amp;siteaddress=FAM.docvelocity-na8.net&amp;folderid=FXDCCF0D8F-5E33-E951-0193-22C8FDCF4313","FX220212872")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MI2203243290</t>
        </is>
      </c>
      <c r="J368" t="n">
        <v>57.0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44628.534525462965</v>
      </c>
      <c r="P368" s="1" t="n">
        <v>44628.56107638889</v>
      </c>
      <c r="Q368" t="n">
        <v>694.0</v>
      </c>
      <c r="R368" t="n">
        <v>1600.0</v>
      </c>
      <c r="S368" t="b">
        <v>0</v>
      </c>
      <c r="T368" t="inlineStr">
        <is>
          <t>N/A</t>
        </is>
      </c>
      <c r="U368" t="b">
        <v>0</v>
      </c>
      <c r="V368" t="inlineStr">
        <is>
          <t>Sanjana Uttekar</t>
        </is>
      </c>
      <c r="W368" s="1" t="n">
        <v>44628.55601851852</v>
      </c>
      <c r="X368" t="n">
        <v>1199.0</v>
      </c>
      <c r="Y368" t="n">
        <v>52.0</v>
      </c>
      <c r="Z368" t="n">
        <v>0.0</v>
      </c>
      <c r="AA368" t="n">
        <v>52.0</v>
      </c>
      <c r="AB368" t="n">
        <v>0.0</v>
      </c>
      <c r="AC368" t="n">
        <v>3.0</v>
      </c>
      <c r="AD368" t="n">
        <v>5.0</v>
      </c>
      <c r="AE368" t="n">
        <v>0.0</v>
      </c>
      <c r="AF368" t="n">
        <v>0.0</v>
      </c>
      <c r="AG368" t="n">
        <v>0.0</v>
      </c>
      <c r="AH368" t="inlineStr">
        <is>
          <t>Rohit Mawal</t>
        </is>
      </c>
      <c r="AI368" s="1" t="n">
        <v>44628.56107638889</v>
      </c>
      <c r="AJ368" t="n">
        <v>401.0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WI220322891</t>
        </is>
      </c>
      <c r="B369" t="inlineStr">
        <is>
          <t>DATA_VALIDATION</t>
        </is>
      </c>
      <c r="C369" t="inlineStr">
        <is>
          <t>201300021802</t>
        </is>
      </c>
      <c r="D369" t="inlineStr">
        <is>
          <t>Folder</t>
        </is>
      </c>
      <c r="E369" s="2">
        <f>HYPERLINK("capsilon://?command=openfolder&amp;siteaddress=FAM.docvelocity-na8.net&amp;folderid=FXDCCF0D8F-5E33-E951-0193-22C8FDCF4313","FX220212872")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MI2203243316</t>
        </is>
      </c>
      <c r="J369" t="n">
        <v>62.0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44628.53481481481</v>
      </c>
      <c r="P369" s="1" t="n">
        <v>44628.55332175926</v>
      </c>
      <c r="Q369" t="n">
        <v>1317.0</v>
      </c>
      <c r="R369" t="n">
        <v>282.0</v>
      </c>
      <c r="S369" t="b">
        <v>0</v>
      </c>
      <c r="T369" t="inlineStr">
        <is>
          <t>N/A</t>
        </is>
      </c>
      <c r="U369" t="b">
        <v>0</v>
      </c>
      <c r="V369" t="inlineStr">
        <is>
          <t>Prajakta Jagannath Mane</t>
        </is>
      </c>
      <c r="W369" s="1" t="n">
        <v>44628.54539351852</v>
      </c>
      <c r="X369" t="n">
        <v>198.0</v>
      </c>
      <c r="Y369" t="n">
        <v>57.0</v>
      </c>
      <c r="Z369" t="n">
        <v>0.0</v>
      </c>
      <c r="AA369" t="n">
        <v>57.0</v>
      </c>
      <c r="AB369" t="n">
        <v>0.0</v>
      </c>
      <c r="AC369" t="n">
        <v>0.0</v>
      </c>
      <c r="AD369" t="n">
        <v>5.0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44628.55332175926</v>
      </c>
      <c r="AJ369" t="n">
        <v>84.0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WI220322894</t>
        </is>
      </c>
      <c r="B370" t="inlineStr">
        <is>
          <t>DATA_VALIDATION</t>
        </is>
      </c>
      <c r="C370" t="inlineStr">
        <is>
          <t>201300021802</t>
        </is>
      </c>
      <c r="D370" t="inlineStr">
        <is>
          <t>Folder</t>
        </is>
      </c>
      <c r="E370" s="2">
        <f>HYPERLINK("capsilon://?command=openfolder&amp;siteaddress=FAM.docvelocity-na8.net&amp;folderid=FXDCCF0D8F-5E33-E951-0193-22C8FDCF4313","FX220212872")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MI2203243389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44628.53527777778</v>
      </c>
      <c r="P370" s="1" t="n">
        <v>44628.55684027778</v>
      </c>
      <c r="Q370" t="n">
        <v>789.0</v>
      </c>
      <c r="R370" t="n">
        <v>1074.0</v>
      </c>
      <c r="S370" t="b">
        <v>0</v>
      </c>
      <c r="T370" t="inlineStr">
        <is>
          <t>N/A</t>
        </is>
      </c>
      <c r="U370" t="b">
        <v>0</v>
      </c>
      <c r="V370" t="inlineStr">
        <is>
          <t>Amruta Erande</t>
        </is>
      </c>
      <c r="W370" s="1" t="n">
        <v>44628.55488425926</v>
      </c>
      <c r="X370" t="n">
        <v>920.0</v>
      </c>
      <c r="Y370" t="n">
        <v>74.0</v>
      </c>
      <c r="Z370" t="n">
        <v>0.0</v>
      </c>
      <c r="AA370" t="n">
        <v>74.0</v>
      </c>
      <c r="AB370" t="n">
        <v>0.0</v>
      </c>
      <c r="AC370" t="n">
        <v>52.0</v>
      </c>
      <c r="AD370" t="n">
        <v>-74.0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44628.55684027778</v>
      </c>
      <c r="AJ370" t="n">
        <v>154.0</v>
      </c>
      <c r="AK370" t="n">
        <v>2.0</v>
      </c>
      <c r="AL370" t="n">
        <v>0.0</v>
      </c>
      <c r="AM370" t="n">
        <v>2.0</v>
      </c>
      <c r="AN370" t="n">
        <v>0.0</v>
      </c>
      <c r="AO370" t="n">
        <v>1.0</v>
      </c>
      <c r="AP370" t="n">
        <v>-76.0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WI220322900</t>
        </is>
      </c>
      <c r="B371" t="inlineStr">
        <is>
          <t>DATA_VALIDATION</t>
        </is>
      </c>
      <c r="C371" t="inlineStr">
        <is>
          <t>201300021802</t>
        </is>
      </c>
      <c r="D371" t="inlineStr">
        <is>
          <t>Folder</t>
        </is>
      </c>
      <c r="E371" s="2">
        <f>HYPERLINK("capsilon://?command=openfolder&amp;siteaddress=FAM.docvelocity-na8.net&amp;folderid=FXDCCF0D8F-5E33-E951-0193-22C8FDCF4313","FX220212872")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MI2203243420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44628.5362962963</v>
      </c>
      <c r="P371" s="1" t="n">
        <v>44628.56238425926</v>
      </c>
      <c r="Q371" t="n">
        <v>1814.0</v>
      </c>
      <c r="R371" t="n">
        <v>440.0</v>
      </c>
      <c r="S371" t="b">
        <v>0</v>
      </c>
      <c r="T371" t="inlineStr">
        <is>
          <t>N/A</t>
        </is>
      </c>
      <c r="U371" t="b">
        <v>0</v>
      </c>
      <c r="V371" t="inlineStr">
        <is>
          <t>Prajakta Jagannath Mane</t>
        </is>
      </c>
      <c r="W371" s="1" t="n">
        <v>44628.5471875</v>
      </c>
      <c r="X371" t="n">
        <v>154.0</v>
      </c>
      <c r="Y371" t="n">
        <v>21.0</v>
      </c>
      <c r="Z371" t="n">
        <v>0.0</v>
      </c>
      <c r="AA371" t="n">
        <v>21.0</v>
      </c>
      <c r="AB371" t="n">
        <v>0.0</v>
      </c>
      <c r="AC371" t="n">
        <v>2.0</v>
      </c>
      <c r="AD371" t="n">
        <v>7.0</v>
      </c>
      <c r="AE371" t="n">
        <v>0.0</v>
      </c>
      <c r="AF371" t="n">
        <v>0.0</v>
      </c>
      <c r="AG371" t="n">
        <v>0.0</v>
      </c>
      <c r="AH371" t="inlineStr">
        <is>
          <t>Rohit Mawal</t>
        </is>
      </c>
      <c r="AI371" s="1" t="n">
        <v>44628.56238425926</v>
      </c>
      <c r="AJ371" t="n">
        <v>112.0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WI220322904</t>
        </is>
      </c>
      <c r="B372" t="inlineStr">
        <is>
          <t>DATA_VALIDATION</t>
        </is>
      </c>
      <c r="C372" t="inlineStr">
        <is>
          <t>201300021802</t>
        </is>
      </c>
      <c r="D372" t="inlineStr">
        <is>
          <t>Folder</t>
        </is>
      </c>
      <c r="E372" s="2">
        <f>HYPERLINK("capsilon://?command=openfolder&amp;siteaddress=FAM.docvelocity-na8.net&amp;folderid=FXDCCF0D8F-5E33-E951-0193-22C8FDCF4313","FX220212872")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MI2203242690</t>
        </is>
      </c>
      <c r="J372" t="n">
        <v>196.0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44628.53732638889</v>
      </c>
      <c r="P372" s="1" t="n">
        <v>44628.54957175926</v>
      </c>
      <c r="Q372" t="n">
        <v>414.0</v>
      </c>
      <c r="R372" t="n">
        <v>644.0</v>
      </c>
      <c r="S372" t="b">
        <v>0</v>
      </c>
      <c r="T372" t="inlineStr">
        <is>
          <t>N/A</t>
        </is>
      </c>
      <c r="U372" t="b">
        <v>1</v>
      </c>
      <c r="V372" t="inlineStr">
        <is>
          <t>Amruta Erande</t>
        </is>
      </c>
      <c r="W372" s="1" t="n">
        <v>44628.543969907405</v>
      </c>
      <c r="X372" t="n">
        <v>288.0</v>
      </c>
      <c r="Y372" t="n">
        <v>181.0</v>
      </c>
      <c r="Z372" t="n">
        <v>0.0</v>
      </c>
      <c r="AA372" t="n">
        <v>181.0</v>
      </c>
      <c r="AB372" t="n">
        <v>0.0</v>
      </c>
      <c r="AC372" t="n">
        <v>3.0</v>
      </c>
      <c r="AD372" t="n">
        <v>15.0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44628.54957175926</v>
      </c>
      <c r="AJ372" t="n">
        <v>296.0</v>
      </c>
      <c r="AK372" t="n">
        <v>4.0</v>
      </c>
      <c r="AL372" t="n">
        <v>0.0</v>
      </c>
      <c r="AM372" t="n">
        <v>4.0</v>
      </c>
      <c r="AN372" t="n">
        <v>0.0</v>
      </c>
      <c r="AO372" t="n">
        <v>3.0</v>
      </c>
      <c r="AP372" t="n">
        <v>11.0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WI220322976</t>
        </is>
      </c>
      <c r="B373" t="inlineStr">
        <is>
          <t>DATA_VALIDATION</t>
        </is>
      </c>
      <c r="C373" t="inlineStr">
        <is>
          <t>201348000362</t>
        </is>
      </c>
      <c r="D373" t="inlineStr">
        <is>
          <t>Folder</t>
        </is>
      </c>
      <c r="E373" s="2">
        <f>HYPERLINK("capsilon://?command=openfolder&amp;siteaddress=FAM.docvelocity-na8.net&amp;folderid=FX3E6B93A4-04F8-FFA9-C6F9-199DC2116212","FX220210631")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MI2203243876</t>
        </is>
      </c>
      <c r="J373" t="n">
        <v>60.0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44628.54040509259</v>
      </c>
      <c r="P373" s="1" t="n">
        <v>44628.56849537037</v>
      </c>
      <c r="Q373" t="n">
        <v>851.0</v>
      </c>
      <c r="R373" t="n">
        <v>1576.0</v>
      </c>
      <c r="S373" t="b">
        <v>0</v>
      </c>
      <c r="T373" t="inlineStr">
        <is>
          <t>N/A</t>
        </is>
      </c>
      <c r="U373" t="b">
        <v>0</v>
      </c>
      <c r="V373" t="inlineStr">
        <is>
          <t>Hemanshi Deshlahara</t>
        </is>
      </c>
      <c r="W373" s="1" t="n">
        <v>44628.55913194444</v>
      </c>
      <c r="X373" t="n">
        <v>1049.0</v>
      </c>
      <c r="Y373" t="n">
        <v>21.0</v>
      </c>
      <c r="Z373" t="n">
        <v>0.0</v>
      </c>
      <c r="AA373" t="n">
        <v>21.0</v>
      </c>
      <c r="AB373" t="n">
        <v>27.0</v>
      </c>
      <c r="AC373" t="n">
        <v>18.0</v>
      </c>
      <c r="AD373" t="n">
        <v>39.0</v>
      </c>
      <c r="AE373" t="n">
        <v>0.0</v>
      </c>
      <c r="AF373" t="n">
        <v>0.0</v>
      </c>
      <c r="AG373" t="n">
        <v>0.0</v>
      </c>
      <c r="AH373" t="inlineStr">
        <is>
          <t>Rohit Mawal</t>
        </is>
      </c>
      <c r="AI373" s="1" t="n">
        <v>44628.56849537037</v>
      </c>
      <c r="AJ373" t="n">
        <v>527.0</v>
      </c>
      <c r="AK373" t="n">
        <v>2.0</v>
      </c>
      <c r="AL373" t="n">
        <v>0.0</v>
      </c>
      <c r="AM373" t="n">
        <v>2.0</v>
      </c>
      <c r="AN373" t="n">
        <v>27.0</v>
      </c>
      <c r="AO373" t="n">
        <v>2.0</v>
      </c>
      <c r="AP373" t="n">
        <v>37.0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WI220323093</t>
        </is>
      </c>
      <c r="B374" t="inlineStr">
        <is>
          <t>DATA_VALIDATION</t>
        </is>
      </c>
      <c r="C374" t="inlineStr">
        <is>
          <t>201100014763</t>
        </is>
      </c>
      <c r="D374" t="inlineStr">
        <is>
          <t>Folder</t>
        </is>
      </c>
      <c r="E374" s="2">
        <f>HYPERLINK("capsilon://?command=openfolder&amp;siteaddress=FAM.docvelocity-na8.net&amp;folderid=FX87444718-45AF-1BCF-792A-2DB1027A1585","FX2203774")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MI2203236775</t>
        </is>
      </c>
      <c r="J374" t="n">
        <v>1001.0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44628.54744212963</v>
      </c>
      <c r="P374" s="1" t="n">
        <v>44628.61890046296</v>
      </c>
      <c r="Q374" t="n">
        <v>143.0</v>
      </c>
      <c r="R374" t="n">
        <v>6031.0</v>
      </c>
      <c r="S374" t="b">
        <v>0</v>
      </c>
      <c r="T374" t="inlineStr">
        <is>
          <t>N/A</t>
        </is>
      </c>
      <c r="U374" t="b">
        <v>1</v>
      </c>
      <c r="V374" t="inlineStr">
        <is>
          <t>Karnal Akhare</t>
        </is>
      </c>
      <c r="W374" s="1" t="n">
        <v>44628.58996527778</v>
      </c>
      <c r="X374" t="n">
        <v>3541.0</v>
      </c>
      <c r="Y374" t="n">
        <v>631.0</v>
      </c>
      <c r="Z374" t="n">
        <v>0.0</v>
      </c>
      <c r="AA374" t="n">
        <v>631.0</v>
      </c>
      <c r="AB374" t="n">
        <v>383.0</v>
      </c>
      <c r="AC374" t="n">
        <v>156.0</v>
      </c>
      <c r="AD374" t="n">
        <v>370.0</v>
      </c>
      <c r="AE374" t="n">
        <v>0.0</v>
      </c>
      <c r="AF374" t="n">
        <v>0.0</v>
      </c>
      <c r="AG374" t="n">
        <v>0.0</v>
      </c>
      <c r="AH374" t="inlineStr">
        <is>
          <t>Mohini Shinde</t>
        </is>
      </c>
      <c r="AI374" s="1" t="n">
        <v>44628.61890046296</v>
      </c>
      <c r="AJ374" t="n">
        <v>2333.0</v>
      </c>
      <c r="AK374" t="n">
        <v>7.0</v>
      </c>
      <c r="AL374" t="n">
        <v>0.0</v>
      </c>
      <c r="AM374" t="n">
        <v>7.0</v>
      </c>
      <c r="AN374" t="n">
        <v>383.0</v>
      </c>
      <c r="AO374" t="n">
        <v>7.0</v>
      </c>
      <c r="AP374" t="n">
        <v>363.0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WI220323097</t>
        </is>
      </c>
      <c r="B375" t="inlineStr">
        <is>
          <t>DATA_VALIDATION</t>
        </is>
      </c>
      <c r="C375" t="inlineStr">
        <is>
          <t>201330016152</t>
        </is>
      </c>
      <c r="D375" t="inlineStr">
        <is>
          <t>Folder</t>
        </is>
      </c>
      <c r="E375" s="2">
        <f>HYPERLINK("capsilon://?command=openfolder&amp;siteaddress=FAM.docvelocity-na8.net&amp;folderid=FXBFB21DF5-4C79-AED6-0F83-B751439295CE","FX22033355")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MI2203244571</t>
        </is>
      </c>
      <c r="J375" t="n">
        <v>323.0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44628.54798611111</v>
      </c>
      <c r="P375" s="1" t="n">
        <v>44628.60983796296</v>
      </c>
      <c r="Q375" t="n">
        <v>4790.0</v>
      </c>
      <c r="R375" t="n">
        <v>554.0</v>
      </c>
      <c r="S375" t="b">
        <v>0</v>
      </c>
      <c r="T375" t="inlineStr">
        <is>
          <t>N/A</t>
        </is>
      </c>
      <c r="U375" t="b">
        <v>0</v>
      </c>
      <c r="V375" t="inlineStr">
        <is>
          <t>Sumit Jarhad</t>
        </is>
      </c>
      <c r="W375" s="1" t="n">
        <v>44628.60983796296</v>
      </c>
      <c r="X375" t="n">
        <v>241.0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323.0</v>
      </c>
      <c r="AE375" t="n">
        <v>304.0</v>
      </c>
      <c r="AF375" t="n">
        <v>0.0</v>
      </c>
      <c r="AG375" t="n">
        <v>8.0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WI220323102</t>
        </is>
      </c>
      <c r="B376" t="inlineStr">
        <is>
          <t>DATA_VALIDATION</t>
        </is>
      </c>
      <c r="C376" t="inlineStr">
        <is>
          <t>201340000689</t>
        </is>
      </c>
      <c r="D376" t="inlineStr">
        <is>
          <t>Folder</t>
        </is>
      </c>
      <c r="E376" s="2">
        <f>HYPERLINK("capsilon://?command=openfolder&amp;siteaddress=FAM.docvelocity-na8.net&amp;folderid=FX40ED6868-13D5-7AA1-79E9-23DD487404FA","FX22032959")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MI2203237553</t>
        </is>
      </c>
      <c r="J376" t="n">
        <v>231.0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44628.54876157407</v>
      </c>
      <c r="P376" s="1" t="n">
        <v>44628.58767361111</v>
      </c>
      <c r="Q376" t="n">
        <v>754.0</v>
      </c>
      <c r="R376" t="n">
        <v>2608.0</v>
      </c>
      <c r="S376" t="b">
        <v>0</v>
      </c>
      <c r="T376" t="inlineStr">
        <is>
          <t>N/A</t>
        </is>
      </c>
      <c r="U376" t="b">
        <v>1</v>
      </c>
      <c r="V376" t="inlineStr">
        <is>
          <t>Hemanshi Deshlahara</t>
        </is>
      </c>
      <c r="W376" s="1" t="n">
        <v>44628.57616898148</v>
      </c>
      <c r="X376" t="n">
        <v>1471.0</v>
      </c>
      <c r="Y376" t="n">
        <v>195.0</v>
      </c>
      <c r="Z376" t="n">
        <v>0.0</v>
      </c>
      <c r="AA376" t="n">
        <v>195.0</v>
      </c>
      <c r="AB376" t="n">
        <v>0.0</v>
      </c>
      <c r="AC376" t="n">
        <v>23.0</v>
      </c>
      <c r="AD376" t="n">
        <v>36.0</v>
      </c>
      <c r="AE376" t="n">
        <v>0.0</v>
      </c>
      <c r="AF376" t="n">
        <v>0.0</v>
      </c>
      <c r="AG376" t="n">
        <v>0.0</v>
      </c>
      <c r="AH376" t="inlineStr">
        <is>
          <t>Dashrath Soren</t>
        </is>
      </c>
      <c r="AI376" s="1" t="n">
        <v>44628.58767361111</v>
      </c>
      <c r="AJ376" t="n">
        <v>894.0</v>
      </c>
      <c r="AK376" t="n">
        <v>5.0</v>
      </c>
      <c r="AL376" t="n">
        <v>0.0</v>
      </c>
      <c r="AM376" t="n">
        <v>5.0</v>
      </c>
      <c r="AN376" t="n">
        <v>0.0</v>
      </c>
      <c r="AO376" t="n">
        <v>5.0</v>
      </c>
      <c r="AP376" t="n">
        <v>31.0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WI220323122</t>
        </is>
      </c>
      <c r="B377" t="inlineStr">
        <is>
          <t>DATA_VALIDATION</t>
        </is>
      </c>
      <c r="C377" t="inlineStr">
        <is>
          <t>201300021543</t>
        </is>
      </c>
      <c r="D377" t="inlineStr">
        <is>
          <t>Folder</t>
        </is>
      </c>
      <c r="E377" s="2">
        <f>HYPERLINK("capsilon://?command=openfolder&amp;siteaddress=FAM.docvelocity-na8.net&amp;folderid=FX66AD03F3-4F69-4824-6161-0AC2CB093460","FX22028170")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MI2203244945</t>
        </is>
      </c>
      <c r="J377" t="n">
        <v>81.0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44628.55045138889</v>
      </c>
      <c r="P377" s="1" t="n">
        <v>44628.5734375</v>
      </c>
      <c r="Q377" t="n">
        <v>649.0</v>
      </c>
      <c r="R377" t="n">
        <v>1337.0</v>
      </c>
      <c r="S377" t="b">
        <v>0</v>
      </c>
      <c r="T377" t="inlineStr">
        <is>
          <t>N/A</t>
        </is>
      </c>
      <c r="U377" t="b">
        <v>0</v>
      </c>
      <c r="V377" t="inlineStr">
        <is>
          <t>Ujwala Ajabe</t>
        </is>
      </c>
      <c r="W377" s="1" t="n">
        <v>44628.5646412037</v>
      </c>
      <c r="X377" t="n">
        <v>834.0</v>
      </c>
      <c r="Y377" t="n">
        <v>43.0</v>
      </c>
      <c r="Z377" t="n">
        <v>0.0</v>
      </c>
      <c r="AA377" t="n">
        <v>43.0</v>
      </c>
      <c r="AB377" t="n">
        <v>0.0</v>
      </c>
      <c r="AC377" t="n">
        <v>1.0</v>
      </c>
      <c r="AD377" t="n">
        <v>38.0</v>
      </c>
      <c r="AE377" t="n">
        <v>0.0</v>
      </c>
      <c r="AF377" t="n">
        <v>0.0</v>
      </c>
      <c r="AG377" t="n">
        <v>0.0</v>
      </c>
      <c r="AH377" t="inlineStr">
        <is>
          <t>Mohini Shinde</t>
        </is>
      </c>
      <c r="AI377" s="1" t="n">
        <v>44628.5734375</v>
      </c>
      <c r="AJ377" t="n">
        <v>503.0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38.0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WI220323128</t>
        </is>
      </c>
      <c r="B378" t="inlineStr">
        <is>
          <t>DATA_VALIDATION</t>
        </is>
      </c>
      <c r="C378" t="inlineStr">
        <is>
          <t>201300021872</t>
        </is>
      </c>
      <c r="D378" t="inlineStr">
        <is>
          <t>Folder</t>
        </is>
      </c>
      <c r="E378" s="2">
        <f>HYPERLINK("capsilon://?command=openfolder&amp;siteaddress=FAM.docvelocity-na8.net&amp;folderid=FX4FCE714C-C83C-75D7-389D-EDA53C41B899","FX2203909")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MI2203244980</t>
        </is>
      </c>
      <c r="J378" t="n">
        <v>56.0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44628.550844907404</v>
      </c>
      <c r="P378" s="1" t="n">
        <v>44628.59030092593</v>
      </c>
      <c r="Q378" t="n">
        <v>1203.0</v>
      </c>
      <c r="R378" t="n">
        <v>2206.0</v>
      </c>
      <c r="S378" t="b">
        <v>0</v>
      </c>
      <c r="T378" t="inlineStr">
        <is>
          <t>N/A</t>
        </is>
      </c>
      <c r="U378" t="b">
        <v>0</v>
      </c>
      <c r="V378" t="inlineStr">
        <is>
          <t>Supriya Khape</t>
        </is>
      </c>
      <c r="W378" s="1" t="n">
        <v>44628.58201388889</v>
      </c>
      <c r="X378" t="n">
        <v>1350.0</v>
      </c>
      <c r="Y378" t="n">
        <v>63.0</v>
      </c>
      <c r="Z378" t="n">
        <v>0.0</v>
      </c>
      <c r="AA378" t="n">
        <v>63.0</v>
      </c>
      <c r="AB378" t="n">
        <v>0.0</v>
      </c>
      <c r="AC378" t="n">
        <v>28.0</v>
      </c>
      <c r="AD378" t="n">
        <v>-7.0</v>
      </c>
      <c r="AE378" t="n">
        <v>0.0</v>
      </c>
      <c r="AF378" t="n">
        <v>0.0</v>
      </c>
      <c r="AG378" t="n">
        <v>0.0</v>
      </c>
      <c r="AH378" t="inlineStr">
        <is>
          <t>Mohini Shinde</t>
        </is>
      </c>
      <c r="AI378" s="1" t="n">
        <v>44628.59030092593</v>
      </c>
      <c r="AJ378" t="n">
        <v>551.0</v>
      </c>
      <c r="AK378" t="n">
        <v>7.0</v>
      </c>
      <c r="AL378" t="n">
        <v>0.0</v>
      </c>
      <c r="AM378" t="n">
        <v>7.0</v>
      </c>
      <c r="AN378" t="n">
        <v>0.0</v>
      </c>
      <c r="AO378" t="n">
        <v>7.0</v>
      </c>
      <c r="AP378" t="n">
        <v>-14.0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WI220323134</t>
        </is>
      </c>
      <c r="B379" t="inlineStr">
        <is>
          <t>DATA_VALIDATION</t>
        </is>
      </c>
      <c r="C379" t="inlineStr">
        <is>
          <t>201300021872</t>
        </is>
      </c>
      <c r="D379" t="inlineStr">
        <is>
          <t>Folder</t>
        </is>
      </c>
      <c r="E379" s="2">
        <f>HYPERLINK("capsilon://?command=openfolder&amp;siteaddress=FAM.docvelocity-na8.net&amp;folderid=FX4FCE714C-C83C-75D7-389D-EDA53C41B899","FX2203909")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MI2203244992</t>
        </is>
      </c>
      <c r="J379" t="n">
        <v>41.0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44628.551030092596</v>
      </c>
      <c r="P379" s="1" t="n">
        <v>44628.5703587963</v>
      </c>
      <c r="Q379" t="n">
        <v>759.0</v>
      </c>
      <c r="R379" t="n">
        <v>911.0</v>
      </c>
      <c r="S379" t="b">
        <v>0</v>
      </c>
      <c r="T379" t="inlineStr">
        <is>
          <t>N/A</t>
        </is>
      </c>
      <c r="U379" t="b">
        <v>0</v>
      </c>
      <c r="V379" t="inlineStr">
        <is>
          <t>Sanjana Uttekar</t>
        </is>
      </c>
      <c r="W379" s="1" t="n">
        <v>44628.56484953704</v>
      </c>
      <c r="X379" t="n">
        <v>752.0</v>
      </c>
      <c r="Y379" t="n">
        <v>33.0</v>
      </c>
      <c r="Z379" t="n">
        <v>0.0</v>
      </c>
      <c r="AA379" t="n">
        <v>33.0</v>
      </c>
      <c r="AB379" t="n">
        <v>0.0</v>
      </c>
      <c r="AC379" t="n">
        <v>25.0</v>
      </c>
      <c r="AD379" t="n">
        <v>8.0</v>
      </c>
      <c r="AE379" t="n">
        <v>0.0</v>
      </c>
      <c r="AF379" t="n">
        <v>0.0</v>
      </c>
      <c r="AG379" t="n">
        <v>0.0</v>
      </c>
      <c r="AH379" t="inlineStr">
        <is>
          <t>Rohit Mawal</t>
        </is>
      </c>
      <c r="AI379" s="1" t="n">
        <v>44628.5703587963</v>
      </c>
      <c r="AJ379" t="n">
        <v>159.0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8.0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WI220323137</t>
        </is>
      </c>
      <c r="B380" t="inlineStr">
        <is>
          <t>DATA_VALIDATION</t>
        </is>
      </c>
      <c r="C380" t="inlineStr">
        <is>
          <t>201300021872</t>
        </is>
      </c>
      <c r="D380" t="inlineStr">
        <is>
          <t>Folder</t>
        </is>
      </c>
      <c r="E380" s="2">
        <f>HYPERLINK("capsilon://?command=openfolder&amp;siteaddress=FAM.docvelocity-na8.net&amp;folderid=FX4FCE714C-C83C-75D7-389D-EDA53C41B899","FX2203909")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MI2203245005</t>
        </is>
      </c>
      <c r="J380" t="n">
        <v>71.0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44628.551203703704</v>
      </c>
      <c r="P380" s="1" t="n">
        <v>44628.576157407406</v>
      </c>
      <c r="Q380" t="n">
        <v>1577.0</v>
      </c>
      <c r="R380" t="n">
        <v>579.0</v>
      </c>
      <c r="S380" t="b">
        <v>0</v>
      </c>
      <c r="T380" t="inlineStr">
        <is>
          <t>N/A</t>
        </is>
      </c>
      <c r="U380" t="b">
        <v>0</v>
      </c>
      <c r="V380" t="inlineStr">
        <is>
          <t>Ujwala Ajabe</t>
        </is>
      </c>
      <c r="W380" s="1" t="n">
        <v>44628.568125</v>
      </c>
      <c r="X380" t="n">
        <v>297.0</v>
      </c>
      <c r="Y380" t="n">
        <v>58.0</v>
      </c>
      <c r="Z380" t="n">
        <v>0.0</v>
      </c>
      <c r="AA380" t="n">
        <v>58.0</v>
      </c>
      <c r="AB380" t="n">
        <v>0.0</v>
      </c>
      <c r="AC380" t="n">
        <v>17.0</v>
      </c>
      <c r="AD380" t="n">
        <v>13.0</v>
      </c>
      <c r="AE380" t="n">
        <v>0.0</v>
      </c>
      <c r="AF380" t="n">
        <v>0.0</v>
      </c>
      <c r="AG380" t="n">
        <v>0.0</v>
      </c>
      <c r="AH380" t="inlineStr">
        <is>
          <t>Rohit Mawal</t>
        </is>
      </c>
      <c r="AI380" s="1" t="n">
        <v>44628.576157407406</v>
      </c>
      <c r="AJ380" t="n">
        <v>282.0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13.0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WI220323141</t>
        </is>
      </c>
      <c r="B381" t="inlineStr">
        <is>
          <t>DATA_VALIDATION</t>
        </is>
      </c>
      <c r="C381" t="inlineStr">
        <is>
          <t>201300021872</t>
        </is>
      </c>
      <c r="D381" t="inlineStr">
        <is>
          <t>Folder</t>
        </is>
      </c>
      <c r="E381" s="2">
        <f>HYPERLINK("capsilon://?command=openfolder&amp;siteaddress=FAM.docvelocity-na8.net&amp;folderid=FX4FCE714C-C83C-75D7-389D-EDA53C41B899","FX2203909")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MI2203245031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44628.55181712963</v>
      </c>
      <c r="P381" s="1" t="n">
        <v>44628.57288194444</v>
      </c>
      <c r="Q381" t="n">
        <v>1240.0</v>
      </c>
      <c r="R381" t="n">
        <v>580.0</v>
      </c>
      <c r="S381" t="b">
        <v>0</v>
      </c>
      <c r="T381" t="inlineStr">
        <is>
          <t>N/A</t>
        </is>
      </c>
      <c r="U381" t="b">
        <v>0</v>
      </c>
      <c r="V381" t="inlineStr">
        <is>
          <t>Sanjana Uttekar</t>
        </is>
      </c>
      <c r="W381" s="1" t="n">
        <v>44628.56940972222</v>
      </c>
      <c r="X381" t="n">
        <v>393.0</v>
      </c>
      <c r="Y381" t="n">
        <v>21.0</v>
      </c>
      <c r="Z381" t="n">
        <v>0.0</v>
      </c>
      <c r="AA381" t="n">
        <v>21.0</v>
      </c>
      <c r="AB381" t="n">
        <v>0.0</v>
      </c>
      <c r="AC381" t="n">
        <v>16.0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Rohit Mawal</t>
        </is>
      </c>
      <c r="AI381" s="1" t="n">
        <v>44628.57288194444</v>
      </c>
      <c r="AJ381" t="n">
        <v>187.0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WI220323142</t>
        </is>
      </c>
      <c r="B382" t="inlineStr">
        <is>
          <t>DATA_VALIDATION</t>
        </is>
      </c>
      <c r="C382" t="inlineStr">
        <is>
          <t>201330005622</t>
        </is>
      </c>
      <c r="D382" t="inlineStr">
        <is>
          <t>Folder</t>
        </is>
      </c>
      <c r="E382" s="2">
        <f>HYPERLINK("capsilon://?command=openfolder&amp;siteaddress=FAM.docvelocity-na8.net&amp;folderid=FXB138E31E-56B6-78FA-5AFA-68C0E35F0265","FX22031826")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MI2203237701</t>
        </is>
      </c>
      <c r="J382" t="n">
        <v>140.0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44628.55186342593</v>
      </c>
      <c r="P382" s="1" t="n">
        <v>44628.56318287037</v>
      </c>
      <c r="Q382" t="n">
        <v>310.0</v>
      </c>
      <c r="R382" t="n">
        <v>668.0</v>
      </c>
      <c r="S382" t="b">
        <v>0</v>
      </c>
      <c r="T382" t="inlineStr">
        <is>
          <t>N/A</t>
        </is>
      </c>
      <c r="U382" t="b">
        <v>1</v>
      </c>
      <c r="V382" t="inlineStr">
        <is>
          <t>Aditya Tade</t>
        </is>
      </c>
      <c r="W382" s="1" t="n">
        <v>44628.559212962966</v>
      </c>
      <c r="X382" t="n">
        <v>445.0</v>
      </c>
      <c r="Y382" t="n">
        <v>105.0</v>
      </c>
      <c r="Z382" t="n">
        <v>0.0</v>
      </c>
      <c r="AA382" t="n">
        <v>105.0</v>
      </c>
      <c r="AB382" t="n">
        <v>0.0</v>
      </c>
      <c r="AC382" t="n">
        <v>3.0</v>
      </c>
      <c r="AD382" t="n">
        <v>35.0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44628.56318287037</v>
      </c>
      <c r="AJ382" t="n">
        <v>223.0</v>
      </c>
      <c r="AK382" t="n">
        <v>2.0</v>
      </c>
      <c r="AL382" t="n">
        <v>0.0</v>
      </c>
      <c r="AM382" t="n">
        <v>2.0</v>
      </c>
      <c r="AN382" t="n">
        <v>0.0</v>
      </c>
      <c r="AO382" t="n">
        <v>1.0</v>
      </c>
      <c r="AP382" t="n">
        <v>33.0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WI220323145</t>
        </is>
      </c>
      <c r="B383" t="inlineStr">
        <is>
          <t>DATA_VALIDATION</t>
        </is>
      </c>
      <c r="C383" t="inlineStr">
        <is>
          <t>201300021872</t>
        </is>
      </c>
      <c r="D383" t="inlineStr">
        <is>
          <t>Folder</t>
        </is>
      </c>
      <c r="E383" s="2">
        <f>HYPERLINK("capsilon://?command=openfolder&amp;siteaddress=FAM.docvelocity-na8.net&amp;folderid=FX4FCE714C-C83C-75D7-389D-EDA53C41B899","FX2203909")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MI2203245082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44628.552303240744</v>
      </c>
      <c r="P383" s="1" t="n">
        <v>44628.574525462966</v>
      </c>
      <c r="Q383" t="n">
        <v>1586.0</v>
      </c>
      <c r="R383" t="n">
        <v>334.0</v>
      </c>
      <c r="S383" t="b">
        <v>0</v>
      </c>
      <c r="T383" t="inlineStr">
        <is>
          <t>N/A</t>
        </is>
      </c>
      <c r="U383" t="b">
        <v>0</v>
      </c>
      <c r="V383" t="inlineStr">
        <is>
          <t>Ujwala Ajabe</t>
        </is>
      </c>
      <c r="W383" s="1" t="n">
        <v>44628.57056712963</v>
      </c>
      <c r="X383" t="n">
        <v>210.0</v>
      </c>
      <c r="Y383" t="n">
        <v>21.0</v>
      </c>
      <c r="Z383" t="n">
        <v>0.0</v>
      </c>
      <c r="AA383" t="n">
        <v>21.0</v>
      </c>
      <c r="AB383" t="n">
        <v>0.0</v>
      </c>
      <c r="AC383" t="n">
        <v>6.0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Dashrath Soren</t>
        </is>
      </c>
      <c r="AI383" s="1" t="n">
        <v>44628.574525462966</v>
      </c>
      <c r="AJ383" t="n">
        <v>124.0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7.0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WI220323150</t>
        </is>
      </c>
      <c r="B384" t="inlineStr">
        <is>
          <t>DATA_VALIDATION</t>
        </is>
      </c>
      <c r="C384" t="inlineStr">
        <is>
          <t>201300021543</t>
        </is>
      </c>
      <c r="D384" t="inlineStr">
        <is>
          <t>Folder</t>
        </is>
      </c>
      <c r="E384" s="2">
        <f>HYPERLINK("capsilon://?command=openfolder&amp;siteaddress=FAM.docvelocity-na8.net&amp;folderid=FX66AD03F3-4F69-4824-6161-0AC2CB093460","FX22028170")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MI2203245084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44628.55258101852</v>
      </c>
      <c r="P384" s="1" t="n">
        <v>44628.57371527778</v>
      </c>
      <c r="Q384" t="n">
        <v>1765.0</v>
      </c>
      <c r="R384" t="n">
        <v>61.0</v>
      </c>
      <c r="S384" t="b">
        <v>0</v>
      </c>
      <c r="T384" t="inlineStr">
        <is>
          <t>N/A</t>
        </is>
      </c>
      <c r="U384" t="b">
        <v>0</v>
      </c>
      <c r="V384" t="inlineStr">
        <is>
          <t>Prajakta Jagannath Mane</t>
        </is>
      </c>
      <c r="W384" s="1" t="n">
        <v>44628.56858796296</v>
      </c>
      <c r="X384" t="n">
        <v>38.0</v>
      </c>
      <c r="Y384" t="n">
        <v>0.0</v>
      </c>
      <c r="Z384" t="n">
        <v>0.0</v>
      </c>
      <c r="AA384" t="n">
        <v>0.0</v>
      </c>
      <c r="AB384" t="n">
        <v>21.0</v>
      </c>
      <c r="AC384" t="n">
        <v>0.0</v>
      </c>
      <c r="AD384" t="n">
        <v>28.0</v>
      </c>
      <c r="AE384" t="n">
        <v>0.0</v>
      </c>
      <c r="AF384" t="n">
        <v>0.0</v>
      </c>
      <c r="AG384" t="n">
        <v>0.0</v>
      </c>
      <c r="AH384" t="inlineStr">
        <is>
          <t>Mohini Shinde</t>
        </is>
      </c>
      <c r="AI384" s="1" t="n">
        <v>44628.57371527778</v>
      </c>
      <c r="AJ384" t="n">
        <v>23.0</v>
      </c>
      <c r="AK384" t="n">
        <v>0.0</v>
      </c>
      <c r="AL384" t="n">
        <v>0.0</v>
      </c>
      <c r="AM384" t="n">
        <v>0.0</v>
      </c>
      <c r="AN384" t="n">
        <v>21.0</v>
      </c>
      <c r="AO384" t="n">
        <v>0.0</v>
      </c>
      <c r="AP384" t="n">
        <v>28.0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WI220323169</t>
        </is>
      </c>
      <c r="B385" t="inlineStr">
        <is>
          <t>DATA_VALIDATION</t>
        </is>
      </c>
      <c r="C385" t="inlineStr">
        <is>
          <t>201300021872</t>
        </is>
      </c>
      <c r="D385" t="inlineStr">
        <is>
          <t>Folder</t>
        </is>
      </c>
      <c r="E385" s="2">
        <f>HYPERLINK("capsilon://?command=openfolder&amp;siteaddress=FAM.docvelocity-na8.net&amp;folderid=FX4FCE714C-C83C-75D7-389D-EDA53C41B899","FX2203909")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MI2203245314</t>
        </is>
      </c>
      <c r="J385" t="n">
        <v>41.0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44628.553935185184</v>
      </c>
      <c r="P385" s="1" t="n">
        <v>44628.581412037034</v>
      </c>
      <c r="Q385" t="n">
        <v>1282.0</v>
      </c>
      <c r="R385" t="n">
        <v>1092.0</v>
      </c>
      <c r="S385" t="b">
        <v>0</v>
      </c>
      <c r="T385" t="inlineStr">
        <is>
          <t>N/A</t>
        </is>
      </c>
      <c r="U385" t="b">
        <v>0</v>
      </c>
      <c r="V385" t="inlineStr">
        <is>
          <t>Prajakta Jagannath Mane</t>
        </is>
      </c>
      <c r="W385" s="1" t="n">
        <v>44628.57355324074</v>
      </c>
      <c r="X385" t="n">
        <v>428.0</v>
      </c>
      <c r="Y385" t="n">
        <v>33.0</v>
      </c>
      <c r="Z385" t="n">
        <v>0.0</v>
      </c>
      <c r="AA385" t="n">
        <v>33.0</v>
      </c>
      <c r="AB385" t="n">
        <v>0.0</v>
      </c>
      <c r="AC385" t="n">
        <v>17.0</v>
      </c>
      <c r="AD385" t="n">
        <v>8.0</v>
      </c>
      <c r="AE385" t="n">
        <v>0.0</v>
      </c>
      <c r="AF385" t="n">
        <v>0.0</v>
      </c>
      <c r="AG385" t="n">
        <v>0.0</v>
      </c>
      <c r="AH385" t="inlineStr">
        <is>
          <t>Mohini Shinde</t>
        </is>
      </c>
      <c r="AI385" s="1" t="n">
        <v>44628.581412037034</v>
      </c>
      <c r="AJ385" t="n">
        <v>664.0</v>
      </c>
      <c r="AK385" t="n">
        <v>3.0</v>
      </c>
      <c r="AL385" t="n">
        <v>0.0</v>
      </c>
      <c r="AM385" t="n">
        <v>3.0</v>
      </c>
      <c r="AN385" t="n">
        <v>0.0</v>
      </c>
      <c r="AO385" t="n">
        <v>3.0</v>
      </c>
      <c r="AP385" t="n">
        <v>5.0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WI220323180</t>
        </is>
      </c>
      <c r="B386" t="inlineStr">
        <is>
          <t>DATA_VALIDATION</t>
        </is>
      </c>
      <c r="C386" t="inlineStr">
        <is>
          <t>201300021889</t>
        </is>
      </c>
      <c r="D386" t="inlineStr">
        <is>
          <t>Folder</t>
        </is>
      </c>
      <c r="E386" s="2">
        <f>HYPERLINK("capsilon://?command=openfolder&amp;siteaddress=FAM.docvelocity-na8.net&amp;folderid=FX18C1C02B-C183-6E63-CF12-BEA76BDC1551","FX22031267")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MI2203245442</t>
        </is>
      </c>
      <c r="J386" t="n">
        <v>55.0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44628.55510416667</v>
      </c>
      <c r="P386" s="1" t="n">
        <v>44628.57732638889</v>
      </c>
      <c r="Q386" t="n">
        <v>1521.0</v>
      </c>
      <c r="R386" t="n">
        <v>399.0</v>
      </c>
      <c r="S386" t="b">
        <v>0</v>
      </c>
      <c r="T386" t="inlineStr">
        <is>
          <t>N/A</t>
        </is>
      </c>
      <c r="U386" t="b">
        <v>0</v>
      </c>
      <c r="V386" t="inlineStr">
        <is>
          <t>Raman Vaidya</t>
        </is>
      </c>
      <c r="W386" s="1" t="n">
        <v>44628.57045138889</v>
      </c>
      <c r="X386" t="n">
        <v>158.0</v>
      </c>
      <c r="Y386" t="n">
        <v>50.0</v>
      </c>
      <c r="Z386" t="n">
        <v>0.0</v>
      </c>
      <c r="AA386" t="n">
        <v>50.0</v>
      </c>
      <c r="AB386" t="n">
        <v>0.0</v>
      </c>
      <c r="AC386" t="n">
        <v>0.0</v>
      </c>
      <c r="AD386" t="n">
        <v>5.0</v>
      </c>
      <c r="AE386" t="n">
        <v>0.0</v>
      </c>
      <c r="AF386" t="n">
        <v>0.0</v>
      </c>
      <c r="AG386" t="n">
        <v>0.0</v>
      </c>
      <c r="AH386" t="inlineStr">
        <is>
          <t>Dashrath Soren</t>
        </is>
      </c>
      <c r="AI386" s="1" t="n">
        <v>44628.57732638889</v>
      </c>
      <c r="AJ386" t="n">
        <v>241.0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5.0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WI220323182</t>
        </is>
      </c>
      <c r="B387" t="inlineStr">
        <is>
          <t>DATA_VALIDATION</t>
        </is>
      </c>
      <c r="C387" t="inlineStr">
        <is>
          <t>201300021889</t>
        </is>
      </c>
      <c r="D387" t="inlineStr">
        <is>
          <t>Folder</t>
        </is>
      </c>
      <c r="E387" s="2">
        <f>HYPERLINK("capsilon://?command=openfolder&amp;siteaddress=FAM.docvelocity-na8.net&amp;folderid=FX18C1C02B-C183-6E63-CF12-BEA76BDC1551","FX22031267")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MI2203245450</t>
        </is>
      </c>
      <c r="J387" t="n">
        <v>55.0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44628.55521990741</v>
      </c>
      <c r="P387" s="1" t="n">
        <v>44628.578252314815</v>
      </c>
      <c r="Q387" t="n">
        <v>1319.0</v>
      </c>
      <c r="R387" t="n">
        <v>671.0</v>
      </c>
      <c r="S387" t="b">
        <v>0</v>
      </c>
      <c r="T387" t="inlineStr">
        <is>
          <t>N/A</t>
        </is>
      </c>
      <c r="U387" t="b">
        <v>0</v>
      </c>
      <c r="V387" t="inlineStr">
        <is>
          <t>Sanjana Uttekar</t>
        </is>
      </c>
      <c r="W387" s="1" t="n">
        <v>44628.575104166666</v>
      </c>
      <c r="X387" t="n">
        <v>491.0</v>
      </c>
      <c r="Y387" t="n">
        <v>50.0</v>
      </c>
      <c r="Z387" t="n">
        <v>0.0</v>
      </c>
      <c r="AA387" t="n">
        <v>50.0</v>
      </c>
      <c r="AB387" t="n">
        <v>0.0</v>
      </c>
      <c r="AC387" t="n">
        <v>1.0</v>
      </c>
      <c r="AD387" t="n">
        <v>5.0</v>
      </c>
      <c r="AE387" t="n">
        <v>0.0</v>
      </c>
      <c r="AF387" t="n">
        <v>0.0</v>
      </c>
      <c r="AG387" t="n">
        <v>0.0</v>
      </c>
      <c r="AH387" t="inlineStr">
        <is>
          <t>Rohit Mawal</t>
        </is>
      </c>
      <c r="AI387" s="1" t="n">
        <v>44628.578252314815</v>
      </c>
      <c r="AJ387" t="n">
        <v>180.0</v>
      </c>
      <c r="AK387" t="n">
        <v>1.0</v>
      </c>
      <c r="AL387" t="n">
        <v>0.0</v>
      </c>
      <c r="AM387" t="n">
        <v>1.0</v>
      </c>
      <c r="AN387" t="n">
        <v>0.0</v>
      </c>
      <c r="AO387" t="n">
        <v>1.0</v>
      </c>
      <c r="AP387" t="n">
        <v>4.0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WI220323187</t>
        </is>
      </c>
      <c r="B388" t="inlineStr">
        <is>
          <t>DATA_VALIDATION</t>
        </is>
      </c>
      <c r="C388" t="inlineStr">
        <is>
          <t>201300021889</t>
        </is>
      </c>
      <c r="D388" t="inlineStr">
        <is>
          <t>Folder</t>
        </is>
      </c>
      <c r="E388" s="2">
        <f>HYPERLINK("capsilon://?command=openfolder&amp;siteaddress=FAM.docvelocity-na8.net&amp;folderid=FX18C1C02B-C183-6E63-CF12-BEA76BDC1551","FX22031267")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MI2203245480</t>
        </is>
      </c>
      <c r="J388" t="n">
        <v>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44628.55547453704</v>
      </c>
      <c r="P388" s="1" t="n">
        <v>44628.58392361111</v>
      </c>
      <c r="Q388" t="n">
        <v>2115.0</v>
      </c>
      <c r="R388" t="n">
        <v>343.0</v>
      </c>
      <c r="S388" t="b">
        <v>0</v>
      </c>
      <c r="T388" t="inlineStr">
        <is>
          <t>N/A</t>
        </is>
      </c>
      <c r="U388" t="b">
        <v>0</v>
      </c>
      <c r="V388" t="inlineStr">
        <is>
          <t>Raman Vaidya</t>
        </is>
      </c>
      <c r="W388" s="1" t="n">
        <v>44628.571921296294</v>
      </c>
      <c r="X388" t="n">
        <v>126.0</v>
      </c>
      <c r="Y388" t="n">
        <v>21.0</v>
      </c>
      <c r="Z388" t="n">
        <v>0.0</v>
      </c>
      <c r="AA388" t="n">
        <v>21.0</v>
      </c>
      <c r="AB388" t="n">
        <v>0.0</v>
      </c>
      <c r="AC388" t="n">
        <v>0.0</v>
      </c>
      <c r="AD388" t="n">
        <v>7.0</v>
      </c>
      <c r="AE388" t="n">
        <v>0.0</v>
      </c>
      <c r="AF388" t="n">
        <v>0.0</v>
      </c>
      <c r="AG388" t="n">
        <v>0.0</v>
      </c>
      <c r="AH388" t="inlineStr">
        <is>
          <t>Mohini Shinde</t>
        </is>
      </c>
      <c r="AI388" s="1" t="n">
        <v>44628.58392361111</v>
      </c>
      <c r="AJ388" t="n">
        <v>217.0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WI220323201</t>
        </is>
      </c>
      <c r="B389" t="inlineStr">
        <is>
          <t>DATA_VALIDATION</t>
        </is>
      </c>
      <c r="C389" t="inlineStr">
        <is>
          <t>201130013421</t>
        </is>
      </c>
      <c r="D389" t="inlineStr">
        <is>
          <t>Folder</t>
        </is>
      </c>
      <c r="E389" s="2">
        <f>HYPERLINK("capsilon://?command=openfolder&amp;siteaddress=FAM.docvelocity-na8.net&amp;folderid=FXA0C87E57-77BF-CFB8-9F96-F3E1D7D9F0F2","FX22032877")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MI2203240275</t>
        </is>
      </c>
      <c r="J389" t="n">
        <v>535.0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44628.556666666664</v>
      </c>
      <c r="P389" s="1" t="n">
        <v>44628.59306712963</v>
      </c>
      <c r="Q389" t="n">
        <v>511.0</v>
      </c>
      <c r="R389" t="n">
        <v>2634.0</v>
      </c>
      <c r="S389" t="b">
        <v>0</v>
      </c>
      <c r="T389" t="inlineStr">
        <is>
          <t>N/A</t>
        </is>
      </c>
      <c r="U389" t="b">
        <v>1</v>
      </c>
      <c r="V389" t="inlineStr">
        <is>
          <t>Aditya Tade</t>
        </is>
      </c>
      <c r="W389" s="1" t="n">
        <v>44628.57765046296</v>
      </c>
      <c r="X389" t="n">
        <v>1592.0</v>
      </c>
      <c r="Y389" t="n">
        <v>345.0</v>
      </c>
      <c r="Z389" t="n">
        <v>0.0</v>
      </c>
      <c r="AA389" t="n">
        <v>345.0</v>
      </c>
      <c r="AB389" t="n">
        <v>115.0</v>
      </c>
      <c r="AC389" t="n">
        <v>34.0</v>
      </c>
      <c r="AD389" t="n">
        <v>190.0</v>
      </c>
      <c r="AE389" t="n">
        <v>0.0</v>
      </c>
      <c r="AF389" t="n">
        <v>0.0</v>
      </c>
      <c r="AG389" t="n">
        <v>0.0</v>
      </c>
      <c r="AH389" t="inlineStr">
        <is>
          <t>Rohit Mawal</t>
        </is>
      </c>
      <c r="AI389" s="1" t="n">
        <v>44628.59306712963</v>
      </c>
      <c r="AJ389" t="n">
        <v>1029.0</v>
      </c>
      <c r="AK389" t="n">
        <v>4.0</v>
      </c>
      <c r="AL389" t="n">
        <v>0.0</v>
      </c>
      <c r="AM389" t="n">
        <v>4.0</v>
      </c>
      <c r="AN389" t="n">
        <v>115.0</v>
      </c>
      <c r="AO389" t="n">
        <v>4.0</v>
      </c>
      <c r="AP389" t="n">
        <v>186.0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WI220323360</t>
        </is>
      </c>
      <c r="B390" t="inlineStr">
        <is>
          <t>DATA_VALIDATION</t>
        </is>
      </c>
      <c r="C390" t="inlineStr">
        <is>
          <t>201330005671</t>
        </is>
      </c>
      <c r="D390" t="inlineStr">
        <is>
          <t>Folder</t>
        </is>
      </c>
      <c r="E390" s="2">
        <f>HYPERLINK("capsilon://?command=openfolder&amp;siteaddress=FAM.docvelocity-na8.net&amp;folderid=FX8BAB202C-16EE-ABD3-939E-BF1622223989","FX22033438")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MI2203246968</t>
        </is>
      </c>
      <c r="J390" t="n">
        <v>453.0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44628.56959490741</v>
      </c>
      <c r="P390" s="1" t="n">
        <v>44628.61236111111</v>
      </c>
      <c r="Q390" t="n">
        <v>3150.0</v>
      </c>
      <c r="R390" t="n">
        <v>545.0</v>
      </c>
      <c r="S390" t="b">
        <v>0</v>
      </c>
      <c r="T390" t="inlineStr">
        <is>
          <t>N/A</t>
        </is>
      </c>
      <c r="U390" t="b">
        <v>0</v>
      </c>
      <c r="V390" t="inlineStr">
        <is>
          <t>Sumit Jarhad</t>
        </is>
      </c>
      <c r="W390" s="1" t="n">
        <v>44628.61236111111</v>
      </c>
      <c r="X390" t="n">
        <v>217.0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453.0</v>
      </c>
      <c r="AE390" t="n">
        <v>422.0</v>
      </c>
      <c r="AF390" t="n">
        <v>0.0</v>
      </c>
      <c r="AG390" t="n">
        <v>10.0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WI220323371</t>
        </is>
      </c>
      <c r="B391" t="inlineStr">
        <is>
          <t>DATA_VALIDATION</t>
        </is>
      </c>
      <c r="C391" t="inlineStr">
        <is>
          <t>201348000355</t>
        </is>
      </c>
      <c r="D391" t="inlineStr">
        <is>
          <t>Folder</t>
        </is>
      </c>
      <c r="E391" s="2">
        <f>HYPERLINK("capsilon://?command=openfolder&amp;siteaddress=FAM.docvelocity-na8.net&amp;folderid=FX097ECC7E-DAA3-EFD7-F34B-4F3288AB1136","FX22029662")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MI2203247070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44628.570439814815</v>
      </c>
      <c r="P391" s="1" t="n">
        <v>44628.591469907406</v>
      </c>
      <c r="Q391" t="n">
        <v>1010.0</v>
      </c>
      <c r="R391" t="n">
        <v>807.0</v>
      </c>
      <c r="S391" t="b">
        <v>0</v>
      </c>
      <c r="T391" t="inlineStr">
        <is>
          <t>N/A</t>
        </is>
      </c>
      <c r="U391" t="b">
        <v>0</v>
      </c>
      <c r="V391" t="inlineStr">
        <is>
          <t>Ujwala Ajabe</t>
        </is>
      </c>
      <c r="W391" s="1" t="n">
        <v>44628.57685185185</v>
      </c>
      <c r="X391" t="n">
        <v>480.0</v>
      </c>
      <c r="Y391" t="n">
        <v>52.0</v>
      </c>
      <c r="Z391" t="n">
        <v>0.0</v>
      </c>
      <c r="AA391" t="n">
        <v>52.0</v>
      </c>
      <c r="AB391" t="n">
        <v>0.0</v>
      </c>
      <c r="AC391" t="n">
        <v>32.0</v>
      </c>
      <c r="AD391" t="n">
        <v>-52.0</v>
      </c>
      <c r="AE391" t="n">
        <v>0.0</v>
      </c>
      <c r="AF391" t="n">
        <v>0.0</v>
      </c>
      <c r="AG391" t="n">
        <v>0.0</v>
      </c>
      <c r="AH391" t="inlineStr">
        <is>
          <t>Dashrath Soren</t>
        </is>
      </c>
      <c r="AI391" s="1" t="n">
        <v>44628.591469907406</v>
      </c>
      <c r="AJ391" t="n">
        <v>327.0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-52.0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WI220323491</t>
        </is>
      </c>
      <c r="B392" t="inlineStr">
        <is>
          <t>DATA_VALIDATION</t>
        </is>
      </c>
      <c r="C392" t="inlineStr">
        <is>
          <t>201300021802</t>
        </is>
      </c>
      <c r="D392" t="inlineStr">
        <is>
          <t>Folder</t>
        </is>
      </c>
      <c r="E392" s="2">
        <f>HYPERLINK("capsilon://?command=openfolder&amp;siteaddress=FAM.docvelocity-na8.net&amp;folderid=FXDCCF0D8F-5E33-E951-0193-22C8FDCF4313","FX220212872")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MI2203243254</t>
        </is>
      </c>
      <c r="J392" t="n">
        <v>196.0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44628.58112268519</v>
      </c>
      <c r="P392" s="1" t="n">
        <v>44628.594201388885</v>
      </c>
      <c r="Q392" t="n">
        <v>72.0</v>
      </c>
      <c r="R392" t="n">
        <v>1058.0</v>
      </c>
      <c r="S392" t="b">
        <v>0</v>
      </c>
      <c r="T392" t="inlineStr">
        <is>
          <t>N/A</t>
        </is>
      </c>
      <c r="U392" t="b">
        <v>1</v>
      </c>
      <c r="V392" t="inlineStr">
        <is>
          <t>Ujwala Ajabe</t>
        </is>
      </c>
      <c r="W392" s="1" t="n">
        <v>44628.590833333335</v>
      </c>
      <c r="X392" t="n">
        <v>833.0</v>
      </c>
      <c r="Y392" t="n">
        <v>181.0</v>
      </c>
      <c r="Z392" t="n">
        <v>0.0</v>
      </c>
      <c r="AA392" t="n">
        <v>181.0</v>
      </c>
      <c r="AB392" t="n">
        <v>0.0</v>
      </c>
      <c r="AC392" t="n">
        <v>9.0</v>
      </c>
      <c r="AD392" t="n">
        <v>15.0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44628.594201388885</v>
      </c>
      <c r="AJ392" t="n">
        <v>225.0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15.0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WI220323513</t>
        </is>
      </c>
      <c r="B393" t="inlineStr">
        <is>
          <t>DATA_VALIDATION</t>
        </is>
      </c>
      <c r="C393" t="inlineStr">
        <is>
          <t>201300021982</t>
        </is>
      </c>
      <c r="D393" t="inlineStr">
        <is>
          <t>Folder</t>
        </is>
      </c>
      <c r="E393" s="2">
        <f>HYPERLINK("capsilon://?command=openfolder&amp;siteaddress=FAM.docvelocity-na8.net&amp;folderid=FX2BA9A1B7-5084-CC80-E1FE-D7BAC09D8270","FX22033195")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MI2203248388</t>
        </is>
      </c>
      <c r="J393" t="n">
        <v>268.0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44628.58327546297</v>
      </c>
      <c r="P393" s="1" t="n">
        <v>44628.6171875</v>
      </c>
      <c r="Q393" t="n">
        <v>2411.0</v>
      </c>
      <c r="R393" t="n">
        <v>519.0</v>
      </c>
      <c r="S393" t="b">
        <v>0</v>
      </c>
      <c r="T393" t="inlineStr">
        <is>
          <t>N/A</t>
        </is>
      </c>
      <c r="U393" t="b">
        <v>0</v>
      </c>
      <c r="V393" t="inlineStr">
        <is>
          <t>Sumit Jarhad</t>
        </is>
      </c>
      <c r="W393" s="1" t="n">
        <v>44628.6171875</v>
      </c>
      <c r="X393" t="n">
        <v>411.0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268.0</v>
      </c>
      <c r="AE393" t="n">
        <v>0.0</v>
      </c>
      <c r="AF393" t="n">
        <v>0.0</v>
      </c>
      <c r="AG393" t="n">
        <v>19.0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WI220323516</t>
        </is>
      </c>
      <c r="B394" t="inlineStr">
        <is>
          <t>DATA_VALIDATION</t>
        </is>
      </c>
      <c r="C394" t="inlineStr">
        <is>
          <t>201300022003</t>
        </is>
      </c>
      <c r="D394" t="inlineStr">
        <is>
          <t>Folder</t>
        </is>
      </c>
      <c r="E394" s="2">
        <f>HYPERLINK("capsilon://?command=openfolder&amp;siteaddress=FAM.docvelocity-na8.net&amp;folderid=FX29F4CB42-6042-8A83-395C-E3167BD83F01","FX22033491")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MI2203243060</t>
        </is>
      </c>
      <c r="J394" t="n">
        <v>292.0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44628.58337962963</v>
      </c>
      <c r="P394" s="1" t="n">
        <v>44628.72645833333</v>
      </c>
      <c r="Q394" t="n">
        <v>2768.0</v>
      </c>
      <c r="R394" t="n">
        <v>9594.0</v>
      </c>
      <c r="S394" t="b">
        <v>0</v>
      </c>
      <c r="T394" t="inlineStr">
        <is>
          <t>N/A</t>
        </is>
      </c>
      <c r="U394" t="b">
        <v>1</v>
      </c>
      <c r="V394" t="inlineStr">
        <is>
          <t>Supriya Khape</t>
        </is>
      </c>
      <c r="W394" s="1" t="n">
        <v>44628.67667824074</v>
      </c>
      <c r="X394" t="n">
        <v>8045.0</v>
      </c>
      <c r="Y394" t="n">
        <v>258.0</v>
      </c>
      <c r="Z394" t="n">
        <v>0.0</v>
      </c>
      <c r="AA394" t="n">
        <v>258.0</v>
      </c>
      <c r="AB394" t="n">
        <v>0.0</v>
      </c>
      <c r="AC394" t="n">
        <v>109.0</v>
      </c>
      <c r="AD394" t="n">
        <v>34.0</v>
      </c>
      <c r="AE394" t="n">
        <v>0.0</v>
      </c>
      <c r="AF394" t="n">
        <v>0.0</v>
      </c>
      <c r="AG394" t="n">
        <v>0.0</v>
      </c>
      <c r="AH394" t="inlineStr">
        <is>
          <t>Dashrath Soren</t>
        </is>
      </c>
      <c r="AI394" s="1" t="n">
        <v>44628.72645833333</v>
      </c>
      <c r="AJ394" t="n">
        <v>1549.0</v>
      </c>
      <c r="AK394" t="n">
        <v>28.0</v>
      </c>
      <c r="AL394" t="n">
        <v>0.0</v>
      </c>
      <c r="AM394" t="n">
        <v>28.0</v>
      </c>
      <c r="AN394" t="n">
        <v>0.0</v>
      </c>
      <c r="AO394" t="n">
        <v>28.0</v>
      </c>
      <c r="AP394" t="n">
        <v>6.0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WI220323517</t>
        </is>
      </c>
      <c r="B395" t="inlineStr">
        <is>
          <t>DATA_VALIDATION</t>
        </is>
      </c>
      <c r="C395" t="inlineStr">
        <is>
          <t>201130013421</t>
        </is>
      </c>
      <c r="D395" t="inlineStr">
        <is>
          <t>Folder</t>
        </is>
      </c>
      <c r="E395" s="2">
        <f>HYPERLINK("capsilon://?command=openfolder&amp;siteaddress=FAM.docvelocity-na8.net&amp;folderid=FXA0C87E57-77BF-CFB8-9F96-F3E1D7D9F0F2","FX22032877")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MI2203248471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44628.58342592593</v>
      </c>
      <c r="P395" s="1" t="n">
        <v>44628.59158564815</v>
      </c>
      <c r="Q395" t="n">
        <v>415.0</v>
      </c>
      <c r="R395" t="n">
        <v>290.0</v>
      </c>
      <c r="S395" t="b">
        <v>0</v>
      </c>
      <c r="T395" t="inlineStr">
        <is>
          <t>N/A</t>
        </is>
      </c>
      <c r="U395" t="b">
        <v>0</v>
      </c>
      <c r="V395" t="inlineStr">
        <is>
          <t>Raman Vaidya</t>
        </is>
      </c>
      <c r="W395" s="1" t="n">
        <v>44628.58541666667</v>
      </c>
      <c r="X395" t="n">
        <v>117.0</v>
      </c>
      <c r="Y395" t="n">
        <v>9.0</v>
      </c>
      <c r="Z395" t="n">
        <v>0.0</v>
      </c>
      <c r="AA395" t="n">
        <v>9.0</v>
      </c>
      <c r="AB395" t="n">
        <v>0.0</v>
      </c>
      <c r="AC395" t="n">
        <v>1.0</v>
      </c>
      <c r="AD395" t="n">
        <v>-9.0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44628.59158564815</v>
      </c>
      <c r="AJ395" t="n">
        <v>173.0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-9.0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WI220323585</t>
        </is>
      </c>
      <c r="B396" t="inlineStr">
        <is>
          <t>DATA_VALIDATION</t>
        </is>
      </c>
      <c r="C396" t="inlineStr">
        <is>
          <t>201300021958</t>
        </is>
      </c>
      <c r="D396" t="inlineStr">
        <is>
          <t>Folder</t>
        </is>
      </c>
      <c r="E396" s="2">
        <f>HYPERLINK("capsilon://?command=openfolder&amp;siteaddress=FAM.docvelocity-na8.net&amp;folderid=FXFDC85EEB-9BA6-770A-F077-049BF971908E","FX22032380")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MI2203249405</t>
        </is>
      </c>
      <c r="J396" t="n">
        <v>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44628.593194444446</v>
      </c>
      <c r="P396" s="1" t="n">
        <v>44628.59861111111</v>
      </c>
      <c r="Q396" t="n">
        <v>274.0</v>
      </c>
      <c r="R396" t="n">
        <v>194.0</v>
      </c>
      <c r="S396" t="b">
        <v>0</v>
      </c>
      <c r="T396" t="inlineStr">
        <is>
          <t>N/A</t>
        </is>
      </c>
      <c r="U396" t="b">
        <v>0</v>
      </c>
      <c r="V396" t="inlineStr">
        <is>
          <t>Hemanshi Deshlahara</t>
        </is>
      </c>
      <c r="W396" s="1" t="n">
        <v>44628.595138888886</v>
      </c>
      <c r="X396" t="n">
        <v>142.0</v>
      </c>
      <c r="Y396" t="n">
        <v>9.0</v>
      </c>
      <c r="Z396" t="n">
        <v>0.0</v>
      </c>
      <c r="AA396" t="n">
        <v>9.0</v>
      </c>
      <c r="AB396" t="n">
        <v>0.0</v>
      </c>
      <c r="AC396" t="n">
        <v>3.0</v>
      </c>
      <c r="AD396" t="n">
        <v>-9.0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44628.59861111111</v>
      </c>
      <c r="AJ396" t="n">
        <v>52.0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-9.0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WI220323642</t>
        </is>
      </c>
      <c r="B397" t="inlineStr">
        <is>
          <t>DATA_VALIDATION</t>
        </is>
      </c>
      <c r="C397" t="inlineStr">
        <is>
          <t>201348000337</t>
        </is>
      </c>
      <c r="D397" t="inlineStr">
        <is>
          <t>Folder</t>
        </is>
      </c>
      <c r="E397" s="2">
        <f>HYPERLINK("capsilon://?command=openfolder&amp;siteaddress=FAM.docvelocity-na8.net&amp;folderid=FXD44635F7-7D34-F12C-3D27-B101B9B41849","FX22026756")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MI2203249938</t>
        </is>
      </c>
      <c r="J397" t="n">
        <v>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44628.59875</v>
      </c>
      <c r="P397" s="1" t="n">
        <v>44628.60737268518</v>
      </c>
      <c r="Q397" t="n">
        <v>603.0</v>
      </c>
      <c r="R397" t="n">
        <v>142.0</v>
      </c>
      <c r="S397" t="b">
        <v>0</v>
      </c>
      <c r="T397" t="inlineStr">
        <is>
          <t>N/A</t>
        </is>
      </c>
      <c r="U397" t="b">
        <v>0</v>
      </c>
      <c r="V397" t="inlineStr">
        <is>
          <t>Raman Vaidya</t>
        </is>
      </c>
      <c r="W397" s="1" t="n">
        <v>44628.600069444445</v>
      </c>
      <c r="X397" t="n">
        <v>98.0</v>
      </c>
      <c r="Y397" t="n">
        <v>9.0</v>
      </c>
      <c r="Z397" t="n">
        <v>0.0</v>
      </c>
      <c r="AA397" t="n">
        <v>9.0</v>
      </c>
      <c r="AB397" t="n">
        <v>0.0</v>
      </c>
      <c r="AC397" t="n">
        <v>3.0</v>
      </c>
      <c r="AD397" t="n">
        <v>-9.0</v>
      </c>
      <c r="AE397" t="n">
        <v>0.0</v>
      </c>
      <c r="AF397" t="n">
        <v>0.0</v>
      </c>
      <c r="AG397" t="n">
        <v>0.0</v>
      </c>
      <c r="AH397" t="inlineStr">
        <is>
          <t>Vikash Suryakanth Parmar</t>
        </is>
      </c>
      <c r="AI397" s="1" t="n">
        <v>44628.60737268518</v>
      </c>
      <c r="AJ397" t="n">
        <v>44.0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-9.0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WI220323654</t>
        </is>
      </c>
      <c r="B398" t="inlineStr">
        <is>
          <t>DATA_VALIDATION</t>
        </is>
      </c>
      <c r="C398" t="inlineStr">
        <is>
          <t>201330005651</t>
        </is>
      </c>
      <c r="D398" t="inlineStr">
        <is>
          <t>Folder</t>
        </is>
      </c>
      <c r="E398" s="2">
        <f>HYPERLINK("capsilon://?command=openfolder&amp;siteaddress=FAM.docvelocity-na8.net&amp;folderid=FX5E3A0FCD-608F-4020-B79D-636996AFF138","FX22032470")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MI2203250086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44628.60020833334</v>
      </c>
      <c r="P398" s="1" t="n">
        <v>44628.607824074075</v>
      </c>
      <c r="Q398" t="n">
        <v>490.0</v>
      </c>
      <c r="R398" t="n">
        <v>168.0</v>
      </c>
      <c r="S398" t="b">
        <v>0</v>
      </c>
      <c r="T398" t="inlineStr">
        <is>
          <t>N/A</t>
        </is>
      </c>
      <c r="U398" t="b">
        <v>0</v>
      </c>
      <c r="V398" t="inlineStr">
        <is>
          <t>Aditya Tade</t>
        </is>
      </c>
      <c r="W398" s="1" t="n">
        <v>44628.60175925926</v>
      </c>
      <c r="X398" t="n">
        <v>130.0</v>
      </c>
      <c r="Y398" t="n">
        <v>9.0</v>
      </c>
      <c r="Z398" t="n">
        <v>0.0</v>
      </c>
      <c r="AA398" t="n">
        <v>9.0</v>
      </c>
      <c r="AB398" t="n">
        <v>0.0</v>
      </c>
      <c r="AC398" t="n">
        <v>2.0</v>
      </c>
      <c r="AD398" t="n">
        <v>-9.0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44628.607824074075</v>
      </c>
      <c r="AJ398" t="n">
        <v>38.0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-9.0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WI220323724</t>
        </is>
      </c>
      <c r="B399" t="inlineStr">
        <is>
          <t>DATA_VALIDATION</t>
        </is>
      </c>
      <c r="C399" t="inlineStr">
        <is>
          <t>201330005533</t>
        </is>
      </c>
      <c r="D399" t="inlineStr">
        <is>
          <t>Folder</t>
        </is>
      </c>
      <c r="E399" s="2">
        <f>HYPERLINK("capsilon://?command=openfolder&amp;siteaddress=FAM.docvelocity-na8.net&amp;folderid=FX99C658DE-D6C7-29D3-4052-7590A24B39F0","FX220313")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MI2203250913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44628.608136574076</v>
      </c>
      <c r="P399" s="1" t="n">
        <v>44628.61734953704</v>
      </c>
      <c r="Q399" t="n">
        <v>318.0</v>
      </c>
      <c r="R399" t="n">
        <v>478.0</v>
      </c>
      <c r="S399" t="b">
        <v>0</v>
      </c>
      <c r="T399" t="inlineStr">
        <is>
          <t>N/A</t>
        </is>
      </c>
      <c r="U399" t="b">
        <v>0</v>
      </c>
      <c r="V399" t="inlineStr">
        <is>
          <t>Aditya Tade</t>
        </is>
      </c>
      <c r="W399" s="1" t="n">
        <v>44628.613078703704</v>
      </c>
      <c r="X399" t="n">
        <v>419.0</v>
      </c>
      <c r="Y399" t="n">
        <v>21.0</v>
      </c>
      <c r="Z399" t="n">
        <v>0.0</v>
      </c>
      <c r="AA399" t="n">
        <v>21.0</v>
      </c>
      <c r="AB399" t="n">
        <v>0.0</v>
      </c>
      <c r="AC399" t="n">
        <v>18.0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44628.61734953704</v>
      </c>
      <c r="AJ399" t="n">
        <v>59.0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WI22032374</t>
        </is>
      </c>
      <c r="B400" t="inlineStr">
        <is>
          <t>DATA_VALIDATION</t>
        </is>
      </c>
      <c r="C400" t="inlineStr">
        <is>
          <t>201330004481</t>
        </is>
      </c>
      <c r="D400" t="inlineStr">
        <is>
          <t>Folder</t>
        </is>
      </c>
      <c r="E400" s="2">
        <f>HYPERLINK("capsilon://?command=openfolder&amp;siteaddress=FAM.docvelocity-na8.net&amp;folderid=FXA2055033-7891-39E8-54BF-F0A5F1F9B0EF","FX22011588")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MI220326318</t>
        </is>
      </c>
      <c r="J400" t="n">
        <v>32.0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44621.58662037037</v>
      </c>
      <c r="P400" s="1" t="n">
        <v>44621.68791666667</v>
      </c>
      <c r="Q400" t="n">
        <v>6792.0</v>
      </c>
      <c r="R400" t="n">
        <v>1960.0</v>
      </c>
      <c r="S400" t="b">
        <v>0</v>
      </c>
      <c r="T400" t="inlineStr">
        <is>
          <t>N/A</t>
        </is>
      </c>
      <c r="U400" t="b">
        <v>0</v>
      </c>
      <c r="V400" t="inlineStr">
        <is>
          <t>Sanjana Uttekar</t>
        </is>
      </c>
      <c r="W400" s="1" t="n">
        <v>44621.60395833333</v>
      </c>
      <c r="X400" t="n">
        <v>1277.0</v>
      </c>
      <c r="Y400" t="n">
        <v>41.0</v>
      </c>
      <c r="Z400" t="n">
        <v>0.0</v>
      </c>
      <c r="AA400" t="n">
        <v>41.0</v>
      </c>
      <c r="AB400" t="n">
        <v>0.0</v>
      </c>
      <c r="AC400" t="n">
        <v>36.0</v>
      </c>
      <c r="AD400" t="n">
        <v>-9.0</v>
      </c>
      <c r="AE400" t="n">
        <v>0.0</v>
      </c>
      <c r="AF400" t="n">
        <v>0.0</v>
      </c>
      <c r="AG400" t="n">
        <v>0.0</v>
      </c>
      <c r="AH400" t="inlineStr">
        <is>
          <t>Rohit Mawal</t>
        </is>
      </c>
      <c r="AI400" s="1" t="n">
        <v>44621.68791666667</v>
      </c>
      <c r="AJ400" t="n">
        <v>528.0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-9.0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WI220323742</t>
        </is>
      </c>
      <c r="B401" t="inlineStr">
        <is>
          <t>DATA_VALIDATION</t>
        </is>
      </c>
      <c r="C401" t="inlineStr">
        <is>
          <t>201330005533</t>
        </is>
      </c>
      <c r="D401" t="inlineStr">
        <is>
          <t>Folder</t>
        </is>
      </c>
      <c r="E401" s="2">
        <f>HYPERLINK("capsilon://?command=openfolder&amp;siteaddress=FAM.docvelocity-na8.net&amp;folderid=FX99C658DE-D6C7-29D3-4052-7590A24B39F0","FX220313")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MI2203251086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44628.60972222222</v>
      </c>
      <c r="P401" s="1" t="n">
        <v>44629.18796296296</v>
      </c>
      <c r="Q401" t="n">
        <v>48781.0</v>
      </c>
      <c r="R401" t="n">
        <v>1179.0</v>
      </c>
      <c r="S401" t="b">
        <v>0</v>
      </c>
      <c r="T401" t="inlineStr">
        <is>
          <t>N/A</t>
        </is>
      </c>
      <c r="U401" t="b">
        <v>0</v>
      </c>
      <c r="V401" t="inlineStr">
        <is>
          <t>Aditya Tade</t>
        </is>
      </c>
      <c r="W401" s="1" t="n">
        <v>44628.64560185185</v>
      </c>
      <c r="X401" t="n">
        <v>737.0</v>
      </c>
      <c r="Y401" t="n">
        <v>21.0</v>
      </c>
      <c r="Z401" t="n">
        <v>0.0</v>
      </c>
      <c r="AA401" t="n">
        <v>21.0</v>
      </c>
      <c r="AB401" t="n">
        <v>0.0</v>
      </c>
      <c r="AC401" t="n">
        <v>18.0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Sangeeta Kumari</t>
        </is>
      </c>
      <c r="AI401" s="1" t="n">
        <v>44629.18796296296</v>
      </c>
      <c r="AJ401" t="n">
        <v>74.0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WI220323744</t>
        </is>
      </c>
      <c r="B402" t="inlineStr">
        <is>
          <t>DATA_VALIDATION</t>
        </is>
      </c>
      <c r="C402" t="inlineStr">
        <is>
          <t>201330005533</t>
        </is>
      </c>
      <c r="D402" t="inlineStr">
        <is>
          <t>Folder</t>
        </is>
      </c>
      <c r="E402" s="2">
        <f>HYPERLINK("capsilon://?command=openfolder&amp;siteaddress=FAM.docvelocity-na8.net&amp;folderid=FX99C658DE-D6C7-29D3-4052-7590A24B39F0","FX220313")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MI2203251020</t>
        </is>
      </c>
      <c r="J402" t="n">
        <v>89.0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44628.60980324074</v>
      </c>
      <c r="P402" s="1" t="n">
        <v>44628.621770833335</v>
      </c>
      <c r="Q402" t="n">
        <v>854.0</v>
      </c>
      <c r="R402" t="n">
        <v>180.0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44628.621770833335</v>
      </c>
      <c r="X402" t="n">
        <v>173.0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89.0</v>
      </c>
      <c r="AE402" t="n">
        <v>0.0</v>
      </c>
      <c r="AF402" t="n">
        <v>0.0</v>
      </c>
      <c r="AG402" t="n">
        <v>3.0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WI220323746</t>
        </is>
      </c>
      <c r="B403" t="inlineStr">
        <is>
          <t>DATA_VALIDATION</t>
        </is>
      </c>
      <c r="C403" t="inlineStr">
        <is>
          <t>201348000397</t>
        </is>
      </c>
      <c r="D403" t="inlineStr">
        <is>
          <t>Folder</t>
        </is>
      </c>
      <c r="E403" s="2">
        <f>HYPERLINK("capsilon://?command=openfolder&amp;siteaddress=FAM.docvelocity-na8.net&amp;folderid=FX7CCA494F-6522-38F5-5134-E5AD1A6BF8C4","FX22033111")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MI2203250950</t>
        </is>
      </c>
      <c r="J403" t="n">
        <v>256.0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44628.61</v>
      </c>
      <c r="P403" s="1" t="n">
        <v>44628.62563657408</v>
      </c>
      <c r="Q403" t="n">
        <v>1018.0</v>
      </c>
      <c r="R403" t="n">
        <v>333.0</v>
      </c>
      <c r="S403" t="b">
        <v>0</v>
      </c>
      <c r="T403" t="inlineStr">
        <is>
          <t>N/A</t>
        </is>
      </c>
      <c r="U403" t="b">
        <v>0</v>
      </c>
      <c r="V403" t="inlineStr">
        <is>
          <t>Sumit Jarhad</t>
        </is>
      </c>
      <c r="W403" s="1" t="n">
        <v>44628.62563657408</v>
      </c>
      <c r="X403" t="n">
        <v>333.0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256.0</v>
      </c>
      <c r="AE403" t="n">
        <v>232.0</v>
      </c>
      <c r="AF403" t="n">
        <v>0.0</v>
      </c>
      <c r="AG403" t="n">
        <v>20.0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WI220323747</t>
        </is>
      </c>
      <c r="B404" t="inlineStr">
        <is>
          <t>DATA_VALIDATION</t>
        </is>
      </c>
      <c r="C404" t="inlineStr">
        <is>
          <t>201340000690</t>
        </is>
      </c>
      <c r="D404" t="inlineStr">
        <is>
          <t>Folder</t>
        </is>
      </c>
      <c r="E404" s="2">
        <f>HYPERLINK("capsilon://?command=openfolder&amp;siteaddress=FAM.docvelocity-na8.net&amp;folderid=FX8419B585-FCD0-2973-FB4C-3B9815D0FCE7","FX22032968")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MI2203251141</t>
        </is>
      </c>
      <c r="J404" t="n">
        <v>197.0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44628.610081018516</v>
      </c>
      <c r="P404" s="1" t="n">
        <v>44628.62734953704</v>
      </c>
      <c r="Q404" t="n">
        <v>1364.0</v>
      </c>
      <c r="R404" t="n">
        <v>128.0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44628.62734953704</v>
      </c>
      <c r="X404" t="n">
        <v>128.0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197.0</v>
      </c>
      <c r="AE404" t="n">
        <v>187.0</v>
      </c>
      <c r="AF404" t="n">
        <v>0.0</v>
      </c>
      <c r="AG404" t="n">
        <v>4.0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WI220323760</t>
        </is>
      </c>
      <c r="B405" t="inlineStr">
        <is>
          <t>DATA_VALIDATION</t>
        </is>
      </c>
      <c r="C405" t="inlineStr">
        <is>
          <t>201330016152</t>
        </is>
      </c>
      <c r="D405" t="inlineStr">
        <is>
          <t>Folder</t>
        </is>
      </c>
      <c r="E405" s="2">
        <f>HYPERLINK("capsilon://?command=openfolder&amp;siteaddress=FAM.docvelocity-na8.net&amp;folderid=FXBFB21DF5-4C79-AED6-0F83-B751439295CE","FX22033355")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MI2203244571</t>
        </is>
      </c>
      <c r="J405" t="n">
        <v>451.0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44628.610868055555</v>
      </c>
      <c r="P405" s="1" t="n">
        <v>44628.6450462963</v>
      </c>
      <c r="Q405" t="n">
        <v>522.0</v>
      </c>
      <c r="R405" t="n">
        <v>2431.0</v>
      </c>
      <c r="S405" t="b">
        <v>0</v>
      </c>
      <c r="T405" t="inlineStr">
        <is>
          <t>N/A</t>
        </is>
      </c>
      <c r="U405" t="b">
        <v>1</v>
      </c>
      <c r="V405" t="inlineStr">
        <is>
          <t>Aditya Tade</t>
        </is>
      </c>
      <c r="W405" s="1" t="n">
        <v>44628.628229166665</v>
      </c>
      <c r="X405" t="n">
        <v>1308.0</v>
      </c>
      <c r="Y405" t="n">
        <v>382.0</v>
      </c>
      <c r="Z405" t="n">
        <v>0.0</v>
      </c>
      <c r="AA405" t="n">
        <v>382.0</v>
      </c>
      <c r="AB405" t="n">
        <v>21.0</v>
      </c>
      <c r="AC405" t="n">
        <v>24.0</v>
      </c>
      <c r="AD405" t="n">
        <v>69.0</v>
      </c>
      <c r="AE405" t="n">
        <v>0.0</v>
      </c>
      <c r="AF405" t="n">
        <v>0.0</v>
      </c>
      <c r="AG405" t="n">
        <v>0.0</v>
      </c>
      <c r="AH405" t="inlineStr">
        <is>
          <t>Dashrath Soren</t>
        </is>
      </c>
      <c r="AI405" s="1" t="n">
        <v>44628.6450462963</v>
      </c>
      <c r="AJ405" t="n">
        <v>1070.0</v>
      </c>
      <c r="AK405" t="n">
        <v>10.0</v>
      </c>
      <c r="AL405" t="n">
        <v>0.0</v>
      </c>
      <c r="AM405" t="n">
        <v>10.0</v>
      </c>
      <c r="AN405" t="n">
        <v>21.0</v>
      </c>
      <c r="AO405" t="n">
        <v>10.0</v>
      </c>
      <c r="AP405" t="n">
        <v>59.0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WI220323788</t>
        </is>
      </c>
      <c r="B406" t="inlineStr">
        <is>
          <t>DATA_VALIDATION</t>
        </is>
      </c>
      <c r="C406" t="inlineStr">
        <is>
          <t>201330005671</t>
        </is>
      </c>
      <c r="D406" t="inlineStr">
        <is>
          <t>Folder</t>
        </is>
      </c>
      <c r="E406" s="2">
        <f>HYPERLINK("capsilon://?command=openfolder&amp;siteaddress=FAM.docvelocity-na8.net&amp;folderid=FX8BAB202C-16EE-ABD3-939E-BF1622223989","FX22033438")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MI2203246968</t>
        </is>
      </c>
      <c r="J406" t="n">
        <v>577.0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44628.61319444444</v>
      </c>
      <c r="P406" s="1" t="n">
        <v>44628.66594907407</v>
      </c>
      <c r="Q406" t="n">
        <v>857.0</v>
      </c>
      <c r="R406" t="n">
        <v>3701.0</v>
      </c>
      <c r="S406" t="b">
        <v>0</v>
      </c>
      <c r="T406" t="inlineStr">
        <is>
          <t>N/A</t>
        </is>
      </c>
      <c r="U406" t="b">
        <v>1</v>
      </c>
      <c r="V406" t="inlineStr">
        <is>
          <t>Archana Bhujbal</t>
        </is>
      </c>
      <c r="W406" s="1" t="n">
        <v>44628.63927083334</v>
      </c>
      <c r="X406" t="n">
        <v>1803.0</v>
      </c>
      <c r="Y406" t="n">
        <v>490.0</v>
      </c>
      <c r="Z406" t="n">
        <v>0.0</v>
      </c>
      <c r="AA406" t="n">
        <v>490.0</v>
      </c>
      <c r="AB406" t="n">
        <v>0.0</v>
      </c>
      <c r="AC406" t="n">
        <v>48.0</v>
      </c>
      <c r="AD406" t="n">
        <v>87.0</v>
      </c>
      <c r="AE406" t="n">
        <v>0.0</v>
      </c>
      <c r="AF406" t="n">
        <v>0.0</v>
      </c>
      <c r="AG406" t="n">
        <v>0.0</v>
      </c>
      <c r="AH406" t="inlineStr">
        <is>
          <t>Dashrath Soren</t>
        </is>
      </c>
      <c r="AI406" s="1" t="n">
        <v>44628.66594907407</v>
      </c>
      <c r="AJ406" t="n">
        <v>1806.0</v>
      </c>
      <c r="AK406" t="n">
        <v>5.0</v>
      </c>
      <c r="AL406" t="n">
        <v>0.0</v>
      </c>
      <c r="AM406" t="n">
        <v>5.0</v>
      </c>
      <c r="AN406" t="n">
        <v>0.0</v>
      </c>
      <c r="AO406" t="n">
        <v>5.0</v>
      </c>
      <c r="AP406" t="n">
        <v>82.0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WI220323850</t>
        </is>
      </c>
      <c r="B407" t="inlineStr">
        <is>
          <t>DATA_VALIDATION</t>
        </is>
      </c>
      <c r="C407" t="inlineStr">
        <is>
          <t>201300021982</t>
        </is>
      </c>
      <c r="D407" t="inlineStr">
        <is>
          <t>Folder</t>
        </is>
      </c>
      <c r="E407" s="2">
        <f>HYPERLINK("capsilon://?command=openfolder&amp;siteaddress=FAM.docvelocity-na8.net&amp;folderid=FX2BA9A1B7-5084-CC80-E1FE-D7BAC09D8270","FX22033195")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MI2203248388</t>
        </is>
      </c>
      <c r="J407" t="n">
        <v>676.0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44628.61846064815</v>
      </c>
      <c r="P407" s="1" t="n">
        <v>44628.76246527778</v>
      </c>
      <c r="Q407" t="n">
        <v>7397.0</v>
      </c>
      <c r="R407" t="n">
        <v>5045.0</v>
      </c>
      <c r="S407" t="b">
        <v>0</v>
      </c>
      <c r="T407" t="inlineStr">
        <is>
          <t>N/A</t>
        </is>
      </c>
      <c r="U407" t="b">
        <v>1</v>
      </c>
      <c r="V407" t="inlineStr">
        <is>
          <t>Karnal Akhare</t>
        </is>
      </c>
      <c r="W407" s="1" t="n">
        <v>44628.64083333333</v>
      </c>
      <c r="X407" t="n">
        <v>1889.0</v>
      </c>
      <c r="Y407" t="n">
        <v>521.0</v>
      </c>
      <c r="Z407" t="n">
        <v>0.0</v>
      </c>
      <c r="AA407" t="n">
        <v>521.0</v>
      </c>
      <c r="AB407" t="n">
        <v>38.0</v>
      </c>
      <c r="AC407" t="n">
        <v>70.0</v>
      </c>
      <c r="AD407" t="n">
        <v>155.0</v>
      </c>
      <c r="AE407" t="n">
        <v>0.0</v>
      </c>
      <c r="AF407" t="n">
        <v>0.0</v>
      </c>
      <c r="AG407" t="n">
        <v>0.0</v>
      </c>
      <c r="AH407" t="inlineStr">
        <is>
          <t>Dashrath Soren</t>
        </is>
      </c>
      <c r="AI407" s="1" t="n">
        <v>44628.76246527778</v>
      </c>
      <c r="AJ407" t="n">
        <v>3110.0</v>
      </c>
      <c r="AK407" t="n">
        <v>5.0</v>
      </c>
      <c r="AL407" t="n">
        <v>0.0</v>
      </c>
      <c r="AM407" t="n">
        <v>5.0</v>
      </c>
      <c r="AN407" t="n">
        <v>38.0</v>
      </c>
      <c r="AO407" t="n">
        <v>5.0</v>
      </c>
      <c r="AP407" t="n">
        <v>150.0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WI220323903</t>
        </is>
      </c>
      <c r="B408" t="inlineStr">
        <is>
          <t>DATA_VALIDATION</t>
        </is>
      </c>
      <c r="C408" t="inlineStr">
        <is>
          <t>201330005533</t>
        </is>
      </c>
      <c r="D408" t="inlineStr">
        <is>
          <t>Folder</t>
        </is>
      </c>
      <c r="E408" s="2">
        <f>HYPERLINK("capsilon://?command=openfolder&amp;siteaddress=FAM.docvelocity-na8.net&amp;folderid=FX99C658DE-D6C7-29D3-4052-7590A24B39F0","FX220313")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MI2203251020</t>
        </is>
      </c>
      <c r="J408" t="n">
        <v>137.0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44628.622395833336</v>
      </c>
      <c r="P408" s="1" t="n">
        <v>44628.64587962963</v>
      </c>
      <c r="Q408" t="n">
        <v>582.0</v>
      </c>
      <c r="R408" t="n">
        <v>1447.0</v>
      </c>
      <c r="S408" t="b">
        <v>0</v>
      </c>
      <c r="T408" t="inlineStr">
        <is>
          <t>N/A</t>
        </is>
      </c>
      <c r="U408" t="b">
        <v>1</v>
      </c>
      <c r="V408" t="inlineStr">
        <is>
          <t>Aditya Tade</t>
        </is>
      </c>
      <c r="W408" s="1" t="n">
        <v>44628.63706018519</v>
      </c>
      <c r="X408" t="n">
        <v>762.0</v>
      </c>
      <c r="Y408" t="n">
        <v>122.0</v>
      </c>
      <c r="Z408" t="n">
        <v>0.0</v>
      </c>
      <c r="AA408" t="n">
        <v>122.0</v>
      </c>
      <c r="AB408" t="n">
        <v>0.0</v>
      </c>
      <c r="AC408" t="n">
        <v>15.0</v>
      </c>
      <c r="AD408" t="n">
        <v>15.0</v>
      </c>
      <c r="AE408" t="n">
        <v>0.0</v>
      </c>
      <c r="AF408" t="n">
        <v>0.0</v>
      </c>
      <c r="AG408" t="n">
        <v>0.0</v>
      </c>
      <c r="AH408" t="inlineStr">
        <is>
          <t>Mohini Shinde</t>
        </is>
      </c>
      <c r="AI408" s="1" t="n">
        <v>44628.64587962963</v>
      </c>
      <c r="AJ408" t="n">
        <v>678.0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15.0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WI220323964</t>
        </is>
      </c>
      <c r="B409" t="inlineStr">
        <is>
          <t>DATA_VALIDATION</t>
        </is>
      </c>
      <c r="C409" t="inlineStr">
        <is>
          <t>201348000397</t>
        </is>
      </c>
      <c r="D409" t="inlineStr">
        <is>
          <t>Folder</t>
        </is>
      </c>
      <c r="E409" s="2">
        <f>HYPERLINK("capsilon://?command=openfolder&amp;siteaddress=FAM.docvelocity-na8.net&amp;folderid=FX7CCA494F-6522-38F5-5134-E5AD1A6BF8C4","FX22033111")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MI2203250950</t>
        </is>
      </c>
      <c r="J409" t="n">
        <v>696.0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44628.62778935185</v>
      </c>
      <c r="P409" s="1" t="n">
        <v>44628.78586805556</v>
      </c>
      <c r="Q409" t="n">
        <v>10021.0</v>
      </c>
      <c r="R409" t="n">
        <v>3637.0</v>
      </c>
      <c r="S409" t="b">
        <v>0</v>
      </c>
      <c r="T409" t="inlineStr">
        <is>
          <t>N/A</t>
        </is>
      </c>
      <c r="U409" t="b">
        <v>1</v>
      </c>
      <c r="V409" t="inlineStr">
        <is>
          <t>Prajakta Jagannath Mane</t>
        </is>
      </c>
      <c r="W409" s="1" t="n">
        <v>44628.64928240741</v>
      </c>
      <c r="X409" t="n">
        <v>1431.0</v>
      </c>
      <c r="Y409" t="n">
        <v>294.0</v>
      </c>
      <c r="Z409" t="n">
        <v>0.0</v>
      </c>
      <c r="AA409" t="n">
        <v>294.0</v>
      </c>
      <c r="AB409" t="n">
        <v>231.0</v>
      </c>
      <c r="AC409" t="n">
        <v>17.0</v>
      </c>
      <c r="AD409" t="n">
        <v>402.0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44628.78586805556</v>
      </c>
      <c r="AJ409" t="n">
        <v>1834.0</v>
      </c>
      <c r="AK409" t="n">
        <v>2.0</v>
      </c>
      <c r="AL409" t="n">
        <v>0.0</v>
      </c>
      <c r="AM409" t="n">
        <v>2.0</v>
      </c>
      <c r="AN409" t="n">
        <v>231.0</v>
      </c>
      <c r="AO409" t="n">
        <v>2.0</v>
      </c>
      <c r="AP409" t="n">
        <v>400.0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WI220323971</t>
        </is>
      </c>
      <c r="B410" t="inlineStr">
        <is>
          <t>DATA_VALIDATION</t>
        </is>
      </c>
      <c r="C410" t="inlineStr">
        <is>
          <t>201340000690</t>
        </is>
      </c>
      <c r="D410" t="inlineStr">
        <is>
          <t>Folder</t>
        </is>
      </c>
      <c r="E410" s="2">
        <f>HYPERLINK("capsilon://?command=openfolder&amp;siteaddress=FAM.docvelocity-na8.net&amp;folderid=FX8419B585-FCD0-2973-FB4C-3B9815D0FCE7","FX22032968")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MI2203251141</t>
        </is>
      </c>
      <c r="J410" t="n">
        <v>245.0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44628.62815972222</v>
      </c>
      <c r="P410" s="1" t="n">
        <v>44628.786145833335</v>
      </c>
      <c r="Q410" t="n">
        <v>10369.0</v>
      </c>
      <c r="R410" t="n">
        <v>3281.0</v>
      </c>
      <c r="S410" t="b">
        <v>0</v>
      </c>
      <c r="T410" t="inlineStr">
        <is>
          <t>N/A</t>
        </is>
      </c>
      <c r="U410" t="b">
        <v>1</v>
      </c>
      <c r="V410" t="inlineStr">
        <is>
          <t>Raman Vaidya</t>
        </is>
      </c>
      <c r="W410" s="1" t="n">
        <v>44628.649560185186</v>
      </c>
      <c r="X410" t="n">
        <v>1236.0</v>
      </c>
      <c r="Y410" t="n">
        <v>239.0</v>
      </c>
      <c r="Z410" t="n">
        <v>0.0</v>
      </c>
      <c r="AA410" t="n">
        <v>239.0</v>
      </c>
      <c r="AB410" t="n">
        <v>0.0</v>
      </c>
      <c r="AC410" t="n">
        <v>44.0</v>
      </c>
      <c r="AD410" t="n">
        <v>6.0</v>
      </c>
      <c r="AE410" t="n">
        <v>0.0</v>
      </c>
      <c r="AF410" t="n">
        <v>0.0</v>
      </c>
      <c r="AG410" t="n">
        <v>0.0</v>
      </c>
      <c r="AH410" t="inlineStr">
        <is>
          <t>Dashrath Soren</t>
        </is>
      </c>
      <c r="AI410" s="1" t="n">
        <v>44628.786145833335</v>
      </c>
      <c r="AJ410" t="n">
        <v>2045.0</v>
      </c>
      <c r="AK410" t="n">
        <v>22.0</v>
      </c>
      <c r="AL410" t="n">
        <v>0.0</v>
      </c>
      <c r="AM410" t="n">
        <v>22.0</v>
      </c>
      <c r="AN410" t="n">
        <v>0.0</v>
      </c>
      <c r="AO410" t="n">
        <v>19.0</v>
      </c>
      <c r="AP410" t="n">
        <v>-16.0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WI220324002</t>
        </is>
      </c>
      <c r="B411" t="inlineStr">
        <is>
          <t>DATA_VALIDATION</t>
        </is>
      </c>
      <c r="C411" t="inlineStr">
        <is>
          <t>201300021950</t>
        </is>
      </c>
      <c r="D411" t="inlineStr">
        <is>
          <t>Folder</t>
        </is>
      </c>
      <c r="E411" s="2">
        <f>HYPERLINK("capsilon://?command=openfolder&amp;siteaddress=FAM.docvelocity-na8.net&amp;folderid=FXC25DF98F-C3D5-2B8B-8217-00FADE599448","FX22032350")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MI2203253453</t>
        </is>
      </c>
      <c r="J411" t="n">
        <v>79.0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44628.63232638889</v>
      </c>
      <c r="P411" s="1" t="n">
        <v>44628.64430555556</v>
      </c>
      <c r="Q411" t="n">
        <v>858.0</v>
      </c>
      <c r="R411" t="n">
        <v>177.0</v>
      </c>
      <c r="S411" t="b">
        <v>0</v>
      </c>
      <c r="T411" t="inlineStr">
        <is>
          <t>N/A</t>
        </is>
      </c>
      <c r="U411" t="b">
        <v>0</v>
      </c>
      <c r="V411" t="inlineStr">
        <is>
          <t>Sumit Jarhad</t>
        </is>
      </c>
      <c r="W411" s="1" t="n">
        <v>44628.64430555556</v>
      </c>
      <c r="X411" t="n">
        <v>121.0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79.0</v>
      </c>
      <c r="AE411" t="n">
        <v>67.0</v>
      </c>
      <c r="AF411" t="n">
        <v>0.0</v>
      </c>
      <c r="AG411" t="n">
        <v>3.0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WI220324146</t>
        </is>
      </c>
      <c r="B412" t="inlineStr">
        <is>
          <t>DATA_VALIDATION</t>
        </is>
      </c>
      <c r="C412" t="inlineStr">
        <is>
          <t>201300021950</t>
        </is>
      </c>
      <c r="D412" t="inlineStr">
        <is>
          <t>Folder</t>
        </is>
      </c>
      <c r="E412" s="2">
        <f>HYPERLINK("capsilon://?command=openfolder&amp;siteaddress=FAM.docvelocity-na8.net&amp;folderid=FXC25DF98F-C3D5-2B8B-8217-00FADE599448","FX22032350")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MI2203253453</t>
        </is>
      </c>
      <c r="J412" t="n">
        <v>107.0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44628.64517361111</v>
      </c>
      <c r="P412" s="1" t="n">
        <v>44628.79268518519</v>
      </c>
      <c r="Q412" t="n">
        <v>11506.0</v>
      </c>
      <c r="R412" t="n">
        <v>1239.0</v>
      </c>
      <c r="S412" t="b">
        <v>0</v>
      </c>
      <c r="T412" t="inlineStr">
        <is>
          <t>N/A</t>
        </is>
      </c>
      <c r="U412" t="b">
        <v>1</v>
      </c>
      <c r="V412" t="inlineStr">
        <is>
          <t>Aditya Tade</t>
        </is>
      </c>
      <c r="W412" s="1" t="n">
        <v>44628.65321759259</v>
      </c>
      <c r="X412" t="n">
        <v>657.0</v>
      </c>
      <c r="Y412" t="n">
        <v>83.0</v>
      </c>
      <c r="Z412" t="n">
        <v>0.0</v>
      </c>
      <c r="AA412" t="n">
        <v>83.0</v>
      </c>
      <c r="AB412" t="n">
        <v>0.0</v>
      </c>
      <c r="AC412" t="n">
        <v>25.0</v>
      </c>
      <c r="AD412" t="n">
        <v>24.0</v>
      </c>
      <c r="AE412" t="n">
        <v>0.0</v>
      </c>
      <c r="AF412" t="n">
        <v>0.0</v>
      </c>
      <c r="AG412" t="n">
        <v>0.0</v>
      </c>
      <c r="AH412" t="inlineStr">
        <is>
          <t>Dashrath Soren</t>
        </is>
      </c>
      <c r="AI412" s="1" t="n">
        <v>44628.79268518519</v>
      </c>
      <c r="AJ412" t="n">
        <v>564.0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23.0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WI220324168</t>
        </is>
      </c>
      <c r="B413" t="inlineStr">
        <is>
          <t>DATA_VALIDATION</t>
        </is>
      </c>
      <c r="C413" t="inlineStr">
        <is>
          <t>201308008242</t>
        </is>
      </c>
      <c r="D413" t="inlineStr">
        <is>
          <t>Folder</t>
        </is>
      </c>
      <c r="E413" s="2">
        <f>HYPERLINK("capsilon://?command=openfolder&amp;siteaddress=FAM.docvelocity-na8.net&amp;folderid=FXAA8C022B-33B9-A40A-3656-AB0B9224423C","FX22031214")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MI2203255041</t>
        </is>
      </c>
      <c r="J413" t="n">
        <v>80.0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44628.64826388889</v>
      </c>
      <c r="P413" s="1" t="n">
        <v>44628.6505787037</v>
      </c>
      <c r="Q413" t="n">
        <v>89.0</v>
      </c>
      <c r="R413" t="n">
        <v>111.0</v>
      </c>
      <c r="S413" t="b">
        <v>0</v>
      </c>
      <c r="T413" t="inlineStr">
        <is>
          <t>N/A</t>
        </is>
      </c>
      <c r="U413" t="b">
        <v>0</v>
      </c>
      <c r="V413" t="inlineStr">
        <is>
          <t>Prajakta Jagannath Mane</t>
        </is>
      </c>
      <c r="W413" s="1" t="n">
        <v>44628.6505787037</v>
      </c>
      <c r="X413" t="n">
        <v>111.0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80.0</v>
      </c>
      <c r="AE413" t="n">
        <v>68.0</v>
      </c>
      <c r="AF413" t="n">
        <v>0.0</v>
      </c>
      <c r="AG413" t="n">
        <v>4.0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WI220324198</t>
        </is>
      </c>
      <c r="B414" t="inlineStr">
        <is>
          <t>DATA_VALIDATION</t>
        </is>
      </c>
      <c r="C414" t="inlineStr">
        <is>
          <t>201308008242</t>
        </is>
      </c>
      <c r="D414" t="inlineStr">
        <is>
          <t>Folder</t>
        </is>
      </c>
      <c r="E414" s="2">
        <f>HYPERLINK("capsilon://?command=openfolder&amp;siteaddress=FAM.docvelocity-na8.net&amp;folderid=FXAA8C022B-33B9-A40A-3656-AB0B9224423C","FX22031214")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MI2203255041</t>
        </is>
      </c>
      <c r="J414" t="n">
        <v>132.0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44628.65143518519</v>
      </c>
      <c r="P414" s="1" t="n">
        <v>44628.79850694445</v>
      </c>
      <c r="Q414" t="n">
        <v>11774.0</v>
      </c>
      <c r="R414" t="n">
        <v>933.0</v>
      </c>
      <c r="S414" t="b">
        <v>0</v>
      </c>
      <c r="T414" t="inlineStr">
        <is>
          <t>N/A</t>
        </is>
      </c>
      <c r="U414" t="b">
        <v>1</v>
      </c>
      <c r="V414" t="inlineStr">
        <is>
          <t>Aditya Tade</t>
        </is>
      </c>
      <c r="W414" s="1" t="n">
        <v>44628.6580787037</v>
      </c>
      <c r="X414" t="n">
        <v>419.0</v>
      </c>
      <c r="Y414" t="n">
        <v>108.0</v>
      </c>
      <c r="Z414" t="n">
        <v>0.0</v>
      </c>
      <c r="AA414" t="n">
        <v>108.0</v>
      </c>
      <c r="AB414" t="n">
        <v>0.0</v>
      </c>
      <c r="AC414" t="n">
        <v>2.0</v>
      </c>
      <c r="AD414" t="n">
        <v>24.0</v>
      </c>
      <c r="AE414" t="n">
        <v>0.0</v>
      </c>
      <c r="AF414" t="n">
        <v>0.0</v>
      </c>
      <c r="AG414" t="n">
        <v>0.0</v>
      </c>
      <c r="AH414" t="inlineStr">
        <is>
          <t>Dashrath Soren</t>
        </is>
      </c>
      <c r="AI414" s="1" t="n">
        <v>44628.79850694445</v>
      </c>
      <c r="AJ414" t="n">
        <v>502.0</v>
      </c>
      <c r="AK414" t="n">
        <v>4.0</v>
      </c>
      <c r="AL414" t="n">
        <v>0.0</v>
      </c>
      <c r="AM414" t="n">
        <v>4.0</v>
      </c>
      <c r="AN414" t="n">
        <v>0.0</v>
      </c>
      <c r="AO414" t="n">
        <v>4.0</v>
      </c>
      <c r="AP414" t="n">
        <v>20.0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WI220324372</t>
        </is>
      </c>
      <c r="B415" t="inlineStr">
        <is>
          <t>DATA_VALIDATION</t>
        </is>
      </c>
      <c r="C415" t="inlineStr">
        <is>
          <t>201308007987</t>
        </is>
      </c>
      <c r="D415" t="inlineStr">
        <is>
          <t>Folder</t>
        </is>
      </c>
      <c r="E415" s="2">
        <f>HYPERLINK("capsilon://?command=openfolder&amp;siteaddress=FAM.docvelocity-na8.net&amp;folderid=FX8C401173-6464-F8BE-E219-9E2BB459FD9C","FX211210231")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MI2203257368</t>
        </is>
      </c>
      <c r="J415" t="n">
        <v>0.0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44628.67089120371</v>
      </c>
      <c r="P415" s="1" t="n">
        <v>44629.19902777778</v>
      </c>
      <c r="Q415" t="n">
        <v>44766.0</v>
      </c>
      <c r="R415" t="n">
        <v>865.0</v>
      </c>
      <c r="S415" t="b">
        <v>0</v>
      </c>
      <c r="T415" t="inlineStr">
        <is>
          <t>N/A</t>
        </is>
      </c>
      <c r="U415" t="b">
        <v>0</v>
      </c>
      <c r="V415" t="inlineStr">
        <is>
          <t>Amruta Erande</t>
        </is>
      </c>
      <c r="W415" s="1" t="n">
        <v>44628.67697916667</v>
      </c>
      <c r="X415" t="n">
        <v>494.0</v>
      </c>
      <c r="Y415" t="n">
        <v>52.0</v>
      </c>
      <c r="Z415" t="n">
        <v>0.0</v>
      </c>
      <c r="AA415" t="n">
        <v>52.0</v>
      </c>
      <c r="AB415" t="n">
        <v>0.0</v>
      </c>
      <c r="AC415" t="n">
        <v>45.0</v>
      </c>
      <c r="AD415" t="n">
        <v>-52.0</v>
      </c>
      <c r="AE415" t="n">
        <v>0.0</v>
      </c>
      <c r="AF415" t="n">
        <v>0.0</v>
      </c>
      <c r="AG415" t="n">
        <v>0.0</v>
      </c>
      <c r="AH415" t="inlineStr">
        <is>
          <t>Saloni Uttekar</t>
        </is>
      </c>
      <c r="AI415" s="1" t="n">
        <v>44629.19902777778</v>
      </c>
      <c r="AJ415" t="n">
        <v>367.0</v>
      </c>
      <c r="AK415" t="n">
        <v>2.0</v>
      </c>
      <c r="AL415" t="n">
        <v>0.0</v>
      </c>
      <c r="AM415" t="n">
        <v>2.0</v>
      </c>
      <c r="AN415" t="n">
        <v>0.0</v>
      </c>
      <c r="AO415" t="n">
        <v>2.0</v>
      </c>
      <c r="AP415" t="n">
        <v>-54.0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WI220324449</t>
        </is>
      </c>
      <c r="B416" t="inlineStr">
        <is>
          <t>DATA_VALIDATION</t>
        </is>
      </c>
      <c r="C416" t="inlineStr">
        <is>
          <t>201330005674</t>
        </is>
      </c>
      <c r="D416" t="inlineStr">
        <is>
          <t>Folder</t>
        </is>
      </c>
      <c r="E416" s="2">
        <f>HYPERLINK("capsilon://?command=openfolder&amp;siteaddress=FAM.docvelocity-na8.net&amp;folderid=FXAD405D87-864A-55E5-17DE-8F962C4808CA","FX22033561")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MI2203258059</t>
        </is>
      </c>
      <c r="J416" t="n">
        <v>311.0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44628.67763888889</v>
      </c>
      <c r="P416" s="1" t="n">
        <v>44628.77952546296</v>
      </c>
      <c r="Q416" t="n">
        <v>8093.0</v>
      </c>
      <c r="R416" t="n">
        <v>710.0</v>
      </c>
      <c r="S416" t="b">
        <v>0</v>
      </c>
      <c r="T416" t="inlineStr">
        <is>
          <t>N/A</t>
        </is>
      </c>
      <c r="U416" t="b">
        <v>0</v>
      </c>
      <c r="V416" t="inlineStr">
        <is>
          <t>Sumit Jarhad</t>
        </is>
      </c>
      <c r="W416" s="1" t="n">
        <v>44628.77952546296</v>
      </c>
      <c r="X416" t="n">
        <v>215.0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311.0</v>
      </c>
      <c r="AE416" t="n">
        <v>294.0</v>
      </c>
      <c r="AF416" t="n">
        <v>0.0</v>
      </c>
      <c r="AG416" t="n">
        <v>9.0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WI220324473</t>
        </is>
      </c>
      <c r="B417" t="inlineStr">
        <is>
          <t>DATA_VALIDATION</t>
        </is>
      </c>
      <c r="C417" t="inlineStr">
        <is>
          <t>201348000321</t>
        </is>
      </c>
      <c r="D417" t="inlineStr">
        <is>
          <t>Folder</t>
        </is>
      </c>
      <c r="E417" s="2">
        <f>HYPERLINK("capsilon://?command=openfolder&amp;siteaddress=FAM.docvelocity-na8.net&amp;folderid=FXD2C0426F-9CCD-6750-C53E-B42577632D9B","FX22023841")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MI2203258398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44628.680439814816</v>
      </c>
      <c r="P417" s="1" t="n">
        <v>44629.215092592596</v>
      </c>
      <c r="Q417" t="n">
        <v>46103.0</v>
      </c>
      <c r="R417" t="n">
        <v>91.0</v>
      </c>
      <c r="S417" t="b">
        <v>0</v>
      </c>
      <c r="T417" t="inlineStr">
        <is>
          <t>N/A</t>
        </is>
      </c>
      <c r="U417" t="b">
        <v>0</v>
      </c>
      <c r="V417" t="inlineStr">
        <is>
          <t>Aditya Tade</t>
        </is>
      </c>
      <c r="W417" s="1" t="n">
        <v>44628.71518518519</v>
      </c>
      <c r="X417" t="n">
        <v>19.0</v>
      </c>
      <c r="Y417" t="n">
        <v>0.0</v>
      </c>
      <c r="Z417" t="n">
        <v>0.0</v>
      </c>
      <c r="AA417" t="n">
        <v>0.0</v>
      </c>
      <c r="AB417" t="n">
        <v>37.0</v>
      </c>
      <c r="AC417" t="n">
        <v>0.0</v>
      </c>
      <c r="AD417" t="n">
        <v>0.0</v>
      </c>
      <c r="AE417" t="n">
        <v>0.0</v>
      </c>
      <c r="AF417" t="n">
        <v>0.0</v>
      </c>
      <c r="AG417" t="n">
        <v>0.0</v>
      </c>
      <c r="AH417" t="inlineStr">
        <is>
          <t>Saloni Uttekar</t>
        </is>
      </c>
      <c r="AI417" s="1" t="n">
        <v>44629.215092592596</v>
      </c>
      <c r="AJ417" t="n">
        <v>62.0</v>
      </c>
      <c r="AK417" t="n">
        <v>0.0</v>
      </c>
      <c r="AL417" t="n">
        <v>0.0</v>
      </c>
      <c r="AM417" t="n">
        <v>0.0</v>
      </c>
      <c r="AN417" t="n">
        <v>37.0</v>
      </c>
      <c r="AO417" t="n">
        <v>0.0</v>
      </c>
      <c r="AP417" t="n">
        <v>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WI220324533</t>
        </is>
      </c>
      <c r="B418" t="inlineStr">
        <is>
          <t>DATA_VALIDATION</t>
        </is>
      </c>
      <c r="C418" t="inlineStr">
        <is>
          <t>201330005631</t>
        </is>
      </c>
      <c r="D418" t="inlineStr">
        <is>
          <t>Folder</t>
        </is>
      </c>
      <c r="E418" s="2">
        <f>HYPERLINK("capsilon://?command=openfolder&amp;siteaddress=FAM.docvelocity-na8.net&amp;folderid=FX3A4F2513-6B34-2BA4-0977-ACF17D6A75A3","FX22032137")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MI2203259117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44628.686736111114</v>
      </c>
      <c r="P418" s="1" t="n">
        <v>44629.21755787037</v>
      </c>
      <c r="Q418" t="n">
        <v>45262.0</v>
      </c>
      <c r="R418" t="n">
        <v>601.0</v>
      </c>
      <c r="S418" t="b">
        <v>0</v>
      </c>
      <c r="T418" t="inlineStr">
        <is>
          <t>N/A</t>
        </is>
      </c>
      <c r="U418" t="b">
        <v>0</v>
      </c>
      <c r="V418" t="inlineStr">
        <is>
          <t>Hemanshi Deshlahara</t>
        </is>
      </c>
      <c r="W418" s="1" t="n">
        <v>44628.719456018516</v>
      </c>
      <c r="X418" t="n">
        <v>389.0</v>
      </c>
      <c r="Y418" t="n">
        <v>21.0</v>
      </c>
      <c r="Z418" t="n">
        <v>0.0</v>
      </c>
      <c r="AA418" t="n">
        <v>21.0</v>
      </c>
      <c r="AB418" t="n">
        <v>0.0</v>
      </c>
      <c r="AC418" t="n">
        <v>4.0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Saloni Uttekar</t>
        </is>
      </c>
      <c r="AI418" s="1" t="n">
        <v>44629.21755787037</v>
      </c>
      <c r="AJ418" t="n">
        <v>212.0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WI220324536</t>
        </is>
      </c>
      <c r="B419" t="inlineStr">
        <is>
          <t>DATA_VALIDATION</t>
        </is>
      </c>
      <c r="C419" t="inlineStr">
        <is>
          <t>201300021894</t>
        </is>
      </c>
      <c r="D419" t="inlineStr">
        <is>
          <t>Folder</t>
        </is>
      </c>
      <c r="E419" s="2">
        <f>HYPERLINK("capsilon://?command=openfolder&amp;siteaddress=FAM.docvelocity-na8.net&amp;folderid=FX5BF0398C-2E91-B0E0-2738-77831E9DA7FA","FX22031320")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MI2203259128</t>
        </is>
      </c>
      <c r="J419" t="n">
        <v>170.0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44628.68699074074</v>
      </c>
      <c r="P419" s="1" t="n">
        <v>44628.7840162037</v>
      </c>
      <c r="Q419" t="n">
        <v>7325.0</v>
      </c>
      <c r="R419" t="n">
        <v>1058.0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44628.7840162037</v>
      </c>
      <c r="X419" t="n">
        <v>387.0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170.0</v>
      </c>
      <c r="AE419" t="n">
        <v>158.0</v>
      </c>
      <c r="AF419" t="n">
        <v>0.0</v>
      </c>
      <c r="AG419" t="n">
        <v>3.0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WI220324542</t>
        </is>
      </c>
      <c r="B420" t="inlineStr">
        <is>
          <t>DATA_VALIDATION</t>
        </is>
      </c>
      <c r="C420" t="inlineStr">
        <is>
          <t>201330005631</t>
        </is>
      </c>
      <c r="D420" t="inlineStr">
        <is>
          <t>Folder</t>
        </is>
      </c>
      <c r="E420" s="2">
        <f>HYPERLINK("capsilon://?command=openfolder&amp;siteaddress=FAM.docvelocity-na8.net&amp;folderid=FX3A4F2513-6B34-2BA4-0977-ACF17D6A75A3","FX22032137")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MI2203259217</t>
        </is>
      </c>
      <c r="J420" t="n">
        <v>28.0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44628.68760416667</v>
      </c>
      <c r="P420" s="1" t="n">
        <v>44629.21931712963</v>
      </c>
      <c r="Q420" t="n">
        <v>45696.0</v>
      </c>
      <c r="R420" t="n">
        <v>244.0</v>
      </c>
      <c r="S420" t="b">
        <v>0</v>
      </c>
      <c r="T420" t="inlineStr">
        <is>
          <t>N/A</t>
        </is>
      </c>
      <c r="U420" t="b">
        <v>0</v>
      </c>
      <c r="V420" t="inlineStr">
        <is>
          <t>Aditya Tade</t>
        </is>
      </c>
      <c r="W420" s="1" t="n">
        <v>44628.71634259259</v>
      </c>
      <c r="X420" t="n">
        <v>93.0</v>
      </c>
      <c r="Y420" t="n">
        <v>21.0</v>
      </c>
      <c r="Z420" t="n">
        <v>0.0</v>
      </c>
      <c r="AA420" t="n">
        <v>21.0</v>
      </c>
      <c r="AB420" t="n">
        <v>0.0</v>
      </c>
      <c r="AC420" t="n">
        <v>0.0</v>
      </c>
      <c r="AD420" t="n">
        <v>7.0</v>
      </c>
      <c r="AE420" t="n">
        <v>0.0</v>
      </c>
      <c r="AF420" t="n">
        <v>0.0</v>
      </c>
      <c r="AG420" t="n">
        <v>0.0</v>
      </c>
      <c r="AH420" t="inlineStr">
        <is>
          <t>Saloni Uttekar</t>
        </is>
      </c>
      <c r="AI420" s="1" t="n">
        <v>44629.21931712963</v>
      </c>
      <c r="AJ420" t="n">
        <v>151.0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7.0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WI220324549</t>
        </is>
      </c>
      <c r="B421" t="inlineStr">
        <is>
          <t>DATA_VALIDATION</t>
        </is>
      </c>
      <c r="C421" t="inlineStr">
        <is>
          <t>201110012567</t>
        </is>
      </c>
      <c r="D421" t="inlineStr">
        <is>
          <t>Folder</t>
        </is>
      </c>
      <c r="E421" s="2">
        <f>HYPERLINK("capsilon://?command=openfolder&amp;siteaddress=FAM.docvelocity-na8.net&amp;folderid=FX8AF5C8B7-351F-37F8-8FA4-C3A2AC615D6F","FX22032283")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MI2203259399</t>
        </is>
      </c>
      <c r="J421" t="n">
        <v>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44628.688796296294</v>
      </c>
      <c r="P421" s="1" t="n">
        <v>44629.220659722225</v>
      </c>
      <c r="Q421" t="n">
        <v>45742.0</v>
      </c>
      <c r="R421" t="n">
        <v>211.0</v>
      </c>
      <c r="S421" t="b">
        <v>0</v>
      </c>
      <c r="T421" t="inlineStr">
        <is>
          <t>N/A</t>
        </is>
      </c>
      <c r="U421" t="b">
        <v>0</v>
      </c>
      <c r="V421" t="inlineStr">
        <is>
          <t>Prajakta Jagannath Mane</t>
        </is>
      </c>
      <c r="W421" s="1" t="n">
        <v>44628.71658564815</v>
      </c>
      <c r="X421" t="n">
        <v>96.0</v>
      </c>
      <c r="Y421" t="n">
        <v>9.0</v>
      </c>
      <c r="Z421" t="n">
        <v>0.0</v>
      </c>
      <c r="AA421" t="n">
        <v>9.0</v>
      </c>
      <c r="AB421" t="n">
        <v>0.0</v>
      </c>
      <c r="AC421" t="n">
        <v>1.0</v>
      </c>
      <c r="AD421" t="n">
        <v>-9.0</v>
      </c>
      <c r="AE421" t="n">
        <v>0.0</v>
      </c>
      <c r="AF421" t="n">
        <v>0.0</v>
      </c>
      <c r="AG421" t="n">
        <v>0.0</v>
      </c>
      <c r="AH421" t="inlineStr">
        <is>
          <t>Saloni Uttekar</t>
        </is>
      </c>
      <c r="AI421" s="1" t="n">
        <v>44629.220659722225</v>
      </c>
      <c r="AJ421" t="n">
        <v>115.0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-9.0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WI220324557</t>
        </is>
      </c>
      <c r="B422" t="inlineStr">
        <is>
          <t>DATA_VALIDATION</t>
        </is>
      </c>
      <c r="C422" t="inlineStr">
        <is>
          <t>201330005631</t>
        </is>
      </c>
      <c r="D422" t="inlineStr">
        <is>
          <t>Folder</t>
        </is>
      </c>
      <c r="E422" s="2">
        <f>HYPERLINK("capsilon://?command=openfolder&amp;siteaddress=FAM.docvelocity-na8.net&amp;folderid=FX3A4F2513-6B34-2BA4-0977-ACF17D6A75A3","FX22032137")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MI2203259367</t>
        </is>
      </c>
      <c r="J422" t="n">
        <v>202.0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44628.68923611111</v>
      </c>
      <c r="P422" s="1" t="n">
        <v>44628.78662037037</v>
      </c>
      <c r="Q422" t="n">
        <v>7963.0</v>
      </c>
      <c r="R422" t="n">
        <v>451.0</v>
      </c>
      <c r="S422" t="b">
        <v>0</v>
      </c>
      <c r="T422" t="inlineStr">
        <is>
          <t>N/A</t>
        </is>
      </c>
      <c r="U422" t="b">
        <v>0</v>
      </c>
      <c r="V422" t="inlineStr">
        <is>
          <t>Sumit Jarhad</t>
        </is>
      </c>
      <c r="W422" s="1" t="n">
        <v>44628.78662037037</v>
      </c>
      <c r="X422" t="n">
        <v>224.0</v>
      </c>
      <c r="Y422" t="n">
        <v>0.0</v>
      </c>
      <c r="Z422" t="n">
        <v>0.0</v>
      </c>
      <c r="AA422" t="n">
        <v>0.0</v>
      </c>
      <c r="AB422" t="n">
        <v>0.0</v>
      </c>
      <c r="AC422" t="n">
        <v>0.0</v>
      </c>
      <c r="AD422" t="n">
        <v>202.0</v>
      </c>
      <c r="AE422" t="n">
        <v>178.0</v>
      </c>
      <c r="AF422" t="n">
        <v>0.0</v>
      </c>
      <c r="AG422" t="n">
        <v>8.0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WI220324627</t>
        </is>
      </c>
      <c r="B423" t="inlineStr">
        <is>
          <t>DATA_VALIDATION</t>
        </is>
      </c>
      <c r="C423" t="inlineStr">
        <is>
          <t>201300021872</t>
        </is>
      </c>
      <c r="D423" t="inlineStr">
        <is>
          <t>Folder</t>
        </is>
      </c>
      <c r="E423" s="2">
        <f>HYPERLINK("capsilon://?command=openfolder&amp;siteaddress=FAM.docvelocity-na8.net&amp;folderid=FX4FCE714C-C83C-75D7-389D-EDA53C41B899","FX2203909")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MI2203260004</t>
        </is>
      </c>
      <c r="J423" t="n">
        <v>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44628.69443287037</v>
      </c>
      <c r="P423" s="1" t="n">
        <v>44629.221712962964</v>
      </c>
      <c r="Q423" t="n">
        <v>45308.0</v>
      </c>
      <c r="R423" t="n">
        <v>249.0</v>
      </c>
      <c r="S423" t="b">
        <v>0</v>
      </c>
      <c r="T423" t="inlineStr">
        <is>
          <t>N/A</t>
        </is>
      </c>
      <c r="U423" t="b">
        <v>0</v>
      </c>
      <c r="V423" t="inlineStr">
        <is>
          <t>Archana Bhujbal</t>
        </is>
      </c>
      <c r="W423" s="1" t="n">
        <v>44628.71738425926</v>
      </c>
      <c r="X423" t="n">
        <v>134.0</v>
      </c>
      <c r="Y423" t="n">
        <v>9.0</v>
      </c>
      <c r="Z423" t="n">
        <v>0.0</v>
      </c>
      <c r="AA423" t="n">
        <v>9.0</v>
      </c>
      <c r="AB423" t="n">
        <v>0.0</v>
      </c>
      <c r="AC423" t="n">
        <v>1.0</v>
      </c>
      <c r="AD423" t="n">
        <v>-9.0</v>
      </c>
      <c r="AE423" t="n">
        <v>0.0</v>
      </c>
      <c r="AF423" t="n">
        <v>0.0</v>
      </c>
      <c r="AG423" t="n">
        <v>0.0</v>
      </c>
      <c r="AH423" t="inlineStr">
        <is>
          <t>Saloni Uttekar</t>
        </is>
      </c>
      <c r="AI423" s="1" t="n">
        <v>44629.221712962964</v>
      </c>
      <c r="AJ423" t="n">
        <v>90.0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-9.0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WI220324687</t>
        </is>
      </c>
      <c r="B424" t="inlineStr">
        <is>
          <t>DATA_VALIDATION</t>
        </is>
      </c>
      <c r="C424" t="inlineStr">
        <is>
          <t>201110012566</t>
        </is>
      </c>
      <c r="D424" t="inlineStr">
        <is>
          <t>Folder</t>
        </is>
      </c>
      <c r="E424" s="2">
        <f>HYPERLINK("capsilon://?command=openfolder&amp;siteaddress=FAM.docvelocity-na8.net&amp;folderid=FXFE8B17E7-5ACC-22E6-D00E-ED311AEDF6C3","FX22032226")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MI2203260514</t>
        </is>
      </c>
      <c r="J424" t="n">
        <v>0.0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44628.69883101852</v>
      </c>
      <c r="P424" s="1" t="n">
        <v>44629.222662037035</v>
      </c>
      <c r="Q424" t="n">
        <v>45098.0</v>
      </c>
      <c r="R424" t="n">
        <v>161.0</v>
      </c>
      <c r="S424" t="b">
        <v>0</v>
      </c>
      <c r="T424" t="inlineStr">
        <is>
          <t>N/A</t>
        </is>
      </c>
      <c r="U424" t="b">
        <v>0</v>
      </c>
      <c r="V424" t="inlineStr">
        <is>
          <t>Ujwala Ajabe</t>
        </is>
      </c>
      <c r="W424" s="1" t="n">
        <v>44628.71685185185</v>
      </c>
      <c r="X424" t="n">
        <v>80.0</v>
      </c>
      <c r="Y424" t="n">
        <v>9.0</v>
      </c>
      <c r="Z424" t="n">
        <v>0.0</v>
      </c>
      <c r="AA424" t="n">
        <v>9.0</v>
      </c>
      <c r="AB424" t="n">
        <v>0.0</v>
      </c>
      <c r="AC424" t="n">
        <v>3.0</v>
      </c>
      <c r="AD424" t="n">
        <v>-9.0</v>
      </c>
      <c r="AE424" t="n">
        <v>0.0</v>
      </c>
      <c r="AF424" t="n">
        <v>0.0</v>
      </c>
      <c r="AG424" t="n">
        <v>0.0</v>
      </c>
      <c r="AH424" t="inlineStr">
        <is>
          <t>Saloni Uttekar</t>
        </is>
      </c>
      <c r="AI424" s="1" t="n">
        <v>44629.222662037035</v>
      </c>
      <c r="AJ424" t="n">
        <v>81.0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-9.0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WI22032474</t>
        </is>
      </c>
      <c r="B425" t="inlineStr">
        <is>
          <t>DATA_VALIDATION</t>
        </is>
      </c>
      <c r="C425" t="inlineStr">
        <is>
          <t>201308008229</t>
        </is>
      </c>
      <c r="D425" t="inlineStr">
        <is>
          <t>Folder</t>
        </is>
      </c>
      <c r="E425" s="2">
        <f>HYPERLINK("capsilon://?command=openfolder&amp;siteaddress=FAM.docvelocity-na8.net&amp;folderid=FX0FE316EC-035F-77C0-0CEA-43684294B518","FX220212719")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MI220326808</t>
        </is>
      </c>
      <c r="J425" t="n">
        <v>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1.0</v>
      </c>
      <c r="O425" s="1" t="n">
        <v>44621.591365740744</v>
      </c>
      <c r="P425" s="1" t="n">
        <v>44621.74141203704</v>
      </c>
      <c r="Q425" t="n">
        <v>12374.0</v>
      </c>
      <c r="R425" t="n">
        <v>590.0</v>
      </c>
      <c r="S425" t="b">
        <v>0</v>
      </c>
      <c r="T425" t="inlineStr">
        <is>
          <t>N/A</t>
        </is>
      </c>
      <c r="U425" t="b">
        <v>0</v>
      </c>
      <c r="V425" t="inlineStr">
        <is>
          <t>Sumit Jarhad</t>
        </is>
      </c>
      <c r="W425" s="1" t="n">
        <v>44621.74141203704</v>
      </c>
      <c r="X425" t="n">
        <v>108.0</v>
      </c>
      <c r="Y425" t="n">
        <v>0.0</v>
      </c>
      <c r="Z425" t="n">
        <v>0.0</v>
      </c>
      <c r="AA425" t="n">
        <v>0.0</v>
      </c>
      <c r="AB425" t="n">
        <v>0.0</v>
      </c>
      <c r="AC425" t="n">
        <v>0.0</v>
      </c>
      <c r="AD425" t="n">
        <v>0.0</v>
      </c>
      <c r="AE425" t="n">
        <v>54.0</v>
      </c>
      <c r="AF425" t="n">
        <v>0.0</v>
      </c>
      <c r="AG425" t="n">
        <v>4.0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WI220324768</t>
        </is>
      </c>
      <c r="B426" t="inlineStr">
        <is>
          <t>DATA_VALIDATION</t>
        </is>
      </c>
      <c r="C426" t="inlineStr">
        <is>
          <t>201308008163</t>
        </is>
      </c>
      <c r="D426" t="inlineStr">
        <is>
          <t>Folder</t>
        </is>
      </c>
      <c r="E426" s="2">
        <f>HYPERLINK("capsilon://?command=openfolder&amp;siteaddress=FAM.docvelocity-na8.net&amp;folderid=FXB3F0D360-5074-1067-9291-E1F9A4512A52","FX22024554")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MI2203261434</t>
        </is>
      </c>
      <c r="J426" t="n">
        <v>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44628.70832175926</v>
      </c>
      <c r="P426" s="1" t="n">
        <v>44629.223078703704</v>
      </c>
      <c r="Q426" t="n">
        <v>44419.0</v>
      </c>
      <c r="R426" t="n">
        <v>56.0</v>
      </c>
      <c r="S426" t="b">
        <v>0</v>
      </c>
      <c r="T426" t="inlineStr">
        <is>
          <t>N/A</t>
        </is>
      </c>
      <c r="U426" t="b">
        <v>0</v>
      </c>
      <c r="V426" t="inlineStr">
        <is>
          <t>Aditya Tade</t>
        </is>
      </c>
      <c r="W426" s="1" t="n">
        <v>44628.716782407406</v>
      </c>
      <c r="X426" t="n">
        <v>21.0</v>
      </c>
      <c r="Y426" t="n">
        <v>0.0</v>
      </c>
      <c r="Z426" t="n">
        <v>0.0</v>
      </c>
      <c r="AA426" t="n">
        <v>0.0</v>
      </c>
      <c r="AB426" t="n">
        <v>37.0</v>
      </c>
      <c r="AC426" t="n">
        <v>0.0</v>
      </c>
      <c r="AD426" t="n">
        <v>0.0</v>
      </c>
      <c r="AE426" t="n">
        <v>0.0</v>
      </c>
      <c r="AF426" t="n">
        <v>0.0</v>
      </c>
      <c r="AG426" t="n">
        <v>0.0</v>
      </c>
      <c r="AH426" t="inlineStr">
        <is>
          <t>Saloni Uttekar</t>
        </is>
      </c>
      <c r="AI426" s="1" t="n">
        <v>44629.223078703704</v>
      </c>
      <c r="AJ426" t="n">
        <v>35.0</v>
      </c>
      <c r="AK426" t="n">
        <v>0.0</v>
      </c>
      <c r="AL426" t="n">
        <v>0.0</v>
      </c>
      <c r="AM426" t="n">
        <v>0.0</v>
      </c>
      <c r="AN426" t="n">
        <v>37.0</v>
      </c>
      <c r="AO426" t="n">
        <v>0.0</v>
      </c>
      <c r="AP426" t="n">
        <v>0.0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WI220324778</t>
        </is>
      </c>
      <c r="B427" t="inlineStr">
        <is>
          <t>DATA_VALIDATION</t>
        </is>
      </c>
      <c r="C427" t="inlineStr">
        <is>
          <t>201300021978</t>
        </is>
      </c>
      <c r="D427" t="inlineStr">
        <is>
          <t>Folder</t>
        </is>
      </c>
      <c r="E427" s="2">
        <f>HYPERLINK("capsilon://?command=openfolder&amp;siteaddress=FAM.docvelocity-na8.net&amp;folderid=FXF732186F-AF92-6BE6-F813-08A68C5C690F","FX22033185")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MI2203261520</t>
        </is>
      </c>
      <c r="J427" t="n">
        <v>211.0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44628.71071759259</v>
      </c>
      <c r="P427" s="1" t="n">
        <v>44628.794583333336</v>
      </c>
      <c r="Q427" t="n">
        <v>6688.0</v>
      </c>
      <c r="R427" t="n">
        <v>558.0</v>
      </c>
      <c r="S427" t="b">
        <v>0</v>
      </c>
      <c r="T427" t="inlineStr">
        <is>
          <t>N/A</t>
        </is>
      </c>
      <c r="U427" t="b">
        <v>0</v>
      </c>
      <c r="V427" t="inlineStr">
        <is>
          <t>Sumit Jarhad</t>
        </is>
      </c>
      <c r="W427" s="1" t="n">
        <v>44628.794583333336</v>
      </c>
      <c r="X427" t="n">
        <v>223.0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211.0</v>
      </c>
      <c r="AE427" t="n">
        <v>187.0</v>
      </c>
      <c r="AF427" t="n">
        <v>0.0</v>
      </c>
      <c r="AG427" t="n">
        <v>10.0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WI220324779</t>
        </is>
      </c>
      <c r="B428" t="inlineStr">
        <is>
          <t>DATA_VALIDATION</t>
        </is>
      </c>
      <c r="C428" t="inlineStr">
        <is>
          <t>201300021903</t>
        </is>
      </c>
      <c r="D428" t="inlineStr">
        <is>
          <t>Folder</t>
        </is>
      </c>
      <c r="E428" s="2">
        <f>HYPERLINK("capsilon://?command=openfolder&amp;siteaddress=FAM.docvelocity-na8.net&amp;folderid=FXE4BCC956-FA7F-CDA6-B68C-683AF60C2D99","FX22031451")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MI2203261553</t>
        </is>
      </c>
      <c r="J428" t="n">
        <v>312.0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44628.710914351854</v>
      </c>
      <c r="P428" s="1" t="n">
        <v>44629.068136574075</v>
      </c>
      <c r="Q428" t="n">
        <v>30015.0</v>
      </c>
      <c r="R428" t="n">
        <v>849.0</v>
      </c>
      <c r="S428" t="b">
        <v>0</v>
      </c>
      <c r="T428" t="inlineStr">
        <is>
          <t>N/A</t>
        </is>
      </c>
      <c r="U428" t="b">
        <v>0</v>
      </c>
      <c r="V428" t="inlineStr">
        <is>
          <t>Sadaf Khan</t>
        </is>
      </c>
      <c r="W428" s="1" t="n">
        <v>44629.068136574075</v>
      </c>
      <c r="X428" t="n">
        <v>460.0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312.0</v>
      </c>
      <c r="AE428" t="n">
        <v>274.0</v>
      </c>
      <c r="AF428" t="n">
        <v>0.0</v>
      </c>
      <c r="AG428" t="n">
        <v>10.0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WI22032482</t>
        </is>
      </c>
      <c r="B429" t="inlineStr">
        <is>
          <t>DATA_VALIDATION</t>
        </is>
      </c>
      <c r="C429" t="inlineStr">
        <is>
          <t>201110012531</t>
        </is>
      </c>
      <c r="D429" t="inlineStr">
        <is>
          <t>Folder</t>
        </is>
      </c>
      <c r="E429" s="2">
        <f>HYPERLINK("capsilon://?command=openfolder&amp;siteaddress=FAM.docvelocity-na8.net&amp;folderid=FX514B4125-F1AD-A44F-5610-5F18A6058788","FX220212712")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MI220326997</t>
        </is>
      </c>
      <c r="J429" t="n">
        <v>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44621.59269675926</v>
      </c>
      <c r="P429" s="1" t="n">
        <v>44621.68572916667</v>
      </c>
      <c r="Q429" t="n">
        <v>7684.0</v>
      </c>
      <c r="R429" t="n">
        <v>354.0</v>
      </c>
      <c r="S429" t="b">
        <v>0</v>
      </c>
      <c r="T429" t="inlineStr">
        <is>
          <t>N/A</t>
        </is>
      </c>
      <c r="U429" t="b">
        <v>0</v>
      </c>
      <c r="V429" t="inlineStr">
        <is>
          <t>Supriya Khape</t>
        </is>
      </c>
      <c r="W429" s="1" t="n">
        <v>44621.59645833333</v>
      </c>
      <c r="X429" t="n">
        <v>258.0</v>
      </c>
      <c r="Y429" t="n">
        <v>9.0</v>
      </c>
      <c r="Z429" t="n">
        <v>0.0</v>
      </c>
      <c r="AA429" t="n">
        <v>9.0</v>
      </c>
      <c r="AB429" t="n">
        <v>0.0</v>
      </c>
      <c r="AC429" t="n">
        <v>1.0</v>
      </c>
      <c r="AD429" t="n">
        <v>-9.0</v>
      </c>
      <c r="AE429" t="n">
        <v>0.0</v>
      </c>
      <c r="AF429" t="n">
        <v>0.0</v>
      </c>
      <c r="AG429" t="n">
        <v>0.0</v>
      </c>
      <c r="AH429" t="inlineStr">
        <is>
          <t>Mohini Shinde</t>
        </is>
      </c>
      <c r="AI429" s="1" t="n">
        <v>44621.68572916667</v>
      </c>
      <c r="AJ429" t="n">
        <v>96.0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-9.0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WI220324936</t>
        </is>
      </c>
      <c r="B430" t="inlineStr">
        <is>
          <t>DATA_VALIDATION</t>
        </is>
      </c>
      <c r="C430" t="inlineStr">
        <is>
          <t>201330005671</t>
        </is>
      </c>
      <c r="D430" t="inlineStr">
        <is>
          <t>Folder</t>
        </is>
      </c>
      <c r="E430" s="2">
        <f>HYPERLINK("capsilon://?command=openfolder&amp;siteaddress=FAM.docvelocity-na8.net&amp;folderid=FX8BAB202C-16EE-ABD3-939E-BF1622223989","FX22033438")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MI2203262549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44628.72063657407</v>
      </c>
      <c r="P430" s="1" t="n">
        <v>44629.226747685185</v>
      </c>
      <c r="Q430" t="n">
        <v>43296.0</v>
      </c>
      <c r="R430" t="n">
        <v>432.0</v>
      </c>
      <c r="S430" t="b">
        <v>0</v>
      </c>
      <c r="T430" t="inlineStr">
        <is>
          <t>N/A</t>
        </is>
      </c>
      <c r="U430" t="b">
        <v>0</v>
      </c>
      <c r="V430" t="inlineStr">
        <is>
          <t>Prajakta Jagannath Mane</t>
        </is>
      </c>
      <c r="W430" s="1" t="n">
        <v>44628.72210648148</v>
      </c>
      <c r="X430" t="n">
        <v>116.0</v>
      </c>
      <c r="Y430" t="n">
        <v>21.0</v>
      </c>
      <c r="Z430" t="n">
        <v>0.0</v>
      </c>
      <c r="AA430" t="n">
        <v>21.0</v>
      </c>
      <c r="AB430" t="n">
        <v>0.0</v>
      </c>
      <c r="AC430" t="n">
        <v>2.0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Saloni Uttekar</t>
        </is>
      </c>
      <c r="AI430" s="1" t="n">
        <v>44629.226747685185</v>
      </c>
      <c r="AJ430" t="n">
        <v>316.0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6.0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WI220324940</t>
        </is>
      </c>
      <c r="B431" t="inlineStr">
        <is>
          <t>DATA_VALIDATION</t>
        </is>
      </c>
      <c r="C431" t="inlineStr">
        <is>
          <t>201330005671</t>
        </is>
      </c>
      <c r="D431" t="inlineStr">
        <is>
          <t>Folder</t>
        </is>
      </c>
      <c r="E431" s="2">
        <f>HYPERLINK("capsilon://?command=openfolder&amp;siteaddress=FAM.docvelocity-na8.net&amp;folderid=FX8BAB202C-16EE-ABD3-939E-BF1622223989","FX22033438")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MI2203262558</t>
        </is>
      </c>
      <c r="J431" t="n">
        <v>89.0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44628.72074074074</v>
      </c>
      <c r="P431" s="1" t="n">
        <v>44629.23060185185</v>
      </c>
      <c r="Q431" t="n">
        <v>43631.0</v>
      </c>
      <c r="R431" t="n">
        <v>421.0</v>
      </c>
      <c r="S431" t="b">
        <v>0</v>
      </c>
      <c r="T431" t="inlineStr">
        <is>
          <t>N/A</t>
        </is>
      </c>
      <c r="U431" t="b">
        <v>0</v>
      </c>
      <c r="V431" t="inlineStr">
        <is>
          <t>Karnal Akhare</t>
        </is>
      </c>
      <c r="W431" s="1" t="n">
        <v>44628.72193287037</v>
      </c>
      <c r="X431" t="n">
        <v>89.0</v>
      </c>
      <c r="Y431" t="n">
        <v>84.0</v>
      </c>
      <c r="Z431" t="n">
        <v>0.0</v>
      </c>
      <c r="AA431" t="n">
        <v>84.0</v>
      </c>
      <c r="AB431" t="n">
        <v>0.0</v>
      </c>
      <c r="AC431" t="n">
        <v>0.0</v>
      </c>
      <c r="AD431" t="n">
        <v>5.0</v>
      </c>
      <c r="AE431" t="n">
        <v>0.0</v>
      </c>
      <c r="AF431" t="n">
        <v>0.0</v>
      </c>
      <c r="AG431" t="n">
        <v>0.0</v>
      </c>
      <c r="AH431" t="inlineStr">
        <is>
          <t>Saloni Uttekar</t>
        </is>
      </c>
      <c r="AI431" s="1" t="n">
        <v>44629.23060185185</v>
      </c>
      <c r="AJ431" t="n">
        <v>332.0</v>
      </c>
      <c r="AK431" t="n">
        <v>1.0</v>
      </c>
      <c r="AL431" t="n">
        <v>0.0</v>
      </c>
      <c r="AM431" t="n">
        <v>1.0</v>
      </c>
      <c r="AN431" t="n">
        <v>0.0</v>
      </c>
      <c r="AO431" t="n">
        <v>1.0</v>
      </c>
      <c r="AP431" t="n">
        <v>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WI220324948</t>
        </is>
      </c>
      <c r="B432" t="inlineStr">
        <is>
          <t>DATA_VALIDATION</t>
        </is>
      </c>
      <c r="C432" t="inlineStr">
        <is>
          <t>201330005671</t>
        </is>
      </c>
      <c r="D432" t="inlineStr">
        <is>
          <t>Folder</t>
        </is>
      </c>
      <c r="E432" s="2">
        <f>HYPERLINK("capsilon://?command=openfolder&amp;siteaddress=FAM.docvelocity-na8.net&amp;folderid=FX8BAB202C-16EE-ABD3-939E-BF1622223989","FX22033438")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MI2203262570</t>
        </is>
      </c>
      <c r="J432" t="n">
        <v>89.0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44628.720925925925</v>
      </c>
      <c r="P432" s="1" t="n">
        <v>44629.233506944445</v>
      </c>
      <c r="Q432" t="n">
        <v>43597.0</v>
      </c>
      <c r="R432" t="n">
        <v>690.0</v>
      </c>
      <c r="S432" t="b">
        <v>0</v>
      </c>
      <c r="T432" t="inlineStr">
        <is>
          <t>N/A</t>
        </is>
      </c>
      <c r="U432" t="b">
        <v>0</v>
      </c>
      <c r="V432" t="inlineStr">
        <is>
          <t>Archana Bhujbal</t>
        </is>
      </c>
      <c r="W432" s="1" t="n">
        <v>44628.7240625</v>
      </c>
      <c r="X432" t="n">
        <v>256.0</v>
      </c>
      <c r="Y432" t="n">
        <v>84.0</v>
      </c>
      <c r="Z432" t="n">
        <v>0.0</v>
      </c>
      <c r="AA432" t="n">
        <v>84.0</v>
      </c>
      <c r="AB432" t="n">
        <v>0.0</v>
      </c>
      <c r="AC432" t="n">
        <v>1.0</v>
      </c>
      <c r="AD432" t="n">
        <v>5.0</v>
      </c>
      <c r="AE432" t="n">
        <v>0.0</v>
      </c>
      <c r="AF432" t="n">
        <v>0.0</v>
      </c>
      <c r="AG432" t="n">
        <v>0.0</v>
      </c>
      <c r="AH432" t="inlineStr">
        <is>
          <t>Aparna Chavan</t>
        </is>
      </c>
      <c r="AI432" s="1" t="n">
        <v>44629.233506944445</v>
      </c>
      <c r="AJ432" t="n">
        <v>434.0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5.0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WI220324950</t>
        </is>
      </c>
      <c r="B433" t="inlineStr">
        <is>
          <t>DATA_VALIDATION</t>
        </is>
      </c>
      <c r="C433" t="inlineStr">
        <is>
          <t>201330005671</t>
        </is>
      </c>
      <c r="D433" t="inlineStr">
        <is>
          <t>Folder</t>
        </is>
      </c>
      <c r="E433" s="2">
        <f>HYPERLINK("capsilon://?command=openfolder&amp;siteaddress=FAM.docvelocity-na8.net&amp;folderid=FX8BAB202C-16EE-ABD3-939E-BF1622223989","FX22033438")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MI2203262591</t>
        </is>
      </c>
      <c r="J433" t="n">
        <v>28.0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44628.721180555556</v>
      </c>
      <c r="P433" s="1" t="n">
        <v>44629.23844907407</v>
      </c>
      <c r="Q433" t="n">
        <v>44383.0</v>
      </c>
      <c r="R433" t="n">
        <v>309.0</v>
      </c>
      <c r="S433" t="b">
        <v>0</v>
      </c>
      <c r="T433" t="inlineStr">
        <is>
          <t>N/A</t>
        </is>
      </c>
      <c r="U433" t="b">
        <v>0</v>
      </c>
      <c r="V433" t="inlineStr">
        <is>
          <t>Karnal Akhare</t>
        </is>
      </c>
      <c r="W433" s="1" t="n">
        <v>44628.722974537035</v>
      </c>
      <c r="X433" t="n">
        <v>89.0</v>
      </c>
      <c r="Y433" t="n">
        <v>21.0</v>
      </c>
      <c r="Z433" t="n">
        <v>0.0</v>
      </c>
      <c r="AA433" t="n">
        <v>21.0</v>
      </c>
      <c r="AB433" t="n">
        <v>0.0</v>
      </c>
      <c r="AC433" t="n">
        <v>0.0</v>
      </c>
      <c r="AD433" t="n">
        <v>7.0</v>
      </c>
      <c r="AE433" t="n">
        <v>0.0</v>
      </c>
      <c r="AF433" t="n">
        <v>0.0</v>
      </c>
      <c r="AG433" t="n">
        <v>0.0</v>
      </c>
      <c r="AH433" t="inlineStr">
        <is>
          <t>Saloni Uttekar</t>
        </is>
      </c>
      <c r="AI433" s="1" t="n">
        <v>44629.23844907407</v>
      </c>
      <c r="AJ433" t="n">
        <v>161.0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6.0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WI220324967</t>
        </is>
      </c>
      <c r="B434" t="inlineStr">
        <is>
          <t>DATA_VALIDATION</t>
        </is>
      </c>
      <c r="C434" t="inlineStr">
        <is>
          <t>201130013413</t>
        </is>
      </c>
      <c r="D434" t="inlineStr">
        <is>
          <t>Folder</t>
        </is>
      </c>
      <c r="E434" s="2">
        <f>HYPERLINK("capsilon://?command=openfolder&amp;siteaddress=FAM.docvelocity-na8.net&amp;folderid=FX2CD9B7E7-7C53-FDF4-27C4-A263106F723E","FX22031804")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MI2203262778</t>
        </is>
      </c>
      <c r="J434" t="n">
        <v>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44628.72261574074</v>
      </c>
      <c r="P434" s="1" t="n">
        <v>44629.23479166667</v>
      </c>
      <c r="Q434" t="n">
        <v>44032.0</v>
      </c>
      <c r="R434" t="n">
        <v>220.0</v>
      </c>
      <c r="S434" t="b">
        <v>0</v>
      </c>
      <c r="T434" t="inlineStr">
        <is>
          <t>N/A</t>
        </is>
      </c>
      <c r="U434" t="b">
        <v>0</v>
      </c>
      <c r="V434" t="inlineStr">
        <is>
          <t>Ujwala Ajabe</t>
        </is>
      </c>
      <c r="W434" s="1" t="n">
        <v>44628.72400462963</v>
      </c>
      <c r="X434" t="n">
        <v>109.0</v>
      </c>
      <c r="Y434" t="n">
        <v>9.0</v>
      </c>
      <c r="Z434" t="n">
        <v>0.0</v>
      </c>
      <c r="AA434" t="n">
        <v>9.0</v>
      </c>
      <c r="AB434" t="n">
        <v>0.0</v>
      </c>
      <c r="AC434" t="n">
        <v>3.0</v>
      </c>
      <c r="AD434" t="n">
        <v>-9.0</v>
      </c>
      <c r="AE434" t="n">
        <v>0.0</v>
      </c>
      <c r="AF434" t="n">
        <v>0.0</v>
      </c>
      <c r="AG434" t="n">
        <v>0.0</v>
      </c>
      <c r="AH434" t="inlineStr">
        <is>
          <t>Aparna Chavan</t>
        </is>
      </c>
      <c r="AI434" s="1" t="n">
        <v>44629.23479166667</v>
      </c>
      <c r="AJ434" t="n">
        <v>111.0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-9.0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WI220325123</t>
        </is>
      </c>
      <c r="B435" t="inlineStr">
        <is>
          <t>DATA_VALIDATION</t>
        </is>
      </c>
      <c r="C435" t="inlineStr">
        <is>
          <t>201308008262</t>
        </is>
      </c>
      <c r="D435" t="inlineStr">
        <is>
          <t>Folder</t>
        </is>
      </c>
      <c r="E435" s="2">
        <f>HYPERLINK("capsilon://?command=openfolder&amp;siteaddress=FAM.docvelocity-na8.net&amp;folderid=FXE77C1929-9CAB-145A-7F0F-DE3F9DC1AC91","FX22032978")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MI2203264380</t>
        </is>
      </c>
      <c r="J435" t="n">
        <v>186.0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44628.74209490741</v>
      </c>
      <c r="P435" s="1" t="n">
        <v>44628.77284722222</v>
      </c>
      <c r="Q435" t="n">
        <v>2078.0</v>
      </c>
      <c r="R435" t="n">
        <v>579.0</v>
      </c>
      <c r="S435" t="b">
        <v>0</v>
      </c>
      <c r="T435" t="inlineStr">
        <is>
          <t>N/A</t>
        </is>
      </c>
      <c r="U435" t="b">
        <v>0</v>
      </c>
      <c r="V435" t="inlineStr">
        <is>
          <t>Karnal Akhare</t>
        </is>
      </c>
      <c r="W435" s="1" t="n">
        <v>44628.77284722222</v>
      </c>
      <c r="X435" t="n">
        <v>435.0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186.0</v>
      </c>
      <c r="AE435" t="n">
        <v>174.0</v>
      </c>
      <c r="AF435" t="n">
        <v>0.0</v>
      </c>
      <c r="AG435" t="n">
        <v>6.0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WI22032520</t>
        </is>
      </c>
      <c r="B436" t="inlineStr">
        <is>
          <t>DATA_VALIDATION</t>
        </is>
      </c>
      <c r="C436" t="inlineStr">
        <is>
          <t>201300021726</t>
        </is>
      </c>
      <c r="D436" t="inlineStr">
        <is>
          <t>Folder</t>
        </is>
      </c>
      <c r="E436" s="2">
        <f>HYPERLINK("capsilon://?command=openfolder&amp;siteaddress=FAM.docvelocity-na8.net&amp;folderid=FXB9820388-92FC-7763-8F7B-E014F21F2B42","FX220211363")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MI220327288</t>
        </is>
      </c>
      <c r="J436" t="n">
        <v>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44621.59587962963</v>
      </c>
      <c r="P436" s="1" t="n">
        <v>44621.687685185185</v>
      </c>
      <c r="Q436" t="n">
        <v>7443.0</v>
      </c>
      <c r="R436" t="n">
        <v>489.0</v>
      </c>
      <c r="S436" t="b">
        <v>0</v>
      </c>
      <c r="T436" t="inlineStr">
        <is>
          <t>N/A</t>
        </is>
      </c>
      <c r="U436" t="b">
        <v>0</v>
      </c>
      <c r="V436" t="inlineStr">
        <is>
          <t>Archana Bhujbal</t>
        </is>
      </c>
      <c r="W436" s="1" t="n">
        <v>44621.59993055555</v>
      </c>
      <c r="X436" t="n">
        <v>321.0</v>
      </c>
      <c r="Y436" t="n">
        <v>21.0</v>
      </c>
      <c r="Z436" t="n">
        <v>0.0</v>
      </c>
      <c r="AA436" t="n">
        <v>21.0</v>
      </c>
      <c r="AB436" t="n">
        <v>0.0</v>
      </c>
      <c r="AC436" t="n">
        <v>3.0</v>
      </c>
      <c r="AD436" t="n">
        <v>-21.0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44621.687685185185</v>
      </c>
      <c r="AJ436" t="n">
        <v>168.0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-21.0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WI22032522</t>
        </is>
      </c>
      <c r="B437" t="inlineStr">
        <is>
          <t>DATA_VALIDATION</t>
        </is>
      </c>
      <c r="C437" t="inlineStr">
        <is>
          <t>201300021726</t>
        </is>
      </c>
      <c r="D437" t="inlineStr">
        <is>
          <t>Folder</t>
        </is>
      </c>
      <c r="E437" s="2">
        <f>HYPERLINK("capsilon://?command=openfolder&amp;siteaddress=FAM.docvelocity-na8.net&amp;folderid=FXB9820388-92FC-7763-8F7B-E014F21F2B42","FX220211363")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MI220327230</t>
        </is>
      </c>
      <c r="J437" t="n">
        <v>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44621.59596064815</v>
      </c>
      <c r="P437" s="1" t="n">
        <v>44621.687685185185</v>
      </c>
      <c r="Q437" t="n">
        <v>6402.0</v>
      </c>
      <c r="R437" t="n">
        <v>1523.0</v>
      </c>
      <c r="S437" t="b">
        <v>0</v>
      </c>
      <c r="T437" t="inlineStr">
        <is>
          <t>N/A</t>
        </is>
      </c>
      <c r="U437" t="b">
        <v>0</v>
      </c>
      <c r="V437" t="inlineStr">
        <is>
          <t>Karnal Akhare</t>
        </is>
      </c>
      <c r="W437" s="1" t="n">
        <v>44621.61466435185</v>
      </c>
      <c r="X437" t="n">
        <v>1228.0</v>
      </c>
      <c r="Y437" t="n">
        <v>57.0</v>
      </c>
      <c r="Z437" t="n">
        <v>0.0</v>
      </c>
      <c r="AA437" t="n">
        <v>57.0</v>
      </c>
      <c r="AB437" t="n">
        <v>0.0</v>
      </c>
      <c r="AC437" t="n">
        <v>45.0</v>
      </c>
      <c r="AD437" t="n">
        <v>-57.0</v>
      </c>
      <c r="AE437" t="n">
        <v>0.0</v>
      </c>
      <c r="AF437" t="n">
        <v>0.0</v>
      </c>
      <c r="AG437" t="n">
        <v>0.0</v>
      </c>
      <c r="AH437" t="inlineStr">
        <is>
          <t>Vikash Suryakanth Parmar</t>
        </is>
      </c>
      <c r="AI437" s="1" t="n">
        <v>44621.687685185185</v>
      </c>
      <c r="AJ437" t="n">
        <v>105.0</v>
      </c>
      <c r="AK437" t="n">
        <v>2.0</v>
      </c>
      <c r="AL437" t="n">
        <v>0.0</v>
      </c>
      <c r="AM437" t="n">
        <v>2.0</v>
      </c>
      <c r="AN437" t="n">
        <v>0.0</v>
      </c>
      <c r="AO437" t="n">
        <v>1.0</v>
      </c>
      <c r="AP437" t="n">
        <v>-59.0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WI220325238</t>
        </is>
      </c>
      <c r="B438" t="inlineStr">
        <is>
          <t>DATA_VALIDATION</t>
        </is>
      </c>
      <c r="C438" t="inlineStr">
        <is>
          <t>201110012574</t>
        </is>
      </c>
      <c r="D438" t="inlineStr">
        <is>
          <t>Folder</t>
        </is>
      </c>
      <c r="E438" s="2">
        <f>HYPERLINK("capsilon://?command=openfolder&amp;siteaddress=FAM.docvelocity-na8.net&amp;folderid=FXC3F1A3C8-D7DE-6C0F-2C9D-4E654326E2CE","FX22033461")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MI2203265985</t>
        </is>
      </c>
      <c r="J438" t="n">
        <v>92.0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44628.76111111111</v>
      </c>
      <c r="P438" s="1" t="n">
        <v>44629.356840277775</v>
      </c>
      <c r="Q438" t="n">
        <v>49615.0</v>
      </c>
      <c r="R438" t="n">
        <v>1856.0</v>
      </c>
      <c r="S438" t="b">
        <v>0</v>
      </c>
      <c r="T438" t="inlineStr">
        <is>
          <t>N/A</t>
        </is>
      </c>
      <c r="U438" t="b">
        <v>0</v>
      </c>
      <c r="V438" t="inlineStr">
        <is>
          <t>Aparna Chavan</t>
        </is>
      </c>
      <c r="W438" s="1" t="n">
        <v>44629.356840277775</v>
      </c>
      <c r="X438" t="n">
        <v>486.0</v>
      </c>
      <c r="Y438" t="n">
        <v>0.0</v>
      </c>
      <c r="Z438" t="n">
        <v>0.0</v>
      </c>
      <c r="AA438" t="n">
        <v>0.0</v>
      </c>
      <c r="AB438" t="n">
        <v>0.0</v>
      </c>
      <c r="AC438" t="n">
        <v>0.0</v>
      </c>
      <c r="AD438" t="n">
        <v>92.0</v>
      </c>
      <c r="AE438" t="n">
        <v>80.0</v>
      </c>
      <c r="AF438" t="n">
        <v>0.0</v>
      </c>
      <c r="AG438" t="n">
        <v>4.0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WI220325240</t>
        </is>
      </c>
      <c r="B439" t="inlineStr">
        <is>
          <t>DATA_VALIDATION</t>
        </is>
      </c>
      <c r="C439" t="inlineStr">
        <is>
          <t>201308008245</t>
        </is>
      </c>
      <c r="D439" t="inlineStr">
        <is>
          <t>Folder</t>
        </is>
      </c>
      <c r="E439" s="2">
        <f>HYPERLINK("capsilon://?command=openfolder&amp;siteaddress=FAM.docvelocity-na8.net&amp;folderid=FX2575F81E-AC3D-A66F-2147-BAB7E6952D99","FX22031390")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MI2203266036</t>
        </is>
      </c>
      <c r="J439" t="n">
        <v>108.0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44628.76130787037</v>
      </c>
      <c r="P439" s="1" t="n">
        <v>44629.36204861111</v>
      </c>
      <c r="Q439" t="n">
        <v>51116.0</v>
      </c>
      <c r="R439" t="n">
        <v>788.0</v>
      </c>
      <c r="S439" t="b">
        <v>0</v>
      </c>
      <c r="T439" t="inlineStr">
        <is>
          <t>N/A</t>
        </is>
      </c>
      <c r="U439" t="b">
        <v>0</v>
      </c>
      <c r="V439" t="inlineStr">
        <is>
          <t>Aparna Chavan</t>
        </is>
      </c>
      <c r="W439" s="1" t="n">
        <v>44629.36204861111</v>
      </c>
      <c r="X439" t="n">
        <v>449.0</v>
      </c>
      <c r="Y439" t="n">
        <v>0.0</v>
      </c>
      <c r="Z439" t="n">
        <v>0.0</v>
      </c>
      <c r="AA439" t="n">
        <v>0.0</v>
      </c>
      <c r="AB439" t="n">
        <v>0.0</v>
      </c>
      <c r="AC439" t="n">
        <v>1.0</v>
      </c>
      <c r="AD439" t="n">
        <v>108.0</v>
      </c>
      <c r="AE439" t="n">
        <v>103.0</v>
      </c>
      <c r="AF439" t="n">
        <v>0.0</v>
      </c>
      <c r="AG439" t="n">
        <v>3.0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WI22032526</t>
        </is>
      </c>
      <c r="B440" t="inlineStr">
        <is>
          <t>DATA_VALIDATION</t>
        </is>
      </c>
      <c r="C440" t="inlineStr">
        <is>
          <t>201300021726</t>
        </is>
      </c>
      <c r="D440" t="inlineStr">
        <is>
          <t>Folder</t>
        </is>
      </c>
      <c r="E440" s="2">
        <f>HYPERLINK("capsilon://?command=openfolder&amp;siteaddress=FAM.docvelocity-na8.net&amp;folderid=FXB9820388-92FC-7763-8F7B-E014F21F2B42","FX220211363")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MI220327293</t>
        </is>
      </c>
      <c r="J440" t="n">
        <v>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44621.596284722225</v>
      </c>
      <c r="P440" s="1" t="n">
        <v>44621.68822916667</v>
      </c>
      <c r="Q440" t="n">
        <v>7764.0</v>
      </c>
      <c r="R440" t="n">
        <v>180.0</v>
      </c>
      <c r="S440" t="b">
        <v>0</v>
      </c>
      <c r="T440" t="inlineStr">
        <is>
          <t>N/A</t>
        </is>
      </c>
      <c r="U440" t="b">
        <v>0</v>
      </c>
      <c r="V440" t="inlineStr">
        <is>
          <t>Archana Bhujbal</t>
        </is>
      </c>
      <c r="W440" s="1" t="n">
        <v>44621.601493055554</v>
      </c>
      <c r="X440" t="n">
        <v>134.0</v>
      </c>
      <c r="Y440" t="n">
        <v>21.0</v>
      </c>
      <c r="Z440" t="n">
        <v>0.0</v>
      </c>
      <c r="AA440" t="n">
        <v>21.0</v>
      </c>
      <c r="AB440" t="n">
        <v>0.0</v>
      </c>
      <c r="AC440" t="n">
        <v>3.0</v>
      </c>
      <c r="AD440" t="n">
        <v>-21.0</v>
      </c>
      <c r="AE440" t="n">
        <v>0.0</v>
      </c>
      <c r="AF440" t="n">
        <v>0.0</v>
      </c>
      <c r="AG440" t="n">
        <v>0.0</v>
      </c>
      <c r="AH440" t="inlineStr">
        <is>
          <t>Vikash Suryakanth Parmar</t>
        </is>
      </c>
      <c r="AI440" s="1" t="n">
        <v>44621.68822916667</v>
      </c>
      <c r="AJ440" t="n">
        <v>46.0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-21.0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WI220325313</t>
        </is>
      </c>
      <c r="B441" t="inlineStr">
        <is>
          <t>DATA_VALIDATION</t>
        </is>
      </c>
      <c r="C441" t="inlineStr">
        <is>
          <t>201308008262</t>
        </is>
      </c>
      <c r="D441" t="inlineStr">
        <is>
          <t>Folder</t>
        </is>
      </c>
      <c r="E441" s="2">
        <f>HYPERLINK("capsilon://?command=openfolder&amp;siteaddress=FAM.docvelocity-na8.net&amp;folderid=FXE77C1929-9CAB-145A-7F0F-DE3F9DC1AC91","FX22032978")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MI2203264380</t>
        </is>
      </c>
      <c r="J441" t="n">
        <v>286.0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44628.77423611111</v>
      </c>
      <c r="P441" s="1" t="n">
        <v>44628.807546296295</v>
      </c>
      <c r="Q441" t="n">
        <v>871.0</v>
      </c>
      <c r="R441" t="n">
        <v>2007.0</v>
      </c>
      <c r="S441" t="b">
        <v>0</v>
      </c>
      <c r="T441" t="inlineStr">
        <is>
          <t>N/A</t>
        </is>
      </c>
      <c r="U441" t="b">
        <v>1</v>
      </c>
      <c r="V441" t="inlineStr">
        <is>
          <t>Hemanshi Deshlahara</t>
        </is>
      </c>
      <c r="W441" s="1" t="n">
        <v>44628.793333333335</v>
      </c>
      <c r="X441" t="n">
        <v>1644.0</v>
      </c>
      <c r="Y441" t="n">
        <v>252.0</v>
      </c>
      <c r="Z441" t="n">
        <v>0.0</v>
      </c>
      <c r="AA441" t="n">
        <v>252.0</v>
      </c>
      <c r="AB441" t="n">
        <v>0.0</v>
      </c>
      <c r="AC441" t="n">
        <v>6.0</v>
      </c>
      <c r="AD441" t="n">
        <v>34.0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44628.807546296295</v>
      </c>
      <c r="AJ441" t="n">
        <v>291.0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34.0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WI22032533</t>
        </is>
      </c>
      <c r="B442" t="inlineStr">
        <is>
          <t>DATA_VALIDATION</t>
        </is>
      </c>
      <c r="C442" t="inlineStr">
        <is>
          <t>201300021726</t>
        </is>
      </c>
      <c r="D442" t="inlineStr">
        <is>
          <t>Folder</t>
        </is>
      </c>
      <c r="E442" s="2">
        <f>HYPERLINK("capsilon://?command=openfolder&amp;siteaddress=FAM.docvelocity-na8.net&amp;folderid=FXB9820388-92FC-7763-8F7B-E014F21F2B42","FX220211363")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MI220327430</t>
        </is>
      </c>
      <c r="J442" t="n">
        <v>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44621.59704861111</v>
      </c>
      <c r="P442" s="1" t="n">
        <v>44621.692349537036</v>
      </c>
      <c r="Q442" t="n">
        <v>7319.0</v>
      </c>
      <c r="R442" t="n">
        <v>915.0</v>
      </c>
      <c r="S442" t="b">
        <v>0</v>
      </c>
      <c r="T442" t="inlineStr">
        <is>
          <t>N/A</t>
        </is>
      </c>
      <c r="U442" t="b">
        <v>0</v>
      </c>
      <c r="V442" t="inlineStr">
        <is>
          <t>Ujwala Ajabe</t>
        </is>
      </c>
      <c r="W442" s="1" t="n">
        <v>44621.60622685185</v>
      </c>
      <c r="X442" t="n">
        <v>513.0</v>
      </c>
      <c r="Y442" t="n">
        <v>52.0</v>
      </c>
      <c r="Z442" t="n">
        <v>0.0</v>
      </c>
      <c r="AA442" t="n">
        <v>52.0</v>
      </c>
      <c r="AB442" t="n">
        <v>0.0</v>
      </c>
      <c r="AC442" t="n">
        <v>21.0</v>
      </c>
      <c r="AD442" t="n">
        <v>-52.0</v>
      </c>
      <c r="AE442" t="n">
        <v>0.0</v>
      </c>
      <c r="AF442" t="n">
        <v>0.0</v>
      </c>
      <c r="AG442" t="n">
        <v>0.0</v>
      </c>
      <c r="AH442" t="inlineStr">
        <is>
          <t>Mohini Shinde</t>
        </is>
      </c>
      <c r="AI442" s="1" t="n">
        <v>44621.692349537036</v>
      </c>
      <c r="AJ442" t="n">
        <v>402.0</v>
      </c>
      <c r="AK442" t="n">
        <v>1.0</v>
      </c>
      <c r="AL442" t="n">
        <v>0.0</v>
      </c>
      <c r="AM442" t="n">
        <v>1.0</v>
      </c>
      <c r="AN442" t="n">
        <v>0.0</v>
      </c>
      <c r="AO442" t="n">
        <v>1.0</v>
      </c>
      <c r="AP442" t="n">
        <v>-53.0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WI220325342</t>
        </is>
      </c>
      <c r="B443" t="inlineStr">
        <is>
          <t>DATA_VALIDATION</t>
        </is>
      </c>
      <c r="C443" t="inlineStr">
        <is>
          <t>201330005674</t>
        </is>
      </c>
      <c r="D443" t="inlineStr">
        <is>
          <t>Folder</t>
        </is>
      </c>
      <c r="E443" s="2">
        <f>HYPERLINK("capsilon://?command=openfolder&amp;siteaddress=FAM.docvelocity-na8.net&amp;folderid=FXAD405D87-864A-55E5-17DE-8F962C4808CA","FX22033561")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MI2203258059</t>
        </is>
      </c>
      <c r="J443" t="n">
        <v>463.0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44628.78040509259</v>
      </c>
      <c r="P443" s="1" t="n">
        <v>44628.81260416667</v>
      </c>
      <c r="Q443" t="n">
        <v>678.0</v>
      </c>
      <c r="R443" t="n">
        <v>2104.0</v>
      </c>
      <c r="S443" t="b">
        <v>0</v>
      </c>
      <c r="T443" t="inlineStr">
        <is>
          <t>N/A</t>
        </is>
      </c>
      <c r="U443" t="b">
        <v>1</v>
      </c>
      <c r="V443" t="inlineStr">
        <is>
          <t>Aditya Tade</t>
        </is>
      </c>
      <c r="W443" s="1" t="n">
        <v>44628.79209490741</v>
      </c>
      <c r="X443" t="n">
        <v>995.0</v>
      </c>
      <c r="Y443" t="n">
        <v>382.0</v>
      </c>
      <c r="Z443" t="n">
        <v>0.0</v>
      </c>
      <c r="AA443" t="n">
        <v>382.0</v>
      </c>
      <c r="AB443" t="n">
        <v>0.0</v>
      </c>
      <c r="AC443" t="n">
        <v>45.0</v>
      </c>
      <c r="AD443" t="n">
        <v>81.0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44628.81260416667</v>
      </c>
      <c r="AJ443" t="n">
        <v>1109.0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81.0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WI220325345</t>
        </is>
      </c>
      <c r="B444" t="inlineStr">
        <is>
          <t>DATA_VALIDATION</t>
        </is>
      </c>
      <c r="C444" t="inlineStr">
        <is>
          <t>201308007987</t>
        </is>
      </c>
      <c r="D444" t="inlineStr">
        <is>
          <t>Folder</t>
        </is>
      </c>
      <c r="E444" s="2">
        <f>HYPERLINK("capsilon://?command=openfolder&amp;siteaddress=FAM.docvelocity-na8.net&amp;folderid=FX8C401173-6464-F8BE-E219-9E2BB459FD9C","FX211210231")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MI2203267448</t>
        </is>
      </c>
      <c r="J444" t="n">
        <v>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44628.78141203704</v>
      </c>
      <c r="P444" s="1" t="n">
        <v>44629.24253472222</v>
      </c>
      <c r="Q444" t="n">
        <v>39192.0</v>
      </c>
      <c r="R444" t="n">
        <v>649.0</v>
      </c>
      <c r="S444" t="b">
        <v>0</v>
      </c>
      <c r="T444" t="inlineStr">
        <is>
          <t>N/A</t>
        </is>
      </c>
      <c r="U444" t="b">
        <v>0</v>
      </c>
      <c r="V444" t="inlineStr">
        <is>
          <t>Karnal Akhare</t>
        </is>
      </c>
      <c r="W444" s="1" t="n">
        <v>44628.78398148148</v>
      </c>
      <c r="X444" t="n">
        <v>203.0</v>
      </c>
      <c r="Y444" t="n">
        <v>52.0</v>
      </c>
      <c r="Z444" t="n">
        <v>0.0</v>
      </c>
      <c r="AA444" t="n">
        <v>52.0</v>
      </c>
      <c r="AB444" t="n">
        <v>0.0</v>
      </c>
      <c r="AC444" t="n">
        <v>27.0</v>
      </c>
      <c r="AD444" t="n">
        <v>-52.0</v>
      </c>
      <c r="AE444" t="n">
        <v>0.0</v>
      </c>
      <c r="AF444" t="n">
        <v>0.0</v>
      </c>
      <c r="AG444" t="n">
        <v>0.0</v>
      </c>
      <c r="AH444" t="inlineStr">
        <is>
          <t>Aparna Chavan</t>
        </is>
      </c>
      <c r="AI444" s="1" t="n">
        <v>44629.24253472222</v>
      </c>
      <c r="AJ444" t="n">
        <v>446.0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-52.0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WI220325351</t>
        </is>
      </c>
      <c r="B445" t="inlineStr">
        <is>
          <t>DATA_VALIDATION</t>
        </is>
      </c>
      <c r="C445" t="inlineStr">
        <is>
          <t>201300021894</t>
        </is>
      </c>
      <c r="D445" t="inlineStr">
        <is>
          <t>Folder</t>
        </is>
      </c>
      <c r="E445" s="2">
        <f>HYPERLINK("capsilon://?command=openfolder&amp;siteaddress=FAM.docvelocity-na8.net&amp;folderid=FX5BF0398C-2E91-B0E0-2738-77831E9DA7FA","FX22031320")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MI2203259128</t>
        </is>
      </c>
      <c r="J445" t="n">
        <v>194.0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44628.784733796296</v>
      </c>
      <c r="P445" s="1" t="n">
        <v>44628.80967592593</v>
      </c>
      <c r="Q445" t="n">
        <v>920.0</v>
      </c>
      <c r="R445" t="n">
        <v>1235.0</v>
      </c>
      <c r="S445" t="b">
        <v>0</v>
      </c>
      <c r="T445" t="inlineStr">
        <is>
          <t>N/A</t>
        </is>
      </c>
      <c r="U445" t="b">
        <v>1</v>
      </c>
      <c r="V445" t="inlineStr">
        <is>
          <t>Karnal Akhare</t>
        </is>
      </c>
      <c r="W445" s="1" t="n">
        <v>44628.79717592592</v>
      </c>
      <c r="X445" t="n">
        <v>1051.0</v>
      </c>
      <c r="Y445" t="n">
        <v>103.0</v>
      </c>
      <c r="Z445" t="n">
        <v>0.0</v>
      </c>
      <c r="AA445" t="n">
        <v>103.0</v>
      </c>
      <c r="AB445" t="n">
        <v>0.0</v>
      </c>
      <c r="AC445" t="n">
        <v>27.0</v>
      </c>
      <c r="AD445" t="n">
        <v>91.0</v>
      </c>
      <c r="AE445" t="n">
        <v>0.0</v>
      </c>
      <c r="AF445" t="n">
        <v>0.0</v>
      </c>
      <c r="AG445" t="n">
        <v>0.0</v>
      </c>
      <c r="AH445" t="inlineStr">
        <is>
          <t>Vikash Suryakanth Parmar</t>
        </is>
      </c>
      <c r="AI445" s="1" t="n">
        <v>44628.80967592593</v>
      </c>
      <c r="AJ445" t="n">
        <v>184.0</v>
      </c>
      <c r="AK445" t="n">
        <v>2.0</v>
      </c>
      <c r="AL445" t="n">
        <v>0.0</v>
      </c>
      <c r="AM445" t="n">
        <v>2.0</v>
      </c>
      <c r="AN445" t="n">
        <v>0.0</v>
      </c>
      <c r="AO445" t="n">
        <v>1.0</v>
      </c>
      <c r="AP445" t="n">
        <v>89.0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WI220325372</t>
        </is>
      </c>
      <c r="B446" t="inlineStr">
        <is>
          <t>DATA_VALIDATION</t>
        </is>
      </c>
      <c r="C446" t="inlineStr">
        <is>
          <t>201330005631</t>
        </is>
      </c>
      <c r="D446" t="inlineStr">
        <is>
          <t>Folder</t>
        </is>
      </c>
      <c r="E446" s="2">
        <f>HYPERLINK("capsilon://?command=openfolder&amp;siteaddress=FAM.docvelocity-na8.net&amp;folderid=FX3A4F2513-6B34-2BA4-0977-ACF17D6A75A3","FX22032137")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MI2203259367</t>
        </is>
      </c>
      <c r="J446" t="n">
        <v>306.0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44628.78753472222</v>
      </c>
      <c r="P446" s="1" t="n">
        <v>44629.115324074075</v>
      </c>
      <c r="Q446" t="n">
        <v>23351.0</v>
      </c>
      <c r="R446" t="n">
        <v>4970.0</v>
      </c>
      <c r="S446" t="b">
        <v>0</v>
      </c>
      <c r="T446" t="inlineStr">
        <is>
          <t>N/A</t>
        </is>
      </c>
      <c r="U446" t="b">
        <v>1</v>
      </c>
      <c r="V446" t="inlineStr">
        <is>
          <t>Hemanshi Deshlahara</t>
        </is>
      </c>
      <c r="W446" s="1" t="n">
        <v>44628.82982638889</v>
      </c>
      <c r="X446" t="n">
        <v>3152.0</v>
      </c>
      <c r="Y446" t="n">
        <v>258.0</v>
      </c>
      <c r="Z446" t="n">
        <v>0.0</v>
      </c>
      <c r="AA446" t="n">
        <v>258.0</v>
      </c>
      <c r="AB446" t="n">
        <v>0.0</v>
      </c>
      <c r="AC446" t="n">
        <v>51.0</v>
      </c>
      <c r="AD446" t="n">
        <v>48.0</v>
      </c>
      <c r="AE446" t="n">
        <v>0.0</v>
      </c>
      <c r="AF446" t="n">
        <v>0.0</v>
      </c>
      <c r="AG446" t="n">
        <v>0.0</v>
      </c>
      <c r="AH446" t="inlineStr">
        <is>
          <t>Poonam Patil</t>
        </is>
      </c>
      <c r="AI446" s="1" t="n">
        <v>44629.115324074075</v>
      </c>
      <c r="AJ446" t="n">
        <v>1686.0</v>
      </c>
      <c r="AK446" t="n">
        <v>5.0</v>
      </c>
      <c r="AL446" t="n">
        <v>0.0</v>
      </c>
      <c r="AM446" t="n">
        <v>5.0</v>
      </c>
      <c r="AN446" t="n">
        <v>0.0</v>
      </c>
      <c r="AO446" t="n">
        <v>4.0</v>
      </c>
      <c r="AP446" t="n">
        <v>43.0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WI22032539</t>
        </is>
      </c>
      <c r="B447" t="inlineStr">
        <is>
          <t>DATA_VALIDATION</t>
        </is>
      </c>
      <c r="C447" t="inlineStr">
        <is>
          <t>201300021726</t>
        </is>
      </c>
      <c r="D447" t="inlineStr">
        <is>
          <t>Folder</t>
        </is>
      </c>
      <c r="E447" s="2">
        <f>HYPERLINK("capsilon://?command=openfolder&amp;siteaddress=FAM.docvelocity-na8.net&amp;folderid=FXB9820388-92FC-7763-8F7B-E014F21F2B42","FX220211363")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MI220327440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44621.59725694444</v>
      </c>
      <c r="P447" s="1" t="n">
        <v>44621.68980324074</v>
      </c>
      <c r="Q447" t="n">
        <v>7724.0</v>
      </c>
      <c r="R447" t="n">
        <v>272.0</v>
      </c>
      <c r="S447" t="b">
        <v>0</v>
      </c>
      <c r="T447" t="inlineStr">
        <is>
          <t>N/A</t>
        </is>
      </c>
      <c r="U447" t="b">
        <v>0</v>
      </c>
      <c r="V447" t="inlineStr">
        <is>
          <t>Amruta Erande</t>
        </is>
      </c>
      <c r="W447" s="1" t="n">
        <v>44621.6016087963</v>
      </c>
      <c r="X447" t="n">
        <v>110.0</v>
      </c>
      <c r="Y447" t="n">
        <v>21.0</v>
      </c>
      <c r="Z447" t="n">
        <v>0.0</v>
      </c>
      <c r="AA447" t="n">
        <v>21.0</v>
      </c>
      <c r="AB447" t="n">
        <v>0.0</v>
      </c>
      <c r="AC447" t="n">
        <v>10.0</v>
      </c>
      <c r="AD447" t="n">
        <v>-21.0</v>
      </c>
      <c r="AE447" t="n">
        <v>0.0</v>
      </c>
      <c r="AF447" t="n">
        <v>0.0</v>
      </c>
      <c r="AG447" t="n">
        <v>0.0</v>
      </c>
      <c r="AH447" t="inlineStr">
        <is>
          <t>Rohit Mawal</t>
        </is>
      </c>
      <c r="AI447" s="1" t="n">
        <v>44621.68980324074</v>
      </c>
      <c r="AJ447" t="n">
        <v>162.0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-21.0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WI22032541</t>
        </is>
      </c>
      <c r="B448" t="inlineStr">
        <is>
          <t>DATA_VALIDATION</t>
        </is>
      </c>
      <c r="C448" t="inlineStr">
        <is>
          <t>201300021726</t>
        </is>
      </c>
      <c r="D448" t="inlineStr">
        <is>
          <t>Folder</t>
        </is>
      </c>
      <c r="E448" s="2">
        <f>HYPERLINK("capsilon://?command=openfolder&amp;siteaddress=FAM.docvelocity-na8.net&amp;folderid=FXB9820388-92FC-7763-8F7B-E014F21F2B42","FX220211363")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MI220327448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44621.59744212963</v>
      </c>
      <c r="P448" s="1" t="n">
        <v>44621.68916666666</v>
      </c>
      <c r="Q448" t="n">
        <v>7672.0</v>
      </c>
      <c r="R448" t="n">
        <v>253.0</v>
      </c>
      <c r="S448" t="b">
        <v>0</v>
      </c>
      <c r="T448" t="inlineStr">
        <is>
          <t>N/A</t>
        </is>
      </c>
      <c r="U448" t="b">
        <v>0</v>
      </c>
      <c r="V448" t="inlineStr">
        <is>
          <t>Archana Bhujbal</t>
        </is>
      </c>
      <c r="W448" s="1" t="n">
        <v>44621.60350694445</v>
      </c>
      <c r="X448" t="n">
        <v>173.0</v>
      </c>
      <c r="Y448" t="n">
        <v>21.0</v>
      </c>
      <c r="Z448" t="n">
        <v>0.0</v>
      </c>
      <c r="AA448" t="n">
        <v>21.0</v>
      </c>
      <c r="AB448" t="n">
        <v>0.0</v>
      </c>
      <c r="AC448" t="n">
        <v>2.0</v>
      </c>
      <c r="AD448" t="n">
        <v>-21.0</v>
      </c>
      <c r="AE448" t="n">
        <v>0.0</v>
      </c>
      <c r="AF448" t="n">
        <v>0.0</v>
      </c>
      <c r="AG448" t="n">
        <v>0.0</v>
      </c>
      <c r="AH448" t="inlineStr">
        <is>
          <t>Vikash Suryakanth Parmar</t>
        </is>
      </c>
      <c r="AI448" s="1" t="n">
        <v>44621.68916666666</v>
      </c>
      <c r="AJ448" t="n">
        <v>80.0</v>
      </c>
      <c r="AK448" t="n">
        <v>2.0</v>
      </c>
      <c r="AL448" t="n">
        <v>0.0</v>
      </c>
      <c r="AM448" t="n">
        <v>2.0</v>
      </c>
      <c r="AN448" t="n">
        <v>0.0</v>
      </c>
      <c r="AO448" t="n">
        <v>1.0</v>
      </c>
      <c r="AP448" t="n">
        <v>-23.0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WI22032542</t>
        </is>
      </c>
      <c r="B449" t="inlineStr">
        <is>
          <t>DATA_VALIDATION</t>
        </is>
      </c>
      <c r="C449" t="inlineStr">
        <is>
          <t>201300021726</t>
        </is>
      </c>
      <c r="D449" t="inlineStr">
        <is>
          <t>Folder</t>
        </is>
      </c>
      <c r="E449" s="2">
        <f>HYPERLINK("capsilon://?command=openfolder&amp;siteaddress=FAM.docvelocity-na8.net&amp;folderid=FXB9820388-92FC-7763-8F7B-E014F21F2B42","FX220211363")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MI220327401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44621.59747685185</v>
      </c>
      <c r="P449" s="1" t="n">
        <v>44621.69013888889</v>
      </c>
      <c r="Q449" t="n">
        <v>7619.0</v>
      </c>
      <c r="R449" t="n">
        <v>387.0</v>
      </c>
      <c r="S449" t="b">
        <v>0</v>
      </c>
      <c r="T449" t="inlineStr">
        <is>
          <t>N/A</t>
        </is>
      </c>
      <c r="U449" t="b">
        <v>0</v>
      </c>
      <c r="V449" t="inlineStr">
        <is>
          <t>Amruta Erande</t>
        </is>
      </c>
      <c r="W449" s="1" t="n">
        <v>44621.60513888889</v>
      </c>
      <c r="X449" t="n">
        <v>304.0</v>
      </c>
      <c r="Y449" t="n">
        <v>39.0</v>
      </c>
      <c r="Z449" t="n">
        <v>0.0</v>
      </c>
      <c r="AA449" t="n">
        <v>39.0</v>
      </c>
      <c r="AB449" t="n">
        <v>0.0</v>
      </c>
      <c r="AC449" t="n">
        <v>33.0</v>
      </c>
      <c r="AD449" t="n">
        <v>-39.0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44621.69013888889</v>
      </c>
      <c r="AJ449" t="n">
        <v>83.0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-39.0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WI220325448</t>
        </is>
      </c>
      <c r="B450" t="inlineStr">
        <is>
          <t>DATA_VALIDATION</t>
        </is>
      </c>
      <c r="C450" t="inlineStr">
        <is>
          <t>201300021978</t>
        </is>
      </c>
      <c r="D450" t="inlineStr">
        <is>
          <t>Folder</t>
        </is>
      </c>
      <c r="E450" s="2">
        <f>HYPERLINK("capsilon://?command=openfolder&amp;siteaddress=FAM.docvelocity-na8.net&amp;folderid=FXF732186F-AF92-6BE6-F813-08A68C5C690F","FX22033185")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MI2203261520</t>
        </is>
      </c>
      <c r="J450" t="n">
        <v>371.0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44628.796261574076</v>
      </c>
      <c r="P450" s="1" t="n">
        <v>44629.145532407405</v>
      </c>
      <c r="Q450" t="n">
        <v>28436.0</v>
      </c>
      <c r="R450" t="n">
        <v>1741.0</v>
      </c>
      <c r="S450" t="b">
        <v>0</v>
      </c>
      <c r="T450" t="inlineStr">
        <is>
          <t>N/A</t>
        </is>
      </c>
      <c r="U450" t="b">
        <v>1</v>
      </c>
      <c r="V450" t="inlineStr">
        <is>
          <t>Ujwala Ajabe</t>
        </is>
      </c>
      <c r="W450" s="1" t="n">
        <v>44628.80216435185</v>
      </c>
      <c r="X450" t="n">
        <v>504.0</v>
      </c>
      <c r="Y450" t="n">
        <v>309.0</v>
      </c>
      <c r="Z450" t="n">
        <v>0.0</v>
      </c>
      <c r="AA450" t="n">
        <v>309.0</v>
      </c>
      <c r="AB450" t="n">
        <v>0.0</v>
      </c>
      <c r="AC450" t="n">
        <v>10.0</v>
      </c>
      <c r="AD450" t="n">
        <v>62.0</v>
      </c>
      <c r="AE450" t="n">
        <v>0.0</v>
      </c>
      <c r="AF450" t="n">
        <v>0.0</v>
      </c>
      <c r="AG450" t="n">
        <v>0.0</v>
      </c>
      <c r="AH450" t="inlineStr">
        <is>
          <t>Poonam Patil</t>
        </is>
      </c>
      <c r="AI450" s="1" t="n">
        <v>44629.145532407405</v>
      </c>
      <c r="AJ450" t="n">
        <v>1169.0</v>
      </c>
      <c r="AK450" t="n">
        <v>4.0</v>
      </c>
      <c r="AL450" t="n">
        <v>0.0</v>
      </c>
      <c r="AM450" t="n">
        <v>4.0</v>
      </c>
      <c r="AN450" t="n">
        <v>0.0</v>
      </c>
      <c r="AO450" t="n">
        <v>3.0</v>
      </c>
      <c r="AP450" t="n">
        <v>58.0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WI22032545</t>
        </is>
      </c>
      <c r="B451" t="inlineStr">
        <is>
          <t>DATA_VALIDATION</t>
        </is>
      </c>
      <c r="C451" t="inlineStr">
        <is>
          <t>201300021726</t>
        </is>
      </c>
      <c r="D451" t="inlineStr">
        <is>
          <t>Folder</t>
        </is>
      </c>
      <c r="E451" s="2">
        <f>HYPERLINK("capsilon://?command=openfolder&amp;siteaddress=FAM.docvelocity-na8.net&amp;folderid=FXB9820388-92FC-7763-8F7B-E014F21F2B42","FX220211363")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MI220327460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44621.59762731481</v>
      </c>
      <c r="P451" s="1" t="n">
        <v>44621.69157407407</v>
      </c>
      <c r="Q451" t="n">
        <v>7573.0</v>
      </c>
      <c r="R451" t="n">
        <v>544.0</v>
      </c>
      <c r="S451" t="b">
        <v>0</v>
      </c>
      <c r="T451" t="inlineStr">
        <is>
          <t>N/A</t>
        </is>
      </c>
      <c r="U451" t="b">
        <v>0</v>
      </c>
      <c r="V451" t="inlineStr">
        <is>
          <t>Archana Bhujbal</t>
        </is>
      </c>
      <c r="W451" s="1" t="n">
        <v>44621.60805555555</v>
      </c>
      <c r="X451" t="n">
        <v>392.0</v>
      </c>
      <c r="Y451" t="n">
        <v>21.0</v>
      </c>
      <c r="Z451" t="n">
        <v>0.0</v>
      </c>
      <c r="AA451" t="n">
        <v>21.0</v>
      </c>
      <c r="AB451" t="n">
        <v>0.0</v>
      </c>
      <c r="AC451" t="n">
        <v>1.0</v>
      </c>
      <c r="AD451" t="n">
        <v>-21.0</v>
      </c>
      <c r="AE451" t="n">
        <v>0.0</v>
      </c>
      <c r="AF451" t="n">
        <v>0.0</v>
      </c>
      <c r="AG451" t="n">
        <v>0.0</v>
      </c>
      <c r="AH451" t="inlineStr">
        <is>
          <t>Rohit Mawal</t>
        </is>
      </c>
      <c r="AI451" s="1" t="n">
        <v>44621.69157407407</v>
      </c>
      <c r="AJ451" t="n">
        <v>152.0</v>
      </c>
      <c r="AK451" t="n">
        <v>1.0</v>
      </c>
      <c r="AL451" t="n">
        <v>0.0</v>
      </c>
      <c r="AM451" t="n">
        <v>1.0</v>
      </c>
      <c r="AN451" t="n">
        <v>0.0</v>
      </c>
      <c r="AO451" t="n">
        <v>1.0</v>
      </c>
      <c r="AP451" t="n">
        <v>-22.0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WI220325470</t>
        </is>
      </c>
      <c r="B452" t="inlineStr">
        <is>
          <t>DATA_VALIDATION</t>
        </is>
      </c>
      <c r="C452" t="inlineStr">
        <is>
          <t>201300022017</t>
        </is>
      </c>
      <c r="D452" t="inlineStr">
        <is>
          <t>Folder</t>
        </is>
      </c>
      <c r="E452" s="2">
        <f>HYPERLINK("capsilon://?command=openfolder&amp;siteaddress=FAM.docvelocity-na8.net&amp;folderid=FX6A8D6EB3-1A97-B22E-B5F5-A2F88C0E8BD1","FX22033845")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MI2203268672</t>
        </is>
      </c>
      <c r="J452" t="n">
        <v>105.0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1.0</v>
      </c>
      <c r="O452" s="1" t="n">
        <v>44628.79974537037</v>
      </c>
      <c r="P452" s="1" t="n">
        <v>44629.17988425926</v>
      </c>
      <c r="Q452" t="n">
        <v>31963.0</v>
      </c>
      <c r="R452" t="n">
        <v>881.0</v>
      </c>
      <c r="S452" t="b">
        <v>0</v>
      </c>
      <c r="T452" t="inlineStr">
        <is>
          <t>N/A</t>
        </is>
      </c>
      <c r="U452" t="b">
        <v>0</v>
      </c>
      <c r="V452" t="inlineStr">
        <is>
          <t>Hemanshi Deshlahara</t>
        </is>
      </c>
      <c r="W452" s="1" t="n">
        <v>44629.17988425926</v>
      </c>
      <c r="X452" t="n">
        <v>199.0</v>
      </c>
      <c r="Y452" t="n">
        <v>0.0</v>
      </c>
      <c r="Z452" t="n">
        <v>0.0</v>
      </c>
      <c r="AA452" t="n">
        <v>0.0</v>
      </c>
      <c r="AB452" t="n">
        <v>0.0</v>
      </c>
      <c r="AC452" t="n">
        <v>0.0</v>
      </c>
      <c r="AD452" t="n">
        <v>105.0</v>
      </c>
      <c r="AE452" t="n">
        <v>86.0</v>
      </c>
      <c r="AF452" t="n">
        <v>0.0</v>
      </c>
      <c r="AG452" t="n">
        <v>4.0</v>
      </c>
      <c r="AH452" t="inlineStr">
        <is>
          <t>N/A</t>
        </is>
      </c>
      <c r="AI452" t="inlineStr">
        <is>
          <t>N/A</t>
        </is>
      </c>
      <c r="AJ452" t="inlineStr">
        <is>
          <t>N/A</t>
        </is>
      </c>
      <c r="AK452" t="inlineStr">
        <is>
          <t>N/A</t>
        </is>
      </c>
      <c r="AL452" t="inlineStr">
        <is>
          <t>N/A</t>
        </is>
      </c>
      <c r="AM452" t="inlineStr">
        <is>
          <t>N/A</t>
        </is>
      </c>
      <c r="AN452" t="inlineStr">
        <is>
          <t>N/A</t>
        </is>
      </c>
      <c r="AO452" t="inlineStr">
        <is>
          <t>N/A</t>
        </is>
      </c>
      <c r="AP452" t="inlineStr">
        <is>
          <t>N/A</t>
        </is>
      </c>
      <c r="AQ452" t="inlineStr">
        <is>
          <t>N/A</t>
        </is>
      </c>
      <c r="AR452" t="inlineStr">
        <is>
          <t>N/A</t>
        </is>
      </c>
      <c r="AS452" t="inlineStr">
        <is>
          <t>N/A</t>
        </is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WI22032548</t>
        </is>
      </c>
      <c r="B453" t="inlineStr">
        <is>
          <t>DATA_VALIDATION</t>
        </is>
      </c>
      <c r="C453" t="inlineStr">
        <is>
          <t>201300021726</t>
        </is>
      </c>
      <c r="D453" t="inlineStr">
        <is>
          <t>Folder</t>
        </is>
      </c>
      <c r="E453" s="2">
        <f>HYPERLINK("capsilon://?command=openfolder&amp;siteaddress=FAM.docvelocity-na8.net&amp;folderid=FXB9820388-92FC-7763-8F7B-E014F21F2B42","FX220211363")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MI220327530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44621.597905092596</v>
      </c>
      <c r="P453" s="1" t="n">
        <v>44621.69704861111</v>
      </c>
      <c r="Q453" t="n">
        <v>7180.0</v>
      </c>
      <c r="R453" t="n">
        <v>1386.0</v>
      </c>
      <c r="S453" t="b">
        <v>0</v>
      </c>
      <c r="T453" t="inlineStr">
        <is>
          <t>N/A</t>
        </is>
      </c>
      <c r="U453" t="b">
        <v>0</v>
      </c>
      <c r="V453" t="inlineStr">
        <is>
          <t>Ujwala Ajabe</t>
        </is>
      </c>
      <c r="W453" s="1" t="n">
        <v>44621.6153125</v>
      </c>
      <c r="X453" t="n">
        <v>771.0</v>
      </c>
      <c r="Y453" t="n">
        <v>21.0</v>
      </c>
      <c r="Z453" t="n">
        <v>0.0</v>
      </c>
      <c r="AA453" t="n">
        <v>21.0</v>
      </c>
      <c r="AB453" t="n">
        <v>0.0</v>
      </c>
      <c r="AC453" t="n">
        <v>17.0</v>
      </c>
      <c r="AD453" t="n">
        <v>-21.0</v>
      </c>
      <c r="AE453" t="n">
        <v>0.0</v>
      </c>
      <c r="AF453" t="n">
        <v>0.0</v>
      </c>
      <c r="AG453" t="n">
        <v>0.0</v>
      </c>
      <c r="AH453" t="inlineStr">
        <is>
          <t>Dashrath Soren</t>
        </is>
      </c>
      <c r="AI453" s="1" t="n">
        <v>44621.69704861111</v>
      </c>
      <c r="AJ453" t="n">
        <v>615.0</v>
      </c>
      <c r="AK453" t="n">
        <v>1.0</v>
      </c>
      <c r="AL453" t="n">
        <v>0.0</v>
      </c>
      <c r="AM453" t="n">
        <v>1.0</v>
      </c>
      <c r="AN453" t="n">
        <v>0.0</v>
      </c>
      <c r="AO453" t="n">
        <v>1.0</v>
      </c>
      <c r="AP453" t="n">
        <v>-22.0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WI22032557</t>
        </is>
      </c>
      <c r="B454" t="inlineStr">
        <is>
          <t>DATA_VALIDATION</t>
        </is>
      </c>
      <c r="C454" t="inlineStr">
        <is>
          <t>201300021726</t>
        </is>
      </c>
      <c r="D454" t="inlineStr">
        <is>
          <t>Folder</t>
        </is>
      </c>
      <c r="E454" s="2">
        <f>HYPERLINK("capsilon://?command=openfolder&amp;siteaddress=FAM.docvelocity-na8.net&amp;folderid=FXB9820388-92FC-7763-8F7B-E014F21F2B42","FX220211363")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MI220327505</t>
        </is>
      </c>
      <c r="J454" t="n">
        <v>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44621.59842592593</v>
      </c>
      <c r="P454" s="1" t="n">
        <v>44621.691712962966</v>
      </c>
      <c r="Q454" t="n">
        <v>6239.0</v>
      </c>
      <c r="R454" t="n">
        <v>1821.0</v>
      </c>
      <c r="S454" t="b">
        <v>0</v>
      </c>
      <c r="T454" t="inlineStr">
        <is>
          <t>N/A</t>
        </is>
      </c>
      <c r="U454" t="b">
        <v>0</v>
      </c>
      <c r="V454" t="inlineStr">
        <is>
          <t>Archana Bhujbal</t>
        </is>
      </c>
      <c r="W454" s="1" t="n">
        <v>44621.62747685185</v>
      </c>
      <c r="X454" t="n">
        <v>1677.0</v>
      </c>
      <c r="Y454" t="n">
        <v>60.0</v>
      </c>
      <c r="Z454" t="n">
        <v>0.0</v>
      </c>
      <c r="AA454" t="n">
        <v>60.0</v>
      </c>
      <c r="AB454" t="n">
        <v>0.0</v>
      </c>
      <c r="AC454" t="n">
        <v>60.0</v>
      </c>
      <c r="AD454" t="n">
        <v>-60.0</v>
      </c>
      <c r="AE454" t="n">
        <v>0.0</v>
      </c>
      <c r="AF454" t="n">
        <v>0.0</v>
      </c>
      <c r="AG454" t="n">
        <v>0.0</v>
      </c>
      <c r="AH454" t="inlineStr">
        <is>
          <t>Vikash Suryakanth Parmar</t>
        </is>
      </c>
      <c r="AI454" s="1" t="n">
        <v>44621.691712962966</v>
      </c>
      <c r="AJ454" t="n">
        <v>135.0</v>
      </c>
      <c r="AK454" t="n">
        <v>2.0</v>
      </c>
      <c r="AL454" t="n">
        <v>0.0</v>
      </c>
      <c r="AM454" t="n">
        <v>2.0</v>
      </c>
      <c r="AN454" t="n">
        <v>0.0</v>
      </c>
      <c r="AO454" t="n">
        <v>1.0</v>
      </c>
      <c r="AP454" t="n">
        <v>-62.0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WI220325643</t>
        </is>
      </c>
      <c r="B455" t="inlineStr">
        <is>
          <t>DATA_VALIDATION</t>
        </is>
      </c>
      <c r="C455" t="inlineStr">
        <is>
          <t>201330005684</t>
        </is>
      </c>
      <c r="D455" t="inlineStr">
        <is>
          <t>Folder</t>
        </is>
      </c>
      <c r="E455" s="2">
        <f>HYPERLINK("capsilon://?command=openfolder&amp;siteaddress=FAM.docvelocity-na8.net&amp;folderid=FX58980C39-FA02-20BA-5D2A-E2248DC743B8","FX22033712")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MI2203270517</t>
        </is>
      </c>
      <c r="J455" t="n">
        <v>192.0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1.0</v>
      </c>
      <c r="O455" s="1" t="n">
        <v>44628.83692129629</v>
      </c>
      <c r="P455" s="1" t="n">
        <v>44629.18206018519</v>
      </c>
      <c r="Q455" t="n">
        <v>29179.0</v>
      </c>
      <c r="R455" t="n">
        <v>641.0</v>
      </c>
      <c r="S455" t="b">
        <v>0</v>
      </c>
      <c r="T455" t="inlineStr">
        <is>
          <t>N/A</t>
        </is>
      </c>
      <c r="U455" t="b">
        <v>0</v>
      </c>
      <c r="V455" t="inlineStr">
        <is>
          <t>Hemanshi Deshlahara</t>
        </is>
      </c>
      <c r="W455" s="1" t="n">
        <v>44629.18206018519</v>
      </c>
      <c r="X455" t="n">
        <v>187.0</v>
      </c>
      <c r="Y455" t="n">
        <v>0.0</v>
      </c>
      <c r="Z455" t="n">
        <v>0.0</v>
      </c>
      <c r="AA455" t="n">
        <v>0.0</v>
      </c>
      <c r="AB455" t="n">
        <v>0.0</v>
      </c>
      <c r="AC455" t="n">
        <v>0.0</v>
      </c>
      <c r="AD455" t="n">
        <v>192.0</v>
      </c>
      <c r="AE455" t="n">
        <v>0.0</v>
      </c>
      <c r="AF455" t="n">
        <v>0.0</v>
      </c>
      <c r="AG455" t="n">
        <v>8.0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WI22032566</t>
        </is>
      </c>
      <c r="B456" t="inlineStr">
        <is>
          <t>DATA_VALIDATION</t>
        </is>
      </c>
      <c r="C456" t="inlineStr">
        <is>
          <t>201340000652</t>
        </is>
      </c>
      <c r="D456" t="inlineStr">
        <is>
          <t>Folder</t>
        </is>
      </c>
      <c r="E456" s="2">
        <f>HYPERLINK("capsilon://?command=openfolder&amp;siteaddress=FAM.docvelocity-na8.net&amp;folderid=FX8481A52B-8764-9483-A062-40D7F8DBEBF0","FX220211008")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MI220327664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44621.59952546296</v>
      </c>
      <c r="P456" s="1" t="n">
        <v>44621.70142361111</v>
      </c>
      <c r="Q456" t="n">
        <v>6822.0</v>
      </c>
      <c r="R456" t="n">
        <v>1982.0</v>
      </c>
      <c r="S456" t="b">
        <v>0</v>
      </c>
      <c r="T456" t="inlineStr">
        <is>
          <t>N/A</t>
        </is>
      </c>
      <c r="U456" t="b">
        <v>0</v>
      </c>
      <c r="V456" t="inlineStr">
        <is>
          <t>Sanjana Uttekar</t>
        </is>
      </c>
      <c r="W456" s="1" t="n">
        <v>44621.62712962963</v>
      </c>
      <c r="X456" t="n">
        <v>1570.0</v>
      </c>
      <c r="Y456" t="n">
        <v>108.0</v>
      </c>
      <c r="Z456" t="n">
        <v>0.0</v>
      </c>
      <c r="AA456" t="n">
        <v>108.0</v>
      </c>
      <c r="AB456" t="n">
        <v>0.0</v>
      </c>
      <c r="AC456" t="n">
        <v>40.0</v>
      </c>
      <c r="AD456" t="n">
        <v>-108.0</v>
      </c>
      <c r="AE456" t="n">
        <v>0.0</v>
      </c>
      <c r="AF456" t="n">
        <v>0.0</v>
      </c>
      <c r="AG456" t="n">
        <v>0.0</v>
      </c>
      <c r="AH456" t="inlineStr">
        <is>
          <t>Rohit Mawal</t>
        </is>
      </c>
      <c r="AI456" s="1" t="n">
        <v>44621.70142361111</v>
      </c>
      <c r="AJ456" t="n">
        <v>412.0</v>
      </c>
      <c r="AK456" t="n">
        <v>4.0</v>
      </c>
      <c r="AL456" t="n">
        <v>0.0</v>
      </c>
      <c r="AM456" t="n">
        <v>4.0</v>
      </c>
      <c r="AN456" t="n">
        <v>0.0</v>
      </c>
      <c r="AO456" t="n">
        <v>4.0</v>
      </c>
      <c r="AP456" t="n">
        <v>-112.0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WI220325707</t>
        </is>
      </c>
      <c r="B457" t="inlineStr">
        <is>
          <t>DATA_VALIDATION</t>
        </is>
      </c>
      <c r="C457" t="inlineStr">
        <is>
          <t>201300021957</t>
        </is>
      </c>
      <c r="D457" t="inlineStr">
        <is>
          <t>Folder</t>
        </is>
      </c>
      <c r="E457" s="2">
        <f>HYPERLINK("capsilon://?command=openfolder&amp;siteaddress=FAM.docvelocity-na8.net&amp;folderid=FX7EE21539-8E50-5D4B-6501-5E962C3BF67F","FX22032379")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MI2203270981</t>
        </is>
      </c>
      <c r="J457" t="n">
        <v>188.0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1.0</v>
      </c>
      <c r="O457" s="1" t="n">
        <v>44628.84784722222</v>
      </c>
      <c r="P457" s="1" t="n">
        <v>44629.184212962966</v>
      </c>
      <c r="Q457" t="n">
        <v>28335.0</v>
      </c>
      <c r="R457" t="n">
        <v>727.0</v>
      </c>
      <c r="S457" t="b">
        <v>0</v>
      </c>
      <c r="T457" t="inlineStr">
        <is>
          <t>N/A</t>
        </is>
      </c>
      <c r="U457" t="b">
        <v>0</v>
      </c>
      <c r="V457" t="inlineStr">
        <is>
          <t>Hemanshi Deshlahara</t>
        </is>
      </c>
      <c r="W457" s="1" t="n">
        <v>44629.184212962966</v>
      </c>
      <c r="X457" t="n">
        <v>186.0</v>
      </c>
      <c r="Y457" t="n">
        <v>0.0</v>
      </c>
      <c r="Z457" t="n">
        <v>0.0</v>
      </c>
      <c r="AA457" t="n">
        <v>0.0</v>
      </c>
      <c r="AB457" t="n">
        <v>0.0</v>
      </c>
      <c r="AC457" t="n">
        <v>0.0</v>
      </c>
      <c r="AD457" t="n">
        <v>188.0</v>
      </c>
      <c r="AE457" t="n">
        <v>162.0</v>
      </c>
      <c r="AF457" t="n">
        <v>0.0</v>
      </c>
      <c r="AG457" t="n">
        <v>5.0</v>
      </c>
      <c r="AH457" t="inlineStr">
        <is>
          <t>N/A</t>
        </is>
      </c>
      <c r="AI457" t="inlineStr">
        <is>
          <t>N/A</t>
        </is>
      </c>
      <c r="AJ457" t="inlineStr">
        <is>
          <t>N/A</t>
        </is>
      </c>
      <c r="AK457" t="inlineStr">
        <is>
          <t>N/A</t>
        </is>
      </c>
      <c r="AL457" t="inlineStr">
        <is>
          <t>N/A</t>
        </is>
      </c>
      <c r="AM457" t="inlineStr">
        <is>
          <t>N/A</t>
        </is>
      </c>
      <c r="AN457" t="inlineStr">
        <is>
          <t>N/A</t>
        </is>
      </c>
      <c r="AO457" t="inlineStr">
        <is>
          <t>N/A</t>
        </is>
      </c>
      <c r="AP457" t="inlineStr">
        <is>
          <t>N/A</t>
        </is>
      </c>
      <c r="AQ457" t="inlineStr">
        <is>
          <t>N/A</t>
        </is>
      </c>
      <c r="AR457" t="inlineStr">
        <is>
          <t>N/A</t>
        </is>
      </c>
      <c r="AS457" t="inlineStr">
        <is>
          <t>N/A</t>
        </is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WI220325730</t>
        </is>
      </c>
      <c r="B458" t="inlineStr">
        <is>
          <t>DATA_VALIDATION</t>
        </is>
      </c>
      <c r="C458" t="inlineStr">
        <is>
          <t>201348000395</t>
        </is>
      </c>
      <c r="D458" t="inlineStr">
        <is>
          <t>Folder</t>
        </is>
      </c>
      <c r="E458" s="2">
        <f>HYPERLINK("capsilon://?command=openfolder&amp;siteaddress=FAM.docvelocity-na8.net&amp;folderid=FX6A50A45A-D5F5-A1B5-B536-93E16CE846BD","FX22032970")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MI2203271325</t>
        </is>
      </c>
      <c r="J458" t="n">
        <v>280.0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1.0</v>
      </c>
      <c r="O458" s="1" t="n">
        <v>44628.85971064815</v>
      </c>
      <c r="P458" s="1" t="n">
        <v>44629.21063657408</v>
      </c>
      <c r="Q458" t="n">
        <v>29099.0</v>
      </c>
      <c r="R458" t="n">
        <v>1221.0</v>
      </c>
      <c r="S458" t="b">
        <v>0</v>
      </c>
      <c r="T458" t="inlineStr">
        <is>
          <t>N/A</t>
        </is>
      </c>
      <c r="U458" t="b">
        <v>0</v>
      </c>
      <c r="V458" t="inlineStr">
        <is>
          <t>Hemanshi Deshlahara</t>
        </is>
      </c>
      <c r="W458" s="1" t="n">
        <v>44629.21063657408</v>
      </c>
      <c r="X458" t="n">
        <v>668.0</v>
      </c>
      <c r="Y458" t="n">
        <v>0.0</v>
      </c>
      <c r="Z458" t="n">
        <v>0.0</v>
      </c>
      <c r="AA458" t="n">
        <v>0.0</v>
      </c>
      <c r="AB458" t="n">
        <v>0.0</v>
      </c>
      <c r="AC458" t="n">
        <v>0.0</v>
      </c>
      <c r="AD458" t="n">
        <v>280.0</v>
      </c>
      <c r="AE458" t="n">
        <v>256.0</v>
      </c>
      <c r="AF458" t="n">
        <v>0.0</v>
      </c>
      <c r="AG458" t="n">
        <v>18.0</v>
      </c>
      <c r="AH458" t="inlineStr">
        <is>
          <t>N/A</t>
        </is>
      </c>
      <c r="AI458" t="inlineStr">
        <is>
          <t>N/A</t>
        </is>
      </c>
      <c r="AJ458" t="inlineStr">
        <is>
          <t>N/A</t>
        </is>
      </c>
      <c r="AK458" t="inlineStr">
        <is>
          <t>N/A</t>
        </is>
      </c>
      <c r="AL458" t="inlineStr">
        <is>
          <t>N/A</t>
        </is>
      </c>
      <c r="AM458" t="inlineStr">
        <is>
          <t>N/A</t>
        </is>
      </c>
      <c r="AN458" t="inlineStr">
        <is>
          <t>N/A</t>
        </is>
      </c>
      <c r="AO458" t="inlineStr">
        <is>
          <t>N/A</t>
        </is>
      </c>
      <c r="AP458" t="inlineStr">
        <is>
          <t>N/A</t>
        </is>
      </c>
      <c r="AQ458" t="inlineStr">
        <is>
          <t>N/A</t>
        </is>
      </c>
      <c r="AR458" t="inlineStr">
        <is>
          <t>N/A</t>
        </is>
      </c>
      <c r="AS458" t="inlineStr">
        <is>
          <t>N/A</t>
        </is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WI220325818</t>
        </is>
      </c>
      <c r="B459" t="inlineStr">
        <is>
          <t>DATA_VALIDATION</t>
        </is>
      </c>
      <c r="C459" t="inlineStr">
        <is>
          <t>201348000394</t>
        </is>
      </c>
      <c r="D459" t="inlineStr">
        <is>
          <t>Folder</t>
        </is>
      </c>
      <c r="E459" s="2">
        <f>HYPERLINK("capsilon://?command=openfolder&amp;siteaddress=FAM.docvelocity-na8.net&amp;folderid=FX1A373FAD-A4A4-7445-BA2D-0F801834DAB2","FX22032908")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MI2203272262</t>
        </is>
      </c>
      <c r="J459" t="n">
        <v>228.0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44628.89696759259</v>
      </c>
      <c r="P459" s="1" t="n">
        <v>44629.220034722224</v>
      </c>
      <c r="Q459" t="n">
        <v>26342.0</v>
      </c>
      <c r="R459" t="n">
        <v>1571.0</v>
      </c>
      <c r="S459" t="b">
        <v>0</v>
      </c>
      <c r="T459" t="inlineStr">
        <is>
          <t>N/A</t>
        </is>
      </c>
      <c r="U459" t="b">
        <v>0</v>
      </c>
      <c r="V459" t="inlineStr">
        <is>
          <t>Hemanshi Deshlahara</t>
        </is>
      </c>
      <c r="W459" s="1" t="n">
        <v>44629.220034722224</v>
      </c>
      <c r="X459" t="n">
        <v>811.0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228.0</v>
      </c>
      <c r="AE459" t="n">
        <v>209.0</v>
      </c>
      <c r="AF459" t="n">
        <v>0.0</v>
      </c>
      <c r="AG459" t="n">
        <v>12.0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WI220325895</t>
        </is>
      </c>
      <c r="B460" t="inlineStr">
        <is>
          <t>DATA_VALIDATION</t>
        </is>
      </c>
      <c r="C460" t="inlineStr">
        <is>
          <t>201330005658</t>
        </is>
      </c>
      <c r="D460" t="inlineStr">
        <is>
          <t>Folder</t>
        </is>
      </c>
      <c r="E460" s="2">
        <f>HYPERLINK("capsilon://?command=openfolder&amp;siteaddress=FAM.docvelocity-na8.net&amp;folderid=FX80484FA2-66CF-AB59-E032-D8A70E4A0A0E","FX22032988")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MI2203272899</t>
        </is>
      </c>
      <c r="J460" t="n">
        <v>390.0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44628.92873842592</v>
      </c>
      <c r="P460" s="1" t="n">
        <v>44629.22703703704</v>
      </c>
      <c r="Q460" t="n">
        <v>24685.0</v>
      </c>
      <c r="R460" t="n">
        <v>1088.0</v>
      </c>
      <c r="S460" t="b">
        <v>0</v>
      </c>
      <c r="T460" t="inlineStr">
        <is>
          <t>N/A</t>
        </is>
      </c>
      <c r="U460" t="b">
        <v>0</v>
      </c>
      <c r="V460" t="inlineStr">
        <is>
          <t>Hemanshi Deshlahara</t>
        </is>
      </c>
      <c r="W460" s="1" t="n">
        <v>44629.22703703704</v>
      </c>
      <c r="X460" t="n">
        <v>604.0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390.0</v>
      </c>
      <c r="AE460" t="n">
        <v>378.0</v>
      </c>
      <c r="AF460" t="n">
        <v>0.0</v>
      </c>
      <c r="AG460" t="n">
        <v>6.0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WI220325993</t>
        </is>
      </c>
      <c r="B461" t="inlineStr">
        <is>
          <t>DATA_VALIDATION</t>
        </is>
      </c>
      <c r="C461" t="inlineStr">
        <is>
          <t>201300021903</t>
        </is>
      </c>
      <c r="D461" t="inlineStr">
        <is>
          <t>Folder</t>
        </is>
      </c>
      <c r="E461" s="2">
        <f>HYPERLINK("capsilon://?command=openfolder&amp;siteaddress=FAM.docvelocity-na8.net&amp;folderid=FXE4BCC956-FA7F-CDA6-B68C-683AF60C2D99","FX22031451")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MI2203261553</t>
        </is>
      </c>
      <c r="J461" t="n">
        <v>440.0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44629.06936342592</v>
      </c>
      <c r="P461" s="1" t="n">
        <v>44629.194768518515</v>
      </c>
      <c r="Q461" t="n">
        <v>3525.0</v>
      </c>
      <c r="R461" t="n">
        <v>7310.0</v>
      </c>
      <c r="S461" t="b">
        <v>0</v>
      </c>
      <c r="T461" t="inlineStr">
        <is>
          <t>N/A</t>
        </is>
      </c>
      <c r="U461" t="b">
        <v>1</v>
      </c>
      <c r="V461" t="inlineStr">
        <is>
          <t>Sadaf Khan</t>
        </is>
      </c>
      <c r="W461" s="1" t="n">
        <v>44629.13111111111</v>
      </c>
      <c r="X461" t="n">
        <v>5331.0</v>
      </c>
      <c r="Y461" t="n">
        <v>420.0</v>
      </c>
      <c r="Z461" t="n">
        <v>0.0</v>
      </c>
      <c r="AA461" t="n">
        <v>420.0</v>
      </c>
      <c r="AB461" t="n">
        <v>0.0</v>
      </c>
      <c r="AC461" t="n">
        <v>130.0</v>
      </c>
      <c r="AD461" t="n">
        <v>20.0</v>
      </c>
      <c r="AE461" t="n">
        <v>0.0</v>
      </c>
      <c r="AF461" t="n">
        <v>0.0</v>
      </c>
      <c r="AG461" t="n">
        <v>0.0</v>
      </c>
      <c r="AH461" t="inlineStr">
        <is>
          <t>Saloni Uttekar</t>
        </is>
      </c>
      <c r="AI461" s="1" t="n">
        <v>44629.194768518515</v>
      </c>
      <c r="AJ461" t="n">
        <v>1950.0</v>
      </c>
      <c r="AK461" t="n">
        <v>10.0</v>
      </c>
      <c r="AL461" t="n">
        <v>0.0</v>
      </c>
      <c r="AM461" t="n">
        <v>10.0</v>
      </c>
      <c r="AN461" t="n">
        <v>0.0</v>
      </c>
      <c r="AO461" t="n">
        <v>10.0</v>
      </c>
      <c r="AP461" t="n">
        <v>10.0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WI220326001</t>
        </is>
      </c>
      <c r="B462" t="inlineStr">
        <is>
          <t>DATA_VALIDATION</t>
        </is>
      </c>
      <c r="C462" t="inlineStr">
        <is>
          <t>201348000340</t>
        </is>
      </c>
      <c r="D462" t="inlineStr">
        <is>
          <t>Folder</t>
        </is>
      </c>
      <c r="E462" s="2">
        <f>HYPERLINK("capsilon://?command=openfolder&amp;siteaddress=FAM.docvelocity-na8.net&amp;folderid=FXD7E9EE26-0E4A-4EC1-4E86-8125BDF86B8C","FX22027619")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MI2203274435</t>
        </is>
      </c>
      <c r="J462" t="n">
        <v>44.0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44629.08965277778</v>
      </c>
      <c r="P462" s="1" t="n">
        <v>44629.24140046296</v>
      </c>
      <c r="Q462" t="n">
        <v>12005.0</v>
      </c>
      <c r="R462" t="n">
        <v>1106.0</v>
      </c>
      <c r="S462" t="b">
        <v>0</v>
      </c>
      <c r="T462" t="inlineStr">
        <is>
          <t>N/A</t>
        </is>
      </c>
      <c r="U462" t="b">
        <v>0</v>
      </c>
      <c r="V462" t="inlineStr">
        <is>
          <t>Prajakta Jagannath Mane</t>
        </is>
      </c>
      <c r="W462" s="1" t="n">
        <v>44629.10858796296</v>
      </c>
      <c r="X462" t="n">
        <v>852.0</v>
      </c>
      <c r="Y462" t="n">
        <v>39.0</v>
      </c>
      <c r="Z462" t="n">
        <v>0.0</v>
      </c>
      <c r="AA462" t="n">
        <v>39.0</v>
      </c>
      <c r="AB462" t="n">
        <v>0.0</v>
      </c>
      <c r="AC462" t="n">
        <v>2.0</v>
      </c>
      <c r="AD462" t="n">
        <v>5.0</v>
      </c>
      <c r="AE462" t="n">
        <v>0.0</v>
      </c>
      <c r="AF462" t="n">
        <v>0.0</v>
      </c>
      <c r="AG462" t="n">
        <v>0.0</v>
      </c>
      <c r="AH462" t="inlineStr">
        <is>
          <t>Saloni Uttekar</t>
        </is>
      </c>
      <c r="AI462" s="1" t="n">
        <v>44629.24140046296</v>
      </c>
      <c r="AJ462" t="n">
        <v>254.0</v>
      </c>
      <c r="AK462" t="n">
        <v>2.0</v>
      </c>
      <c r="AL462" t="n">
        <v>0.0</v>
      </c>
      <c r="AM462" t="n">
        <v>2.0</v>
      </c>
      <c r="AN462" t="n">
        <v>0.0</v>
      </c>
      <c r="AO462" t="n">
        <v>2.0</v>
      </c>
      <c r="AP462" t="n">
        <v>3.0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WI220326004</t>
        </is>
      </c>
      <c r="B463" t="inlineStr">
        <is>
          <t>DATA_VALIDATION</t>
        </is>
      </c>
      <c r="C463" t="inlineStr">
        <is>
          <t>201300022030</t>
        </is>
      </c>
      <c r="D463" t="inlineStr">
        <is>
          <t>Folder</t>
        </is>
      </c>
      <c r="E463" s="2">
        <f>HYPERLINK("capsilon://?command=openfolder&amp;siteaddress=FAM.docvelocity-na8.net&amp;folderid=FXD3D308A8-71E9-C2D9-7390-D2652B0FA52A","FX22034077")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MI2203274438</t>
        </is>
      </c>
      <c r="J463" t="n">
        <v>142.0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44629.09070601852</v>
      </c>
      <c r="P463" s="1" t="n">
        <v>44629.240335648145</v>
      </c>
      <c r="Q463" t="n">
        <v>11653.0</v>
      </c>
      <c r="R463" t="n">
        <v>1275.0</v>
      </c>
      <c r="S463" t="b">
        <v>0</v>
      </c>
      <c r="T463" t="inlineStr">
        <is>
          <t>N/A</t>
        </is>
      </c>
      <c r="U463" t="b">
        <v>0</v>
      </c>
      <c r="V463" t="inlineStr">
        <is>
          <t>Hemanshi Deshlahara</t>
        </is>
      </c>
      <c r="W463" s="1" t="n">
        <v>44629.240335648145</v>
      </c>
      <c r="X463" t="n">
        <v>888.0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142.0</v>
      </c>
      <c r="AE463" t="n">
        <v>130.0</v>
      </c>
      <c r="AF463" t="n">
        <v>0.0</v>
      </c>
      <c r="AG463" t="n">
        <v>5.0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WI22032601</t>
        </is>
      </c>
      <c r="B464" t="inlineStr">
        <is>
          <t>DATA_VALIDATION</t>
        </is>
      </c>
      <c r="C464" t="inlineStr">
        <is>
          <t>201100014749</t>
        </is>
      </c>
      <c r="D464" t="inlineStr">
        <is>
          <t>Folder</t>
        </is>
      </c>
      <c r="E464" s="2">
        <f>HYPERLINK("capsilon://?command=openfolder&amp;siteaddress=FAM.docvelocity-na8.net&amp;folderid=FX808AB84F-58C2-CE93-60A2-C5A9B72E8AAD","FX220213116")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MI220328268</t>
        </is>
      </c>
      <c r="J464" t="n">
        <v>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44621.60534722222</v>
      </c>
      <c r="P464" s="1" t="n">
        <v>44621.74324074074</v>
      </c>
      <c r="Q464" t="n">
        <v>11450.0</v>
      </c>
      <c r="R464" t="n">
        <v>464.0</v>
      </c>
      <c r="S464" t="b">
        <v>0</v>
      </c>
      <c r="T464" t="inlineStr">
        <is>
          <t>N/A</t>
        </is>
      </c>
      <c r="U464" t="b">
        <v>0</v>
      </c>
      <c r="V464" t="inlineStr">
        <is>
          <t>Sumit Jarhad</t>
        </is>
      </c>
      <c r="W464" s="1" t="n">
        <v>44621.74324074074</v>
      </c>
      <c r="X464" t="n">
        <v>146.0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0.0</v>
      </c>
      <c r="AE464" t="n">
        <v>106.0</v>
      </c>
      <c r="AF464" t="n">
        <v>0.0</v>
      </c>
      <c r="AG464" t="n">
        <v>4.0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WI220326018</t>
        </is>
      </c>
      <c r="B465" t="inlineStr">
        <is>
          <t>DATA_VALIDATION</t>
        </is>
      </c>
      <c r="C465" t="inlineStr">
        <is>
          <t>201348000268</t>
        </is>
      </c>
      <c r="D465" t="inlineStr">
        <is>
          <t>Folder</t>
        </is>
      </c>
      <c r="E465" s="2">
        <f>HYPERLINK("capsilon://?command=openfolder&amp;siteaddress=FAM.docvelocity-na8.net&amp;folderid=FX8270F7C8-2B99-92DF-F4C3-427951A7F26A","FX22012955")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MI2203274627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44629.14604166667</v>
      </c>
      <c r="P465" s="1" t="n">
        <v>44629.2433912037</v>
      </c>
      <c r="Q465" t="n">
        <v>7682.0</v>
      </c>
      <c r="R465" t="n">
        <v>729.0</v>
      </c>
      <c r="S465" t="b">
        <v>0</v>
      </c>
      <c r="T465" t="inlineStr">
        <is>
          <t>N/A</t>
        </is>
      </c>
      <c r="U465" t="b">
        <v>0</v>
      </c>
      <c r="V465" t="inlineStr">
        <is>
          <t>Supriya Khape</t>
        </is>
      </c>
      <c r="W465" s="1" t="n">
        <v>44629.15645833333</v>
      </c>
      <c r="X465" t="n">
        <v>558.0</v>
      </c>
      <c r="Y465" t="n">
        <v>37.0</v>
      </c>
      <c r="Z465" t="n">
        <v>0.0</v>
      </c>
      <c r="AA465" t="n">
        <v>37.0</v>
      </c>
      <c r="AB465" t="n">
        <v>0.0</v>
      </c>
      <c r="AC465" t="n">
        <v>26.0</v>
      </c>
      <c r="AD465" t="n">
        <v>-37.0</v>
      </c>
      <c r="AE465" t="n">
        <v>0.0</v>
      </c>
      <c r="AF465" t="n">
        <v>0.0</v>
      </c>
      <c r="AG465" t="n">
        <v>0.0</v>
      </c>
      <c r="AH465" t="inlineStr">
        <is>
          <t>Saloni Uttekar</t>
        </is>
      </c>
      <c r="AI465" s="1" t="n">
        <v>44629.2433912037</v>
      </c>
      <c r="AJ465" t="n">
        <v>171.0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-37.0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WI220326029</t>
        </is>
      </c>
      <c r="B466" t="inlineStr">
        <is>
          <t>DATA_VALIDATION</t>
        </is>
      </c>
      <c r="C466" t="inlineStr">
        <is>
          <t>201300022017</t>
        </is>
      </c>
      <c r="D466" t="inlineStr">
        <is>
          <t>Folder</t>
        </is>
      </c>
      <c r="E466" s="2">
        <f>HYPERLINK("capsilon://?command=openfolder&amp;siteaddress=FAM.docvelocity-na8.net&amp;folderid=FX6A8D6EB3-1A97-B22E-B5F5-A2F88C0E8BD1","FX22033845")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MI2203268672</t>
        </is>
      </c>
      <c r="J466" t="n">
        <v>129.0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44629.180763888886</v>
      </c>
      <c r="P466" s="1" t="n">
        <v>44629.192395833335</v>
      </c>
      <c r="Q466" t="n">
        <v>24.0</v>
      </c>
      <c r="R466" t="n">
        <v>981.0</v>
      </c>
      <c r="S466" t="b">
        <v>0</v>
      </c>
      <c r="T466" t="inlineStr">
        <is>
          <t>N/A</t>
        </is>
      </c>
      <c r="U466" t="b">
        <v>1</v>
      </c>
      <c r="V466" t="inlineStr">
        <is>
          <t>Supriya Khape</t>
        </is>
      </c>
      <c r="W466" s="1" t="n">
        <v>44629.187743055554</v>
      </c>
      <c r="X466" t="n">
        <v>599.0</v>
      </c>
      <c r="Y466" t="n">
        <v>108.0</v>
      </c>
      <c r="Z466" t="n">
        <v>0.0</v>
      </c>
      <c r="AA466" t="n">
        <v>108.0</v>
      </c>
      <c r="AB466" t="n">
        <v>0.0</v>
      </c>
      <c r="AC466" t="n">
        <v>7.0</v>
      </c>
      <c r="AD466" t="n">
        <v>21.0</v>
      </c>
      <c r="AE466" t="n">
        <v>0.0</v>
      </c>
      <c r="AF466" t="n">
        <v>0.0</v>
      </c>
      <c r="AG466" t="n">
        <v>0.0</v>
      </c>
      <c r="AH466" t="inlineStr">
        <is>
          <t>Sangeeta Kumari</t>
        </is>
      </c>
      <c r="AI466" s="1" t="n">
        <v>44629.192395833335</v>
      </c>
      <c r="AJ466" t="n">
        <v>382.0</v>
      </c>
      <c r="AK466" t="n">
        <v>1.0</v>
      </c>
      <c r="AL466" t="n">
        <v>0.0</v>
      </c>
      <c r="AM466" t="n">
        <v>1.0</v>
      </c>
      <c r="AN466" t="n">
        <v>0.0</v>
      </c>
      <c r="AO466" t="n">
        <v>0.0</v>
      </c>
      <c r="AP466" t="n">
        <v>20.0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WI220326030</t>
        </is>
      </c>
      <c r="B467" t="inlineStr">
        <is>
          <t>DATA_VALIDATION</t>
        </is>
      </c>
      <c r="C467" t="inlineStr">
        <is>
          <t>201330005684</t>
        </is>
      </c>
      <c r="D467" t="inlineStr">
        <is>
          <t>Folder</t>
        </is>
      </c>
      <c r="E467" s="2">
        <f>HYPERLINK("capsilon://?command=openfolder&amp;siteaddress=FAM.docvelocity-na8.net&amp;folderid=FX58980C39-FA02-20BA-5D2A-E2248DC743B8","FX22033712")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MI2203270517</t>
        </is>
      </c>
      <c r="J467" t="n">
        <v>348.0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44629.18293981482</v>
      </c>
      <c r="P467" s="1" t="n">
        <v>44629.2016087963</v>
      </c>
      <c r="Q467" t="n">
        <v>289.0</v>
      </c>
      <c r="R467" t="n">
        <v>1324.0</v>
      </c>
      <c r="S467" t="b">
        <v>0</v>
      </c>
      <c r="T467" t="inlineStr">
        <is>
          <t>N/A</t>
        </is>
      </c>
      <c r="U467" t="b">
        <v>1</v>
      </c>
      <c r="V467" t="inlineStr">
        <is>
          <t>Raman Vaidya</t>
        </is>
      </c>
      <c r="W467" s="1" t="n">
        <v>44629.18908564815</v>
      </c>
      <c r="X467" t="n">
        <v>529.0</v>
      </c>
      <c r="Y467" t="n">
        <v>300.0</v>
      </c>
      <c r="Z467" t="n">
        <v>0.0</v>
      </c>
      <c r="AA467" t="n">
        <v>300.0</v>
      </c>
      <c r="AB467" t="n">
        <v>0.0</v>
      </c>
      <c r="AC467" t="n">
        <v>4.0</v>
      </c>
      <c r="AD467" t="n">
        <v>48.0</v>
      </c>
      <c r="AE467" t="n">
        <v>0.0</v>
      </c>
      <c r="AF467" t="n">
        <v>0.0</v>
      </c>
      <c r="AG467" t="n">
        <v>0.0</v>
      </c>
      <c r="AH467" t="inlineStr">
        <is>
          <t>Sangeeta Kumari</t>
        </is>
      </c>
      <c r="AI467" s="1" t="n">
        <v>44629.2016087963</v>
      </c>
      <c r="AJ467" t="n">
        <v>795.0</v>
      </c>
      <c r="AK467" t="n">
        <v>5.0</v>
      </c>
      <c r="AL467" t="n">
        <v>0.0</v>
      </c>
      <c r="AM467" t="n">
        <v>5.0</v>
      </c>
      <c r="AN467" t="n">
        <v>0.0</v>
      </c>
      <c r="AO467" t="n">
        <v>4.0</v>
      </c>
      <c r="AP467" t="n">
        <v>43.0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WI220326031</t>
        </is>
      </c>
      <c r="B468" t="inlineStr">
        <is>
          <t>DATA_VALIDATION</t>
        </is>
      </c>
      <c r="C468" t="inlineStr">
        <is>
          <t>201300021957</t>
        </is>
      </c>
      <c r="D468" t="inlineStr">
        <is>
          <t>Folder</t>
        </is>
      </c>
      <c r="E468" s="2">
        <f>HYPERLINK("capsilon://?command=openfolder&amp;siteaddress=FAM.docvelocity-na8.net&amp;folderid=FX7EE21539-8E50-5D4B-6501-5E962C3BF67F","FX22032379")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MI2203270981</t>
        </is>
      </c>
      <c r="J468" t="n">
        <v>240.0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44629.18502314815</v>
      </c>
      <c r="P468" s="1" t="n">
        <v>44629.21436342593</v>
      </c>
      <c r="Q468" t="n">
        <v>420.0</v>
      </c>
      <c r="R468" t="n">
        <v>2115.0</v>
      </c>
      <c r="S468" t="b">
        <v>0</v>
      </c>
      <c r="T468" t="inlineStr">
        <is>
          <t>N/A</t>
        </is>
      </c>
      <c r="U468" t="b">
        <v>1</v>
      </c>
      <c r="V468" t="inlineStr">
        <is>
          <t>Aditya Tade</t>
        </is>
      </c>
      <c r="W468" s="1" t="n">
        <v>44629.198854166665</v>
      </c>
      <c r="X468" t="n">
        <v>1168.0</v>
      </c>
      <c r="Y468" t="n">
        <v>202.0</v>
      </c>
      <c r="Z468" t="n">
        <v>0.0</v>
      </c>
      <c r="AA468" t="n">
        <v>202.0</v>
      </c>
      <c r="AB468" t="n">
        <v>0.0</v>
      </c>
      <c r="AC468" t="n">
        <v>45.0</v>
      </c>
      <c r="AD468" t="n">
        <v>38.0</v>
      </c>
      <c r="AE468" t="n">
        <v>0.0</v>
      </c>
      <c r="AF468" t="n">
        <v>0.0</v>
      </c>
      <c r="AG468" t="n">
        <v>0.0</v>
      </c>
      <c r="AH468" t="inlineStr">
        <is>
          <t>Saloni Uttekar</t>
        </is>
      </c>
      <c r="AI468" s="1" t="n">
        <v>44629.21436342593</v>
      </c>
      <c r="AJ468" t="n">
        <v>866.0</v>
      </c>
      <c r="AK468" t="n">
        <v>1.0</v>
      </c>
      <c r="AL468" t="n">
        <v>0.0</v>
      </c>
      <c r="AM468" t="n">
        <v>1.0</v>
      </c>
      <c r="AN468" t="n">
        <v>0.0</v>
      </c>
      <c r="AO468" t="n">
        <v>1.0</v>
      </c>
      <c r="AP468" t="n">
        <v>37.0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WI220326040</t>
        </is>
      </c>
      <c r="B469" t="inlineStr">
        <is>
          <t>DATA_VALIDATION</t>
        </is>
      </c>
      <c r="C469" t="inlineStr">
        <is>
          <t>201348000395</t>
        </is>
      </c>
      <c r="D469" t="inlineStr">
        <is>
          <t>Folder</t>
        </is>
      </c>
      <c r="E469" s="2">
        <f>HYPERLINK("capsilon://?command=openfolder&amp;siteaddress=FAM.docvelocity-na8.net&amp;folderid=FX6A50A45A-D5F5-A1B5-B536-93E16CE846BD","FX22032970")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MI2203271325</t>
        </is>
      </c>
      <c r="J469" t="n">
        <v>644.0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44629.21199074074</v>
      </c>
      <c r="P469" s="1" t="n">
        <v>44629.31851851852</v>
      </c>
      <c r="Q469" t="n">
        <v>3147.0</v>
      </c>
      <c r="R469" t="n">
        <v>6057.0</v>
      </c>
      <c r="S469" t="b">
        <v>0</v>
      </c>
      <c r="T469" t="inlineStr">
        <is>
          <t>N/A</t>
        </is>
      </c>
      <c r="U469" t="b">
        <v>1</v>
      </c>
      <c r="V469" t="inlineStr">
        <is>
          <t>Aditya Tade</t>
        </is>
      </c>
      <c r="W469" s="1" t="n">
        <v>44629.25083333333</v>
      </c>
      <c r="X469" t="n">
        <v>2673.0</v>
      </c>
      <c r="Y469" t="n">
        <v>533.0</v>
      </c>
      <c r="Z469" t="n">
        <v>0.0</v>
      </c>
      <c r="AA469" t="n">
        <v>533.0</v>
      </c>
      <c r="AB469" t="n">
        <v>0.0</v>
      </c>
      <c r="AC469" t="n">
        <v>38.0</v>
      </c>
      <c r="AD469" t="n">
        <v>111.0</v>
      </c>
      <c r="AE469" t="n">
        <v>0.0</v>
      </c>
      <c r="AF469" t="n">
        <v>0.0</v>
      </c>
      <c r="AG469" t="n">
        <v>0.0</v>
      </c>
      <c r="AH469" t="inlineStr">
        <is>
          <t>Ashish Sutar</t>
        </is>
      </c>
      <c r="AI469" s="1" t="n">
        <v>44629.31851851852</v>
      </c>
      <c r="AJ469" t="n">
        <v>1835.0</v>
      </c>
      <c r="AK469" t="n">
        <v>5.0</v>
      </c>
      <c r="AL469" t="n">
        <v>0.0</v>
      </c>
      <c r="AM469" t="n">
        <v>5.0</v>
      </c>
      <c r="AN469" t="n">
        <v>108.0</v>
      </c>
      <c r="AO469" t="n">
        <v>4.0</v>
      </c>
      <c r="AP469" t="n">
        <v>106.0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WI220326053</t>
        </is>
      </c>
      <c r="B470" t="inlineStr">
        <is>
          <t>DATA_VALIDATION</t>
        </is>
      </c>
      <c r="C470" t="inlineStr">
        <is>
          <t>201348000394</t>
        </is>
      </c>
      <c r="D470" t="inlineStr">
        <is>
          <t>Folder</t>
        </is>
      </c>
      <c r="E470" s="2">
        <f>HYPERLINK("capsilon://?command=openfolder&amp;siteaddress=FAM.docvelocity-na8.net&amp;folderid=FX1A373FAD-A4A4-7445-BA2D-0F801834DAB2","FX22032908")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MI2203272262</t>
        </is>
      </c>
      <c r="J470" t="n">
        <v>468.0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44629.22094907407</v>
      </c>
      <c r="P470" s="1" t="n">
        <v>44629.2896412037</v>
      </c>
      <c r="Q470" t="n">
        <v>3566.0</v>
      </c>
      <c r="R470" t="n">
        <v>2369.0</v>
      </c>
      <c r="S470" t="b">
        <v>0</v>
      </c>
      <c r="T470" t="inlineStr">
        <is>
          <t>N/A</t>
        </is>
      </c>
      <c r="U470" t="b">
        <v>1</v>
      </c>
      <c r="V470" t="inlineStr">
        <is>
          <t>Supriya Khape</t>
        </is>
      </c>
      <c r="W470" s="1" t="n">
        <v>44629.24648148148</v>
      </c>
      <c r="X470" t="n">
        <v>1984.0</v>
      </c>
      <c r="Y470" t="n">
        <v>164.0</v>
      </c>
      <c r="Z470" t="n">
        <v>0.0</v>
      </c>
      <c r="AA470" t="n">
        <v>164.0</v>
      </c>
      <c r="AB470" t="n">
        <v>196.0</v>
      </c>
      <c r="AC470" t="n">
        <v>32.0</v>
      </c>
      <c r="AD470" t="n">
        <v>304.0</v>
      </c>
      <c r="AE470" t="n">
        <v>0.0</v>
      </c>
      <c r="AF470" t="n">
        <v>0.0</v>
      </c>
      <c r="AG470" t="n">
        <v>0.0</v>
      </c>
      <c r="AH470" t="inlineStr">
        <is>
          <t>Saloni Uttekar</t>
        </is>
      </c>
      <c r="AI470" s="1" t="n">
        <v>44629.2896412037</v>
      </c>
      <c r="AJ470" t="n">
        <v>385.0</v>
      </c>
      <c r="AK470" t="n">
        <v>16.0</v>
      </c>
      <c r="AL470" t="n">
        <v>0.0</v>
      </c>
      <c r="AM470" t="n">
        <v>16.0</v>
      </c>
      <c r="AN470" t="n">
        <v>196.0</v>
      </c>
      <c r="AO470" t="n">
        <v>16.0</v>
      </c>
      <c r="AP470" t="n">
        <v>288.0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WI220326061</t>
        </is>
      </c>
      <c r="B471" t="inlineStr">
        <is>
          <t>DATA_VALIDATION</t>
        </is>
      </c>
      <c r="C471" t="inlineStr">
        <is>
          <t>201330005658</t>
        </is>
      </c>
      <c r="D471" t="inlineStr">
        <is>
          <t>Folder</t>
        </is>
      </c>
      <c r="E471" s="2">
        <f>HYPERLINK("capsilon://?command=openfolder&amp;siteaddress=FAM.docvelocity-na8.net&amp;folderid=FX80484FA2-66CF-AB59-E032-D8A70E4A0A0E","FX22032988")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MI2203272899</t>
        </is>
      </c>
      <c r="J471" t="n">
        <v>486.0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44629.22818287037</v>
      </c>
      <c r="P471" s="1" t="n">
        <v>44629.31369212963</v>
      </c>
      <c r="Q471" t="n">
        <v>4076.0</v>
      </c>
      <c r="R471" t="n">
        <v>3312.0</v>
      </c>
      <c r="S471" t="b">
        <v>0</v>
      </c>
      <c r="T471" t="inlineStr">
        <is>
          <t>N/A</t>
        </is>
      </c>
      <c r="U471" t="b">
        <v>1</v>
      </c>
      <c r="V471" t="inlineStr">
        <is>
          <t>Raman Vaidya</t>
        </is>
      </c>
      <c r="W471" s="1" t="n">
        <v>44629.25001157408</v>
      </c>
      <c r="X471" t="n">
        <v>1874.0</v>
      </c>
      <c r="Y471" t="n">
        <v>346.0</v>
      </c>
      <c r="Z471" t="n">
        <v>0.0</v>
      </c>
      <c r="AA471" t="n">
        <v>346.0</v>
      </c>
      <c r="AB471" t="n">
        <v>52.0</v>
      </c>
      <c r="AC471" t="n">
        <v>60.0</v>
      </c>
      <c r="AD471" t="n">
        <v>140.0</v>
      </c>
      <c r="AE471" t="n">
        <v>0.0</v>
      </c>
      <c r="AF471" t="n">
        <v>0.0</v>
      </c>
      <c r="AG471" t="n">
        <v>0.0</v>
      </c>
      <c r="AH471" t="inlineStr">
        <is>
          <t>Saloni Uttekar</t>
        </is>
      </c>
      <c r="AI471" s="1" t="n">
        <v>44629.31369212963</v>
      </c>
      <c r="AJ471" t="n">
        <v>1414.0</v>
      </c>
      <c r="AK471" t="n">
        <v>13.0</v>
      </c>
      <c r="AL471" t="n">
        <v>0.0</v>
      </c>
      <c r="AM471" t="n">
        <v>13.0</v>
      </c>
      <c r="AN471" t="n">
        <v>0.0</v>
      </c>
      <c r="AO471" t="n">
        <v>13.0</v>
      </c>
      <c r="AP471" t="n">
        <v>127.0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WI220326065</t>
        </is>
      </c>
      <c r="B472" t="inlineStr">
        <is>
          <t>DATA_VALIDATION</t>
        </is>
      </c>
      <c r="C472" t="inlineStr">
        <is>
          <t>201300022030</t>
        </is>
      </c>
      <c r="D472" t="inlineStr">
        <is>
          <t>Folder</t>
        </is>
      </c>
      <c r="E472" s="2">
        <f>HYPERLINK("capsilon://?command=openfolder&amp;siteaddress=FAM.docvelocity-na8.net&amp;folderid=FXD3D308A8-71E9-C2D9-7390-D2652B0FA52A","FX22034077")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MI2203274438</t>
        </is>
      </c>
      <c r="J472" t="n">
        <v>222.0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44629.24153935185</v>
      </c>
      <c r="P472" s="1" t="n">
        <v>44629.31914351852</v>
      </c>
      <c r="Q472" t="n">
        <v>5413.0</v>
      </c>
      <c r="R472" t="n">
        <v>1292.0</v>
      </c>
      <c r="S472" t="b">
        <v>0</v>
      </c>
      <c r="T472" t="inlineStr">
        <is>
          <t>N/A</t>
        </is>
      </c>
      <c r="U472" t="b">
        <v>1</v>
      </c>
      <c r="V472" t="inlineStr">
        <is>
          <t>Karnal Akhare</t>
        </is>
      </c>
      <c r="W472" s="1" t="n">
        <v>44629.255266203705</v>
      </c>
      <c r="X472" t="n">
        <v>700.0</v>
      </c>
      <c r="Y472" t="n">
        <v>191.0</v>
      </c>
      <c r="Z472" t="n">
        <v>0.0</v>
      </c>
      <c r="AA472" t="n">
        <v>191.0</v>
      </c>
      <c r="AB472" t="n">
        <v>0.0</v>
      </c>
      <c r="AC472" t="n">
        <v>10.0</v>
      </c>
      <c r="AD472" t="n">
        <v>31.0</v>
      </c>
      <c r="AE472" t="n">
        <v>0.0</v>
      </c>
      <c r="AF472" t="n">
        <v>0.0</v>
      </c>
      <c r="AG472" t="n">
        <v>0.0</v>
      </c>
      <c r="AH472" t="inlineStr">
        <is>
          <t>Saloni Uttekar</t>
        </is>
      </c>
      <c r="AI472" s="1" t="n">
        <v>44629.31914351852</v>
      </c>
      <c r="AJ472" t="n">
        <v>470.0</v>
      </c>
      <c r="AK472" t="n">
        <v>2.0</v>
      </c>
      <c r="AL472" t="n">
        <v>0.0</v>
      </c>
      <c r="AM472" t="n">
        <v>2.0</v>
      </c>
      <c r="AN472" t="n">
        <v>10.0</v>
      </c>
      <c r="AO472" t="n">
        <v>4.0</v>
      </c>
      <c r="AP472" t="n">
        <v>29.0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WI22032609</t>
        </is>
      </c>
      <c r="B473" t="inlineStr">
        <is>
          <t>DATA_VALIDATION</t>
        </is>
      </c>
      <c r="C473" t="inlineStr">
        <is>
          <t>201348000370</t>
        </is>
      </c>
      <c r="D473" t="inlineStr">
        <is>
          <t>Folder</t>
        </is>
      </c>
      <c r="E473" s="2">
        <f>HYPERLINK("capsilon://?command=openfolder&amp;siteaddress=FAM.docvelocity-na8.net&amp;folderid=FX9A497E3B-526C-DDD4-612D-B03B75071490","FX220211618")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MI220328351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44621.60722222222</v>
      </c>
      <c r="P473" s="1" t="n">
        <v>44621.746157407404</v>
      </c>
      <c r="Q473" t="n">
        <v>11447.0</v>
      </c>
      <c r="R473" t="n">
        <v>557.0</v>
      </c>
      <c r="S473" t="b">
        <v>0</v>
      </c>
      <c r="T473" t="inlineStr">
        <is>
          <t>N/A</t>
        </is>
      </c>
      <c r="U473" t="b">
        <v>0</v>
      </c>
      <c r="V473" t="inlineStr">
        <is>
          <t>Sumit Jarhad</t>
        </is>
      </c>
      <c r="W473" s="1" t="n">
        <v>44621.746157407404</v>
      </c>
      <c r="X473" t="n">
        <v>239.0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0.0</v>
      </c>
      <c r="AE473" t="n">
        <v>96.0</v>
      </c>
      <c r="AF473" t="n">
        <v>0.0</v>
      </c>
      <c r="AG473" t="n">
        <v>10.0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WI220326141</t>
        </is>
      </c>
      <c r="B474" t="inlineStr">
        <is>
          <t>DATA_VALIDATION</t>
        </is>
      </c>
      <c r="C474" t="inlineStr">
        <is>
          <t>201110012574</t>
        </is>
      </c>
      <c r="D474" t="inlineStr">
        <is>
          <t>Folder</t>
        </is>
      </c>
      <c r="E474" s="2">
        <f>HYPERLINK("capsilon://?command=openfolder&amp;siteaddress=FAM.docvelocity-na8.net&amp;folderid=FXC3F1A3C8-D7DE-6C0F-2C9D-4E654326E2CE","FX22033461")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MI2203265985</t>
        </is>
      </c>
      <c r="J474" t="n">
        <v>144.0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44629.35767361111</v>
      </c>
      <c r="P474" s="1" t="n">
        <v>44629.40540509259</v>
      </c>
      <c r="Q474" t="n">
        <v>2442.0</v>
      </c>
      <c r="R474" t="n">
        <v>1682.0</v>
      </c>
      <c r="S474" t="b">
        <v>0</v>
      </c>
      <c r="T474" t="inlineStr">
        <is>
          <t>N/A</t>
        </is>
      </c>
      <c r="U474" t="b">
        <v>1</v>
      </c>
      <c r="V474" t="inlineStr">
        <is>
          <t>Ujwala Ajabe</t>
        </is>
      </c>
      <c r="W474" s="1" t="n">
        <v>44629.38792824074</v>
      </c>
      <c r="X474" t="n">
        <v>775.0</v>
      </c>
      <c r="Y474" t="n">
        <v>111.0</v>
      </c>
      <c r="Z474" t="n">
        <v>0.0</v>
      </c>
      <c r="AA474" t="n">
        <v>111.0</v>
      </c>
      <c r="AB474" t="n">
        <v>63.0</v>
      </c>
      <c r="AC474" t="n">
        <v>10.0</v>
      </c>
      <c r="AD474" t="n">
        <v>33.0</v>
      </c>
      <c r="AE474" t="n">
        <v>0.0</v>
      </c>
      <c r="AF474" t="n">
        <v>0.0</v>
      </c>
      <c r="AG474" t="n">
        <v>0.0</v>
      </c>
      <c r="AH474" t="inlineStr">
        <is>
          <t>Saloni Uttekar</t>
        </is>
      </c>
      <c r="AI474" s="1" t="n">
        <v>44629.40540509259</v>
      </c>
      <c r="AJ474" t="n">
        <v>480.0</v>
      </c>
      <c r="AK474" t="n">
        <v>0.0</v>
      </c>
      <c r="AL474" t="n">
        <v>0.0</v>
      </c>
      <c r="AM474" t="n">
        <v>0.0</v>
      </c>
      <c r="AN474" t="n">
        <v>21.0</v>
      </c>
      <c r="AO474" t="n">
        <v>0.0</v>
      </c>
      <c r="AP474" t="n">
        <v>33.0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WI220326155</t>
        </is>
      </c>
      <c r="B475" t="inlineStr">
        <is>
          <t>DATA_VALIDATION</t>
        </is>
      </c>
      <c r="C475" t="inlineStr">
        <is>
          <t>201308008245</t>
        </is>
      </c>
      <c r="D475" t="inlineStr">
        <is>
          <t>Folder</t>
        </is>
      </c>
      <c r="E475" s="2">
        <f>HYPERLINK("capsilon://?command=openfolder&amp;siteaddress=FAM.docvelocity-na8.net&amp;folderid=FX2575F81E-AC3D-A66F-2147-BAB7E6952D99","FX22031390")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MI2203266036</t>
        </is>
      </c>
      <c r="J475" t="n">
        <v>156.0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44629.36274305556</v>
      </c>
      <c r="P475" s="1" t="n">
        <v>44629.43082175926</v>
      </c>
      <c r="Q475" t="n">
        <v>4743.0</v>
      </c>
      <c r="R475" t="n">
        <v>1139.0</v>
      </c>
      <c r="S475" t="b">
        <v>0</v>
      </c>
      <c r="T475" t="inlineStr">
        <is>
          <t>N/A</t>
        </is>
      </c>
      <c r="U475" t="b">
        <v>1</v>
      </c>
      <c r="V475" t="inlineStr">
        <is>
          <t>Aditya Tade</t>
        </is>
      </c>
      <c r="W475" s="1" t="n">
        <v>44629.42233796296</v>
      </c>
      <c r="X475" t="n">
        <v>691.0</v>
      </c>
      <c r="Y475" t="n">
        <v>114.0</v>
      </c>
      <c r="Z475" t="n">
        <v>0.0</v>
      </c>
      <c r="AA475" t="n">
        <v>114.0</v>
      </c>
      <c r="AB475" t="n">
        <v>0.0</v>
      </c>
      <c r="AC475" t="n">
        <v>13.0</v>
      </c>
      <c r="AD475" t="n">
        <v>42.0</v>
      </c>
      <c r="AE475" t="n">
        <v>0.0</v>
      </c>
      <c r="AF475" t="n">
        <v>0.0</v>
      </c>
      <c r="AG475" t="n">
        <v>0.0</v>
      </c>
      <c r="AH475" t="inlineStr">
        <is>
          <t>Saloni Uttekar</t>
        </is>
      </c>
      <c r="AI475" s="1" t="n">
        <v>44629.43082175926</v>
      </c>
      <c r="AJ475" t="n">
        <v>200.0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42.0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WI220326270</t>
        </is>
      </c>
      <c r="B476" t="inlineStr">
        <is>
          <t>DATA_VALIDATION</t>
        </is>
      </c>
      <c r="C476" t="inlineStr">
        <is>
          <t>201348000397</t>
        </is>
      </c>
      <c r="D476" t="inlineStr">
        <is>
          <t>Folder</t>
        </is>
      </c>
      <c r="E476" s="2">
        <f>HYPERLINK("capsilon://?command=openfolder&amp;siteaddress=FAM.docvelocity-na8.net&amp;folderid=FX7CCA494F-6522-38F5-5134-E5AD1A6BF8C4","FX22033111")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MI2203277293</t>
        </is>
      </c>
      <c r="J476" t="n">
        <v>41.0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44629.40738425926</v>
      </c>
      <c r="P476" s="1" t="n">
        <v>44629.43247685185</v>
      </c>
      <c r="Q476" t="n">
        <v>1673.0</v>
      </c>
      <c r="R476" t="n">
        <v>495.0</v>
      </c>
      <c r="S476" t="b">
        <v>0</v>
      </c>
      <c r="T476" t="inlineStr">
        <is>
          <t>N/A</t>
        </is>
      </c>
      <c r="U476" t="b">
        <v>0</v>
      </c>
      <c r="V476" t="inlineStr">
        <is>
          <t>Ujwala Ajabe</t>
        </is>
      </c>
      <c r="W476" s="1" t="n">
        <v>44629.42921296296</v>
      </c>
      <c r="X476" t="n">
        <v>219.0</v>
      </c>
      <c r="Y476" t="n">
        <v>0.0</v>
      </c>
      <c r="Z476" t="n">
        <v>0.0</v>
      </c>
      <c r="AA476" t="n">
        <v>0.0</v>
      </c>
      <c r="AB476" t="n">
        <v>36.0</v>
      </c>
      <c r="AC476" t="n">
        <v>0.0</v>
      </c>
      <c r="AD476" t="n">
        <v>41.0</v>
      </c>
      <c r="AE476" t="n">
        <v>0.0</v>
      </c>
      <c r="AF476" t="n">
        <v>0.0</v>
      </c>
      <c r="AG476" t="n">
        <v>0.0</v>
      </c>
      <c r="AH476" t="inlineStr">
        <is>
          <t>Ashish Sutar</t>
        </is>
      </c>
      <c r="AI476" s="1" t="n">
        <v>44629.43247685185</v>
      </c>
      <c r="AJ476" t="n">
        <v>13.0</v>
      </c>
      <c r="AK476" t="n">
        <v>0.0</v>
      </c>
      <c r="AL476" t="n">
        <v>0.0</v>
      </c>
      <c r="AM476" t="n">
        <v>0.0</v>
      </c>
      <c r="AN476" t="n">
        <v>36.0</v>
      </c>
      <c r="AO476" t="n">
        <v>0.0</v>
      </c>
      <c r="AP476" t="n">
        <v>41.0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WI220326641</t>
        </is>
      </c>
      <c r="B477" t="inlineStr">
        <is>
          <t>DATA_VALIDATION</t>
        </is>
      </c>
      <c r="C477" t="inlineStr">
        <is>
          <t>201330005673</t>
        </is>
      </c>
      <c r="D477" t="inlineStr">
        <is>
          <t>Folder</t>
        </is>
      </c>
      <c r="E477" s="2">
        <f>HYPERLINK("capsilon://?command=openfolder&amp;siteaddress=FAM.docvelocity-na8.net&amp;folderid=FX4F5DB35F-CF40-18D2-F9AD-0B189B103BDA","FX22033544")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MI2203280829</t>
        </is>
      </c>
      <c r="J477" t="n">
        <v>92.0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44629.46184027778</v>
      </c>
      <c r="P477" s="1" t="n">
        <v>44629.487233796295</v>
      </c>
      <c r="Q477" t="n">
        <v>1760.0</v>
      </c>
      <c r="R477" t="n">
        <v>434.0</v>
      </c>
      <c r="S477" t="b">
        <v>0</v>
      </c>
      <c r="T477" t="inlineStr">
        <is>
          <t>N/A</t>
        </is>
      </c>
      <c r="U477" t="b">
        <v>0</v>
      </c>
      <c r="V477" t="inlineStr">
        <is>
          <t>Sumit Jarhad</t>
        </is>
      </c>
      <c r="W477" s="1" t="n">
        <v>44629.487233796295</v>
      </c>
      <c r="X477" t="n">
        <v>243.0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92.0</v>
      </c>
      <c r="AE477" t="n">
        <v>80.0</v>
      </c>
      <c r="AF477" t="n">
        <v>0.0</v>
      </c>
      <c r="AG477" t="n">
        <v>3.0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WI220326701</t>
        </is>
      </c>
      <c r="B478" t="inlineStr">
        <is>
          <t>DATA_VALIDATION</t>
        </is>
      </c>
      <c r="C478" t="inlineStr">
        <is>
          <t>201330004663</t>
        </is>
      </c>
      <c r="D478" t="inlineStr">
        <is>
          <t>Folder</t>
        </is>
      </c>
      <c r="E478" s="2">
        <f>HYPERLINK("capsilon://?command=openfolder&amp;siteaddress=FAM.docvelocity-na8.net&amp;folderid=FX9AC76D17-12F6-3735-E70F-7313D41688BE","FX22016245")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MI2203281412</t>
        </is>
      </c>
      <c r="J478" t="n">
        <v>28.0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44629.469351851854</v>
      </c>
      <c r="P478" s="1" t="n">
        <v>44629.50137731482</v>
      </c>
      <c r="Q478" t="n">
        <v>2080.0</v>
      </c>
      <c r="R478" t="n">
        <v>687.0</v>
      </c>
      <c r="S478" t="b">
        <v>0</v>
      </c>
      <c r="T478" t="inlineStr">
        <is>
          <t>N/A</t>
        </is>
      </c>
      <c r="U478" t="b">
        <v>0</v>
      </c>
      <c r="V478" t="inlineStr">
        <is>
          <t>Raman Vaidya</t>
        </is>
      </c>
      <c r="W478" s="1" t="n">
        <v>44629.48299768518</v>
      </c>
      <c r="X478" t="n">
        <v>406.0</v>
      </c>
      <c r="Y478" t="n">
        <v>21.0</v>
      </c>
      <c r="Z478" t="n">
        <v>0.0</v>
      </c>
      <c r="AA478" t="n">
        <v>21.0</v>
      </c>
      <c r="AB478" t="n">
        <v>0.0</v>
      </c>
      <c r="AC478" t="n">
        <v>17.0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44629.50137731482</v>
      </c>
      <c r="AJ478" t="n">
        <v>281.0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WI220326706</t>
        </is>
      </c>
      <c r="B479" t="inlineStr">
        <is>
          <t>DATA_VALIDATION</t>
        </is>
      </c>
      <c r="C479" t="inlineStr">
        <is>
          <t>201348000345</t>
        </is>
      </c>
      <c r="D479" t="inlineStr">
        <is>
          <t>Folder</t>
        </is>
      </c>
      <c r="E479" s="2">
        <f>HYPERLINK("capsilon://?command=openfolder&amp;siteaddress=FAM.docvelocity-na8.net&amp;folderid=FX085C16DD-AD48-E483-17C5-DD930B6C37C8","FX22028293")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MI2203281507</t>
        </is>
      </c>
      <c r="J479" t="n">
        <v>81.0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44629.47078703704</v>
      </c>
      <c r="P479" s="1" t="n">
        <v>44629.505694444444</v>
      </c>
      <c r="Q479" t="n">
        <v>2220.0</v>
      </c>
      <c r="R479" t="n">
        <v>796.0</v>
      </c>
      <c r="S479" t="b">
        <v>0</v>
      </c>
      <c r="T479" t="inlineStr">
        <is>
          <t>N/A</t>
        </is>
      </c>
      <c r="U479" t="b">
        <v>0</v>
      </c>
      <c r="V479" t="inlineStr">
        <is>
          <t>Raman Vaidya</t>
        </is>
      </c>
      <c r="W479" s="1" t="n">
        <v>44629.488483796296</v>
      </c>
      <c r="X479" t="n">
        <v>473.0</v>
      </c>
      <c r="Y479" t="n">
        <v>76.0</v>
      </c>
      <c r="Z479" t="n">
        <v>0.0</v>
      </c>
      <c r="AA479" t="n">
        <v>76.0</v>
      </c>
      <c r="AB479" t="n">
        <v>0.0</v>
      </c>
      <c r="AC479" t="n">
        <v>3.0</v>
      </c>
      <c r="AD479" t="n">
        <v>5.0</v>
      </c>
      <c r="AE479" t="n">
        <v>0.0</v>
      </c>
      <c r="AF479" t="n">
        <v>0.0</v>
      </c>
      <c r="AG479" t="n">
        <v>0.0</v>
      </c>
      <c r="AH479" t="inlineStr">
        <is>
          <t>Mohini Shinde</t>
        </is>
      </c>
      <c r="AI479" s="1" t="n">
        <v>44629.505694444444</v>
      </c>
      <c r="AJ479" t="n">
        <v>323.0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5.0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WI220326772</t>
        </is>
      </c>
      <c r="B480" t="inlineStr">
        <is>
          <t>DATA_VALIDATION</t>
        </is>
      </c>
      <c r="C480" t="inlineStr">
        <is>
          <t>201340000689</t>
        </is>
      </c>
      <c r="D480" t="inlineStr">
        <is>
          <t>Folder</t>
        </is>
      </c>
      <c r="E480" s="2">
        <f>HYPERLINK("capsilon://?command=openfolder&amp;siteaddress=FAM.docvelocity-na8.net&amp;folderid=FX40ED6868-13D5-7AA1-79E9-23DD487404FA","FX22032959")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MI2203282279</t>
        </is>
      </c>
      <c r="J480" t="n">
        <v>32.0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44629.480266203704</v>
      </c>
      <c r="P480" s="1" t="n">
        <v>44629.48909722222</v>
      </c>
      <c r="Q480" t="n">
        <v>603.0</v>
      </c>
      <c r="R480" t="n">
        <v>160.0</v>
      </c>
      <c r="S480" t="b">
        <v>0</v>
      </c>
      <c r="T480" t="inlineStr">
        <is>
          <t>N/A</t>
        </is>
      </c>
      <c r="U480" t="b">
        <v>0</v>
      </c>
      <c r="V480" t="inlineStr">
        <is>
          <t>Sumit Jarhad</t>
        </is>
      </c>
      <c r="W480" s="1" t="n">
        <v>44629.48909722222</v>
      </c>
      <c r="X480" t="n">
        <v>160.0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32.0</v>
      </c>
      <c r="AE480" t="n">
        <v>27.0</v>
      </c>
      <c r="AF480" t="n">
        <v>0.0</v>
      </c>
      <c r="AG480" t="n">
        <v>2.0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WI220326813</t>
        </is>
      </c>
      <c r="B481" t="inlineStr">
        <is>
          <t>DATA_VALIDATION</t>
        </is>
      </c>
      <c r="C481" t="inlineStr">
        <is>
          <t>201330005673</t>
        </is>
      </c>
      <c r="D481" t="inlineStr">
        <is>
          <t>Folder</t>
        </is>
      </c>
      <c r="E481" s="2">
        <f>HYPERLINK("capsilon://?command=openfolder&amp;siteaddress=FAM.docvelocity-na8.net&amp;folderid=FX4F5DB35F-CF40-18D2-F9AD-0B189B103BDA","FX22033544")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MI2203280829</t>
        </is>
      </c>
      <c r="J481" t="n">
        <v>116.0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44629.48800925926</v>
      </c>
      <c r="P481" s="1" t="n">
        <v>44629.498125</v>
      </c>
      <c r="Q481" t="n">
        <v>94.0</v>
      </c>
      <c r="R481" t="n">
        <v>780.0</v>
      </c>
      <c r="S481" t="b">
        <v>0</v>
      </c>
      <c r="T481" t="inlineStr">
        <is>
          <t>N/A</t>
        </is>
      </c>
      <c r="U481" t="b">
        <v>1</v>
      </c>
      <c r="V481" t="inlineStr">
        <is>
          <t>Archana Bhujbal</t>
        </is>
      </c>
      <c r="W481" s="1" t="n">
        <v>44629.494618055556</v>
      </c>
      <c r="X481" t="n">
        <v>535.0</v>
      </c>
      <c r="Y481" t="n">
        <v>99.0</v>
      </c>
      <c r="Z481" t="n">
        <v>0.0</v>
      </c>
      <c r="AA481" t="n">
        <v>99.0</v>
      </c>
      <c r="AB481" t="n">
        <v>0.0</v>
      </c>
      <c r="AC481" t="n">
        <v>6.0</v>
      </c>
      <c r="AD481" t="n">
        <v>17.0</v>
      </c>
      <c r="AE481" t="n">
        <v>0.0</v>
      </c>
      <c r="AF481" t="n">
        <v>0.0</v>
      </c>
      <c r="AG481" t="n">
        <v>0.0</v>
      </c>
      <c r="AH481" t="inlineStr">
        <is>
          <t>Vikash Suryakanth Parmar</t>
        </is>
      </c>
      <c r="AI481" s="1" t="n">
        <v>44629.498125</v>
      </c>
      <c r="AJ481" t="n">
        <v>245.0</v>
      </c>
      <c r="AK481" t="n">
        <v>2.0</v>
      </c>
      <c r="AL481" t="n">
        <v>0.0</v>
      </c>
      <c r="AM481" t="n">
        <v>2.0</v>
      </c>
      <c r="AN481" t="n">
        <v>0.0</v>
      </c>
      <c r="AO481" t="n">
        <v>1.0</v>
      </c>
      <c r="AP481" t="n">
        <v>15.0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WI220326827</t>
        </is>
      </c>
      <c r="B482" t="inlineStr">
        <is>
          <t>DATA_VALIDATION</t>
        </is>
      </c>
      <c r="C482" t="inlineStr">
        <is>
          <t>201340000689</t>
        </is>
      </c>
      <c r="D482" t="inlineStr">
        <is>
          <t>Folder</t>
        </is>
      </c>
      <c r="E482" s="2">
        <f>HYPERLINK("capsilon://?command=openfolder&amp;siteaddress=FAM.docvelocity-na8.net&amp;folderid=FX40ED6868-13D5-7AA1-79E9-23DD487404FA","FX22032959")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MI2203282279</t>
        </is>
      </c>
      <c r="J482" t="n">
        <v>64.0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44629.48991898148</v>
      </c>
      <c r="P482" s="1" t="n">
        <v>44629.54199074074</v>
      </c>
      <c r="Q482" t="n">
        <v>1146.0</v>
      </c>
      <c r="R482" t="n">
        <v>3353.0</v>
      </c>
      <c r="S482" t="b">
        <v>0</v>
      </c>
      <c r="T482" t="inlineStr">
        <is>
          <t>N/A</t>
        </is>
      </c>
      <c r="U482" t="b">
        <v>1</v>
      </c>
      <c r="V482" t="inlineStr">
        <is>
          <t>Supriya Khape</t>
        </is>
      </c>
      <c r="W482" s="1" t="n">
        <v>44629.52578703704</v>
      </c>
      <c r="X482" t="n">
        <v>2765.0</v>
      </c>
      <c r="Y482" t="n">
        <v>82.0</v>
      </c>
      <c r="Z482" t="n">
        <v>0.0</v>
      </c>
      <c r="AA482" t="n">
        <v>82.0</v>
      </c>
      <c r="AB482" t="n">
        <v>0.0</v>
      </c>
      <c r="AC482" t="n">
        <v>71.0</v>
      </c>
      <c r="AD482" t="n">
        <v>-18.0</v>
      </c>
      <c r="AE482" t="n">
        <v>0.0</v>
      </c>
      <c r="AF482" t="n">
        <v>0.0</v>
      </c>
      <c r="AG482" t="n">
        <v>0.0</v>
      </c>
      <c r="AH482" t="inlineStr">
        <is>
          <t>Vikash Suryakanth Parmar</t>
        </is>
      </c>
      <c r="AI482" s="1" t="n">
        <v>44629.54199074074</v>
      </c>
      <c r="AJ482" t="n">
        <v>579.0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-18.0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WI220326909</t>
        </is>
      </c>
      <c r="B483" t="inlineStr">
        <is>
          <t>DATA_VALIDATION</t>
        </is>
      </c>
      <c r="C483" t="inlineStr">
        <is>
          <t>201300022019</t>
        </is>
      </c>
      <c r="D483" t="inlineStr">
        <is>
          <t>Folder</t>
        </is>
      </c>
      <c r="E483" s="2">
        <f>HYPERLINK("capsilon://?command=openfolder&amp;siteaddress=FAM.docvelocity-na8.net&amp;folderid=FX3EA3138A-F8ED-C48C-A960-4B899FCB3839","FX22033855")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MI2203283999</t>
        </is>
      </c>
      <c r="J483" t="n">
        <v>60.0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44629.50005787037</v>
      </c>
      <c r="P483" s="1" t="n">
        <v>44629.54357638889</v>
      </c>
      <c r="Q483" t="n">
        <v>3226.0</v>
      </c>
      <c r="R483" t="n">
        <v>534.0</v>
      </c>
      <c r="S483" t="b">
        <v>0</v>
      </c>
      <c r="T483" t="inlineStr">
        <is>
          <t>N/A</t>
        </is>
      </c>
      <c r="U483" t="b">
        <v>0</v>
      </c>
      <c r="V483" t="inlineStr">
        <is>
          <t>Prajakta Jagannath Mane</t>
        </is>
      </c>
      <c r="W483" s="1" t="n">
        <v>44629.505474537036</v>
      </c>
      <c r="X483" t="n">
        <v>361.0</v>
      </c>
      <c r="Y483" t="n">
        <v>37.0</v>
      </c>
      <c r="Z483" t="n">
        <v>0.0</v>
      </c>
      <c r="AA483" t="n">
        <v>37.0</v>
      </c>
      <c r="AB483" t="n">
        <v>0.0</v>
      </c>
      <c r="AC483" t="n">
        <v>7.0</v>
      </c>
      <c r="AD483" t="n">
        <v>23.0</v>
      </c>
      <c r="AE483" t="n">
        <v>0.0</v>
      </c>
      <c r="AF483" t="n">
        <v>0.0</v>
      </c>
      <c r="AG483" t="n">
        <v>0.0</v>
      </c>
      <c r="AH483" t="inlineStr">
        <is>
          <t>Vikash Suryakanth Parmar</t>
        </is>
      </c>
      <c r="AI483" s="1" t="n">
        <v>44629.54357638889</v>
      </c>
      <c r="AJ483" t="n">
        <v>137.0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23.0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WI220326911</t>
        </is>
      </c>
      <c r="B484" t="inlineStr">
        <is>
          <t>DATA_VALIDATION</t>
        </is>
      </c>
      <c r="C484" t="inlineStr">
        <is>
          <t>201300022019</t>
        </is>
      </c>
      <c r="D484" t="inlineStr">
        <is>
          <t>Folder</t>
        </is>
      </c>
      <c r="E484" s="2">
        <f>HYPERLINK("capsilon://?command=openfolder&amp;siteaddress=FAM.docvelocity-na8.net&amp;folderid=FX3EA3138A-F8ED-C48C-A960-4B899FCB3839","FX22033855")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MI2203284056</t>
        </is>
      </c>
      <c r="J484" t="n">
        <v>28.0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44629.50059027778</v>
      </c>
      <c r="P484" s="1" t="n">
        <v>44629.54479166667</v>
      </c>
      <c r="Q484" t="n">
        <v>3207.0</v>
      </c>
      <c r="R484" t="n">
        <v>612.0</v>
      </c>
      <c r="S484" t="b">
        <v>0</v>
      </c>
      <c r="T484" t="inlineStr">
        <is>
          <t>N/A</t>
        </is>
      </c>
      <c r="U484" t="b">
        <v>0</v>
      </c>
      <c r="V484" t="inlineStr">
        <is>
          <t>Amruta Erande</t>
        </is>
      </c>
      <c r="W484" s="1" t="n">
        <v>44629.50763888889</v>
      </c>
      <c r="X484" t="n">
        <v>411.0</v>
      </c>
      <c r="Y484" t="n">
        <v>21.0</v>
      </c>
      <c r="Z484" t="n">
        <v>0.0</v>
      </c>
      <c r="AA484" t="n">
        <v>21.0</v>
      </c>
      <c r="AB484" t="n">
        <v>0.0</v>
      </c>
      <c r="AC484" t="n">
        <v>5.0</v>
      </c>
      <c r="AD484" t="n">
        <v>7.0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44629.54479166667</v>
      </c>
      <c r="AJ484" t="n">
        <v>104.0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7.0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WI220326912</t>
        </is>
      </c>
      <c r="B485" t="inlineStr">
        <is>
          <t>DATA_VALIDATION</t>
        </is>
      </c>
      <c r="C485" t="inlineStr">
        <is>
          <t>201300022019</t>
        </is>
      </c>
      <c r="D485" t="inlineStr">
        <is>
          <t>Folder</t>
        </is>
      </c>
      <c r="E485" s="2">
        <f>HYPERLINK("capsilon://?command=openfolder&amp;siteaddress=FAM.docvelocity-na8.net&amp;folderid=FX3EA3138A-F8ED-C48C-A960-4B899FCB3839","FX22033855")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MI2203284075</t>
        </is>
      </c>
      <c r="J485" t="n">
        <v>28.0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44629.50082175926</v>
      </c>
      <c r="P485" s="1" t="n">
        <v>44629.54586805555</v>
      </c>
      <c r="Q485" t="n">
        <v>3707.0</v>
      </c>
      <c r="R485" t="n">
        <v>185.0</v>
      </c>
      <c r="S485" t="b">
        <v>0</v>
      </c>
      <c r="T485" t="inlineStr">
        <is>
          <t>N/A</t>
        </is>
      </c>
      <c r="U485" t="b">
        <v>0</v>
      </c>
      <c r="V485" t="inlineStr">
        <is>
          <t>Prajakta Jagannath Mane</t>
        </is>
      </c>
      <c r="W485" s="1" t="n">
        <v>44629.5065625</v>
      </c>
      <c r="X485" t="n">
        <v>93.0</v>
      </c>
      <c r="Y485" t="n">
        <v>21.0</v>
      </c>
      <c r="Z485" t="n">
        <v>0.0</v>
      </c>
      <c r="AA485" t="n">
        <v>21.0</v>
      </c>
      <c r="AB485" t="n">
        <v>0.0</v>
      </c>
      <c r="AC485" t="n">
        <v>0.0</v>
      </c>
      <c r="AD485" t="n">
        <v>7.0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44629.54586805555</v>
      </c>
      <c r="AJ485" t="n">
        <v>92.0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7.0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WI220326917</t>
        </is>
      </c>
      <c r="B486" t="inlineStr">
        <is>
          <t>DATA_VALIDATION</t>
        </is>
      </c>
      <c r="C486" t="inlineStr">
        <is>
          <t>201300022019</t>
        </is>
      </c>
      <c r="D486" t="inlineStr">
        <is>
          <t>Folder</t>
        </is>
      </c>
      <c r="E486" s="2">
        <f>HYPERLINK("capsilon://?command=openfolder&amp;siteaddress=FAM.docvelocity-na8.net&amp;folderid=FX3EA3138A-F8ED-C48C-A960-4B899FCB3839","FX22033855")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MI2203284103</t>
        </is>
      </c>
      <c r="J486" t="n">
        <v>28.0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44629.501076388886</v>
      </c>
      <c r="P486" s="1" t="n">
        <v>44629.54733796296</v>
      </c>
      <c r="Q486" t="n">
        <v>3799.0</v>
      </c>
      <c r="R486" t="n">
        <v>198.0</v>
      </c>
      <c r="S486" t="b">
        <v>0</v>
      </c>
      <c r="T486" t="inlineStr">
        <is>
          <t>N/A</t>
        </is>
      </c>
      <c r="U486" t="b">
        <v>0</v>
      </c>
      <c r="V486" t="inlineStr">
        <is>
          <t>Nisha Verma</t>
        </is>
      </c>
      <c r="W486" s="1" t="n">
        <v>44629.50655092593</v>
      </c>
      <c r="X486" t="n">
        <v>72.0</v>
      </c>
      <c r="Y486" t="n">
        <v>21.0</v>
      </c>
      <c r="Z486" t="n">
        <v>0.0</v>
      </c>
      <c r="AA486" t="n">
        <v>21.0</v>
      </c>
      <c r="AB486" t="n">
        <v>0.0</v>
      </c>
      <c r="AC486" t="n">
        <v>2.0</v>
      </c>
      <c r="AD486" t="n">
        <v>7.0</v>
      </c>
      <c r="AE486" t="n">
        <v>0.0</v>
      </c>
      <c r="AF486" t="n">
        <v>0.0</v>
      </c>
      <c r="AG486" t="n">
        <v>0.0</v>
      </c>
      <c r="AH486" t="inlineStr">
        <is>
          <t>Vikash Suryakanth Parmar</t>
        </is>
      </c>
      <c r="AI486" s="1" t="n">
        <v>44629.54733796296</v>
      </c>
      <c r="AJ486" t="n">
        <v>126.0</v>
      </c>
      <c r="AK486" t="n">
        <v>3.0</v>
      </c>
      <c r="AL486" t="n">
        <v>0.0</v>
      </c>
      <c r="AM486" t="n">
        <v>3.0</v>
      </c>
      <c r="AN486" t="n">
        <v>0.0</v>
      </c>
      <c r="AO486" t="n">
        <v>2.0</v>
      </c>
      <c r="AP486" t="n">
        <v>4.0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WI220326929</t>
        </is>
      </c>
      <c r="B487" t="inlineStr">
        <is>
          <t>DATA_VALIDATION</t>
        </is>
      </c>
      <c r="C487" t="inlineStr">
        <is>
          <t>201300022019</t>
        </is>
      </c>
      <c r="D487" t="inlineStr">
        <is>
          <t>Folder</t>
        </is>
      </c>
      <c r="E487" s="2">
        <f>HYPERLINK("capsilon://?command=openfolder&amp;siteaddress=FAM.docvelocity-na8.net&amp;folderid=FX3EA3138A-F8ED-C48C-A960-4B899FCB3839","FX22033855")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MI2203284229</t>
        </is>
      </c>
      <c r="J487" t="n">
        <v>68.0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44629.50236111111</v>
      </c>
      <c r="P487" s="1" t="n">
        <v>44629.548784722225</v>
      </c>
      <c r="Q487" t="n">
        <v>3776.0</v>
      </c>
      <c r="R487" t="n">
        <v>235.0</v>
      </c>
      <c r="S487" t="b">
        <v>0</v>
      </c>
      <c r="T487" t="inlineStr">
        <is>
          <t>N/A</t>
        </is>
      </c>
      <c r="U487" t="b">
        <v>0</v>
      </c>
      <c r="V487" t="inlineStr">
        <is>
          <t>Nisha Verma</t>
        </is>
      </c>
      <c r="W487" s="1" t="n">
        <v>44629.50775462963</v>
      </c>
      <c r="X487" t="n">
        <v>103.0</v>
      </c>
      <c r="Y487" t="n">
        <v>63.0</v>
      </c>
      <c r="Z487" t="n">
        <v>0.0</v>
      </c>
      <c r="AA487" t="n">
        <v>63.0</v>
      </c>
      <c r="AB487" t="n">
        <v>0.0</v>
      </c>
      <c r="AC487" t="n">
        <v>2.0</v>
      </c>
      <c r="AD487" t="n">
        <v>5.0</v>
      </c>
      <c r="AE487" t="n">
        <v>0.0</v>
      </c>
      <c r="AF487" t="n">
        <v>0.0</v>
      </c>
      <c r="AG487" t="n">
        <v>0.0</v>
      </c>
      <c r="AH487" t="inlineStr">
        <is>
          <t>Vikash Suryakanth Parmar</t>
        </is>
      </c>
      <c r="AI487" s="1" t="n">
        <v>44629.548784722225</v>
      </c>
      <c r="AJ487" t="n">
        <v>124.0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WI22032712</t>
        </is>
      </c>
      <c r="B488" t="inlineStr">
        <is>
          <t>DATA_VALIDATION</t>
        </is>
      </c>
      <c r="C488" t="inlineStr">
        <is>
          <t>201300021663</t>
        </is>
      </c>
      <c r="D488" t="inlineStr">
        <is>
          <t>Folder</t>
        </is>
      </c>
      <c r="E488" s="2">
        <f>HYPERLINK("capsilon://?command=openfolder&amp;siteaddress=FAM.docvelocity-na8.net&amp;folderid=FX6862AF5F-2A66-5577-337C-C538E5CE3A3A","FX220210433")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MI220329618</t>
        </is>
      </c>
      <c r="J488" t="n">
        <v>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44621.62137731481</v>
      </c>
      <c r="P488" s="1" t="n">
        <v>44621.7475462963</v>
      </c>
      <c r="Q488" t="n">
        <v>10579.0</v>
      </c>
      <c r="R488" t="n">
        <v>322.0</v>
      </c>
      <c r="S488" t="b">
        <v>0</v>
      </c>
      <c r="T488" t="inlineStr">
        <is>
          <t>N/A</t>
        </is>
      </c>
      <c r="U488" t="b">
        <v>0</v>
      </c>
      <c r="V488" t="inlineStr">
        <is>
          <t>Sumit Jarhad</t>
        </is>
      </c>
      <c r="W488" s="1" t="n">
        <v>44621.7475462963</v>
      </c>
      <c r="X488" t="n">
        <v>113.0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0.0</v>
      </c>
      <c r="AE488" t="n">
        <v>63.0</v>
      </c>
      <c r="AF488" t="n">
        <v>0.0</v>
      </c>
      <c r="AG488" t="n">
        <v>5.0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WI22032715</t>
        </is>
      </c>
      <c r="B489" t="inlineStr">
        <is>
          <t>DATA_VALIDATION</t>
        </is>
      </c>
      <c r="C489" t="inlineStr">
        <is>
          <t>201348000377</t>
        </is>
      </c>
      <c r="D489" t="inlineStr">
        <is>
          <t>Folder</t>
        </is>
      </c>
      <c r="E489" s="2">
        <f>HYPERLINK("capsilon://?command=openfolder&amp;siteaddress=FAM.docvelocity-na8.net&amp;folderid=FXA48054E8-0FE7-A5E0-1561-638A8DC3A6CC","FX2203261")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MI220329830</t>
        </is>
      </c>
      <c r="J489" t="n">
        <v>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44621.621516203704</v>
      </c>
      <c r="P489" s="1" t="n">
        <v>44621.74957175926</v>
      </c>
      <c r="Q489" t="n">
        <v>9922.0</v>
      </c>
      <c r="R489" t="n">
        <v>1142.0</v>
      </c>
      <c r="S489" t="b">
        <v>0</v>
      </c>
      <c r="T489" t="inlineStr">
        <is>
          <t>N/A</t>
        </is>
      </c>
      <c r="U489" t="b">
        <v>0</v>
      </c>
      <c r="V489" t="inlineStr">
        <is>
          <t>Sumit Jarhad</t>
        </is>
      </c>
      <c r="W489" s="1" t="n">
        <v>44621.74957175926</v>
      </c>
      <c r="X489" t="n">
        <v>175.0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0.0</v>
      </c>
      <c r="AE489" t="n">
        <v>243.0</v>
      </c>
      <c r="AF489" t="n">
        <v>0.0</v>
      </c>
      <c r="AG489" t="n">
        <v>8.0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WI22032718</t>
        </is>
      </c>
      <c r="B490" t="inlineStr">
        <is>
          <t>DATA_VALIDATION</t>
        </is>
      </c>
      <c r="C490" t="inlineStr">
        <is>
          <t>201300021618</t>
        </is>
      </c>
      <c r="D490" t="inlineStr">
        <is>
          <t>Folder</t>
        </is>
      </c>
      <c r="E490" s="2">
        <f>HYPERLINK("capsilon://?command=openfolder&amp;siteaddress=FAM.docvelocity-na8.net&amp;folderid=FX7669BDD4-8A0D-70FA-4254-DACF6761EF78","FX22029773")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MI220330024</t>
        </is>
      </c>
      <c r="J490" t="n">
        <v>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44621.62186342593</v>
      </c>
      <c r="P490" s="1" t="n">
        <v>44621.69341435185</v>
      </c>
      <c r="Q490" t="n">
        <v>5712.0</v>
      </c>
      <c r="R490" t="n">
        <v>470.0</v>
      </c>
      <c r="S490" t="b">
        <v>0</v>
      </c>
      <c r="T490" t="inlineStr">
        <is>
          <t>N/A</t>
        </is>
      </c>
      <c r="U490" t="b">
        <v>0</v>
      </c>
      <c r="V490" t="inlineStr">
        <is>
          <t>Aditya Tade</t>
        </is>
      </c>
      <c r="W490" s="1" t="n">
        <v>44621.62814814815</v>
      </c>
      <c r="X490" t="n">
        <v>324.0</v>
      </c>
      <c r="Y490" t="n">
        <v>42.0</v>
      </c>
      <c r="Z490" t="n">
        <v>0.0</v>
      </c>
      <c r="AA490" t="n">
        <v>42.0</v>
      </c>
      <c r="AB490" t="n">
        <v>0.0</v>
      </c>
      <c r="AC490" t="n">
        <v>11.0</v>
      </c>
      <c r="AD490" t="n">
        <v>-42.0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44621.69341435185</v>
      </c>
      <c r="AJ490" t="n">
        <v>146.0</v>
      </c>
      <c r="AK490" t="n">
        <v>3.0</v>
      </c>
      <c r="AL490" t="n">
        <v>0.0</v>
      </c>
      <c r="AM490" t="n">
        <v>3.0</v>
      </c>
      <c r="AN490" t="n">
        <v>0.0</v>
      </c>
      <c r="AO490" t="n">
        <v>2.0</v>
      </c>
      <c r="AP490" t="n">
        <v>-45.0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WI22032721</t>
        </is>
      </c>
      <c r="B491" t="inlineStr">
        <is>
          <t>DATA_VALIDATION</t>
        </is>
      </c>
      <c r="C491" t="inlineStr">
        <is>
          <t>201300021618</t>
        </is>
      </c>
      <c r="D491" t="inlineStr">
        <is>
          <t>Folder</t>
        </is>
      </c>
      <c r="E491" s="2">
        <f>HYPERLINK("capsilon://?command=openfolder&amp;siteaddress=FAM.docvelocity-na8.net&amp;folderid=FX7669BDD4-8A0D-70FA-4254-DACF6761EF78","FX22029773")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MI220330027</t>
        </is>
      </c>
      <c r="J491" t="n">
        <v>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44621.62221064815</v>
      </c>
      <c r="P491" s="1" t="n">
        <v>44621.695868055554</v>
      </c>
      <c r="Q491" t="n">
        <v>5936.0</v>
      </c>
      <c r="R491" t="n">
        <v>428.0</v>
      </c>
      <c r="S491" t="b">
        <v>0</v>
      </c>
      <c r="T491" t="inlineStr">
        <is>
          <t>N/A</t>
        </is>
      </c>
      <c r="U491" t="b">
        <v>0</v>
      </c>
      <c r="V491" t="inlineStr">
        <is>
          <t>Raman Vaidya</t>
        </is>
      </c>
      <c r="W491" s="1" t="n">
        <v>44621.62635416666</v>
      </c>
      <c r="X491" t="n">
        <v>125.0</v>
      </c>
      <c r="Y491" t="n">
        <v>36.0</v>
      </c>
      <c r="Z491" t="n">
        <v>0.0</v>
      </c>
      <c r="AA491" t="n">
        <v>36.0</v>
      </c>
      <c r="AB491" t="n">
        <v>0.0</v>
      </c>
      <c r="AC491" t="n">
        <v>18.0</v>
      </c>
      <c r="AD491" t="n">
        <v>-36.0</v>
      </c>
      <c r="AE491" t="n">
        <v>0.0</v>
      </c>
      <c r="AF491" t="n">
        <v>0.0</v>
      </c>
      <c r="AG491" t="n">
        <v>0.0</v>
      </c>
      <c r="AH491" t="inlineStr">
        <is>
          <t>Mohini Shinde</t>
        </is>
      </c>
      <c r="AI491" s="1" t="n">
        <v>44621.695868055554</v>
      </c>
      <c r="AJ491" t="n">
        <v>303.0</v>
      </c>
      <c r="AK491" t="n">
        <v>1.0</v>
      </c>
      <c r="AL491" t="n">
        <v>0.0</v>
      </c>
      <c r="AM491" t="n">
        <v>1.0</v>
      </c>
      <c r="AN491" t="n">
        <v>0.0</v>
      </c>
      <c r="AO491" t="n">
        <v>1.0</v>
      </c>
      <c r="AP491" t="n">
        <v>-37.0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WI22032726</t>
        </is>
      </c>
      <c r="B492" t="inlineStr">
        <is>
          <t>DATA_VALIDATION</t>
        </is>
      </c>
      <c r="C492" t="inlineStr">
        <is>
          <t>201300021618</t>
        </is>
      </c>
      <c r="D492" t="inlineStr">
        <is>
          <t>Folder</t>
        </is>
      </c>
      <c r="E492" s="2">
        <f>HYPERLINK("capsilon://?command=openfolder&amp;siteaddress=FAM.docvelocity-na8.net&amp;folderid=FX7669BDD4-8A0D-70FA-4254-DACF6761EF78","FX22029773")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MI220330051</t>
        </is>
      </c>
      <c r="J492" t="n">
        <v>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44621.62248842593</v>
      </c>
      <c r="P492" s="1" t="n">
        <v>44621.69412037037</v>
      </c>
      <c r="Q492" t="n">
        <v>5325.0</v>
      </c>
      <c r="R492" t="n">
        <v>864.0</v>
      </c>
      <c r="S492" t="b">
        <v>0</v>
      </c>
      <c r="T492" t="inlineStr">
        <is>
          <t>N/A</t>
        </is>
      </c>
      <c r="U492" t="b">
        <v>0</v>
      </c>
      <c r="V492" t="inlineStr">
        <is>
          <t>Archana Bhujbal</t>
        </is>
      </c>
      <c r="W492" s="1" t="n">
        <v>44621.63946759259</v>
      </c>
      <c r="X492" t="n">
        <v>803.0</v>
      </c>
      <c r="Y492" t="n">
        <v>42.0</v>
      </c>
      <c r="Z492" t="n">
        <v>0.0</v>
      </c>
      <c r="AA492" t="n">
        <v>42.0</v>
      </c>
      <c r="AB492" t="n">
        <v>0.0</v>
      </c>
      <c r="AC492" t="n">
        <v>32.0</v>
      </c>
      <c r="AD492" t="n">
        <v>-42.0</v>
      </c>
      <c r="AE492" t="n">
        <v>0.0</v>
      </c>
      <c r="AF492" t="n">
        <v>0.0</v>
      </c>
      <c r="AG492" t="n">
        <v>0.0</v>
      </c>
      <c r="AH492" t="inlineStr">
        <is>
          <t>Vikash Suryakanth Parmar</t>
        </is>
      </c>
      <c r="AI492" s="1" t="n">
        <v>44621.69412037037</v>
      </c>
      <c r="AJ492" t="n">
        <v>61.0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-42.0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WI22032728</t>
        </is>
      </c>
      <c r="B493" t="inlineStr">
        <is>
          <t>DATA_VALIDATION</t>
        </is>
      </c>
      <c r="C493" t="inlineStr">
        <is>
          <t>201300021618</t>
        </is>
      </c>
      <c r="D493" t="inlineStr">
        <is>
          <t>Folder</t>
        </is>
      </c>
      <c r="E493" s="2">
        <f>HYPERLINK("capsilon://?command=openfolder&amp;siteaddress=FAM.docvelocity-na8.net&amp;folderid=FX7669BDD4-8A0D-70FA-4254-DACF6761EF78","FX22029773")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MI220330057</t>
        </is>
      </c>
      <c r="J493" t="n">
        <v>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44621.62265046296</v>
      </c>
      <c r="P493" s="1" t="n">
        <v>44621.696064814816</v>
      </c>
      <c r="Q493" t="n">
        <v>5748.0</v>
      </c>
      <c r="R493" t="n">
        <v>595.0</v>
      </c>
      <c r="S493" t="b">
        <v>0</v>
      </c>
      <c r="T493" t="inlineStr">
        <is>
          <t>N/A</t>
        </is>
      </c>
      <c r="U493" t="b">
        <v>0</v>
      </c>
      <c r="V493" t="inlineStr">
        <is>
          <t>Raman Vaidya</t>
        </is>
      </c>
      <c r="W493" s="1" t="n">
        <v>44621.63328703704</v>
      </c>
      <c r="X493" t="n">
        <v>534.0</v>
      </c>
      <c r="Y493" t="n">
        <v>21.0</v>
      </c>
      <c r="Z493" t="n">
        <v>0.0</v>
      </c>
      <c r="AA493" t="n">
        <v>21.0</v>
      </c>
      <c r="AB493" t="n">
        <v>0.0</v>
      </c>
      <c r="AC493" t="n">
        <v>13.0</v>
      </c>
      <c r="AD493" t="n">
        <v>-21.0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44621.696064814816</v>
      </c>
      <c r="AJ493" t="n">
        <v>61.0</v>
      </c>
      <c r="AK493" t="n">
        <v>3.0</v>
      </c>
      <c r="AL493" t="n">
        <v>0.0</v>
      </c>
      <c r="AM493" t="n">
        <v>3.0</v>
      </c>
      <c r="AN493" t="n">
        <v>0.0</v>
      </c>
      <c r="AO493" t="n">
        <v>2.0</v>
      </c>
      <c r="AP493" t="n">
        <v>-24.0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WI22032737</t>
        </is>
      </c>
      <c r="B494" t="inlineStr">
        <is>
          <t>DATA_VALIDATION</t>
        </is>
      </c>
      <c r="C494" t="inlineStr">
        <is>
          <t>201300021618</t>
        </is>
      </c>
      <c r="D494" t="inlineStr">
        <is>
          <t>Folder</t>
        </is>
      </c>
      <c r="E494" s="2">
        <f>HYPERLINK("capsilon://?command=openfolder&amp;siteaddress=FAM.docvelocity-na8.net&amp;folderid=FX7669BDD4-8A0D-70FA-4254-DACF6761EF78","FX22029773")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MI220330080</t>
        </is>
      </c>
      <c r="J494" t="n">
        <v>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44621.623090277775</v>
      </c>
      <c r="P494" s="1" t="n">
        <v>44621.70177083334</v>
      </c>
      <c r="Q494" t="n">
        <v>5348.0</v>
      </c>
      <c r="R494" t="n">
        <v>1450.0</v>
      </c>
      <c r="S494" t="b">
        <v>0</v>
      </c>
      <c r="T494" t="inlineStr">
        <is>
          <t>N/A</t>
        </is>
      </c>
      <c r="U494" t="b">
        <v>0</v>
      </c>
      <c r="V494" t="inlineStr">
        <is>
          <t>Sanjana Uttekar</t>
        </is>
      </c>
      <c r="W494" s="1" t="n">
        <v>44621.63859953704</v>
      </c>
      <c r="X494" t="n">
        <v>941.0</v>
      </c>
      <c r="Y494" t="n">
        <v>42.0</v>
      </c>
      <c r="Z494" t="n">
        <v>0.0</v>
      </c>
      <c r="AA494" t="n">
        <v>42.0</v>
      </c>
      <c r="AB494" t="n">
        <v>0.0</v>
      </c>
      <c r="AC494" t="n">
        <v>34.0</v>
      </c>
      <c r="AD494" t="n">
        <v>-42.0</v>
      </c>
      <c r="AE494" t="n">
        <v>0.0</v>
      </c>
      <c r="AF494" t="n">
        <v>0.0</v>
      </c>
      <c r="AG494" t="n">
        <v>0.0</v>
      </c>
      <c r="AH494" t="inlineStr">
        <is>
          <t>Mohini Shinde</t>
        </is>
      </c>
      <c r="AI494" s="1" t="n">
        <v>44621.70177083334</v>
      </c>
      <c r="AJ494" t="n">
        <v>509.0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-42.0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WI22032757</t>
        </is>
      </c>
      <c r="B495" t="inlineStr">
        <is>
          <t>DATA_VALIDATION</t>
        </is>
      </c>
      <c r="C495" t="inlineStr">
        <is>
          <t>201300021618</t>
        </is>
      </c>
      <c r="D495" t="inlineStr">
        <is>
          <t>Folder</t>
        </is>
      </c>
      <c r="E495" s="2">
        <f>HYPERLINK("capsilon://?command=openfolder&amp;siteaddress=FAM.docvelocity-na8.net&amp;folderid=FX7669BDD4-8A0D-70FA-4254-DACF6761EF78","FX22029773")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MI220330122</t>
        </is>
      </c>
      <c r="J495" t="n">
        <v>0.0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44621.623935185184</v>
      </c>
      <c r="P495" s="1" t="n">
        <v>44621.75225694444</v>
      </c>
      <c r="Q495" t="n">
        <v>10651.0</v>
      </c>
      <c r="R495" t="n">
        <v>436.0</v>
      </c>
      <c r="S495" t="b">
        <v>0</v>
      </c>
      <c r="T495" t="inlineStr">
        <is>
          <t>N/A</t>
        </is>
      </c>
      <c r="U495" t="b">
        <v>0</v>
      </c>
      <c r="V495" t="inlineStr">
        <is>
          <t>Sumit Jarhad</t>
        </is>
      </c>
      <c r="W495" s="1" t="n">
        <v>44621.75225694444</v>
      </c>
      <c r="X495" t="n">
        <v>217.0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0.0</v>
      </c>
      <c r="AE495" t="n">
        <v>41.0</v>
      </c>
      <c r="AF495" t="n">
        <v>0.0</v>
      </c>
      <c r="AG495" t="n">
        <v>2.0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WI220327577</t>
        </is>
      </c>
      <c r="B496" t="inlineStr">
        <is>
          <t>DATA_VALIDATION</t>
        </is>
      </c>
      <c r="C496" t="inlineStr">
        <is>
          <t>201300021988</t>
        </is>
      </c>
      <c r="D496" t="inlineStr">
        <is>
          <t>Folder</t>
        </is>
      </c>
      <c r="E496" s="2">
        <f>HYPERLINK("capsilon://?command=openfolder&amp;siteaddress=FAM.docvelocity-na8.net&amp;folderid=FXA6D04407-E330-5BD1-C085-11768DE9339F","FX22033228")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MI2203290387</t>
        </is>
      </c>
      <c r="J496" t="n">
        <v>335.0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44629.5634375</v>
      </c>
      <c r="P496" s="1" t="n">
        <v>44629.58519675926</v>
      </c>
      <c r="Q496" t="n">
        <v>1170.0</v>
      </c>
      <c r="R496" t="n">
        <v>710.0</v>
      </c>
      <c r="S496" t="b">
        <v>0</v>
      </c>
      <c r="T496" t="inlineStr">
        <is>
          <t>N/A</t>
        </is>
      </c>
      <c r="U496" t="b">
        <v>0</v>
      </c>
      <c r="V496" t="inlineStr">
        <is>
          <t>Raman Vaidya</t>
        </is>
      </c>
      <c r="W496" s="1" t="n">
        <v>44629.58519675926</v>
      </c>
      <c r="X496" t="n">
        <v>375.0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335.0</v>
      </c>
      <c r="AE496" t="n">
        <v>311.0</v>
      </c>
      <c r="AF496" t="n">
        <v>0.0</v>
      </c>
      <c r="AG496" t="n">
        <v>9.0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WI22032762</t>
        </is>
      </c>
      <c r="B497" t="inlineStr">
        <is>
          <t>DATA_VALIDATION</t>
        </is>
      </c>
      <c r="C497" t="inlineStr">
        <is>
          <t>201300021618</t>
        </is>
      </c>
      <c r="D497" t="inlineStr">
        <is>
          <t>Folder</t>
        </is>
      </c>
      <c r="E497" s="2">
        <f>HYPERLINK("capsilon://?command=openfolder&amp;siteaddress=FAM.docvelocity-na8.net&amp;folderid=FX7669BDD4-8A0D-70FA-4254-DACF6761EF78","FX22029773")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MI220330130</t>
        </is>
      </c>
      <c r="J497" t="n">
        <v>0.0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44621.624189814815</v>
      </c>
      <c r="P497" s="1" t="n">
        <v>44621.75402777778</v>
      </c>
      <c r="Q497" t="n">
        <v>10970.0</v>
      </c>
      <c r="R497" t="n">
        <v>248.0</v>
      </c>
      <c r="S497" t="b">
        <v>0</v>
      </c>
      <c r="T497" t="inlineStr">
        <is>
          <t>N/A</t>
        </is>
      </c>
      <c r="U497" t="b">
        <v>0</v>
      </c>
      <c r="V497" t="inlineStr">
        <is>
          <t>Sumit Jarhad</t>
        </is>
      </c>
      <c r="W497" s="1" t="n">
        <v>44621.75402777778</v>
      </c>
      <c r="X497" t="n">
        <v>98.0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0.0</v>
      </c>
      <c r="AE497" t="n">
        <v>41.0</v>
      </c>
      <c r="AF497" t="n">
        <v>0.0</v>
      </c>
      <c r="AG497" t="n">
        <v>2.0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WI22032763</t>
        </is>
      </c>
      <c r="B498" t="inlineStr">
        <is>
          <t>DATA_VALIDATION</t>
        </is>
      </c>
      <c r="C498" t="inlineStr">
        <is>
          <t>201300021618</t>
        </is>
      </c>
      <c r="D498" t="inlineStr">
        <is>
          <t>Folder</t>
        </is>
      </c>
      <c r="E498" s="2">
        <f>HYPERLINK("capsilon://?command=openfolder&amp;siteaddress=FAM.docvelocity-na8.net&amp;folderid=FX7669BDD4-8A0D-70FA-4254-DACF6761EF78","FX22029773")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MI220330175</t>
        </is>
      </c>
      <c r="J498" t="n">
        <v>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44621.62425925926</v>
      </c>
      <c r="P498" s="1" t="n">
        <v>44621.69701388889</v>
      </c>
      <c r="Q498" t="n">
        <v>5950.0</v>
      </c>
      <c r="R498" t="n">
        <v>336.0</v>
      </c>
      <c r="S498" t="b">
        <v>0</v>
      </c>
      <c r="T498" t="inlineStr">
        <is>
          <t>N/A</t>
        </is>
      </c>
      <c r="U498" t="b">
        <v>0</v>
      </c>
      <c r="V498" t="inlineStr">
        <is>
          <t>Prajakta Jagannath Mane</t>
        </is>
      </c>
      <c r="W498" s="1" t="n">
        <v>44621.63112268518</v>
      </c>
      <c r="X498" t="n">
        <v>255.0</v>
      </c>
      <c r="Y498" t="n">
        <v>42.0</v>
      </c>
      <c r="Z498" t="n">
        <v>0.0</v>
      </c>
      <c r="AA498" t="n">
        <v>42.0</v>
      </c>
      <c r="AB498" t="n">
        <v>0.0</v>
      </c>
      <c r="AC498" t="n">
        <v>10.0</v>
      </c>
      <c r="AD498" t="n">
        <v>-42.0</v>
      </c>
      <c r="AE498" t="n">
        <v>0.0</v>
      </c>
      <c r="AF498" t="n">
        <v>0.0</v>
      </c>
      <c r="AG498" t="n">
        <v>0.0</v>
      </c>
      <c r="AH498" t="inlineStr">
        <is>
          <t>Vikash Suryakanth Parmar</t>
        </is>
      </c>
      <c r="AI498" s="1" t="n">
        <v>44621.69701388889</v>
      </c>
      <c r="AJ498" t="n">
        <v>81.0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-42.0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WI220327803</t>
        </is>
      </c>
      <c r="B499" t="inlineStr">
        <is>
          <t>DATA_VALIDATION</t>
        </is>
      </c>
      <c r="C499" t="inlineStr">
        <is>
          <t>201100014780</t>
        </is>
      </c>
      <c r="D499" t="inlineStr">
        <is>
          <t>Folder</t>
        </is>
      </c>
      <c r="E499" s="2">
        <f>HYPERLINK("capsilon://?command=openfolder&amp;siteaddress=FAM.docvelocity-na8.net&amp;folderid=FX9F21EF82-4583-8D2E-108F-816BE0582FAA","FX22033112")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MI2203292262</t>
        </is>
      </c>
      <c r="J499" t="n">
        <v>200.0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44629.581967592596</v>
      </c>
      <c r="P499" s="1" t="n">
        <v>44629.58872685185</v>
      </c>
      <c r="Q499" t="n">
        <v>27.0</v>
      </c>
      <c r="R499" t="n">
        <v>557.0</v>
      </c>
      <c r="S499" t="b">
        <v>0</v>
      </c>
      <c r="T499" t="inlineStr">
        <is>
          <t>N/A</t>
        </is>
      </c>
      <c r="U499" t="b">
        <v>0</v>
      </c>
      <c r="V499" t="inlineStr">
        <is>
          <t>Prajakta Jagannath Mane</t>
        </is>
      </c>
      <c r="W499" s="1" t="n">
        <v>44629.58872685185</v>
      </c>
      <c r="X499" t="n">
        <v>548.0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200.0</v>
      </c>
      <c r="AE499" t="n">
        <v>176.0</v>
      </c>
      <c r="AF499" t="n">
        <v>0.0</v>
      </c>
      <c r="AG499" t="n">
        <v>8.0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WI220327854</t>
        </is>
      </c>
      <c r="B500" t="inlineStr">
        <is>
          <t>DATA_VALIDATION</t>
        </is>
      </c>
      <c r="C500" t="inlineStr">
        <is>
          <t>201300021988</t>
        </is>
      </c>
      <c r="D500" t="inlineStr">
        <is>
          <t>Folder</t>
        </is>
      </c>
      <c r="E500" s="2">
        <f>HYPERLINK("capsilon://?command=openfolder&amp;siteaddress=FAM.docvelocity-na8.net&amp;folderid=FXA6D04407-E330-5BD1-C085-11768DE9339F","FX22033228")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MI2203290387</t>
        </is>
      </c>
      <c r="J500" t="n">
        <v>467.0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44629.586064814815</v>
      </c>
      <c r="P500" s="1" t="n">
        <v>44629.69663194445</v>
      </c>
      <c r="Q500" t="n">
        <v>3914.0</v>
      </c>
      <c r="R500" t="n">
        <v>5639.0</v>
      </c>
      <c r="S500" t="b">
        <v>0</v>
      </c>
      <c r="T500" t="inlineStr">
        <is>
          <t>N/A</t>
        </is>
      </c>
      <c r="U500" t="b">
        <v>1</v>
      </c>
      <c r="V500" t="inlineStr">
        <is>
          <t>Archana Bhujbal</t>
        </is>
      </c>
      <c r="W500" s="1" t="n">
        <v>44629.666342592594</v>
      </c>
      <c r="X500" t="n">
        <v>2302.0</v>
      </c>
      <c r="Y500" t="n">
        <v>419.0</v>
      </c>
      <c r="Z500" t="n">
        <v>0.0</v>
      </c>
      <c r="AA500" t="n">
        <v>419.0</v>
      </c>
      <c r="AB500" t="n">
        <v>0.0</v>
      </c>
      <c r="AC500" t="n">
        <v>103.0</v>
      </c>
      <c r="AD500" t="n">
        <v>48.0</v>
      </c>
      <c r="AE500" t="n">
        <v>0.0</v>
      </c>
      <c r="AF500" t="n">
        <v>0.0</v>
      </c>
      <c r="AG500" t="n">
        <v>0.0</v>
      </c>
      <c r="AH500" t="inlineStr">
        <is>
          <t>Dashrath Soren</t>
        </is>
      </c>
      <c r="AI500" s="1" t="n">
        <v>44629.69663194445</v>
      </c>
      <c r="AJ500" t="n">
        <v>2468.0</v>
      </c>
      <c r="AK500" t="n">
        <v>9.0</v>
      </c>
      <c r="AL500" t="n">
        <v>0.0</v>
      </c>
      <c r="AM500" t="n">
        <v>9.0</v>
      </c>
      <c r="AN500" t="n">
        <v>0.0</v>
      </c>
      <c r="AO500" t="n">
        <v>9.0</v>
      </c>
      <c r="AP500" t="n">
        <v>39.0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WI220327917</t>
        </is>
      </c>
      <c r="B501" t="inlineStr">
        <is>
          <t>DATA_VALIDATION</t>
        </is>
      </c>
      <c r="C501" t="inlineStr">
        <is>
          <t>201300021903</t>
        </is>
      </c>
      <c r="D501" t="inlineStr">
        <is>
          <t>Folder</t>
        </is>
      </c>
      <c r="E501" s="2">
        <f>HYPERLINK("capsilon://?command=openfolder&amp;siteaddress=FAM.docvelocity-na8.net&amp;folderid=FXE4BCC956-FA7F-CDA6-B68C-683AF60C2D99","FX22031451")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MI2203293057</t>
        </is>
      </c>
      <c r="J501" t="n">
        <v>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44629.58907407407</v>
      </c>
      <c r="P501" s="1" t="n">
        <v>44629.66805555556</v>
      </c>
      <c r="Q501" t="n">
        <v>5853.0</v>
      </c>
      <c r="R501" t="n">
        <v>971.0</v>
      </c>
      <c r="S501" t="b">
        <v>0</v>
      </c>
      <c r="T501" t="inlineStr">
        <is>
          <t>N/A</t>
        </is>
      </c>
      <c r="U501" t="b">
        <v>0</v>
      </c>
      <c r="V501" t="inlineStr">
        <is>
          <t>Ketan Pathak</t>
        </is>
      </c>
      <c r="W501" s="1" t="n">
        <v>44629.647256944445</v>
      </c>
      <c r="X501" t="n">
        <v>467.0</v>
      </c>
      <c r="Y501" t="n">
        <v>52.0</v>
      </c>
      <c r="Z501" t="n">
        <v>0.0</v>
      </c>
      <c r="AA501" t="n">
        <v>52.0</v>
      </c>
      <c r="AB501" t="n">
        <v>0.0</v>
      </c>
      <c r="AC501" t="n">
        <v>33.0</v>
      </c>
      <c r="AD501" t="n">
        <v>-52.0</v>
      </c>
      <c r="AE501" t="n">
        <v>0.0</v>
      </c>
      <c r="AF501" t="n">
        <v>0.0</v>
      </c>
      <c r="AG501" t="n">
        <v>0.0</v>
      </c>
      <c r="AH501" t="inlineStr">
        <is>
          <t>Dashrath Soren</t>
        </is>
      </c>
      <c r="AI501" s="1" t="n">
        <v>44629.66805555556</v>
      </c>
      <c r="AJ501" t="n">
        <v>485.0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-52.0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WI220327929</t>
        </is>
      </c>
      <c r="B502" t="inlineStr">
        <is>
          <t>DATA_VALIDATION</t>
        </is>
      </c>
      <c r="C502" t="inlineStr">
        <is>
          <t>201100014780</t>
        </is>
      </c>
      <c r="D502" t="inlineStr">
        <is>
          <t>Folder</t>
        </is>
      </c>
      <c r="E502" s="2">
        <f>HYPERLINK("capsilon://?command=openfolder&amp;siteaddress=FAM.docvelocity-na8.net&amp;folderid=FX9F21EF82-4583-8D2E-108F-816BE0582FAA","FX22033112")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MI2203292262</t>
        </is>
      </c>
      <c r="J502" t="n">
        <v>312.0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44629.59019675926</v>
      </c>
      <c r="P502" s="1" t="n">
        <v>44629.66243055555</v>
      </c>
      <c r="Q502" t="n">
        <v>4646.0</v>
      </c>
      <c r="R502" t="n">
        <v>1595.0</v>
      </c>
      <c r="S502" t="b">
        <v>0</v>
      </c>
      <c r="T502" t="inlineStr">
        <is>
          <t>N/A</t>
        </is>
      </c>
      <c r="U502" t="b">
        <v>1</v>
      </c>
      <c r="V502" t="inlineStr">
        <is>
          <t>Raman Vaidya</t>
        </is>
      </c>
      <c r="W502" s="1" t="n">
        <v>44629.649560185186</v>
      </c>
      <c r="X502" t="n">
        <v>859.0</v>
      </c>
      <c r="Y502" t="n">
        <v>200.0</v>
      </c>
      <c r="Z502" t="n">
        <v>0.0</v>
      </c>
      <c r="AA502" t="n">
        <v>200.0</v>
      </c>
      <c r="AB502" t="n">
        <v>54.0</v>
      </c>
      <c r="AC502" t="n">
        <v>12.0</v>
      </c>
      <c r="AD502" t="n">
        <v>112.0</v>
      </c>
      <c r="AE502" t="n">
        <v>0.0</v>
      </c>
      <c r="AF502" t="n">
        <v>0.0</v>
      </c>
      <c r="AG502" t="n">
        <v>0.0</v>
      </c>
      <c r="AH502" t="inlineStr">
        <is>
          <t>Dashrath Soren</t>
        </is>
      </c>
      <c r="AI502" s="1" t="n">
        <v>44629.66243055555</v>
      </c>
      <c r="AJ502" t="n">
        <v>720.0</v>
      </c>
      <c r="AK502" t="n">
        <v>2.0</v>
      </c>
      <c r="AL502" t="n">
        <v>0.0</v>
      </c>
      <c r="AM502" t="n">
        <v>2.0</v>
      </c>
      <c r="AN502" t="n">
        <v>54.0</v>
      </c>
      <c r="AO502" t="n">
        <v>2.0</v>
      </c>
      <c r="AP502" t="n">
        <v>110.0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WI220328063</t>
        </is>
      </c>
      <c r="B503" t="inlineStr">
        <is>
          <t>DATA_VALIDATION</t>
        </is>
      </c>
      <c r="C503" t="inlineStr">
        <is>
          <t>201300020907</t>
        </is>
      </c>
      <c r="D503" t="inlineStr">
        <is>
          <t>Folder</t>
        </is>
      </c>
      <c r="E503" s="2">
        <f>HYPERLINK("capsilon://?command=openfolder&amp;siteaddress=FAM.docvelocity-na8.net&amp;folderid=FXBEB4DF7B-E8DB-CFCE-BC20-3AEBDFB39978","FX22017771")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MI2203294631</t>
        </is>
      </c>
      <c r="J503" t="n">
        <v>98.0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44629.60587962963</v>
      </c>
      <c r="P503" s="1" t="n">
        <v>44629.82015046296</v>
      </c>
      <c r="Q503" t="n">
        <v>18149.0</v>
      </c>
      <c r="R503" t="n">
        <v>364.0</v>
      </c>
      <c r="S503" t="b">
        <v>0</v>
      </c>
      <c r="T503" t="inlineStr">
        <is>
          <t>N/A</t>
        </is>
      </c>
      <c r="U503" t="b">
        <v>0</v>
      </c>
      <c r="V503" t="inlineStr">
        <is>
          <t>Archana Bhujbal</t>
        </is>
      </c>
      <c r="W503" s="1" t="n">
        <v>44629.64475694444</v>
      </c>
      <c r="X503" t="n">
        <v>288.0</v>
      </c>
      <c r="Y503" t="n">
        <v>78.0</v>
      </c>
      <c r="Z503" t="n">
        <v>0.0</v>
      </c>
      <c r="AA503" t="n">
        <v>78.0</v>
      </c>
      <c r="AB503" t="n">
        <v>0.0</v>
      </c>
      <c r="AC503" t="n">
        <v>11.0</v>
      </c>
      <c r="AD503" t="n">
        <v>20.0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44629.82015046296</v>
      </c>
      <c r="AJ503" t="n">
        <v>76.0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20.0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WI220328065</t>
        </is>
      </c>
      <c r="B504" t="inlineStr">
        <is>
          <t>DATA_VALIDATION</t>
        </is>
      </c>
      <c r="C504" t="inlineStr">
        <is>
          <t>201300020907</t>
        </is>
      </c>
      <c r="D504" t="inlineStr">
        <is>
          <t>Folder</t>
        </is>
      </c>
      <c r="E504" s="2">
        <f>HYPERLINK("capsilon://?command=openfolder&amp;siteaddress=FAM.docvelocity-na8.net&amp;folderid=FXBEB4DF7B-E8DB-CFCE-BC20-3AEBDFB39978","FX22017771")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MI2203294645</t>
        </is>
      </c>
      <c r="J504" t="n">
        <v>32.0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44629.606041666666</v>
      </c>
      <c r="P504" s="1" t="n">
        <v>44630.210011574076</v>
      </c>
      <c r="Q504" t="n">
        <v>52069.0</v>
      </c>
      <c r="R504" t="n">
        <v>114.0</v>
      </c>
      <c r="S504" t="b">
        <v>0</v>
      </c>
      <c r="T504" t="inlineStr">
        <is>
          <t>N/A</t>
        </is>
      </c>
      <c r="U504" t="b">
        <v>0</v>
      </c>
      <c r="V504" t="inlineStr">
        <is>
          <t>Archana Bhujbal</t>
        </is>
      </c>
      <c r="W504" s="1" t="n">
        <v>44629.64555555556</v>
      </c>
      <c r="X504" t="n">
        <v>68.0</v>
      </c>
      <c r="Y504" t="n">
        <v>0.0</v>
      </c>
      <c r="Z504" t="n">
        <v>0.0</v>
      </c>
      <c r="AA504" t="n">
        <v>0.0</v>
      </c>
      <c r="AB504" t="n">
        <v>27.0</v>
      </c>
      <c r="AC504" t="n">
        <v>0.0</v>
      </c>
      <c r="AD504" t="n">
        <v>32.0</v>
      </c>
      <c r="AE504" t="n">
        <v>0.0</v>
      </c>
      <c r="AF504" t="n">
        <v>0.0</v>
      </c>
      <c r="AG504" t="n">
        <v>0.0</v>
      </c>
      <c r="AH504" t="inlineStr">
        <is>
          <t>Sangeeta Kumari</t>
        </is>
      </c>
      <c r="AI504" s="1" t="n">
        <v>44630.210011574076</v>
      </c>
      <c r="AJ504" t="n">
        <v>41.0</v>
      </c>
      <c r="AK504" t="n">
        <v>0.0</v>
      </c>
      <c r="AL504" t="n">
        <v>0.0</v>
      </c>
      <c r="AM504" t="n">
        <v>0.0</v>
      </c>
      <c r="AN504" t="n">
        <v>27.0</v>
      </c>
      <c r="AO504" t="n">
        <v>0.0</v>
      </c>
      <c r="AP504" t="n">
        <v>32.0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WI220328073</t>
        </is>
      </c>
      <c r="B505" t="inlineStr">
        <is>
          <t>DATA_VALIDATION</t>
        </is>
      </c>
      <c r="C505" t="inlineStr">
        <is>
          <t>201348000398</t>
        </is>
      </c>
      <c r="D505" t="inlineStr">
        <is>
          <t>Folder</t>
        </is>
      </c>
      <c r="E505" s="2">
        <f>HYPERLINK("capsilon://?command=openfolder&amp;siteaddress=FAM.docvelocity-na8.net&amp;folderid=FX870D95C1-825C-096E-A545-F9B6CF670034","FX22033248")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MI2203294797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44629.607569444444</v>
      </c>
      <c r="P505" s="1" t="n">
        <v>44630.211377314816</v>
      </c>
      <c r="Q505" t="n">
        <v>51954.0</v>
      </c>
      <c r="R505" t="n">
        <v>215.0</v>
      </c>
      <c r="S505" t="b">
        <v>0</v>
      </c>
      <c r="T505" t="inlineStr">
        <is>
          <t>N/A</t>
        </is>
      </c>
      <c r="U505" t="b">
        <v>0</v>
      </c>
      <c r="V505" t="inlineStr">
        <is>
          <t>Archana Bhujbal</t>
        </is>
      </c>
      <c r="W505" s="1" t="n">
        <v>44629.64670138889</v>
      </c>
      <c r="X505" t="n">
        <v>98.0</v>
      </c>
      <c r="Y505" t="n">
        <v>21.0</v>
      </c>
      <c r="Z505" t="n">
        <v>0.0</v>
      </c>
      <c r="AA505" t="n">
        <v>21.0</v>
      </c>
      <c r="AB505" t="n">
        <v>0.0</v>
      </c>
      <c r="AC505" t="n">
        <v>1.0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Sangeeta Kumari</t>
        </is>
      </c>
      <c r="AI505" s="1" t="n">
        <v>44630.211377314816</v>
      </c>
      <c r="AJ505" t="n">
        <v>117.0</v>
      </c>
      <c r="AK505" t="n">
        <v>1.0</v>
      </c>
      <c r="AL505" t="n">
        <v>0.0</v>
      </c>
      <c r="AM505" t="n">
        <v>1.0</v>
      </c>
      <c r="AN505" t="n">
        <v>0.0</v>
      </c>
      <c r="AO505" t="n">
        <v>0.0</v>
      </c>
      <c r="AP505" t="n">
        <v>6.0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WI220328136</t>
        </is>
      </c>
      <c r="B506" t="inlineStr">
        <is>
          <t>DATA_VALIDATION</t>
        </is>
      </c>
      <c r="C506" t="inlineStr">
        <is>
          <t>201300021905</t>
        </is>
      </c>
      <c r="D506" t="inlineStr">
        <is>
          <t>Folder</t>
        </is>
      </c>
      <c r="E506" s="2">
        <f>HYPERLINK("capsilon://?command=openfolder&amp;siteaddress=FAM.docvelocity-na8.net&amp;folderid=FX0E509BE3-DE03-1076-D52D-0F562F65F500","FX22031511")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MI2203295248</t>
        </is>
      </c>
      <c r="J506" t="n">
        <v>429.0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44629.61206018519</v>
      </c>
      <c r="P506" s="1" t="n">
        <v>44629.65689814815</v>
      </c>
      <c r="Q506" t="n">
        <v>3406.0</v>
      </c>
      <c r="R506" t="n">
        <v>468.0</v>
      </c>
      <c r="S506" t="b">
        <v>0</v>
      </c>
      <c r="T506" t="inlineStr">
        <is>
          <t>N/A</t>
        </is>
      </c>
      <c r="U506" t="b">
        <v>0</v>
      </c>
      <c r="V506" t="inlineStr">
        <is>
          <t>Sumit Jarhad</t>
        </is>
      </c>
      <c r="W506" s="1" t="n">
        <v>44629.65689814815</v>
      </c>
      <c r="X506" t="n">
        <v>280.0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429.0</v>
      </c>
      <c r="AE506" t="n">
        <v>391.0</v>
      </c>
      <c r="AF506" t="n">
        <v>0.0</v>
      </c>
      <c r="AG506" t="n">
        <v>13.0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WI220328196</t>
        </is>
      </c>
      <c r="B507" t="inlineStr">
        <is>
          <t>DATA_VALIDATION</t>
        </is>
      </c>
      <c r="C507" t="inlineStr">
        <is>
          <t>201308008188</t>
        </is>
      </c>
      <c r="D507" t="inlineStr">
        <is>
          <t>Folder</t>
        </is>
      </c>
      <c r="E507" s="2">
        <f>HYPERLINK("capsilon://?command=openfolder&amp;siteaddress=FAM.docvelocity-na8.net&amp;folderid=FXAE3F5E47-5C59-F353-BD8B-85EAB67ACF9B","FX22027728")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MI2203295471</t>
        </is>
      </c>
      <c r="J507" t="n">
        <v>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44629.61362268519</v>
      </c>
      <c r="P507" s="1" t="n">
        <v>44630.2162962963</v>
      </c>
      <c r="Q507" t="n">
        <v>50687.0</v>
      </c>
      <c r="R507" t="n">
        <v>1384.0</v>
      </c>
      <c r="S507" t="b">
        <v>0</v>
      </c>
      <c r="T507" t="inlineStr">
        <is>
          <t>N/A</t>
        </is>
      </c>
      <c r="U507" t="b">
        <v>0</v>
      </c>
      <c r="V507" t="inlineStr">
        <is>
          <t>Ketan Pathak</t>
        </is>
      </c>
      <c r="W507" s="1" t="n">
        <v>44629.6578125</v>
      </c>
      <c r="X507" t="n">
        <v>857.0</v>
      </c>
      <c r="Y507" t="n">
        <v>52.0</v>
      </c>
      <c r="Z507" t="n">
        <v>0.0</v>
      </c>
      <c r="AA507" t="n">
        <v>52.0</v>
      </c>
      <c r="AB507" t="n">
        <v>0.0</v>
      </c>
      <c r="AC507" t="n">
        <v>38.0</v>
      </c>
      <c r="AD507" t="n">
        <v>-52.0</v>
      </c>
      <c r="AE507" t="n">
        <v>0.0</v>
      </c>
      <c r="AF507" t="n">
        <v>0.0</v>
      </c>
      <c r="AG507" t="n">
        <v>0.0</v>
      </c>
      <c r="AH507" t="inlineStr">
        <is>
          <t>Sangeeta Kumari</t>
        </is>
      </c>
      <c r="AI507" s="1" t="n">
        <v>44630.2162962963</v>
      </c>
      <c r="AJ507" t="n">
        <v>424.0</v>
      </c>
      <c r="AK507" t="n">
        <v>1.0</v>
      </c>
      <c r="AL507" t="n">
        <v>0.0</v>
      </c>
      <c r="AM507" t="n">
        <v>1.0</v>
      </c>
      <c r="AN507" t="n">
        <v>0.0</v>
      </c>
      <c r="AO507" t="n">
        <v>0.0</v>
      </c>
      <c r="AP507" t="n">
        <v>-53.0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WI220328358</t>
        </is>
      </c>
      <c r="B508" t="inlineStr">
        <is>
          <t>DATA_VALIDATION</t>
        </is>
      </c>
      <c r="C508" t="inlineStr">
        <is>
          <t>201308008142</t>
        </is>
      </c>
      <c r="D508" t="inlineStr">
        <is>
          <t>Folder</t>
        </is>
      </c>
      <c r="E508" s="2">
        <f>HYPERLINK("capsilon://?command=openfolder&amp;siteaddress=FAM.docvelocity-na8.net&amp;folderid=FXDC5131ED-B4F8-E631-E97C-D30D446FD2CC","FX22022165")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MI2203296581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44629.62394675926</v>
      </c>
      <c r="P508" s="1" t="n">
        <v>44630.21710648148</v>
      </c>
      <c r="Q508" t="n">
        <v>51154.0</v>
      </c>
      <c r="R508" t="n">
        <v>95.0</v>
      </c>
      <c r="S508" t="b">
        <v>0</v>
      </c>
      <c r="T508" t="inlineStr">
        <is>
          <t>N/A</t>
        </is>
      </c>
      <c r="U508" t="b">
        <v>0</v>
      </c>
      <c r="V508" t="inlineStr">
        <is>
          <t>Ketan Pathak</t>
        </is>
      </c>
      <c r="W508" s="1" t="n">
        <v>44629.647881944446</v>
      </c>
      <c r="X508" t="n">
        <v>26.0</v>
      </c>
      <c r="Y508" t="n">
        <v>0.0</v>
      </c>
      <c r="Z508" t="n">
        <v>0.0</v>
      </c>
      <c r="AA508" t="n">
        <v>0.0</v>
      </c>
      <c r="AB508" t="n">
        <v>37.0</v>
      </c>
      <c r="AC508" t="n">
        <v>0.0</v>
      </c>
      <c r="AD508" t="n">
        <v>0.0</v>
      </c>
      <c r="AE508" t="n">
        <v>0.0</v>
      </c>
      <c r="AF508" t="n">
        <v>0.0</v>
      </c>
      <c r="AG508" t="n">
        <v>0.0</v>
      </c>
      <c r="AH508" t="inlineStr">
        <is>
          <t>Sangeeta Kumari</t>
        </is>
      </c>
      <c r="AI508" s="1" t="n">
        <v>44630.21710648148</v>
      </c>
      <c r="AJ508" t="n">
        <v>69.0</v>
      </c>
      <c r="AK508" t="n">
        <v>0.0</v>
      </c>
      <c r="AL508" t="n">
        <v>0.0</v>
      </c>
      <c r="AM508" t="n">
        <v>0.0</v>
      </c>
      <c r="AN508" t="n">
        <v>37.0</v>
      </c>
      <c r="AO508" t="n">
        <v>0.0</v>
      </c>
      <c r="AP508" t="n">
        <v>0.0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WI220328472</t>
        </is>
      </c>
      <c r="B509" t="inlineStr">
        <is>
          <t>DATA_VALIDATION</t>
        </is>
      </c>
      <c r="C509" t="inlineStr">
        <is>
          <t>201330005671</t>
        </is>
      </c>
      <c r="D509" t="inlineStr">
        <is>
          <t>Folder</t>
        </is>
      </c>
      <c r="E509" s="2">
        <f>HYPERLINK("capsilon://?command=openfolder&amp;siteaddress=FAM.docvelocity-na8.net&amp;folderid=FX8BAB202C-16EE-ABD3-939E-BF1622223989","FX22033438")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MI2203297511</t>
        </is>
      </c>
      <c r="J509" t="n">
        <v>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44629.63315972222</v>
      </c>
      <c r="P509" s="1" t="n">
        <v>44630.21758101852</v>
      </c>
      <c r="Q509" t="n">
        <v>50195.0</v>
      </c>
      <c r="R509" t="n">
        <v>299.0</v>
      </c>
      <c r="S509" t="b">
        <v>0</v>
      </c>
      <c r="T509" t="inlineStr">
        <is>
          <t>N/A</t>
        </is>
      </c>
      <c r="U509" t="b">
        <v>0</v>
      </c>
      <c r="V509" t="inlineStr">
        <is>
          <t>Sanjana Uttekar</t>
        </is>
      </c>
      <c r="W509" s="1" t="n">
        <v>44629.651354166665</v>
      </c>
      <c r="X509" t="n">
        <v>217.0</v>
      </c>
      <c r="Y509" t="n">
        <v>11.0</v>
      </c>
      <c r="Z509" t="n">
        <v>0.0</v>
      </c>
      <c r="AA509" t="n">
        <v>11.0</v>
      </c>
      <c r="AB509" t="n">
        <v>0.0</v>
      </c>
      <c r="AC509" t="n">
        <v>1.0</v>
      </c>
      <c r="AD509" t="n">
        <v>-11.0</v>
      </c>
      <c r="AE509" t="n">
        <v>0.0</v>
      </c>
      <c r="AF509" t="n">
        <v>0.0</v>
      </c>
      <c r="AG509" t="n">
        <v>0.0</v>
      </c>
      <c r="AH509" t="inlineStr">
        <is>
          <t>Ashish Sutar</t>
        </is>
      </c>
      <c r="AI509" s="1" t="n">
        <v>44630.21758101852</v>
      </c>
      <c r="AJ509" t="n">
        <v>82.0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-11.0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WI220328576</t>
        </is>
      </c>
      <c r="B510" t="inlineStr">
        <is>
          <t>DATA_VALIDATION</t>
        </is>
      </c>
      <c r="C510" t="inlineStr">
        <is>
          <t>201330016151</t>
        </is>
      </c>
      <c r="D510" t="inlineStr">
        <is>
          <t>Folder</t>
        </is>
      </c>
      <c r="E510" s="2">
        <f>HYPERLINK("capsilon://?command=openfolder&amp;siteaddress=FAM.docvelocity-na8.net&amp;folderid=FXEF927942-B128-2914-D7C3-EFD53B69E940","FX2203728")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MI2203298603</t>
        </is>
      </c>
      <c r="J510" t="n">
        <v>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44629.644907407404</v>
      </c>
      <c r="P510" s="1" t="n">
        <v>44630.21806712963</v>
      </c>
      <c r="Q510" t="n">
        <v>49342.0</v>
      </c>
      <c r="R510" t="n">
        <v>179.0</v>
      </c>
      <c r="S510" t="b">
        <v>0</v>
      </c>
      <c r="T510" t="inlineStr">
        <is>
          <t>N/A</t>
        </is>
      </c>
      <c r="U510" t="b">
        <v>0</v>
      </c>
      <c r="V510" t="inlineStr">
        <is>
          <t>Archana Bhujbal</t>
        </is>
      </c>
      <c r="W510" s="1" t="n">
        <v>44629.650196759256</v>
      </c>
      <c r="X510" t="n">
        <v>97.0</v>
      </c>
      <c r="Y510" t="n">
        <v>9.0</v>
      </c>
      <c r="Z510" t="n">
        <v>0.0</v>
      </c>
      <c r="AA510" t="n">
        <v>9.0</v>
      </c>
      <c r="AB510" t="n">
        <v>0.0</v>
      </c>
      <c r="AC510" t="n">
        <v>3.0</v>
      </c>
      <c r="AD510" t="n">
        <v>-9.0</v>
      </c>
      <c r="AE510" t="n">
        <v>0.0</v>
      </c>
      <c r="AF510" t="n">
        <v>0.0</v>
      </c>
      <c r="AG510" t="n">
        <v>0.0</v>
      </c>
      <c r="AH510" t="inlineStr">
        <is>
          <t>Sangeeta Kumari</t>
        </is>
      </c>
      <c r="AI510" s="1" t="n">
        <v>44630.21806712963</v>
      </c>
      <c r="AJ510" t="n">
        <v>82.0</v>
      </c>
      <c r="AK510" t="n">
        <v>1.0</v>
      </c>
      <c r="AL510" t="n">
        <v>0.0</v>
      </c>
      <c r="AM510" t="n">
        <v>1.0</v>
      </c>
      <c r="AN510" t="n">
        <v>0.0</v>
      </c>
      <c r="AO510" t="n">
        <v>0.0</v>
      </c>
      <c r="AP510" t="n">
        <v>-10.0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WI22032858</t>
        </is>
      </c>
      <c r="B511" t="inlineStr">
        <is>
          <t>DATA_VALIDATION</t>
        </is>
      </c>
      <c r="C511" t="inlineStr">
        <is>
          <t>201130013372</t>
        </is>
      </c>
      <c r="D511" t="inlineStr">
        <is>
          <t>Folder</t>
        </is>
      </c>
      <c r="E511" s="2">
        <f>HYPERLINK("capsilon://?command=openfolder&amp;siteaddress=FAM.docvelocity-na8.net&amp;folderid=FX3AA80C88-0468-F1E6-58A5-F6E5BA04A70B","FX220212170")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MI220330878</t>
        </is>
      </c>
      <c r="J511" t="n">
        <v>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44621.630590277775</v>
      </c>
      <c r="P511" s="1" t="n">
        <v>44621.7559375</v>
      </c>
      <c r="Q511" t="n">
        <v>10180.0</v>
      </c>
      <c r="R511" t="n">
        <v>650.0</v>
      </c>
      <c r="S511" t="b">
        <v>0</v>
      </c>
      <c r="T511" t="inlineStr">
        <is>
          <t>N/A</t>
        </is>
      </c>
      <c r="U511" t="b">
        <v>0</v>
      </c>
      <c r="V511" t="inlineStr">
        <is>
          <t>Sumit Jarhad</t>
        </is>
      </c>
      <c r="W511" s="1" t="n">
        <v>44621.7559375</v>
      </c>
      <c r="X511" t="n">
        <v>158.0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0.0</v>
      </c>
      <c r="AE511" t="n">
        <v>128.0</v>
      </c>
      <c r="AF511" t="n">
        <v>0.0</v>
      </c>
      <c r="AG511" t="n">
        <v>5.0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WI220328604</t>
        </is>
      </c>
      <c r="B512" t="inlineStr">
        <is>
          <t>DATA_VALIDATION</t>
        </is>
      </c>
      <c r="C512" t="inlineStr">
        <is>
          <t>201330005646</t>
        </is>
      </c>
      <c r="D512" t="inlineStr">
        <is>
          <t>Folder</t>
        </is>
      </c>
      <c r="E512" s="2">
        <f>HYPERLINK("capsilon://?command=openfolder&amp;siteaddress=FAM.docvelocity-na8.net&amp;folderid=FXB66A220F-92A6-5E3E-BEEC-C6688A5E334C","FX22032365")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MI2203298989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1.0</v>
      </c>
      <c r="O512" s="1" t="n">
        <v>44629.64991898148</v>
      </c>
      <c r="P512" s="1" t="n">
        <v>44629.658483796295</v>
      </c>
      <c r="Q512" t="n">
        <v>476.0</v>
      </c>
      <c r="R512" t="n">
        <v>264.0</v>
      </c>
      <c r="S512" t="b">
        <v>0</v>
      </c>
      <c r="T512" t="inlineStr">
        <is>
          <t>N/A</t>
        </is>
      </c>
      <c r="U512" t="b">
        <v>0</v>
      </c>
      <c r="V512" t="inlineStr">
        <is>
          <t>Sumit Jarhad</t>
        </is>
      </c>
      <c r="W512" s="1" t="n">
        <v>44629.658483796295</v>
      </c>
      <c r="X512" t="n">
        <v>136.0</v>
      </c>
      <c r="Y512" t="n">
        <v>0.0</v>
      </c>
      <c r="Z512" t="n">
        <v>0.0</v>
      </c>
      <c r="AA512" t="n">
        <v>0.0</v>
      </c>
      <c r="AB512" t="n">
        <v>0.0</v>
      </c>
      <c r="AC512" t="n">
        <v>0.0</v>
      </c>
      <c r="AD512" t="n">
        <v>28.0</v>
      </c>
      <c r="AE512" t="n">
        <v>21.0</v>
      </c>
      <c r="AF512" t="n">
        <v>0.0</v>
      </c>
      <c r="AG512" t="n">
        <v>3.0</v>
      </c>
      <c r="AH512" t="inlineStr">
        <is>
          <t>N/A</t>
        </is>
      </c>
      <c r="AI512" t="inlineStr">
        <is>
          <t>N/A</t>
        </is>
      </c>
      <c r="AJ512" t="inlineStr">
        <is>
          <t>N/A</t>
        </is>
      </c>
      <c r="AK512" t="inlineStr">
        <is>
          <t>N/A</t>
        </is>
      </c>
      <c r="AL512" t="inlineStr">
        <is>
          <t>N/A</t>
        </is>
      </c>
      <c r="AM512" t="inlineStr">
        <is>
          <t>N/A</t>
        </is>
      </c>
      <c r="AN512" t="inlineStr">
        <is>
          <t>N/A</t>
        </is>
      </c>
      <c r="AO512" t="inlineStr">
        <is>
          <t>N/A</t>
        </is>
      </c>
      <c r="AP512" t="inlineStr">
        <is>
          <t>N/A</t>
        </is>
      </c>
      <c r="AQ512" t="inlineStr">
        <is>
          <t>N/A</t>
        </is>
      </c>
      <c r="AR512" t="inlineStr">
        <is>
          <t>N/A</t>
        </is>
      </c>
      <c r="AS512" t="inlineStr">
        <is>
          <t>N/A</t>
        </is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WI220328666</t>
        </is>
      </c>
      <c r="B513" t="inlineStr">
        <is>
          <t>DATA_VALIDATION</t>
        </is>
      </c>
      <c r="C513" t="inlineStr">
        <is>
          <t>201300021905</t>
        </is>
      </c>
      <c r="D513" t="inlineStr">
        <is>
          <t>Folder</t>
        </is>
      </c>
      <c r="E513" s="2">
        <f>HYPERLINK("capsilon://?command=openfolder&amp;siteaddress=FAM.docvelocity-na8.net&amp;folderid=FX0E509BE3-DE03-1076-D52D-0F562F65F500","FX22031511")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MI2203295248</t>
        </is>
      </c>
      <c r="J513" t="n">
        <v>605.0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44629.658125</v>
      </c>
      <c r="P513" s="1" t="n">
        <v>44630.20798611111</v>
      </c>
      <c r="Q513" t="n">
        <v>42127.0</v>
      </c>
      <c r="R513" t="n">
        <v>5381.0</v>
      </c>
      <c r="S513" t="b">
        <v>0</v>
      </c>
      <c r="T513" t="inlineStr">
        <is>
          <t>N/A</t>
        </is>
      </c>
      <c r="U513" t="b">
        <v>1</v>
      </c>
      <c r="V513" t="inlineStr">
        <is>
          <t>Aditya Tade</t>
        </is>
      </c>
      <c r="W513" s="1" t="n">
        <v>44629.67822916667</v>
      </c>
      <c r="X513" t="n">
        <v>1734.0</v>
      </c>
      <c r="Y513" t="n">
        <v>501.0</v>
      </c>
      <c r="Z513" t="n">
        <v>0.0</v>
      </c>
      <c r="AA513" t="n">
        <v>501.0</v>
      </c>
      <c r="AB513" t="n">
        <v>51.0</v>
      </c>
      <c r="AC513" t="n">
        <v>68.0</v>
      </c>
      <c r="AD513" t="n">
        <v>104.0</v>
      </c>
      <c r="AE513" t="n">
        <v>0.0</v>
      </c>
      <c r="AF513" t="n">
        <v>0.0</v>
      </c>
      <c r="AG513" t="n">
        <v>0.0</v>
      </c>
      <c r="AH513" t="inlineStr">
        <is>
          <t>Aparna Chavan</t>
        </is>
      </c>
      <c r="AI513" s="1" t="n">
        <v>44630.20798611111</v>
      </c>
      <c r="AJ513" t="n">
        <v>3503.0</v>
      </c>
      <c r="AK513" t="n">
        <v>12.0</v>
      </c>
      <c r="AL513" t="n">
        <v>0.0</v>
      </c>
      <c r="AM513" t="n">
        <v>12.0</v>
      </c>
      <c r="AN513" t="n">
        <v>51.0</v>
      </c>
      <c r="AO513" t="n">
        <v>12.0</v>
      </c>
      <c r="AP513" t="n">
        <v>92.0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WI220328675</t>
        </is>
      </c>
      <c r="B514" t="inlineStr">
        <is>
          <t>DATA_VALIDATION</t>
        </is>
      </c>
      <c r="C514" t="inlineStr">
        <is>
          <t>201330005646</t>
        </is>
      </c>
      <c r="D514" t="inlineStr">
        <is>
          <t>Folder</t>
        </is>
      </c>
      <c r="E514" s="2">
        <f>HYPERLINK("capsilon://?command=openfolder&amp;siteaddress=FAM.docvelocity-na8.net&amp;folderid=FXB66A220F-92A6-5E3E-BEEC-C6688A5E334C","FX22032365")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MI2203298989</t>
        </is>
      </c>
      <c r="J514" t="n">
        <v>84.0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44629.659270833334</v>
      </c>
      <c r="P514" s="1" t="n">
        <v>44629.81693287037</v>
      </c>
      <c r="Q514" t="n">
        <v>13168.0</v>
      </c>
      <c r="R514" t="n">
        <v>454.0</v>
      </c>
      <c r="S514" t="b">
        <v>0</v>
      </c>
      <c r="T514" t="inlineStr">
        <is>
          <t>N/A</t>
        </is>
      </c>
      <c r="U514" t="b">
        <v>1</v>
      </c>
      <c r="V514" t="inlineStr">
        <is>
          <t>Karnal Akhare</t>
        </is>
      </c>
      <c r="W514" s="1" t="n">
        <v>44629.663518518515</v>
      </c>
      <c r="X514" t="n">
        <v>361.0</v>
      </c>
      <c r="Y514" t="n">
        <v>63.0</v>
      </c>
      <c r="Z514" t="n">
        <v>0.0</v>
      </c>
      <c r="AA514" t="n">
        <v>63.0</v>
      </c>
      <c r="AB514" t="n">
        <v>0.0</v>
      </c>
      <c r="AC514" t="n">
        <v>8.0</v>
      </c>
      <c r="AD514" t="n">
        <v>21.0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44629.81693287037</v>
      </c>
      <c r="AJ514" t="n">
        <v>86.0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21.0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WI220328725</t>
        </is>
      </c>
      <c r="B515" t="inlineStr">
        <is>
          <t>DATA_VALIDATION</t>
        </is>
      </c>
      <c r="C515" t="inlineStr">
        <is>
          <t>201308008188</t>
        </is>
      </c>
      <c r="D515" t="inlineStr">
        <is>
          <t>Folder</t>
        </is>
      </c>
      <c r="E515" s="2">
        <f>HYPERLINK("capsilon://?command=openfolder&amp;siteaddress=FAM.docvelocity-na8.net&amp;folderid=FXAE3F5E47-5C59-F353-BD8B-85EAB67ACF9B","FX22027728")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MI2203300403</t>
        </is>
      </c>
      <c r="J515" t="n">
        <v>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44629.663506944446</v>
      </c>
      <c r="P515" s="1" t="n">
        <v>44630.22219907407</v>
      </c>
      <c r="Q515" t="n">
        <v>47166.0</v>
      </c>
      <c r="R515" t="n">
        <v>1105.0</v>
      </c>
      <c r="S515" t="b">
        <v>0</v>
      </c>
      <c r="T515" t="inlineStr">
        <is>
          <t>N/A</t>
        </is>
      </c>
      <c r="U515" t="b">
        <v>0</v>
      </c>
      <c r="V515" t="inlineStr">
        <is>
          <t>Amruta Erande</t>
        </is>
      </c>
      <c r="W515" s="1" t="n">
        <v>44629.67528935185</v>
      </c>
      <c r="X515" t="n">
        <v>679.0</v>
      </c>
      <c r="Y515" t="n">
        <v>52.0</v>
      </c>
      <c r="Z515" t="n">
        <v>0.0</v>
      </c>
      <c r="AA515" t="n">
        <v>52.0</v>
      </c>
      <c r="AB515" t="n">
        <v>0.0</v>
      </c>
      <c r="AC515" t="n">
        <v>37.0</v>
      </c>
      <c r="AD515" t="n">
        <v>-52.0</v>
      </c>
      <c r="AE515" t="n">
        <v>0.0</v>
      </c>
      <c r="AF515" t="n">
        <v>0.0</v>
      </c>
      <c r="AG515" t="n">
        <v>0.0</v>
      </c>
      <c r="AH515" t="inlineStr">
        <is>
          <t>Ashish Sutar</t>
        </is>
      </c>
      <c r="AI515" s="1" t="n">
        <v>44630.22219907407</v>
      </c>
      <c r="AJ515" t="n">
        <v>399.0</v>
      </c>
      <c r="AK515" t="n">
        <v>2.0</v>
      </c>
      <c r="AL515" t="n">
        <v>0.0</v>
      </c>
      <c r="AM515" t="n">
        <v>2.0</v>
      </c>
      <c r="AN515" t="n">
        <v>0.0</v>
      </c>
      <c r="AO515" t="n">
        <v>2.0</v>
      </c>
      <c r="AP515" t="n">
        <v>-54.0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WI220329004</t>
        </is>
      </c>
      <c r="B516" t="inlineStr">
        <is>
          <t>DATA_VALIDATION</t>
        </is>
      </c>
      <c r="C516" t="inlineStr">
        <is>
          <t>201330005680</t>
        </is>
      </c>
      <c r="D516" t="inlineStr">
        <is>
          <t>Folder</t>
        </is>
      </c>
      <c r="E516" s="2">
        <f>HYPERLINK("capsilon://?command=openfolder&amp;siteaddress=FAM.docvelocity-na8.net&amp;folderid=FX2A87A791-62F9-AD17-6423-4737191E9B85","FX22033663")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MI2203303055</t>
        </is>
      </c>
      <c r="J516" t="n">
        <v>0.0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44629.6919212963</v>
      </c>
      <c r="P516" s="1" t="n">
        <v>44630.21894675926</v>
      </c>
      <c r="Q516" t="n">
        <v>45393.0</v>
      </c>
      <c r="R516" t="n">
        <v>142.0</v>
      </c>
      <c r="S516" t="b">
        <v>0</v>
      </c>
      <c r="T516" t="inlineStr">
        <is>
          <t>N/A</t>
        </is>
      </c>
      <c r="U516" t="b">
        <v>0</v>
      </c>
      <c r="V516" t="inlineStr">
        <is>
          <t>Amruta Erande</t>
        </is>
      </c>
      <c r="W516" s="1" t="n">
        <v>44629.69274305556</v>
      </c>
      <c r="X516" t="n">
        <v>67.0</v>
      </c>
      <c r="Y516" t="n">
        <v>9.0</v>
      </c>
      <c r="Z516" t="n">
        <v>0.0</v>
      </c>
      <c r="AA516" t="n">
        <v>9.0</v>
      </c>
      <c r="AB516" t="n">
        <v>0.0</v>
      </c>
      <c r="AC516" t="n">
        <v>1.0</v>
      </c>
      <c r="AD516" t="n">
        <v>-9.0</v>
      </c>
      <c r="AE516" t="n">
        <v>0.0</v>
      </c>
      <c r="AF516" t="n">
        <v>0.0</v>
      </c>
      <c r="AG516" t="n">
        <v>0.0</v>
      </c>
      <c r="AH516" t="inlineStr">
        <is>
          <t>Sangeeta Kumari</t>
        </is>
      </c>
      <c r="AI516" s="1" t="n">
        <v>44630.21894675926</v>
      </c>
      <c r="AJ516" t="n">
        <v>75.0</v>
      </c>
      <c r="AK516" t="n">
        <v>1.0</v>
      </c>
      <c r="AL516" t="n">
        <v>0.0</v>
      </c>
      <c r="AM516" t="n">
        <v>1.0</v>
      </c>
      <c r="AN516" t="n">
        <v>0.0</v>
      </c>
      <c r="AO516" t="n">
        <v>0.0</v>
      </c>
      <c r="AP516" t="n">
        <v>-10.0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WI220329074</t>
        </is>
      </c>
      <c r="B517" t="inlineStr">
        <is>
          <t>DATA_VALIDATION</t>
        </is>
      </c>
      <c r="C517" t="inlineStr">
        <is>
          <t>201330005680</t>
        </is>
      </c>
      <c r="D517" t="inlineStr">
        <is>
          <t>Folder</t>
        </is>
      </c>
      <c r="E517" s="2">
        <f>HYPERLINK("capsilon://?command=openfolder&amp;siteaddress=FAM.docvelocity-na8.net&amp;folderid=FX2A87A791-62F9-AD17-6423-4737191E9B85","FX22033663")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MI2203303302</t>
        </is>
      </c>
      <c r="J517" t="n">
        <v>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44629.69395833334</v>
      </c>
      <c r="P517" s="1" t="n">
        <v>44630.23548611111</v>
      </c>
      <c r="Q517" t="n">
        <v>46409.0</v>
      </c>
      <c r="R517" t="n">
        <v>379.0</v>
      </c>
      <c r="S517" t="b">
        <v>0</v>
      </c>
      <c r="T517" t="inlineStr">
        <is>
          <t>N/A</t>
        </is>
      </c>
      <c r="U517" t="b">
        <v>0</v>
      </c>
      <c r="V517" t="inlineStr">
        <is>
          <t>Supriya Khape</t>
        </is>
      </c>
      <c r="W517" s="1" t="n">
        <v>44629.696921296294</v>
      </c>
      <c r="X517" t="n">
        <v>252.0</v>
      </c>
      <c r="Y517" t="n">
        <v>15.0</v>
      </c>
      <c r="Z517" t="n">
        <v>0.0</v>
      </c>
      <c r="AA517" t="n">
        <v>15.0</v>
      </c>
      <c r="AB517" t="n">
        <v>0.0</v>
      </c>
      <c r="AC517" t="n">
        <v>7.0</v>
      </c>
      <c r="AD517" t="n">
        <v>-15.0</v>
      </c>
      <c r="AE517" t="n">
        <v>0.0</v>
      </c>
      <c r="AF517" t="n">
        <v>0.0</v>
      </c>
      <c r="AG517" t="n">
        <v>0.0</v>
      </c>
      <c r="AH517" t="inlineStr">
        <is>
          <t>Ashish Sutar</t>
        </is>
      </c>
      <c r="AI517" s="1" t="n">
        <v>44630.23548611111</v>
      </c>
      <c r="AJ517" t="n">
        <v>127.0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-15.0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WI220329320</t>
        </is>
      </c>
      <c r="B518" t="inlineStr">
        <is>
          <t>DATA_VALIDATION</t>
        </is>
      </c>
      <c r="C518" t="inlineStr">
        <is>
          <t>201300021792</t>
        </is>
      </c>
      <c r="D518" t="inlineStr">
        <is>
          <t>Folder</t>
        </is>
      </c>
      <c r="E518" s="2">
        <f>HYPERLINK("capsilon://?command=openfolder&amp;siteaddress=FAM.docvelocity-na8.net&amp;folderid=FX5A8098A4-1E8C-A360-5FFE-5ED5FE8CEEF5","FX220212686")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MI2203304745</t>
        </is>
      </c>
      <c r="J518" t="n">
        <v>80.0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44629.709085648145</v>
      </c>
      <c r="P518" s="1" t="n">
        <v>44630.242256944446</v>
      </c>
      <c r="Q518" t="n">
        <v>45195.0</v>
      </c>
      <c r="R518" t="n">
        <v>871.0</v>
      </c>
      <c r="S518" t="b">
        <v>0</v>
      </c>
      <c r="T518" t="inlineStr">
        <is>
          <t>N/A</t>
        </is>
      </c>
      <c r="U518" t="b">
        <v>0</v>
      </c>
      <c r="V518" t="inlineStr">
        <is>
          <t>Ketan Pathak</t>
        </is>
      </c>
      <c r="W518" s="1" t="n">
        <v>44629.71251157407</v>
      </c>
      <c r="X518" t="n">
        <v>287.0</v>
      </c>
      <c r="Y518" t="n">
        <v>38.0</v>
      </c>
      <c r="Z518" t="n">
        <v>0.0</v>
      </c>
      <c r="AA518" t="n">
        <v>38.0</v>
      </c>
      <c r="AB518" t="n">
        <v>21.0</v>
      </c>
      <c r="AC518" t="n">
        <v>14.0</v>
      </c>
      <c r="AD518" t="n">
        <v>42.0</v>
      </c>
      <c r="AE518" t="n">
        <v>0.0</v>
      </c>
      <c r="AF518" t="n">
        <v>0.0</v>
      </c>
      <c r="AG518" t="n">
        <v>0.0</v>
      </c>
      <c r="AH518" t="inlineStr">
        <is>
          <t>Ashish Sutar</t>
        </is>
      </c>
      <c r="AI518" s="1" t="n">
        <v>44630.242256944446</v>
      </c>
      <c r="AJ518" t="n">
        <v>584.0</v>
      </c>
      <c r="AK518" t="n">
        <v>2.0</v>
      </c>
      <c r="AL518" t="n">
        <v>0.0</v>
      </c>
      <c r="AM518" t="n">
        <v>2.0</v>
      </c>
      <c r="AN518" t="n">
        <v>21.0</v>
      </c>
      <c r="AO518" t="n">
        <v>2.0</v>
      </c>
      <c r="AP518" t="n">
        <v>40.0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WI220329489</t>
        </is>
      </c>
      <c r="B519" t="inlineStr">
        <is>
          <t>DATA_VALIDATION</t>
        </is>
      </c>
      <c r="C519" t="inlineStr">
        <is>
          <t>201300022035</t>
        </is>
      </c>
      <c r="D519" t="inlineStr">
        <is>
          <t>Folder</t>
        </is>
      </c>
      <c r="E519" s="2">
        <f>HYPERLINK("capsilon://?command=openfolder&amp;siteaddress=FAM.docvelocity-na8.net&amp;folderid=FX50BCC26E-C2E1-9A7F-6213-D9D716CD838F","FX22034202")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MI2203305860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44629.720358796294</v>
      </c>
      <c r="P519" s="1" t="n">
        <v>44630.24947916667</v>
      </c>
      <c r="Q519" t="n">
        <v>45057.0</v>
      </c>
      <c r="R519" t="n">
        <v>659.0</v>
      </c>
      <c r="S519" t="b">
        <v>0</v>
      </c>
      <c r="T519" t="inlineStr">
        <is>
          <t>N/A</t>
        </is>
      </c>
      <c r="U519" t="b">
        <v>0</v>
      </c>
      <c r="V519" t="inlineStr">
        <is>
          <t>Archana Bhujbal</t>
        </is>
      </c>
      <c r="W519" s="1" t="n">
        <v>44629.7237962963</v>
      </c>
      <c r="X519" t="n">
        <v>170.0</v>
      </c>
      <c r="Y519" t="n">
        <v>54.0</v>
      </c>
      <c r="Z519" t="n">
        <v>0.0</v>
      </c>
      <c r="AA519" t="n">
        <v>54.0</v>
      </c>
      <c r="AB519" t="n">
        <v>0.0</v>
      </c>
      <c r="AC519" t="n">
        <v>2.0</v>
      </c>
      <c r="AD519" t="n">
        <v>12.0</v>
      </c>
      <c r="AE519" t="n">
        <v>0.0</v>
      </c>
      <c r="AF519" t="n">
        <v>0.0</v>
      </c>
      <c r="AG519" t="n">
        <v>0.0</v>
      </c>
      <c r="AH519" t="inlineStr">
        <is>
          <t>Ashish Sutar</t>
        </is>
      </c>
      <c r="AI519" s="1" t="n">
        <v>44630.24947916667</v>
      </c>
      <c r="AJ519" t="n">
        <v>480.0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12.0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WI220329570</t>
        </is>
      </c>
      <c r="B520" t="inlineStr">
        <is>
          <t>DATA_VALIDATION</t>
        </is>
      </c>
      <c r="C520" t="inlineStr">
        <is>
          <t>201100014763</t>
        </is>
      </c>
      <c r="D520" t="inlineStr">
        <is>
          <t>Folder</t>
        </is>
      </c>
      <c r="E520" s="2">
        <f>HYPERLINK("capsilon://?command=openfolder&amp;siteaddress=FAM.docvelocity-na8.net&amp;folderid=FX87444718-45AF-1BCF-792A-2DB1027A1585","FX2203774")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MI2203306808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44629.73185185185</v>
      </c>
      <c r="P520" s="1" t="n">
        <v>44630.25208333333</v>
      </c>
      <c r="Q520" t="n">
        <v>44498.0</v>
      </c>
      <c r="R520" t="n">
        <v>450.0</v>
      </c>
      <c r="S520" t="b">
        <v>0</v>
      </c>
      <c r="T520" t="inlineStr">
        <is>
          <t>N/A</t>
        </is>
      </c>
      <c r="U520" t="b">
        <v>0</v>
      </c>
      <c r="V520" t="inlineStr">
        <is>
          <t>Amruta Erande</t>
        </is>
      </c>
      <c r="W520" s="1" t="n">
        <v>44629.73457175926</v>
      </c>
      <c r="X520" t="n">
        <v>226.0</v>
      </c>
      <c r="Y520" t="n">
        <v>21.0</v>
      </c>
      <c r="Z520" t="n">
        <v>0.0</v>
      </c>
      <c r="AA520" t="n">
        <v>21.0</v>
      </c>
      <c r="AB520" t="n">
        <v>0.0</v>
      </c>
      <c r="AC520" t="n">
        <v>6.0</v>
      </c>
      <c r="AD520" t="n">
        <v>7.0</v>
      </c>
      <c r="AE520" t="n">
        <v>0.0</v>
      </c>
      <c r="AF520" t="n">
        <v>0.0</v>
      </c>
      <c r="AG520" t="n">
        <v>0.0</v>
      </c>
      <c r="AH520" t="inlineStr">
        <is>
          <t>Ashish Sutar</t>
        </is>
      </c>
      <c r="AI520" s="1" t="n">
        <v>44630.25208333333</v>
      </c>
      <c r="AJ520" t="n">
        <v>224.0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7.0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WI220329614</t>
        </is>
      </c>
      <c r="B521" t="inlineStr">
        <is>
          <t>DATA_VALIDATION</t>
        </is>
      </c>
      <c r="C521" t="inlineStr">
        <is>
          <t>201130013427</t>
        </is>
      </c>
      <c r="D521" t="inlineStr">
        <is>
          <t>Folder</t>
        </is>
      </c>
      <c r="E521" s="2">
        <f>HYPERLINK("capsilon://?command=openfolder&amp;siteaddress=FAM.docvelocity-na8.net&amp;folderid=FX06C3B720-A80A-BCC2-F317-79D0292191B3","FX22033274")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MI2203307173</t>
        </is>
      </c>
      <c r="J521" t="n">
        <v>170.0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44629.73653935185</v>
      </c>
      <c r="P521" s="1" t="n">
        <v>44629.747511574074</v>
      </c>
      <c r="Q521" t="n">
        <v>302.0</v>
      </c>
      <c r="R521" t="n">
        <v>646.0</v>
      </c>
      <c r="S521" t="b">
        <v>0</v>
      </c>
      <c r="T521" t="inlineStr">
        <is>
          <t>N/A</t>
        </is>
      </c>
      <c r="U521" t="b">
        <v>0</v>
      </c>
      <c r="V521" t="inlineStr">
        <is>
          <t>Nisha Verma</t>
        </is>
      </c>
      <c r="W521" s="1" t="n">
        <v>44629.747511574074</v>
      </c>
      <c r="X521" t="n">
        <v>629.0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170.0</v>
      </c>
      <c r="AE521" t="n">
        <v>144.0</v>
      </c>
      <c r="AF521" t="n">
        <v>0.0</v>
      </c>
      <c r="AG521" t="n">
        <v>5.0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WI220329725</t>
        </is>
      </c>
      <c r="B522" t="inlineStr">
        <is>
          <t>DATA_VALIDATION</t>
        </is>
      </c>
      <c r="C522" t="inlineStr">
        <is>
          <t>201130013427</t>
        </is>
      </c>
      <c r="D522" t="inlineStr">
        <is>
          <t>Folder</t>
        </is>
      </c>
      <c r="E522" s="2">
        <f>HYPERLINK("capsilon://?command=openfolder&amp;siteaddress=FAM.docvelocity-na8.net&amp;folderid=FX06C3B720-A80A-BCC2-F317-79D0292191B3","FX22033274")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MI2203307173</t>
        </is>
      </c>
      <c r="J522" t="n">
        <v>222.0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44629.74912037037</v>
      </c>
      <c r="P522" s="1" t="n">
        <v>44629.81925925926</v>
      </c>
      <c r="Q522" t="n">
        <v>4861.0</v>
      </c>
      <c r="R522" t="n">
        <v>1199.0</v>
      </c>
      <c r="S522" t="b">
        <v>0</v>
      </c>
      <c r="T522" t="inlineStr">
        <is>
          <t>N/A</t>
        </is>
      </c>
      <c r="U522" t="b">
        <v>1</v>
      </c>
      <c r="V522" t="inlineStr">
        <is>
          <t>Ketan Pathak</t>
        </is>
      </c>
      <c r="W522" s="1" t="n">
        <v>44629.765</v>
      </c>
      <c r="X522" t="n">
        <v>977.0</v>
      </c>
      <c r="Y522" t="n">
        <v>184.0</v>
      </c>
      <c r="Z522" t="n">
        <v>0.0</v>
      </c>
      <c r="AA522" t="n">
        <v>184.0</v>
      </c>
      <c r="AB522" t="n">
        <v>0.0</v>
      </c>
      <c r="AC522" t="n">
        <v>36.0</v>
      </c>
      <c r="AD522" t="n">
        <v>38.0</v>
      </c>
      <c r="AE522" t="n">
        <v>0.0</v>
      </c>
      <c r="AF522" t="n">
        <v>0.0</v>
      </c>
      <c r="AG522" t="n">
        <v>0.0</v>
      </c>
      <c r="AH522" t="inlineStr">
        <is>
          <t>Vikash Suryakanth Parmar</t>
        </is>
      </c>
      <c r="AI522" s="1" t="n">
        <v>44629.81925925926</v>
      </c>
      <c r="AJ522" t="n">
        <v>200.0</v>
      </c>
      <c r="AK522" t="n">
        <v>3.0</v>
      </c>
      <c r="AL522" t="n">
        <v>0.0</v>
      </c>
      <c r="AM522" t="n">
        <v>3.0</v>
      </c>
      <c r="AN522" t="n">
        <v>0.0</v>
      </c>
      <c r="AO522" t="n">
        <v>2.0</v>
      </c>
      <c r="AP522" t="n">
        <v>35.0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WI220329853</t>
        </is>
      </c>
      <c r="B523" t="inlineStr">
        <is>
          <t>DATA_VALIDATION</t>
        </is>
      </c>
      <c r="C523" t="inlineStr">
        <is>
          <t>201340000692</t>
        </is>
      </c>
      <c r="D523" t="inlineStr">
        <is>
          <t>Folder</t>
        </is>
      </c>
      <c r="E523" s="2">
        <f>HYPERLINK("capsilon://?command=openfolder&amp;siteaddress=FAM.docvelocity-na8.net&amp;folderid=FX9AFAB542-0405-2193-76AF-0E101452192D","FX22033594")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MI2203309402</t>
        </is>
      </c>
      <c r="J523" t="n">
        <v>120.0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1.0</v>
      </c>
      <c r="O523" s="1" t="n">
        <v>44629.76179398148</v>
      </c>
      <c r="P523" s="1" t="n">
        <v>44629.78569444444</v>
      </c>
      <c r="Q523" t="n">
        <v>988.0</v>
      </c>
      <c r="R523" t="n">
        <v>1077.0</v>
      </c>
      <c r="S523" t="b">
        <v>0</v>
      </c>
      <c r="T523" t="inlineStr">
        <is>
          <t>N/A</t>
        </is>
      </c>
      <c r="U523" t="b">
        <v>0</v>
      </c>
      <c r="V523" t="inlineStr">
        <is>
          <t>Nisha Verma</t>
        </is>
      </c>
      <c r="W523" s="1" t="n">
        <v>44629.78569444444</v>
      </c>
      <c r="X523" t="n">
        <v>744.0</v>
      </c>
      <c r="Y523" t="n">
        <v>0.0</v>
      </c>
      <c r="Z523" t="n">
        <v>0.0</v>
      </c>
      <c r="AA523" t="n">
        <v>0.0</v>
      </c>
      <c r="AB523" t="n">
        <v>0.0</v>
      </c>
      <c r="AC523" t="n">
        <v>0.0</v>
      </c>
      <c r="AD523" t="n">
        <v>120.0</v>
      </c>
      <c r="AE523" t="n">
        <v>96.0</v>
      </c>
      <c r="AF523" t="n">
        <v>0.0</v>
      </c>
      <c r="AG523" t="n">
        <v>8.0</v>
      </c>
      <c r="AH523" t="inlineStr">
        <is>
          <t>N/A</t>
        </is>
      </c>
      <c r="AI523" t="inlineStr">
        <is>
          <t>N/A</t>
        </is>
      </c>
      <c r="AJ523" t="inlineStr">
        <is>
          <t>N/A</t>
        </is>
      </c>
      <c r="AK523" t="inlineStr">
        <is>
          <t>N/A</t>
        </is>
      </c>
      <c r="AL523" t="inlineStr">
        <is>
          <t>N/A</t>
        </is>
      </c>
      <c r="AM523" t="inlineStr">
        <is>
          <t>N/A</t>
        </is>
      </c>
      <c r="AN523" t="inlineStr">
        <is>
          <t>N/A</t>
        </is>
      </c>
      <c r="AO523" t="inlineStr">
        <is>
          <t>N/A</t>
        </is>
      </c>
      <c r="AP523" t="inlineStr">
        <is>
          <t>N/A</t>
        </is>
      </c>
      <c r="AQ523" t="inlineStr">
        <is>
          <t>N/A</t>
        </is>
      </c>
      <c r="AR523" t="inlineStr">
        <is>
          <t>N/A</t>
        </is>
      </c>
      <c r="AS523" t="inlineStr">
        <is>
          <t>N/A</t>
        </is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WI220329858</t>
        </is>
      </c>
      <c r="B524" t="inlineStr">
        <is>
          <t>DATA_VALIDATION</t>
        </is>
      </c>
      <c r="C524" t="inlineStr">
        <is>
          <t>201330005660</t>
        </is>
      </c>
      <c r="D524" t="inlineStr">
        <is>
          <t>Folder</t>
        </is>
      </c>
      <c r="E524" s="2">
        <f>HYPERLINK("capsilon://?command=openfolder&amp;siteaddress=FAM.docvelocity-na8.net&amp;folderid=FXCCB57E18-A42B-66B9-68DB-933D0AFCBF6F","FX22033013")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MI2203309467</t>
        </is>
      </c>
      <c r="J524" t="n">
        <v>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44629.762291666666</v>
      </c>
      <c r="P524" s="1" t="n">
        <v>44630.25472222222</v>
      </c>
      <c r="Q524" t="n">
        <v>42061.0</v>
      </c>
      <c r="R524" t="n">
        <v>485.0</v>
      </c>
      <c r="S524" t="b">
        <v>0</v>
      </c>
      <c r="T524" t="inlineStr">
        <is>
          <t>N/A</t>
        </is>
      </c>
      <c r="U524" t="b">
        <v>0</v>
      </c>
      <c r="V524" t="inlineStr">
        <is>
          <t>Ketan Pathak</t>
        </is>
      </c>
      <c r="W524" s="1" t="n">
        <v>44629.768275462964</v>
      </c>
      <c r="X524" t="n">
        <v>258.0</v>
      </c>
      <c r="Y524" t="n">
        <v>21.0</v>
      </c>
      <c r="Z524" t="n">
        <v>0.0</v>
      </c>
      <c r="AA524" t="n">
        <v>21.0</v>
      </c>
      <c r="AB524" t="n">
        <v>0.0</v>
      </c>
      <c r="AC524" t="n">
        <v>11.0</v>
      </c>
      <c r="AD524" t="n">
        <v>7.0</v>
      </c>
      <c r="AE524" t="n">
        <v>0.0</v>
      </c>
      <c r="AF524" t="n">
        <v>0.0</v>
      </c>
      <c r="AG524" t="n">
        <v>0.0</v>
      </c>
      <c r="AH524" t="inlineStr">
        <is>
          <t>Ashish Sutar</t>
        </is>
      </c>
      <c r="AI524" s="1" t="n">
        <v>44630.25472222222</v>
      </c>
      <c r="AJ524" t="n">
        <v>227.0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7.0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WI220329861</t>
        </is>
      </c>
      <c r="B525" t="inlineStr">
        <is>
          <t>DATA_VALIDATION</t>
        </is>
      </c>
      <c r="C525" t="inlineStr">
        <is>
          <t>201330005660</t>
        </is>
      </c>
      <c r="D525" t="inlineStr">
        <is>
          <t>Folder</t>
        </is>
      </c>
      <c r="E525" s="2">
        <f>HYPERLINK("capsilon://?command=openfolder&amp;siteaddress=FAM.docvelocity-na8.net&amp;folderid=FXCCB57E18-A42B-66B9-68DB-933D0AFCBF6F","FX22033013")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MI2203309484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44629.76289351852</v>
      </c>
      <c r="P525" s="1" t="n">
        <v>44630.25614583334</v>
      </c>
      <c r="Q525" t="n">
        <v>41917.0</v>
      </c>
      <c r="R525" t="n">
        <v>700.0</v>
      </c>
      <c r="S525" t="b">
        <v>0</v>
      </c>
      <c r="T525" t="inlineStr">
        <is>
          <t>N/A</t>
        </is>
      </c>
      <c r="U525" t="b">
        <v>0</v>
      </c>
      <c r="V525" t="inlineStr">
        <is>
          <t>Ketan Pathak</t>
        </is>
      </c>
      <c r="W525" s="1" t="n">
        <v>44629.773414351854</v>
      </c>
      <c r="X525" t="n">
        <v>444.0</v>
      </c>
      <c r="Y525" t="n">
        <v>21.0</v>
      </c>
      <c r="Z525" t="n">
        <v>0.0</v>
      </c>
      <c r="AA525" t="n">
        <v>21.0</v>
      </c>
      <c r="AB525" t="n">
        <v>0.0</v>
      </c>
      <c r="AC525" t="n">
        <v>13.0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Sangeeta Kumari</t>
        </is>
      </c>
      <c r="AI525" s="1" t="n">
        <v>44630.25614583334</v>
      </c>
      <c r="AJ525" t="n">
        <v>256.0</v>
      </c>
      <c r="AK525" t="n">
        <v>1.0</v>
      </c>
      <c r="AL525" t="n">
        <v>0.0</v>
      </c>
      <c r="AM525" t="n">
        <v>1.0</v>
      </c>
      <c r="AN525" t="n">
        <v>0.0</v>
      </c>
      <c r="AO525" t="n">
        <v>0.0</v>
      </c>
      <c r="AP525" t="n">
        <v>6.0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WI220329862</t>
        </is>
      </c>
      <c r="B526" t="inlineStr">
        <is>
          <t>DATA_VALIDATION</t>
        </is>
      </c>
      <c r="C526" t="inlineStr">
        <is>
          <t>201330005660</t>
        </is>
      </c>
      <c r="D526" t="inlineStr">
        <is>
          <t>Folder</t>
        </is>
      </c>
      <c r="E526" s="2">
        <f>HYPERLINK("capsilon://?command=openfolder&amp;siteaddress=FAM.docvelocity-na8.net&amp;folderid=FXCCB57E18-A42B-66B9-68DB-933D0AFCBF6F","FX22033013")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MI2203309493</t>
        </is>
      </c>
      <c r="J526" t="n">
        <v>86.0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44629.763032407405</v>
      </c>
      <c r="P526" s="1" t="n">
        <v>44630.25811342592</v>
      </c>
      <c r="Q526" t="n">
        <v>42209.0</v>
      </c>
      <c r="R526" t="n">
        <v>566.0</v>
      </c>
      <c r="S526" t="b">
        <v>0</v>
      </c>
      <c r="T526" t="inlineStr">
        <is>
          <t>N/A</t>
        </is>
      </c>
      <c r="U526" t="b">
        <v>0</v>
      </c>
      <c r="V526" t="inlineStr">
        <is>
          <t>Amruta Erande</t>
        </is>
      </c>
      <c r="W526" s="1" t="n">
        <v>44629.77416666667</v>
      </c>
      <c r="X526" t="n">
        <v>273.0</v>
      </c>
      <c r="Y526" t="n">
        <v>81.0</v>
      </c>
      <c r="Z526" t="n">
        <v>0.0</v>
      </c>
      <c r="AA526" t="n">
        <v>81.0</v>
      </c>
      <c r="AB526" t="n">
        <v>0.0</v>
      </c>
      <c r="AC526" t="n">
        <v>2.0</v>
      </c>
      <c r="AD526" t="n">
        <v>5.0</v>
      </c>
      <c r="AE526" t="n">
        <v>0.0</v>
      </c>
      <c r="AF526" t="n">
        <v>0.0</v>
      </c>
      <c r="AG526" t="n">
        <v>0.0</v>
      </c>
      <c r="AH526" t="inlineStr">
        <is>
          <t>Ashish Sutar</t>
        </is>
      </c>
      <c r="AI526" s="1" t="n">
        <v>44630.25811342592</v>
      </c>
      <c r="AJ526" t="n">
        <v>293.0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5.0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WI220329864</t>
        </is>
      </c>
      <c r="B527" t="inlineStr">
        <is>
          <t>DATA_VALIDATION</t>
        </is>
      </c>
      <c r="C527" t="inlineStr">
        <is>
          <t>201330005660</t>
        </is>
      </c>
      <c r="D527" t="inlineStr">
        <is>
          <t>Folder</t>
        </is>
      </c>
      <c r="E527" s="2">
        <f>HYPERLINK("capsilon://?command=openfolder&amp;siteaddress=FAM.docvelocity-na8.net&amp;folderid=FXCCB57E18-A42B-66B9-68DB-933D0AFCBF6F","FX22033013")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MI2203309510</t>
        </is>
      </c>
      <c r="J527" t="n">
        <v>86.0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44629.763194444444</v>
      </c>
      <c r="P527" s="1" t="n">
        <v>44630.26545138889</v>
      </c>
      <c r="Q527" t="n">
        <v>42004.0</v>
      </c>
      <c r="R527" t="n">
        <v>1391.0</v>
      </c>
      <c r="S527" t="b">
        <v>0</v>
      </c>
      <c r="T527" t="inlineStr">
        <is>
          <t>N/A</t>
        </is>
      </c>
      <c r="U527" t="b">
        <v>0</v>
      </c>
      <c r="V527" t="inlineStr">
        <is>
          <t>Supriya Khape</t>
        </is>
      </c>
      <c r="W527" s="1" t="n">
        <v>44629.779178240744</v>
      </c>
      <c r="X527" t="n">
        <v>574.0</v>
      </c>
      <c r="Y527" t="n">
        <v>81.0</v>
      </c>
      <c r="Z527" t="n">
        <v>0.0</v>
      </c>
      <c r="AA527" t="n">
        <v>81.0</v>
      </c>
      <c r="AB527" t="n">
        <v>0.0</v>
      </c>
      <c r="AC527" t="n">
        <v>2.0</v>
      </c>
      <c r="AD527" t="n">
        <v>5.0</v>
      </c>
      <c r="AE527" t="n">
        <v>0.0</v>
      </c>
      <c r="AF527" t="n">
        <v>0.0</v>
      </c>
      <c r="AG527" t="n">
        <v>0.0</v>
      </c>
      <c r="AH527" t="inlineStr">
        <is>
          <t>Aparna Chavan</t>
        </is>
      </c>
      <c r="AI527" s="1" t="n">
        <v>44630.26545138889</v>
      </c>
      <c r="AJ527" t="n">
        <v>817.0</v>
      </c>
      <c r="AK527" t="n">
        <v>1.0</v>
      </c>
      <c r="AL527" t="n">
        <v>0.0</v>
      </c>
      <c r="AM527" t="n">
        <v>1.0</v>
      </c>
      <c r="AN527" t="n">
        <v>0.0</v>
      </c>
      <c r="AO527" t="n">
        <v>1.0</v>
      </c>
      <c r="AP527" t="n">
        <v>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WI220329866</t>
        </is>
      </c>
      <c r="B528" t="inlineStr">
        <is>
          <t>DATA_VALIDATION</t>
        </is>
      </c>
      <c r="C528" t="inlineStr">
        <is>
          <t>201330005660</t>
        </is>
      </c>
      <c r="D528" t="inlineStr">
        <is>
          <t>Folder</t>
        </is>
      </c>
      <c r="E528" s="2">
        <f>HYPERLINK("capsilon://?command=openfolder&amp;siteaddress=FAM.docvelocity-na8.net&amp;folderid=FXCCB57E18-A42B-66B9-68DB-933D0AFCBF6F","FX22033013")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MI2203309515</t>
        </is>
      </c>
      <c r="J528" t="n">
        <v>91.0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44629.763391203705</v>
      </c>
      <c r="P528" s="1" t="n">
        <v>44630.25996527778</v>
      </c>
      <c r="Q528" t="n">
        <v>42199.0</v>
      </c>
      <c r="R528" t="n">
        <v>705.0</v>
      </c>
      <c r="S528" t="b">
        <v>0</v>
      </c>
      <c r="T528" t="inlineStr">
        <is>
          <t>N/A</t>
        </is>
      </c>
      <c r="U528" t="b">
        <v>0</v>
      </c>
      <c r="V528" t="inlineStr">
        <is>
          <t>Ketan Pathak</t>
        </is>
      </c>
      <c r="W528" s="1" t="n">
        <v>44629.77775462963</v>
      </c>
      <c r="X528" t="n">
        <v>375.0</v>
      </c>
      <c r="Y528" t="n">
        <v>86.0</v>
      </c>
      <c r="Z528" t="n">
        <v>0.0</v>
      </c>
      <c r="AA528" t="n">
        <v>86.0</v>
      </c>
      <c r="AB528" t="n">
        <v>0.0</v>
      </c>
      <c r="AC528" t="n">
        <v>4.0</v>
      </c>
      <c r="AD528" t="n">
        <v>5.0</v>
      </c>
      <c r="AE528" t="n">
        <v>0.0</v>
      </c>
      <c r="AF528" t="n">
        <v>0.0</v>
      </c>
      <c r="AG528" t="n">
        <v>0.0</v>
      </c>
      <c r="AH528" t="inlineStr">
        <is>
          <t>Sangeeta Kumari</t>
        </is>
      </c>
      <c r="AI528" s="1" t="n">
        <v>44630.25996527778</v>
      </c>
      <c r="AJ528" t="n">
        <v>330.0</v>
      </c>
      <c r="AK528" t="n">
        <v>1.0</v>
      </c>
      <c r="AL528" t="n">
        <v>0.0</v>
      </c>
      <c r="AM528" t="n">
        <v>1.0</v>
      </c>
      <c r="AN528" t="n">
        <v>0.0</v>
      </c>
      <c r="AO528" t="n">
        <v>1.0</v>
      </c>
      <c r="AP528" t="n">
        <v>4.0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WI220329867</t>
        </is>
      </c>
      <c r="B529" t="inlineStr">
        <is>
          <t>DATA_VALIDATION</t>
        </is>
      </c>
      <c r="C529" t="inlineStr">
        <is>
          <t>201330005660</t>
        </is>
      </c>
      <c r="D529" t="inlineStr">
        <is>
          <t>Folder</t>
        </is>
      </c>
      <c r="E529" s="2">
        <f>HYPERLINK("capsilon://?command=openfolder&amp;siteaddress=FAM.docvelocity-na8.net&amp;folderid=FXCCB57E18-A42B-66B9-68DB-933D0AFCBF6F","FX22033013")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MI2203309521</t>
        </is>
      </c>
      <c r="J529" t="n">
        <v>91.0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44629.76359953704</v>
      </c>
      <c r="P529" s="1" t="n">
        <v>44630.26221064815</v>
      </c>
      <c r="Q529" t="n">
        <v>41624.0</v>
      </c>
      <c r="R529" t="n">
        <v>1456.0</v>
      </c>
      <c r="S529" t="b">
        <v>0</v>
      </c>
      <c r="T529" t="inlineStr">
        <is>
          <t>N/A</t>
        </is>
      </c>
      <c r="U529" t="b">
        <v>0</v>
      </c>
      <c r="V529" t="inlineStr">
        <is>
          <t>Hemanshi Deshlahara</t>
        </is>
      </c>
      <c r="W529" s="1" t="n">
        <v>44629.78680555556</v>
      </c>
      <c r="X529" t="n">
        <v>1103.0</v>
      </c>
      <c r="Y529" t="n">
        <v>91.0</v>
      </c>
      <c r="Z529" t="n">
        <v>0.0</v>
      </c>
      <c r="AA529" t="n">
        <v>91.0</v>
      </c>
      <c r="AB529" t="n">
        <v>0.0</v>
      </c>
      <c r="AC529" t="n">
        <v>43.0</v>
      </c>
      <c r="AD529" t="n">
        <v>0.0</v>
      </c>
      <c r="AE529" t="n">
        <v>0.0</v>
      </c>
      <c r="AF529" t="n">
        <v>0.0</v>
      </c>
      <c r="AG529" t="n">
        <v>0.0</v>
      </c>
      <c r="AH529" t="inlineStr">
        <is>
          <t>Ashish Sutar</t>
        </is>
      </c>
      <c r="AI529" s="1" t="n">
        <v>44630.26221064815</v>
      </c>
      <c r="AJ529" t="n">
        <v>353.0</v>
      </c>
      <c r="AK529" t="n">
        <v>1.0</v>
      </c>
      <c r="AL529" t="n">
        <v>0.0</v>
      </c>
      <c r="AM529" t="n">
        <v>1.0</v>
      </c>
      <c r="AN529" t="n">
        <v>5.0</v>
      </c>
      <c r="AO529" t="n">
        <v>1.0</v>
      </c>
      <c r="AP529" t="n">
        <v>-1.0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WI220329870</t>
        </is>
      </c>
      <c r="B530" t="inlineStr">
        <is>
          <t>DATA_VALIDATION</t>
        </is>
      </c>
      <c r="C530" t="inlineStr">
        <is>
          <t>201330005660</t>
        </is>
      </c>
      <c r="D530" t="inlineStr">
        <is>
          <t>Folder</t>
        </is>
      </c>
      <c r="E530" s="2">
        <f>HYPERLINK("capsilon://?command=openfolder&amp;siteaddress=FAM.docvelocity-na8.net&amp;folderid=FXCCB57E18-A42B-66B9-68DB-933D0AFCBF6F","FX22033013")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MI2203309537</t>
        </is>
      </c>
      <c r="J530" t="n">
        <v>44.0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44629.763761574075</v>
      </c>
      <c r="P530" s="1" t="n">
        <v>44630.26142361111</v>
      </c>
      <c r="Q530" t="n">
        <v>42610.0</v>
      </c>
      <c r="R530" t="n">
        <v>388.0</v>
      </c>
      <c r="S530" t="b">
        <v>0</v>
      </c>
      <c r="T530" t="inlineStr">
        <is>
          <t>N/A</t>
        </is>
      </c>
      <c r="U530" t="b">
        <v>0</v>
      </c>
      <c r="V530" t="inlineStr">
        <is>
          <t>Amruta Erande</t>
        </is>
      </c>
      <c r="W530" s="1" t="n">
        <v>44629.77736111111</v>
      </c>
      <c r="X530" t="n">
        <v>263.0</v>
      </c>
      <c r="Y530" t="n">
        <v>36.0</v>
      </c>
      <c r="Z530" t="n">
        <v>0.0</v>
      </c>
      <c r="AA530" t="n">
        <v>36.0</v>
      </c>
      <c r="AB530" t="n">
        <v>0.0</v>
      </c>
      <c r="AC530" t="n">
        <v>12.0</v>
      </c>
      <c r="AD530" t="n">
        <v>8.0</v>
      </c>
      <c r="AE530" t="n">
        <v>0.0</v>
      </c>
      <c r="AF530" t="n">
        <v>0.0</v>
      </c>
      <c r="AG530" t="n">
        <v>0.0</v>
      </c>
      <c r="AH530" t="inlineStr">
        <is>
          <t>Sangeeta Kumari</t>
        </is>
      </c>
      <c r="AI530" s="1" t="n">
        <v>44630.26142361111</v>
      </c>
      <c r="AJ530" t="n">
        <v>125.0</v>
      </c>
      <c r="AK530" t="n">
        <v>1.0</v>
      </c>
      <c r="AL530" t="n">
        <v>0.0</v>
      </c>
      <c r="AM530" t="n">
        <v>1.0</v>
      </c>
      <c r="AN530" t="n">
        <v>0.0</v>
      </c>
      <c r="AO530" t="n">
        <v>0.0</v>
      </c>
      <c r="AP530" t="n">
        <v>7.0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WI220329871</t>
        </is>
      </c>
      <c r="B531" t="inlineStr">
        <is>
          <t>DATA_VALIDATION</t>
        </is>
      </c>
      <c r="C531" t="inlineStr">
        <is>
          <t>201330005660</t>
        </is>
      </c>
      <c r="D531" t="inlineStr">
        <is>
          <t>Folder</t>
        </is>
      </c>
      <c r="E531" s="2">
        <f>HYPERLINK("capsilon://?command=openfolder&amp;siteaddress=FAM.docvelocity-na8.net&amp;folderid=FXCCB57E18-A42B-66B9-68DB-933D0AFCBF6F","FX22033013")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MI2203309546</t>
        </is>
      </c>
      <c r="J531" t="n">
        <v>44.0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44629.76390046296</v>
      </c>
      <c r="P531" s="1" t="n">
        <v>44630.28807870371</v>
      </c>
      <c r="Q531" t="n">
        <v>44935.0</v>
      </c>
      <c r="R531" t="n">
        <v>354.0</v>
      </c>
      <c r="S531" t="b">
        <v>0</v>
      </c>
      <c r="T531" t="inlineStr">
        <is>
          <t>N/A</t>
        </is>
      </c>
      <c r="U531" t="b">
        <v>0</v>
      </c>
      <c r="V531" t="inlineStr">
        <is>
          <t>Nisha Verma</t>
        </is>
      </c>
      <c r="W531" s="1" t="n">
        <v>44629.77707175926</v>
      </c>
      <c r="X531" t="n">
        <v>182.0</v>
      </c>
      <c r="Y531" t="n">
        <v>39.0</v>
      </c>
      <c r="Z531" t="n">
        <v>0.0</v>
      </c>
      <c r="AA531" t="n">
        <v>39.0</v>
      </c>
      <c r="AB531" t="n">
        <v>0.0</v>
      </c>
      <c r="AC531" t="n">
        <v>3.0</v>
      </c>
      <c r="AD531" t="n">
        <v>5.0</v>
      </c>
      <c r="AE531" t="n">
        <v>0.0</v>
      </c>
      <c r="AF531" t="n">
        <v>0.0</v>
      </c>
      <c r="AG531" t="n">
        <v>0.0</v>
      </c>
      <c r="AH531" t="inlineStr">
        <is>
          <t>Ashish Sutar</t>
        </is>
      </c>
      <c r="AI531" s="1" t="n">
        <v>44630.28807870371</v>
      </c>
      <c r="AJ531" t="n">
        <v>172.0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5.0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WI22032988</t>
        </is>
      </c>
      <c r="B532" t="inlineStr">
        <is>
          <t>DATA_VALIDATION</t>
        </is>
      </c>
      <c r="C532" t="inlineStr">
        <is>
          <t>201300021663</t>
        </is>
      </c>
      <c r="D532" t="inlineStr">
        <is>
          <t>Folder</t>
        </is>
      </c>
      <c r="E532" s="2">
        <f>HYPERLINK("capsilon://?command=openfolder&amp;siteaddress=FAM.docvelocity-na8.net&amp;folderid=FX6862AF5F-2A66-5577-337C-C538E5CE3A3A","FX220210433")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MI220332685</t>
        </is>
      </c>
      <c r="J532" t="n">
        <v>0.0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44621.646585648145</v>
      </c>
      <c r="P532" s="1" t="n">
        <v>44621.6971875</v>
      </c>
      <c r="Q532" t="n">
        <v>4282.0</v>
      </c>
      <c r="R532" t="n">
        <v>90.0</v>
      </c>
      <c r="S532" t="b">
        <v>0</v>
      </c>
      <c r="T532" t="inlineStr">
        <is>
          <t>N/A</t>
        </is>
      </c>
      <c r="U532" t="b">
        <v>0</v>
      </c>
      <c r="V532" t="inlineStr">
        <is>
          <t>Aditya Tade</t>
        </is>
      </c>
      <c r="W532" s="1" t="n">
        <v>44621.6475</v>
      </c>
      <c r="X532" t="n">
        <v>75.0</v>
      </c>
      <c r="Y532" t="n">
        <v>0.0</v>
      </c>
      <c r="Z532" t="n">
        <v>0.0</v>
      </c>
      <c r="AA532" t="n">
        <v>0.0</v>
      </c>
      <c r="AB532" t="n">
        <v>9.0</v>
      </c>
      <c r="AC532" t="n">
        <v>0.0</v>
      </c>
      <c r="AD532" t="n">
        <v>0.0</v>
      </c>
      <c r="AE532" t="n">
        <v>0.0</v>
      </c>
      <c r="AF532" t="n">
        <v>0.0</v>
      </c>
      <c r="AG532" t="n">
        <v>0.0</v>
      </c>
      <c r="AH532" t="inlineStr">
        <is>
          <t>Vikash Suryakanth Parmar</t>
        </is>
      </c>
      <c r="AI532" s="1" t="n">
        <v>44621.6971875</v>
      </c>
      <c r="AJ532" t="n">
        <v>15.0</v>
      </c>
      <c r="AK532" t="n">
        <v>0.0</v>
      </c>
      <c r="AL532" t="n">
        <v>0.0</v>
      </c>
      <c r="AM532" t="n">
        <v>0.0</v>
      </c>
      <c r="AN532" t="n">
        <v>9.0</v>
      </c>
      <c r="AO532" t="n">
        <v>0.0</v>
      </c>
      <c r="AP532" t="n">
        <v>0.0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WI220329895</t>
        </is>
      </c>
      <c r="B533" t="inlineStr">
        <is>
          <t>DATA_VALIDATION</t>
        </is>
      </c>
      <c r="C533" t="inlineStr">
        <is>
          <t>201100014797</t>
        </is>
      </c>
      <c r="D533" t="inlineStr">
        <is>
          <t>Folder</t>
        </is>
      </c>
      <c r="E533" s="2">
        <f>HYPERLINK("capsilon://?command=openfolder&amp;siteaddress=FAM.docvelocity-na8.net&amp;folderid=FXE2CD6C6E-3444-1F95-DA56-EE17E310BFB5","FX22034374")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MI2203309949</t>
        </is>
      </c>
      <c r="J533" t="n">
        <v>293.0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44629.769282407404</v>
      </c>
      <c r="P533" s="1" t="n">
        <v>44630.36356481481</v>
      </c>
      <c r="Q533" t="n">
        <v>50279.0</v>
      </c>
      <c r="R533" t="n">
        <v>1067.0</v>
      </c>
      <c r="S533" t="b">
        <v>0</v>
      </c>
      <c r="T533" t="inlineStr">
        <is>
          <t>N/A</t>
        </is>
      </c>
      <c r="U533" t="b">
        <v>0</v>
      </c>
      <c r="V533" t="inlineStr">
        <is>
          <t>Ashish Sutar</t>
        </is>
      </c>
      <c r="W533" s="1" t="n">
        <v>44630.36356481481</v>
      </c>
      <c r="X533" t="n">
        <v>334.0</v>
      </c>
      <c r="Y533" t="n">
        <v>52.0</v>
      </c>
      <c r="Z533" t="n">
        <v>0.0</v>
      </c>
      <c r="AA533" t="n">
        <v>52.0</v>
      </c>
      <c r="AB533" t="n">
        <v>0.0</v>
      </c>
      <c r="AC533" t="n">
        <v>0.0</v>
      </c>
      <c r="AD533" t="n">
        <v>241.0</v>
      </c>
      <c r="AE533" t="n">
        <v>215.0</v>
      </c>
      <c r="AF533" t="n">
        <v>0.0</v>
      </c>
      <c r="AG533" t="n">
        <v>10.0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WI220329927</t>
        </is>
      </c>
      <c r="B534" t="inlineStr">
        <is>
          <t>DATA_VALIDATION</t>
        </is>
      </c>
      <c r="C534" t="inlineStr">
        <is>
          <t>201110012567</t>
        </is>
      </c>
      <c r="D534" t="inlineStr">
        <is>
          <t>Folder</t>
        </is>
      </c>
      <c r="E534" s="2">
        <f>HYPERLINK("capsilon://?command=openfolder&amp;siteaddress=FAM.docvelocity-na8.net&amp;folderid=FX8AF5C8B7-351F-37F8-8FA4-C3A2AC615D6F","FX22032283")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MI2203310820</t>
        </is>
      </c>
      <c r="J534" t="n">
        <v>53.0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44629.78210648148</v>
      </c>
      <c r="P534" s="1" t="n">
        <v>44630.29096064815</v>
      </c>
      <c r="Q534" t="n">
        <v>43350.0</v>
      </c>
      <c r="R534" t="n">
        <v>615.0</v>
      </c>
      <c r="S534" t="b">
        <v>0</v>
      </c>
      <c r="T534" t="inlineStr">
        <is>
          <t>N/A</t>
        </is>
      </c>
      <c r="U534" t="b">
        <v>0</v>
      </c>
      <c r="V534" t="inlineStr">
        <is>
          <t>Supriya Khape</t>
        </is>
      </c>
      <c r="W534" s="1" t="n">
        <v>44629.78643518518</v>
      </c>
      <c r="X534" t="n">
        <v>367.0</v>
      </c>
      <c r="Y534" t="n">
        <v>43.0</v>
      </c>
      <c r="Z534" t="n">
        <v>0.0</v>
      </c>
      <c r="AA534" t="n">
        <v>43.0</v>
      </c>
      <c r="AB534" t="n">
        <v>0.0</v>
      </c>
      <c r="AC534" t="n">
        <v>5.0</v>
      </c>
      <c r="AD534" t="n">
        <v>10.0</v>
      </c>
      <c r="AE534" t="n">
        <v>0.0</v>
      </c>
      <c r="AF534" t="n">
        <v>0.0</v>
      </c>
      <c r="AG534" t="n">
        <v>0.0</v>
      </c>
      <c r="AH534" t="inlineStr">
        <is>
          <t>Ashish Sutar</t>
        </is>
      </c>
      <c r="AI534" s="1" t="n">
        <v>44630.29096064815</v>
      </c>
      <c r="AJ534" t="n">
        <v>248.0</v>
      </c>
      <c r="AK534" t="n">
        <v>2.0</v>
      </c>
      <c r="AL534" t="n">
        <v>0.0</v>
      </c>
      <c r="AM534" t="n">
        <v>2.0</v>
      </c>
      <c r="AN534" t="n">
        <v>0.0</v>
      </c>
      <c r="AO534" t="n">
        <v>2.0</v>
      </c>
      <c r="AP534" t="n">
        <v>8.0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WI220329928</t>
        </is>
      </c>
      <c r="B535" t="inlineStr">
        <is>
          <t>DATA_VALIDATION</t>
        </is>
      </c>
      <c r="C535" t="inlineStr">
        <is>
          <t>201110012567</t>
        </is>
      </c>
      <c r="D535" t="inlineStr">
        <is>
          <t>Folder</t>
        </is>
      </c>
      <c r="E535" s="2">
        <f>HYPERLINK("capsilon://?command=openfolder&amp;siteaddress=FAM.docvelocity-na8.net&amp;folderid=FX8AF5C8B7-351F-37F8-8FA4-C3A2AC615D6F","FX22032283")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MI2203310846</t>
        </is>
      </c>
      <c r="J535" t="n">
        <v>53.0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44629.78224537037</v>
      </c>
      <c r="P535" s="1" t="n">
        <v>44630.29232638889</v>
      </c>
      <c r="Q535" t="n">
        <v>43742.0</v>
      </c>
      <c r="R535" t="n">
        <v>329.0</v>
      </c>
      <c r="S535" t="b">
        <v>0</v>
      </c>
      <c r="T535" t="inlineStr">
        <is>
          <t>N/A</t>
        </is>
      </c>
      <c r="U535" t="b">
        <v>0</v>
      </c>
      <c r="V535" t="inlineStr">
        <is>
          <t>Amruta Erande</t>
        </is>
      </c>
      <c r="W535" s="1" t="n">
        <v>44629.78480324074</v>
      </c>
      <c r="X535" t="n">
        <v>212.0</v>
      </c>
      <c r="Y535" t="n">
        <v>43.0</v>
      </c>
      <c r="Z535" t="n">
        <v>0.0</v>
      </c>
      <c r="AA535" t="n">
        <v>43.0</v>
      </c>
      <c r="AB535" t="n">
        <v>0.0</v>
      </c>
      <c r="AC535" t="n">
        <v>6.0</v>
      </c>
      <c r="AD535" t="n">
        <v>10.0</v>
      </c>
      <c r="AE535" t="n">
        <v>0.0</v>
      </c>
      <c r="AF535" t="n">
        <v>0.0</v>
      </c>
      <c r="AG535" t="n">
        <v>0.0</v>
      </c>
      <c r="AH535" t="inlineStr">
        <is>
          <t>Ashish Sutar</t>
        </is>
      </c>
      <c r="AI535" s="1" t="n">
        <v>44630.29232638889</v>
      </c>
      <c r="AJ535" t="n">
        <v>117.0</v>
      </c>
      <c r="AK535" t="n">
        <v>1.0</v>
      </c>
      <c r="AL535" t="n">
        <v>0.0</v>
      </c>
      <c r="AM535" t="n">
        <v>1.0</v>
      </c>
      <c r="AN535" t="n">
        <v>0.0</v>
      </c>
      <c r="AO535" t="n">
        <v>1.0</v>
      </c>
      <c r="AP535" t="n">
        <v>9.0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WI220329929</t>
        </is>
      </c>
      <c r="B536" t="inlineStr">
        <is>
          <t>DATA_VALIDATION</t>
        </is>
      </c>
      <c r="C536" t="inlineStr">
        <is>
          <t>201110012567</t>
        </is>
      </c>
      <c r="D536" t="inlineStr">
        <is>
          <t>Folder</t>
        </is>
      </c>
      <c r="E536" s="2">
        <f>HYPERLINK("capsilon://?command=openfolder&amp;siteaddress=FAM.docvelocity-na8.net&amp;folderid=FX8AF5C8B7-351F-37F8-8FA4-C3A2AC615D6F","FX22032283")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MI2203310848</t>
        </is>
      </c>
      <c r="J536" t="n">
        <v>73.0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44629.7824537037</v>
      </c>
      <c r="P536" s="1" t="n">
        <v>44630.29413194444</v>
      </c>
      <c r="Q536" t="n">
        <v>43953.0</v>
      </c>
      <c r="R536" t="n">
        <v>256.0</v>
      </c>
      <c r="S536" t="b">
        <v>0</v>
      </c>
      <c r="T536" t="inlineStr">
        <is>
          <t>N/A</t>
        </is>
      </c>
      <c r="U536" t="b">
        <v>0</v>
      </c>
      <c r="V536" t="inlineStr">
        <is>
          <t>Amruta Erande</t>
        </is>
      </c>
      <c r="W536" s="1" t="n">
        <v>44629.7859837963</v>
      </c>
      <c r="X536" t="n">
        <v>101.0</v>
      </c>
      <c r="Y536" t="n">
        <v>63.0</v>
      </c>
      <c r="Z536" t="n">
        <v>0.0</v>
      </c>
      <c r="AA536" t="n">
        <v>63.0</v>
      </c>
      <c r="AB536" t="n">
        <v>0.0</v>
      </c>
      <c r="AC536" t="n">
        <v>6.0</v>
      </c>
      <c r="AD536" t="n">
        <v>10.0</v>
      </c>
      <c r="AE536" t="n">
        <v>0.0</v>
      </c>
      <c r="AF536" t="n">
        <v>0.0</v>
      </c>
      <c r="AG536" t="n">
        <v>0.0</v>
      </c>
      <c r="AH536" t="inlineStr">
        <is>
          <t>Ashish Sutar</t>
        </is>
      </c>
      <c r="AI536" s="1" t="n">
        <v>44630.29413194444</v>
      </c>
      <c r="AJ536" t="n">
        <v>155.0</v>
      </c>
      <c r="AK536" t="n">
        <v>1.0</v>
      </c>
      <c r="AL536" t="n">
        <v>0.0</v>
      </c>
      <c r="AM536" t="n">
        <v>1.0</v>
      </c>
      <c r="AN536" t="n">
        <v>0.0</v>
      </c>
      <c r="AO536" t="n">
        <v>1.0</v>
      </c>
      <c r="AP536" t="n">
        <v>9.0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WI220329930</t>
        </is>
      </c>
      <c r="B537" t="inlineStr">
        <is>
          <t>DATA_VALIDATION</t>
        </is>
      </c>
      <c r="C537" t="inlineStr">
        <is>
          <t>201110012567</t>
        </is>
      </c>
      <c r="D537" t="inlineStr">
        <is>
          <t>Folder</t>
        </is>
      </c>
      <c r="E537" s="2">
        <f>HYPERLINK("capsilon://?command=openfolder&amp;siteaddress=FAM.docvelocity-na8.net&amp;folderid=FX8AF5C8B7-351F-37F8-8FA4-C3A2AC615D6F","FX22032283")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MI2203310854</t>
        </is>
      </c>
      <c r="J537" t="n">
        <v>53.0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44629.78259259259</v>
      </c>
      <c r="P537" s="1" t="n">
        <v>44630.30074074074</v>
      </c>
      <c r="Q537" t="n">
        <v>44491.0</v>
      </c>
      <c r="R537" t="n">
        <v>277.0</v>
      </c>
      <c r="S537" t="b">
        <v>0</v>
      </c>
      <c r="T537" t="inlineStr">
        <is>
          <t>N/A</t>
        </is>
      </c>
      <c r="U537" t="b">
        <v>0</v>
      </c>
      <c r="V537" t="inlineStr">
        <is>
          <t>Amruta Erande</t>
        </is>
      </c>
      <c r="W537" s="1" t="n">
        <v>44629.78679398148</v>
      </c>
      <c r="X537" t="n">
        <v>69.0</v>
      </c>
      <c r="Y537" t="n">
        <v>43.0</v>
      </c>
      <c r="Z537" t="n">
        <v>0.0</v>
      </c>
      <c r="AA537" t="n">
        <v>43.0</v>
      </c>
      <c r="AB537" t="n">
        <v>0.0</v>
      </c>
      <c r="AC537" t="n">
        <v>6.0</v>
      </c>
      <c r="AD537" t="n">
        <v>10.0</v>
      </c>
      <c r="AE537" t="n">
        <v>0.0</v>
      </c>
      <c r="AF537" t="n">
        <v>0.0</v>
      </c>
      <c r="AG537" t="n">
        <v>0.0</v>
      </c>
      <c r="AH537" t="inlineStr">
        <is>
          <t>Sangeeta Kumari</t>
        </is>
      </c>
      <c r="AI537" s="1" t="n">
        <v>44630.30074074074</v>
      </c>
      <c r="AJ537" t="n">
        <v>199.0</v>
      </c>
      <c r="AK537" t="n">
        <v>2.0</v>
      </c>
      <c r="AL537" t="n">
        <v>0.0</v>
      </c>
      <c r="AM537" t="n">
        <v>2.0</v>
      </c>
      <c r="AN537" t="n">
        <v>0.0</v>
      </c>
      <c r="AO537" t="n">
        <v>1.0</v>
      </c>
      <c r="AP537" t="n">
        <v>8.0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WI220329936</t>
        </is>
      </c>
      <c r="B538" t="inlineStr">
        <is>
          <t>DATA_VALIDATION</t>
        </is>
      </c>
      <c r="C538" t="inlineStr">
        <is>
          <t>201110012567</t>
        </is>
      </c>
      <c r="D538" t="inlineStr">
        <is>
          <t>Folder</t>
        </is>
      </c>
      <c r="E538" s="2">
        <f>HYPERLINK("capsilon://?command=openfolder&amp;siteaddress=FAM.docvelocity-na8.net&amp;folderid=FX8AF5C8B7-351F-37F8-8FA4-C3A2AC615D6F","FX22032283")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MI2203310860</t>
        </is>
      </c>
      <c r="J538" t="n">
        <v>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44629.782800925925</v>
      </c>
      <c r="P538" s="1" t="n">
        <v>44630.302094907405</v>
      </c>
      <c r="Q538" t="n">
        <v>44476.0</v>
      </c>
      <c r="R538" t="n">
        <v>391.0</v>
      </c>
      <c r="S538" t="b">
        <v>0</v>
      </c>
      <c r="T538" t="inlineStr">
        <is>
          <t>N/A</t>
        </is>
      </c>
      <c r="U538" t="b">
        <v>0</v>
      </c>
      <c r="V538" t="inlineStr">
        <is>
          <t>Supriya Khape</t>
        </is>
      </c>
      <c r="W538" s="1" t="n">
        <v>44629.78962962963</v>
      </c>
      <c r="X538" t="n">
        <v>275.0</v>
      </c>
      <c r="Y538" t="n">
        <v>21.0</v>
      </c>
      <c r="Z538" t="n">
        <v>0.0</v>
      </c>
      <c r="AA538" t="n">
        <v>21.0</v>
      </c>
      <c r="AB538" t="n">
        <v>0.0</v>
      </c>
      <c r="AC538" t="n">
        <v>0.0</v>
      </c>
      <c r="AD538" t="n">
        <v>7.0</v>
      </c>
      <c r="AE538" t="n">
        <v>0.0</v>
      </c>
      <c r="AF538" t="n">
        <v>0.0</v>
      </c>
      <c r="AG538" t="n">
        <v>0.0</v>
      </c>
      <c r="AH538" t="inlineStr">
        <is>
          <t>Sangeeta Kumari</t>
        </is>
      </c>
      <c r="AI538" s="1" t="n">
        <v>44630.302094907405</v>
      </c>
      <c r="AJ538" t="n">
        <v>116.0</v>
      </c>
      <c r="AK538" t="n">
        <v>2.0</v>
      </c>
      <c r="AL538" t="n">
        <v>0.0</v>
      </c>
      <c r="AM538" t="n">
        <v>2.0</v>
      </c>
      <c r="AN538" t="n">
        <v>0.0</v>
      </c>
      <c r="AO538" t="n">
        <v>1.0</v>
      </c>
      <c r="AP538" t="n">
        <v>5.0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WI220329945</t>
        </is>
      </c>
      <c r="B539" t="inlineStr">
        <is>
          <t>DATA_VALIDATION</t>
        </is>
      </c>
      <c r="C539" t="inlineStr">
        <is>
          <t>201110012567</t>
        </is>
      </c>
      <c r="D539" t="inlineStr">
        <is>
          <t>Folder</t>
        </is>
      </c>
      <c r="E539" s="2">
        <f>HYPERLINK("capsilon://?command=openfolder&amp;siteaddress=FAM.docvelocity-na8.net&amp;folderid=FX8AF5C8B7-351F-37F8-8FA4-C3A2AC615D6F","FX22032283")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MI2203310877</t>
        </is>
      </c>
      <c r="J539" t="n">
        <v>28.0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44629.78306712963</v>
      </c>
      <c r="P539" s="1" t="n">
        <v>44630.304074074076</v>
      </c>
      <c r="Q539" t="n">
        <v>44701.0</v>
      </c>
      <c r="R539" t="n">
        <v>314.0</v>
      </c>
      <c r="S539" t="b">
        <v>0</v>
      </c>
      <c r="T539" t="inlineStr">
        <is>
          <t>N/A</t>
        </is>
      </c>
      <c r="U539" t="b">
        <v>0</v>
      </c>
      <c r="V539" t="inlineStr">
        <is>
          <t>Aditya Tade</t>
        </is>
      </c>
      <c r="W539" s="1" t="n">
        <v>44629.791041666664</v>
      </c>
      <c r="X539" t="n">
        <v>144.0</v>
      </c>
      <c r="Y539" t="n">
        <v>21.0</v>
      </c>
      <c r="Z539" t="n">
        <v>0.0</v>
      </c>
      <c r="AA539" t="n">
        <v>21.0</v>
      </c>
      <c r="AB539" t="n">
        <v>0.0</v>
      </c>
      <c r="AC539" t="n">
        <v>0.0</v>
      </c>
      <c r="AD539" t="n">
        <v>7.0</v>
      </c>
      <c r="AE539" t="n">
        <v>0.0</v>
      </c>
      <c r="AF539" t="n">
        <v>0.0</v>
      </c>
      <c r="AG539" t="n">
        <v>0.0</v>
      </c>
      <c r="AH539" t="inlineStr">
        <is>
          <t>Sangeeta Kumari</t>
        </is>
      </c>
      <c r="AI539" s="1" t="n">
        <v>44630.304074074076</v>
      </c>
      <c r="AJ539" t="n">
        <v>170.0</v>
      </c>
      <c r="AK539" t="n">
        <v>2.0</v>
      </c>
      <c r="AL539" t="n">
        <v>0.0</v>
      </c>
      <c r="AM539" t="n">
        <v>2.0</v>
      </c>
      <c r="AN539" t="n">
        <v>0.0</v>
      </c>
      <c r="AO539" t="n">
        <v>1.0</v>
      </c>
      <c r="AP539" t="n">
        <v>5.0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WI220329950</t>
        </is>
      </c>
      <c r="B540" t="inlineStr">
        <is>
          <t>DATA_VALIDATION</t>
        </is>
      </c>
      <c r="C540" t="inlineStr">
        <is>
          <t>201110012567</t>
        </is>
      </c>
      <c r="D540" t="inlineStr">
        <is>
          <t>Folder</t>
        </is>
      </c>
      <c r="E540" s="2">
        <f>HYPERLINK("capsilon://?command=openfolder&amp;siteaddress=FAM.docvelocity-na8.net&amp;folderid=FX8AF5C8B7-351F-37F8-8FA4-C3A2AC615D6F","FX22032283")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MI2203310932</t>
        </is>
      </c>
      <c r="J540" t="n">
        <v>28.0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44629.78340277778</v>
      </c>
      <c r="P540" s="1" t="n">
        <v>44630.304930555554</v>
      </c>
      <c r="Q540" t="n">
        <v>44743.0</v>
      </c>
      <c r="R540" t="n">
        <v>317.0</v>
      </c>
      <c r="S540" t="b">
        <v>0</v>
      </c>
      <c r="T540" t="inlineStr">
        <is>
          <t>N/A</t>
        </is>
      </c>
      <c r="U540" t="b">
        <v>0</v>
      </c>
      <c r="V540" t="inlineStr">
        <is>
          <t>Supriya Khape</t>
        </is>
      </c>
      <c r="W540" s="1" t="n">
        <v>44629.79246527778</v>
      </c>
      <c r="X540" t="n">
        <v>244.0</v>
      </c>
      <c r="Y540" t="n">
        <v>21.0</v>
      </c>
      <c r="Z540" t="n">
        <v>0.0</v>
      </c>
      <c r="AA540" t="n">
        <v>21.0</v>
      </c>
      <c r="AB540" t="n">
        <v>0.0</v>
      </c>
      <c r="AC540" t="n">
        <v>0.0</v>
      </c>
      <c r="AD540" t="n">
        <v>7.0</v>
      </c>
      <c r="AE540" t="n">
        <v>0.0</v>
      </c>
      <c r="AF540" t="n">
        <v>0.0</v>
      </c>
      <c r="AG540" t="n">
        <v>0.0</v>
      </c>
      <c r="AH540" t="inlineStr">
        <is>
          <t>Sangeeta Kumari</t>
        </is>
      </c>
      <c r="AI540" s="1" t="n">
        <v>44630.304930555554</v>
      </c>
      <c r="AJ540" t="n">
        <v>73.0</v>
      </c>
      <c r="AK540" t="n">
        <v>1.0</v>
      </c>
      <c r="AL540" t="n">
        <v>0.0</v>
      </c>
      <c r="AM540" t="n">
        <v>1.0</v>
      </c>
      <c r="AN540" t="n">
        <v>0.0</v>
      </c>
      <c r="AO540" t="n">
        <v>0.0</v>
      </c>
      <c r="AP540" t="n">
        <v>6.0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WI220329952</t>
        </is>
      </c>
      <c r="B541" t="inlineStr">
        <is>
          <t>DATA_VALIDATION</t>
        </is>
      </c>
      <c r="C541" t="inlineStr">
        <is>
          <t>201110012567</t>
        </is>
      </c>
      <c r="D541" t="inlineStr">
        <is>
          <t>Folder</t>
        </is>
      </c>
      <c r="E541" s="2">
        <f>HYPERLINK("capsilon://?command=openfolder&amp;siteaddress=FAM.docvelocity-na8.net&amp;folderid=FX8AF5C8B7-351F-37F8-8FA4-C3A2AC615D6F","FX22032283")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MI2203310947</t>
        </is>
      </c>
      <c r="J541" t="n">
        <v>78.0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44629.78351851852</v>
      </c>
      <c r="P541" s="1" t="n">
        <v>44630.30637731482</v>
      </c>
      <c r="Q541" t="n">
        <v>44708.0</v>
      </c>
      <c r="R541" t="n">
        <v>467.0</v>
      </c>
      <c r="S541" t="b">
        <v>0</v>
      </c>
      <c r="T541" t="inlineStr">
        <is>
          <t>N/A</t>
        </is>
      </c>
      <c r="U541" t="b">
        <v>0</v>
      </c>
      <c r="V541" t="inlineStr">
        <is>
          <t>Aditya Tade</t>
        </is>
      </c>
      <c r="W541" s="1" t="n">
        <v>44629.794907407406</v>
      </c>
      <c r="X541" t="n">
        <v>333.0</v>
      </c>
      <c r="Y541" t="n">
        <v>68.0</v>
      </c>
      <c r="Z541" t="n">
        <v>0.0</v>
      </c>
      <c r="AA541" t="n">
        <v>68.0</v>
      </c>
      <c r="AB541" t="n">
        <v>0.0</v>
      </c>
      <c r="AC541" t="n">
        <v>6.0</v>
      </c>
      <c r="AD541" t="n">
        <v>10.0</v>
      </c>
      <c r="AE541" t="n">
        <v>0.0</v>
      </c>
      <c r="AF541" t="n">
        <v>0.0</v>
      </c>
      <c r="AG541" t="n">
        <v>0.0</v>
      </c>
      <c r="AH541" t="inlineStr">
        <is>
          <t>Sangeeta Kumari</t>
        </is>
      </c>
      <c r="AI541" s="1" t="n">
        <v>44630.30637731482</v>
      </c>
      <c r="AJ541" t="n">
        <v>124.0</v>
      </c>
      <c r="AK541" t="n">
        <v>1.0</v>
      </c>
      <c r="AL541" t="n">
        <v>0.0</v>
      </c>
      <c r="AM541" t="n">
        <v>1.0</v>
      </c>
      <c r="AN541" t="n">
        <v>0.0</v>
      </c>
      <c r="AO541" t="n">
        <v>0.0</v>
      </c>
      <c r="AP541" t="n">
        <v>9.0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WI220329954</t>
        </is>
      </c>
      <c r="B542" t="inlineStr">
        <is>
          <t>DATA_VALIDATION</t>
        </is>
      </c>
      <c r="C542" t="inlineStr">
        <is>
          <t>201110012567</t>
        </is>
      </c>
      <c r="D542" t="inlineStr">
        <is>
          <t>Folder</t>
        </is>
      </c>
      <c r="E542" s="2">
        <f>HYPERLINK("capsilon://?command=openfolder&amp;siteaddress=FAM.docvelocity-na8.net&amp;folderid=FX8AF5C8B7-351F-37F8-8FA4-C3A2AC615D6F","FX22032283")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MI2203310986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44629.78395833333</v>
      </c>
      <c r="P542" s="1" t="n">
        <v>44630.307916666665</v>
      </c>
      <c r="Q542" t="n">
        <v>44986.0</v>
      </c>
      <c r="R542" t="n">
        <v>284.0</v>
      </c>
      <c r="S542" t="b">
        <v>0</v>
      </c>
      <c r="T542" t="inlineStr">
        <is>
          <t>N/A</t>
        </is>
      </c>
      <c r="U542" t="b">
        <v>0</v>
      </c>
      <c r="V542" t="inlineStr">
        <is>
          <t>Amruta Erande</t>
        </is>
      </c>
      <c r="W542" s="1" t="n">
        <v>44629.791967592595</v>
      </c>
      <c r="X542" t="n">
        <v>151.0</v>
      </c>
      <c r="Y542" t="n">
        <v>21.0</v>
      </c>
      <c r="Z542" t="n">
        <v>0.0</v>
      </c>
      <c r="AA542" t="n">
        <v>21.0</v>
      </c>
      <c r="AB542" t="n">
        <v>0.0</v>
      </c>
      <c r="AC542" t="n">
        <v>6.0</v>
      </c>
      <c r="AD542" t="n">
        <v>7.0</v>
      </c>
      <c r="AE542" t="n">
        <v>0.0</v>
      </c>
      <c r="AF542" t="n">
        <v>0.0</v>
      </c>
      <c r="AG542" t="n">
        <v>0.0</v>
      </c>
      <c r="AH542" t="inlineStr">
        <is>
          <t>Sangeeta Kumari</t>
        </is>
      </c>
      <c r="AI542" s="1" t="n">
        <v>44630.307916666665</v>
      </c>
      <c r="AJ542" t="n">
        <v>133.0</v>
      </c>
      <c r="AK542" t="n">
        <v>1.0</v>
      </c>
      <c r="AL542" t="n">
        <v>0.0</v>
      </c>
      <c r="AM542" t="n">
        <v>1.0</v>
      </c>
      <c r="AN542" t="n">
        <v>0.0</v>
      </c>
      <c r="AO542" t="n">
        <v>0.0</v>
      </c>
      <c r="AP542" t="n">
        <v>6.0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WI220329968</t>
        </is>
      </c>
      <c r="B543" t="inlineStr">
        <is>
          <t>DATA_VALIDATION</t>
        </is>
      </c>
      <c r="C543" t="inlineStr">
        <is>
          <t>201340000692</t>
        </is>
      </c>
      <c r="D543" t="inlineStr">
        <is>
          <t>Folder</t>
        </is>
      </c>
      <c r="E543" s="2">
        <f>HYPERLINK("capsilon://?command=openfolder&amp;siteaddress=FAM.docvelocity-na8.net&amp;folderid=FX9AFAB542-0405-2193-76AF-0E101452192D","FX22033594")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MI2203309402</t>
        </is>
      </c>
      <c r="J543" t="n">
        <v>248.0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44629.78655092593</v>
      </c>
      <c r="P543" s="1" t="n">
        <v>44630.2559837963</v>
      </c>
      <c r="Q543" t="n">
        <v>28289.0</v>
      </c>
      <c r="R543" t="n">
        <v>12270.0</v>
      </c>
      <c r="S543" t="b">
        <v>0</v>
      </c>
      <c r="T543" t="inlineStr">
        <is>
          <t>N/A</t>
        </is>
      </c>
      <c r="U543" t="b">
        <v>1</v>
      </c>
      <c r="V543" t="inlineStr">
        <is>
          <t>Ketan Pathak</t>
        </is>
      </c>
      <c r="W543" s="1" t="n">
        <v>44630.13636574074</v>
      </c>
      <c r="X543" t="n">
        <v>8014.0</v>
      </c>
      <c r="Y543" t="n">
        <v>252.0</v>
      </c>
      <c r="Z543" t="n">
        <v>0.0</v>
      </c>
      <c r="AA543" t="n">
        <v>252.0</v>
      </c>
      <c r="AB543" t="n">
        <v>54.0</v>
      </c>
      <c r="AC543" t="n">
        <v>251.0</v>
      </c>
      <c r="AD543" t="n">
        <v>-4.0</v>
      </c>
      <c r="AE543" t="n">
        <v>0.0</v>
      </c>
      <c r="AF543" t="n">
        <v>0.0</v>
      </c>
      <c r="AG543" t="n">
        <v>0.0</v>
      </c>
      <c r="AH543" t="inlineStr">
        <is>
          <t>Aparna Chavan</t>
        </is>
      </c>
      <c r="AI543" s="1" t="n">
        <v>44630.2559837963</v>
      </c>
      <c r="AJ543" t="n">
        <v>2624.0</v>
      </c>
      <c r="AK543" t="n">
        <v>16.0</v>
      </c>
      <c r="AL543" t="n">
        <v>0.0</v>
      </c>
      <c r="AM543" t="n">
        <v>16.0</v>
      </c>
      <c r="AN543" t="n">
        <v>54.0</v>
      </c>
      <c r="AO543" t="n">
        <v>6.0</v>
      </c>
      <c r="AP543" t="n">
        <v>-20.0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WI220330019</t>
        </is>
      </c>
      <c r="B544" t="inlineStr">
        <is>
          <t>DATA_VALIDATION</t>
        </is>
      </c>
      <c r="C544" t="inlineStr">
        <is>
          <t>201330005557</t>
        </is>
      </c>
      <c r="D544" t="inlineStr">
        <is>
          <t>Folder</t>
        </is>
      </c>
      <c r="E544" s="2">
        <f>HYPERLINK("capsilon://?command=openfolder&amp;siteaddress=FAM.docvelocity-na8.net&amp;folderid=FX8E9183EE-D76A-A715-3737-14627B1B3050","FX2203452")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MI2203312018</t>
        </is>
      </c>
      <c r="J544" t="n">
        <v>28.0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44629.79912037037</v>
      </c>
      <c r="P544" s="1" t="n">
        <v>44630.30949074074</v>
      </c>
      <c r="Q544" t="n">
        <v>43659.0</v>
      </c>
      <c r="R544" t="n">
        <v>437.0</v>
      </c>
      <c r="S544" t="b">
        <v>0</v>
      </c>
      <c r="T544" t="inlineStr">
        <is>
          <t>N/A</t>
        </is>
      </c>
      <c r="U544" t="b">
        <v>0</v>
      </c>
      <c r="V544" t="inlineStr">
        <is>
          <t>Supriya Khape</t>
        </is>
      </c>
      <c r="W544" s="1" t="n">
        <v>44629.802719907406</v>
      </c>
      <c r="X544" t="n">
        <v>301.0</v>
      </c>
      <c r="Y544" t="n">
        <v>21.0</v>
      </c>
      <c r="Z544" t="n">
        <v>0.0</v>
      </c>
      <c r="AA544" t="n">
        <v>21.0</v>
      </c>
      <c r="AB544" t="n">
        <v>0.0</v>
      </c>
      <c r="AC544" t="n">
        <v>0.0</v>
      </c>
      <c r="AD544" t="n">
        <v>7.0</v>
      </c>
      <c r="AE544" t="n">
        <v>0.0</v>
      </c>
      <c r="AF544" t="n">
        <v>0.0</v>
      </c>
      <c r="AG544" t="n">
        <v>0.0</v>
      </c>
      <c r="AH544" t="inlineStr">
        <is>
          <t>Sangeeta Kumari</t>
        </is>
      </c>
      <c r="AI544" s="1" t="n">
        <v>44630.30949074074</v>
      </c>
      <c r="AJ544" t="n">
        <v>136.0</v>
      </c>
      <c r="AK544" t="n">
        <v>1.0</v>
      </c>
      <c r="AL544" t="n">
        <v>0.0</v>
      </c>
      <c r="AM544" t="n">
        <v>1.0</v>
      </c>
      <c r="AN544" t="n">
        <v>0.0</v>
      </c>
      <c r="AO544" t="n">
        <v>0.0</v>
      </c>
      <c r="AP544" t="n">
        <v>6.0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WI22033002</t>
        </is>
      </c>
      <c r="B545" t="inlineStr">
        <is>
          <t>DATA_VALIDATION</t>
        </is>
      </c>
      <c r="C545" t="inlineStr">
        <is>
          <t>201300021663</t>
        </is>
      </c>
      <c r="D545" t="inlineStr">
        <is>
          <t>Folder</t>
        </is>
      </c>
      <c r="E545" s="2">
        <f>HYPERLINK("capsilon://?command=openfolder&amp;siteaddress=FAM.docvelocity-na8.net&amp;folderid=FX6862AF5F-2A66-5577-337C-C538E5CE3A3A","FX220210433")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MI220332809</t>
        </is>
      </c>
      <c r="J545" t="n">
        <v>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44621.647997685184</v>
      </c>
      <c r="P545" s="1" t="n">
        <v>44621.69719907407</v>
      </c>
      <c r="Q545" t="n">
        <v>4178.0</v>
      </c>
      <c r="R545" t="n">
        <v>73.0</v>
      </c>
      <c r="S545" t="b">
        <v>0</v>
      </c>
      <c r="T545" t="inlineStr">
        <is>
          <t>N/A</t>
        </is>
      </c>
      <c r="U545" t="b">
        <v>0</v>
      </c>
      <c r="V545" t="inlineStr">
        <is>
          <t>Aditya Tade</t>
        </is>
      </c>
      <c r="W545" s="1" t="n">
        <v>44621.64873842592</v>
      </c>
      <c r="X545" t="n">
        <v>61.0</v>
      </c>
      <c r="Y545" t="n">
        <v>0.0</v>
      </c>
      <c r="Z545" t="n">
        <v>0.0</v>
      </c>
      <c r="AA545" t="n">
        <v>0.0</v>
      </c>
      <c r="AB545" t="n">
        <v>9.0</v>
      </c>
      <c r="AC545" t="n">
        <v>0.0</v>
      </c>
      <c r="AD545" t="n">
        <v>0.0</v>
      </c>
      <c r="AE545" t="n">
        <v>0.0</v>
      </c>
      <c r="AF545" t="n">
        <v>0.0</v>
      </c>
      <c r="AG545" t="n">
        <v>0.0</v>
      </c>
      <c r="AH545" t="inlineStr">
        <is>
          <t>Dashrath Soren</t>
        </is>
      </c>
      <c r="AI545" s="1" t="n">
        <v>44621.69719907407</v>
      </c>
      <c r="AJ545" t="n">
        <v>12.0</v>
      </c>
      <c r="AK545" t="n">
        <v>0.0</v>
      </c>
      <c r="AL545" t="n">
        <v>0.0</v>
      </c>
      <c r="AM545" t="n">
        <v>0.0</v>
      </c>
      <c r="AN545" t="n">
        <v>9.0</v>
      </c>
      <c r="AO545" t="n">
        <v>0.0</v>
      </c>
      <c r="AP545" t="n">
        <v>0.0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WI220330020</t>
        </is>
      </c>
      <c r="B546" t="inlineStr">
        <is>
          <t>DATA_VALIDATION</t>
        </is>
      </c>
      <c r="C546" t="inlineStr">
        <is>
          <t>201330005557</t>
        </is>
      </c>
      <c r="D546" t="inlineStr">
        <is>
          <t>Folder</t>
        </is>
      </c>
      <c r="E546" s="2">
        <f>HYPERLINK("capsilon://?command=openfolder&amp;siteaddress=FAM.docvelocity-na8.net&amp;folderid=FX8E9183EE-D76A-A715-3737-14627B1B3050","FX2203452")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MI2203312050</t>
        </is>
      </c>
      <c r="J546" t="n">
        <v>50.0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44629.7993287037</v>
      </c>
      <c r="P546" s="1" t="n">
        <v>44630.342997685184</v>
      </c>
      <c r="Q546" t="n">
        <v>46477.0</v>
      </c>
      <c r="R546" t="n">
        <v>496.0</v>
      </c>
      <c r="S546" t="b">
        <v>0</v>
      </c>
      <c r="T546" t="inlineStr">
        <is>
          <t>N/A</t>
        </is>
      </c>
      <c r="U546" t="b">
        <v>0</v>
      </c>
      <c r="V546" t="inlineStr">
        <is>
          <t>Amruta Erande</t>
        </is>
      </c>
      <c r="W546" s="1" t="n">
        <v>44629.80222222222</v>
      </c>
      <c r="X546" t="n">
        <v>116.0</v>
      </c>
      <c r="Y546" t="n">
        <v>42.0</v>
      </c>
      <c r="Z546" t="n">
        <v>0.0</v>
      </c>
      <c r="AA546" t="n">
        <v>42.0</v>
      </c>
      <c r="AB546" t="n">
        <v>0.0</v>
      </c>
      <c r="AC546" t="n">
        <v>2.0</v>
      </c>
      <c r="AD546" t="n">
        <v>8.0</v>
      </c>
      <c r="AE546" t="n">
        <v>0.0</v>
      </c>
      <c r="AF546" t="n">
        <v>0.0</v>
      </c>
      <c r="AG546" t="n">
        <v>0.0</v>
      </c>
      <c r="AH546" t="inlineStr">
        <is>
          <t>Ashish Sutar</t>
        </is>
      </c>
      <c r="AI546" s="1" t="n">
        <v>44630.342997685184</v>
      </c>
      <c r="AJ546" t="n">
        <v>359.0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8.0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WI220330021</t>
        </is>
      </c>
      <c r="B547" t="inlineStr">
        <is>
          <t>DATA_VALIDATION</t>
        </is>
      </c>
      <c r="C547" t="inlineStr">
        <is>
          <t>201330005557</t>
        </is>
      </c>
      <c r="D547" t="inlineStr">
        <is>
          <t>Folder</t>
        </is>
      </c>
      <c r="E547" s="2">
        <f>HYPERLINK("capsilon://?command=openfolder&amp;siteaddress=FAM.docvelocity-na8.net&amp;folderid=FX8E9183EE-D76A-A715-3737-14627B1B3050","FX2203452")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MI2203312056</t>
        </is>
      </c>
      <c r="J547" t="n">
        <v>52.0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44629.79949074074</v>
      </c>
      <c r="P547" s="1" t="n">
        <v>44630.34105324074</v>
      </c>
      <c r="Q547" t="n">
        <v>46516.0</v>
      </c>
      <c r="R547" t="n">
        <v>275.0</v>
      </c>
      <c r="S547" t="b">
        <v>0</v>
      </c>
      <c r="T547" t="inlineStr">
        <is>
          <t>N/A</t>
        </is>
      </c>
      <c r="U547" t="b">
        <v>0</v>
      </c>
      <c r="V547" t="inlineStr">
        <is>
          <t>Amruta Erande</t>
        </is>
      </c>
      <c r="W547" s="1" t="n">
        <v>44629.80357638889</v>
      </c>
      <c r="X547" t="n">
        <v>116.0</v>
      </c>
      <c r="Y547" t="n">
        <v>47.0</v>
      </c>
      <c r="Z547" t="n">
        <v>0.0</v>
      </c>
      <c r="AA547" t="n">
        <v>47.0</v>
      </c>
      <c r="AB547" t="n">
        <v>0.0</v>
      </c>
      <c r="AC547" t="n">
        <v>4.0</v>
      </c>
      <c r="AD547" t="n">
        <v>5.0</v>
      </c>
      <c r="AE547" t="n">
        <v>0.0</v>
      </c>
      <c r="AF547" t="n">
        <v>0.0</v>
      </c>
      <c r="AG547" t="n">
        <v>0.0</v>
      </c>
      <c r="AH547" t="inlineStr">
        <is>
          <t>Saloni Uttekar</t>
        </is>
      </c>
      <c r="AI547" s="1" t="n">
        <v>44630.34105324074</v>
      </c>
      <c r="AJ547" t="n">
        <v>159.0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5.0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WI220330023</t>
        </is>
      </c>
      <c r="B548" t="inlineStr">
        <is>
          <t>DATA_VALIDATION</t>
        </is>
      </c>
      <c r="C548" t="inlineStr">
        <is>
          <t>201330005557</t>
        </is>
      </c>
      <c r="D548" t="inlineStr">
        <is>
          <t>Folder</t>
        </is>
      </c>
      <c r="E548" s="2">
        <f>HYPERLINK("capsilon://?command=openfolder&amp;siteaddress=FAM.docvelocity-na8.net&amp;folderid=FX8E9183EE-D76A-A715-3737-14627B1B3050","FX2203452")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MI2203312082</t>
        </is>
      </c>
      <c r="J548" t="n">
        <v>28.0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44629.800150462965</v>
      </c>
      <c r="P548" s="1" t="n">
        <v>44630.34296296296</v>
      </c>
      <c r="Q548" t="n">
        <v>46320.0</v>
      </c>
      <c r="R548" t="n">
        <v>579.0</v>
      </c>
      <c r="S548" t="b">
        <v>0</v>
      </c>
      <c r="T548" t="inlineStr">
        <is>
          <t>N/A</t>
        </is>
      </c>
      <c r="U548" t="b">
        <v>0</v>
      </c>
      <c r="V548" t="inlineStr">
        <is>
          <t>Supriya Khape</t>
        </is>
      </c>
      <c r="W548" s="1" t="n">
        <v>44629.80752314815</v>
      </c>
      <c r="X548" t="n">
        <v>414.0</v>
      </c>
      <c r="Y548" t="n">
        <v>21.0</v>
      </c>
      <c r="Z548" t="n">
        <v>0.0</v>
      </c>
      <c r="AA548" t="n">
        <v>21.0</v>
      </c>
      <c r="AB548" t="n">
        <v>0.0</v>
      </c>
      <c r="AC548" t="n">
        <v>2.0</v>
      </c>
      <c r="AD548" t="n">
        <v>7.0</v>
      </c>
      <c r="AE548" t="n">
        <v>0.0</v>
      </c>
      <c r="AF548" t="n">
        <v>0.0</v>
      </c>
      <c r="AG548" t="n">
        <v>0.0</v>
      </c>
      <c r="AH548" t="inlineStr">
        <is>
          <t>Saloni Uttekar</t>
        </is>
      </c>
      <c r="AI548" s="1" t="n">
        <v>44630.34296296296</v>
      </c>
      <c r="AJ548" t="n">
        <v>165.0</v>
      </c>
      <c r="AK548" t="n">
        <v>1.0</v>
      </c>
      <c r="AL548" t="n">
        <v>0.0</v>
      </c>
      <c r="AM548" t="n">
        <v>1.0</v>
      </c>
      <c r="AN548" t="n">
        <v>0.0</v>
      </c>
      <c r="AO548" t="n">
        <v>1.0</v>
      </c>
      <c r="AP548" t="n">
        <v>6.0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WI220330024</t>
        </is>
      </c>
      <c r="B549" t="inlineStr">
        <is>
          <t>DATA_VALIDATION</t>
        </is>
      </c>
      <c r="C549" t="inlineStr">
        <is>
          <t>201330005557</t>
        </is>
      </c>
      <c r="D549" t="inlineStr">
        <is>
          <t>Folder</t>
        </is>
      </c>
      <c r="E549" s="2">
        <f>HYPERLINK("capsilon://?command=openfolder&amp;siteaddress=FAM.docvelocity-na8.net&amp;folderid=FX8E9183EE-D76A-A715-3737-14627B1B3050","FX2203452")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MI2203312102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44629.800208333334</v>
      </c>
      <c r="P549" s="1" t="n">
        <v>44630.345300925925</v>
      </c>
      <c r="Q549" t="n">
        <v>46802.0</v>
      </c>
      <c r="R549" t="n">
        <v>294.0</v>
      </c>
      <c r="S549" t="b">
        <v>0</v>
      </c>
      <c r="T549" t="inlineStr">
        <is>
          <t>N/A</t>
        </is>
      </c>
      <c r="U549" t="b">
        <v>0</v>
      </c>
      <c r="V549" t="inlineStr">
        <is>
          <t>Amruta Erande</t>
        </is>
      </c>
      <c r="W549" s="1" t="n">
        <v>44629.80467592592</v>
      </c>
      <c r="X549" t="n">
        <v>95.0</v>
      </c>
      <c r="Y549" t="n">
        <v>21.0</v>
      </c>
      <c r="Z549" t="n">
        <v>0.0</v>
      </c>
      <c r="AA549" t="n">
        <v>21.0</v>
      </c>
      <c r="AB549" t="n">
        <v>0.0</v>
      </c>
      <c r="AC549" t="n">
        <v>0.0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Ashish Sutar</t>
        </is>
      </c>
      <c r="AI549" s="1" t="n">
        <v>44630.345300925925</v>
      </c>
      <c r="AJ549" t="n">
        <v>199.0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WI220330026</t>
        </is>
      </c>
      <c r="B550" t="inlineStr">
        <is>
          <t>DATA_VALIDATION</t>
        </is>
      </c>
      <c r="C550" t="inlineStr">
        <is>
          <t>201330005557</t>
        </is>
      </c>
      <c r="D550" t="inlineStr">
        <is>
          <t>Folder</t>
        </is>
      </c>
      <c r="E550" s="2">
        <f>HYPERLINK("capsilon://?command=openfolder&amp;siteaddress=FAM.docvelocity-na8.net&amp;folderid=FX8E9183EE-D76A-A715-3737-14627B1B3050","FX2203452")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MI2203312145</t>
        </is>
      </c>
      <c r="J550" t="n">
        <v>50.0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44629.80075231481</v>
      </c>
      <c r="P550" s="1" t="n">
        <v>44630.34761574074</v>
      </c>
      <c r="Q550" t="n">
        <v>46969.0</v>
      </c>
      <c r="R550" t="n">
        <v>280.0</v>
      </c>
      <c r="S550" t="b">
        <v>0</v>
      </c>
      <c r="T550" t="inlineStr">
        <is>
          <t>N/A</t>
        </is>
      </c>
      <c r="U550" t="b">
        <v>0</v>
      </c>
      <c r="V550" t="inlineStr">
        <is>
          <t>Amruta Erande</t>
        </is>
      </c>
      <c r="W550" s="1" t="n">
        <v>44629.805601851855</v>
      </c>
      <c r="X550" t="n">
        <v>79.0</v>
      </c>
      <c r="Y550" t="n">
        <v>42.0</v>
      </c>
      <c r="Z550" t="n">
        <v>0.0</v>
      </c>
      <c r="AA550" t="n">
        <v>42.0</v>
      </c>
      <c r="AB550" t="n">
        <v>0.0</v>
      </c>
      <c r="AC550" t="n">
        <v>2.0</v>
      </c>
      <c r="AD550" t="n">
        <v>8.0</v>
      </c>
      <c r="AE550" t="n">
        <v>0.0</v>
      </c>
      <c r="AF550" t="n">
        <v>0.0</v>
      </c>
      <c r="AG550" t="n">
        <v>0.0</v>
      </c>
      <c r="AH550" t="inlineStr">
        <is>
          <t>Sangeeta Kumari</t>
        </is>
      </c>
      <c r="AI550" s="1" t="n">
        <v>44630.34761574074</v>
      </c>
      <c r="AJ550" t="n">
        <v>201.0</v>
      </c>
      <c r="AK550" t="n">
        <v>1.0</v>
      </c>
      <c r="AL550" t="n">
        <v>0.0</v>
      </c>
      <c r="AM550" t="n">
        <v>1.0</v>
      </c>
      <c r="AN550" t="n">
        <v>0.0</v>
      </c>
      <c r="AO550" t="n">
        <v>0.0</v>
      </c>
      <c r="AP550" t="n">
        <v>7.0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WI220330027</t>
        </is>
      </c>
      <c r="B551" t="inlineStr">
        <is>
          <t>DATA_VALIDATION</t>
        </is>
      </c>
      <c r="C551" t="inlineStr">
        <is>
          <t>201330005557</t>
        </is>
      </c>
      <c r="D551" t="inlineStr">
        <is>
          <t>Folder</t>
        </is>
      </c>
      <c r="E551" s="2">
        <f>HYPERLINK("capsilon://?command=openfolder&amp;siteaddress=FAM.docvelocity-na8.net&amp;folderid=FX8E9183EE-D76A-A715-3737-14627B1B3050","FX2203452")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MI2203312150</t>
        </is>
      </c>
      <c r="J551" t="n">
        <v>52.0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44629.80086805556</v>
      </c>
      <c r="P551" s="1" t="n">
        <v>44630.347291666665</v>
      </c>
      <c r="Q551" t="n">
        <v>46922.0</v>
      </c>
      <c r="R551" t="n">
        <v>289.0</v>
      </c>
      <c r="S551" t="b">
        <v>0</v>
      </c>
      <c r="T551" t="inlineStr">
        <is>
          <t>N/A</t>
        </is>
      </c>
      <c r="U551" t="b">
        <v>0</v>
      </c>
      <c r="V551" t="inlineStr">
        <is>
          <t>Amruta Erande</t>
        </is>
      </c>
      <c r="W551" s="1" t="n">
        <v>44629.806967592594</v>
      </c>
      <c r="X551" t="n">
        <v>117.0</v>
      </c>
      <c r="Y551" t="n">
        <v>52.0</v>
      </c>
      <c r="Z551" t="n">
        <v>0.0</v>
      </c>
      <c r="AA551" t="n">
        <v>52.0</v>
      </c>
      <c r="AB551" t="n">
        <v>0.0</v>
      </c>
      <c r="AC551" t="n">
        <v>13.0</v>
      </c>
      <c r="AD551" t="n">
        <v>0.0</v>
      </c>
      <c r="AE551" t="n">
        <v>0.0</v>
      </c>
      <c r="AF551" t="n">
        <v>0.0</v>
      </c>
      <c r="AG551" t="n">
        <v>0.0</v>
      </c>
      <c r="AH551" t="inlineStr">
        <is>
          <t>Ashish Sutar</t>
        </is>
      </c>
      <c r="AI551" s="1" t="n">
        <v>44630.347291666665</v>
      </c>
      <c r="AJ551" t="n">
        <v>172.0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0.0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WI220330030</t>
        </is>
      </c>
      <c r="B552" t="inlineStr">
        <is>
          <t>DATA_VALIDATION</t>
        </is>
      </c>
      <c r="C552" t="inlineStr">
        <is>
          <t>201330005557</t>
        </is>
      </c>
      <c r="D552" t="inlineStr">
        <is>
          <t>Folder</t>
        </is>
      </c>
      <c r="E552" s="2">
        <f>HYPERLINK("capsilon://?command=openfolder&amp;siteaddress=FAM.docvelocity-na8.net&amp;folderid=FX8E9183EE-D76A-A715-3737-14627B1B3050","FX2203452")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MI2203312161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44629.80133101852</v>
      </c>
      <c r="P552" s="1" t="n">
        <v>44630.35078703704</v>
      </c>
      <c r="Q552" t="n">
        <v>46897.0</v>
      </c>
      <c r="R552" t="n">
        <v>576.0</v>
      </c>
      <c r="S552" t="b">
        <v>0</v>
      </c>
      <c r="T552" t="inlineStr">
        <is>
          <t>N/A</t>
        </is>
      </c>
      <c r="U552" t="b">
        <v>0</v>
      </c>
      <c r="V552" t="inlineStr">
        <is>
          <t>Supriya Khape</t>
        </is>
      </c>
      <c r="W552" s="1" t="n">
        <v>44629.810266203705</v>
      </c>
      <c r="X552" t="n">
        <v>237.0</v>
      </c>
      <c r="Y552" t="n">
        <v>21.0</v>
      </c>
      <c r="Z552" t="n">
        <v>0.0</v>
      </c>
      <c r="AA552" t="n">
        <v>21.0</v>
      </c>
      <c r="AB552" t="n">
        <v>0.0</v>
      </c>
      <c r="AC552" t="n">
        <v>2.0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Ashish Sutar</t>
        </is>
      </c>
      <c r="AI552" s="1" t="n">
        <v>44630.35078703704</v>
      </c>
      <c r="AJ552" t="n">
        <v>302.0</v>
      </c>
      <c r="AK552" t="n">
        <v>1.0</v>
      </c>
      <c r="AL552" t="n">
        <v>0.0</v>
      </c>
      <c r="AM552" t="n">
        <v>1.0</v>
      </c>
      <c r="AN552" t="n">
        <v>0.0</v>
      </c>
      <c r="AO552" t="n">
        <v>1.0</v>
      </c>
      <c r="AP552" t="n">
        <v>6.0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WI220330089</t>
        </is>
      </c>
      <c r="B553" t="inlineStr">
        <is>
          <t>DATA_VALIDATION</t>
        </is>
      </c>
      <c r="C553" t="inlineStr">
        <is>
          <t>201300021865</t>
        </is>
      </c>
      <c r="D553" t="inlineStr">
        <is>
          <t>Folder</t>
        </is>
      </c>
      <c r="E553" s="2">
        <f>HYPERLINK("capsilon://?command=openfolder&amp;siteaddress=FAM.docvelocity-na8.net&amp;folderid=FX65FD32D7-0232-2291-2102-AA00393D506B","FX2203727")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MI2203312745</t>
        </is>
      </c>
      <c r="J553" t="n">
        <v>510.0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44629.813159722224</v>
      </c>
      <c r="P553" s="1" t="n">
        <v>44630.238958333335</v>
      </c>
      <c r="Q553" t="n">
        <v>33504.0</v>
      </c>
      <c r="R553" t="n">
        <v>3285.0</v>
      </c>
      <c r="S553" t="b">
        <v>0</v>
      </c>
      <c r="T553" t="inlineStr">
        <is>
          <t>N/A</t>
        </is>
      </c>
      <c r="U553" t="b">
        <v>0</v>
      </c>
      <c r="V553" t="inlineStr">
        <is>
          <t>Hemanshi Deshlahara</t>
        </is>
      </c>
      <c r="W553" s="1" t="n">
        <v>44630.238958333335</v>
      </c>
      <c r="X553" t="n">
        <v>2603.0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510.0</v>
      </c>
      <c r="AE553" t="n">
        <v>484.0</v>
      </c>
      <c r="AF553" t="n">
        <v>0.0</v>
      </c>
      <c r="AG553" t="n">
        <v>30.0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WI220330147</t>
        </is>
      </c>
      <c r="B554" t="inlineStr">
        <is>
          <t>DATA_VALIDATION</t>
        </is>
      </c>
      <c r="C554" t="inlineStr">
        <is>
          <t>201308008188</t>
        </is>
      </c>
      <c r="D554" t="inlineStr">
        <is>
          <t>Folder</t>
        </is>
      </c>
      <c r="E554" s="2">
        <f>HYPERLINK("capsilon://?command=openfolder&amp;siteaddress=FAM.docvelocity-na8.net&amp;folderid=FXAE3F5E47-5C59-F353-BD8B-85EAB67ACF9B","FX22027728")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MI2203313900</t>
        </is>
      </c>
      <c r="J554" t="n">
        <v>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44629.83755787037</v>
      </c>
      <c r="P554" s="1" t="n">
        <v>44630.35144675926</v>
      </c>
      <c r="Q554" t="n">
        <v>43119.0</v>
      </c>
      <c r="R554" t="n">
        <v>1281.0</v>
      </c>
      <c r="S554" t="b">
        <v>0</v>
      </c>
      <c r="T554" t="inlineStr">
        <is>
          <t>N/A</t>
        </is>
      </c>
      <c r="U554" t="b">
        <v>0</v>
      </c>
      <c r="V554" t="inlineStr">
        <is>
          <t>Supriya Khape</t>
        </is>
      </c>
      <c r="W554" s="1" t="n">
        <v>44630.160462962966</v>
      </c>
      <c r="X554" t="n">
        <v>870.0</v>
      </c>
      <c r="Y554" t="n">
        <v>52.0</v>
      </c>
      <c r="Z554" t="n">
        <v>0.0</v>
      </c>
      <c r="AA554" t="n">
        <v>52.0</v>
      </c>
      <c r="AB554" t="n">
        <v>0.0</v>
      </c>
      <c r="AC554" t="n">
        <v>31.0</v>
      </c>
      <c r="AD554" t="n">
        <v>-52.0</v>
      </c>
      <c r="AE554" t="n">
        <v>0.0</v>
      </c>
      <c r="AF554" t="n">
        <v>0.0</v>
      </c>
      <c r="AG554" t="n">
        <v>0.0</v>
      </c>
      <c r="AH554" t="inlineStr">
        <is>
          <t>Sangeeta Kumari</t>
        </is>
      </c>
      <c r="AI554" s="1" t="n">
        <v>44630.35144675926</v>
      </c>
      <c r="AJ554" t="n">
        <v>330.0</v>
      </c>
      <c r="AK554" t="n">
        <v>1.0</v>
      </c>
      <c r="AL554" t="n">
        <v>0.0</v>
      </c>
      <c r="AM554" t="n">
        <v>1.0</v>
      </c>
      <c r="AN554" t="n">
        <v>0.0</v>
      </c>
      <c r="AO554" t="n">
        <v>0.0</v>
      </c>
      <c r="AP554" t="n">
        <v>-53.0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WI220330176</t>
        </is>
      </c>
      <c r="B555" t="inlineStr">
        <is>
          <t>DATA_VALIDATION</t>
        </is>
      </c>
      <c r="C555" t="inlineStr">
        <is>
          <t>201308008277</t>
        </is>
      </c>
      <c r="D555" t="inlineStr">
        <is>
          <t>Folder</t>
        </is>
      </c>
      <c r="E555" s="2">
        <f>HYPERLINK("capsilon://?command=openfolder&amp;siteaddress=FAM.docvelocity-na8.net&amp;folderid=FX4DE7D2BA-4926-C742-5F0F-A73CDFBB1168","FX22034526")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MI2203314534</t>
        </is>
      </c>
      <c r="J555" t="n">
        <v>102.0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1.0</v>
      </c>
      <c r="O555" s="1" t="n">
        <v>44629.857465277775</v>
      </c>
      <c r="P555" s="1" t="n">
        <v>44630.21092592592</v>
      </c>
      <c r="Q555" t="n">
        <v>29976.0</v>
      </c>
      <c r="R555" t="n">
        <v>563.0</v>
      </c>
      <c r="S555" t="b">
        <v>0</v>
      </c>
      <c r="T555" t="inlineStr">
        <is>
          <t>N/A</t>
        </is>
      </c>
      <c r="U555" t="b">
        <v>0</v>
      </c>
      <c r="V555" t="inlineStr">
        <is>
          <t>Karnal Akhare</t>
        </is>
      </c>
      <c r="W555" s="1" t="n">
        <v>44630.21092592592</v>
      </c>
      <c r="X555" t="n">
        <v>121.0</v>
      </c>
      <c r="Y555" t="n">
        <v>0.0</v>
      </c>
      <c r="Z555" t="n">
        <v>0.0</v>
      </c>
      <c r="AA555" t="n">
        <v>0.0</v>
      </c>
      <c r="AB555" t="n">
        <v>0.0</v>
      </c>
      <c r="AC555" t="n">
        <v>0.0</v>
      </c>
      <c r="AD555" t="n">
        <v>102.0</v>
      </c>
      <c r="AE555" t="n">
        <v>90.0</v>
      </c>
      <c r="AF555" t="n">
        <v>0.0</v>
      </c>
      <c r="AG555" t="n">
        <v>3.0</v>
      </c>
      <c r="AH555" t="inlineStr">
        <is>
          <t>N/A</t>
        </is>
      </c>
      <c r="AI555" t="inlineStr">
        <is>
          <t>N/A</t>
        </is>
      </c>
      <c r="AJ555" t="inlineStr">
        <is>
          <t>N/A</t>
        </is>
      </c>
      <c r="AK555" t="inlineStr">
        <is>
          <t>N/A</t>
        </is>
      </c>
      <c r="AL555" t="inlineStr">
        <is>
          <t>N/A</t>
        </is>
      </c>
      <c r="AM555" t="inlineStr">
        <is>
          <t>N/A</t>
        </is>
      </c>
      <c r="AN555" t="inlineStr">
        <is>
          <t>N/A</t>
        </is>
      </c>
      <c r="AO555" t="inlineStr">
        <is>
          <t>N/A</t>
        </is>
      </c>
      <c r="AP555" t="inlineStr">
        <is>
          <t>N/A</t>
        </is>
      </c>
      <c r="AQ555" t="inlineStr">
        <is>
          <t>N/A</t>
        </is>
      </c>
      <c r="AR555" t="inlineStr">
        <is>
          <t>N/A</t>
        </is>
      </c>
      <c r="AS555" t="inlineStr">
        <is>
          <t>N/A</t>
        </is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WI220330196</t>
        </is>
      </c>
      <c r="B556" t="inlineStr">
        <is>
          <t>DATA_VALIDATION</t>
        </is>
      </c>
      <c r="C556" t="inlineStr">
        <is>
          <t>201330005727</t>
        </is>
      </c>
      <c r="D556" t="inlineStr">
        <is>
          <t>Folder</t>
        </is>
      </c>
      <c r="E556" s="2">
        <f>HYPERLINK("capsilon://?command=openfolder&amp;siteaddress=FAM.docvelocity-na8.net&amp;folderid=FX1F4179F0-D536-5E38-6EEF-BBD9AFF1D1E6","FX22034520")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MI2203314831</t>
        </is>
      </c>
      <c r="J556" t="n">
        <v>113.0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44629.86666666667</v>
      </c>
      <c r="P556" s="1" t="n">
        <v>44630.21224537037</v>
      </c>
      <c r="Q556" t="n">
        <v>29238.0</v>
      </c>
      <c r="R556" t="n">
        <v>620.0</v>
      </c>
      <c r="S556" t="b">
        <v>0</v>
      </c>
      <c r="T556" t="inlineStr">
        <is>
          <t>N/A</t>
        </is>
      </c>
      <c r="U556" t="b">
        <v>0</v>
      </c>
      <c r="V556" t="inlineStr">
        <is>
          <t>Karnal Akhare</t>
        </is>
      </c>
      <c r="W556" s="1" t="n">
        <v>44630.21224537037</v>
      </c>
      <c r="X556" t="n">
        <v>114.0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113.0</v>
      </c>
      <c r="AE556" t="n">
        <v>107.0</v>
      </c>
      <c r="AF556" t="n">
        <v>0.0</v>
      </c>
      <c r="AG556" t="n">
        <v>4.0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WI220330284</t>
        </is>
      </c>
      <c r="B557" t="inlineStr">
        <is>
          <t>DATA_VALIDATION</t>
        </is>
      </c>
      <c r="C557" t="inlineStr">
        <is>
          <t>201308008188</t>
        </is>
      </c>
      <c r="D557" t="inlineStr">
        <is>
          <t>Folder</t>
        </is>
      </c>
      <c r="E557" s="2">
        <f>HYPERLINK("capsilon://?command=openfolder&amp;siteaddress=FAM.docvelocity-na8.net&amp;folderid=FXAE3F5E47-5C59-F353-BD8B-85EAB67ACF9B","FX22027728")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MI2203315877</t>
        </is>
      </c>
      <c r="J557" t="n">
        <v>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44629.91415509259</v>
      </c>
      <c r="P557" s="1" t="n">
        <v>44630.354363425926</v>
      </c>
      <c r="Q557" t="n">
        <v>36962.0</v>
      </c>
      <c r="R557" t="n">
        <v>1072.0</v>
      </c>
      <c r="S557" t="b">
        <v>0</v>
      </c>
      <c r="T557" t="inlineStr">
        <is>
          <t>N/A</t>
        </is>
      </c>
      <c r="U557" t="b">
        <v>0</v>
      </c>
      <c r="V557" t="inlineStr">
        <is>
          <t>Supriya Khape</t>
        </is>
      </c>
      <c r="W557" s="1" t="n">
        <v>44630.168657407405</v>
      </c>
      <c r="X557" t="n">
        <v>654.0</v>
      </c>
      <c r="Y557" t="n">
        <v>52.0</v>
      </c>
      <c r="Z557" t="n">
        <v>0.0</v>
      </c>
      <c r="AA557" t="n">
        <v>52.0</v>
      </c>
      <c r="AB557" t="n">
        <v>0.0</v>
      </c>
      <c r="AC557" t="n">
        <v>31.0</v>
      </c>
      <c r="AD557" t="n">
        <v>-52.0</v>
      </c>
      <c r="AE557" t="n">
        <v>0.0</v>
      </c>
      <c r="AF557" t="n">
        <v>0.0</v>
      </c>
      <c r="AG557" t="n">
        <v>0.0</v>
      </c>
      <c r="AH557" t="inlineStr">
        <is>
          <t>Ashish Sutar</t>
        </is>
      </c>
      <c r="AI557" s="1" t="n">
        <v>44630.354363425926</v>
      </c>
      <c r="AJ557" t="n">
        <v>308.0</v>
      </c>
      <c r="AK557" t="n">
        <v>1.0</v>
      </c>
      <c r="AL557" t="n">
        <v>0.0</v>
      </c>
      <c r="AM557" t="n">
        <v>1.0</v>
      </c>
      <c r="AN557" t="n">
        <v>0.0</v>
      </c>
      <c r="AO557" t="n">
        <v>1.0</v>
      </c>
      <c r="AP557" t="n">
        <v>-53.0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WI220330341</t>
        </is>
      </c>
      <c r="B558" t="inlineStr">
        <is>
          <t>DATA_VALIDATION</t>
        </is>
      </c>
      <c r="C558" t="inlineStr">
        <is>
          <t>201110012566</t>
        </is>
      </c>
      <c r="D558" t="inlineStr">
        <is>
          <t>Folder</t>
        </is>
      </c>
      <c r="E558" s="2">
        <f>HYPERLINK("capsilon://?command=openfolder&amp;siteaddress=FAM.docvelocity-na8.net&amp;folderid=FXFE8B17E7-5ACC-22E6-D00E-ED311AEDF6C3","FX22032226")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MI2203316564</t>
        </is>
      </c>
      <c r="J558" t="n">
        <v>177.0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44629.96550925926</v>
      </c>
      <c r="P558" s="1" t="n">
        <v>44630.23738425926</v>
      </c>
      <c r="Q558" t="n">
        <v>22715.0</v>
      </c>
      <c r="R558" t="n">
        <v>775.0</v>
      </c>
      <c r="S558" t="b">
        <v>0</v>
      </c>
      <c r="T558" t="inlineStr">
        <is>
          <t>N/A</t>
        </is>
      </c>
      <c r="U558" t="b">
        <v>0</v>
      </c>
      <c r="V558" t="inlineStr">
        <is>
          <t>Karnal Akhare</t>
        </is>
      </c>
      <c r="W558" s="1" t="n">
        <v>44630.23738425926</v>
      </c>
      <c r="X558" t="n">
        <v>214.0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177.0</v>
      </c>
      <c r="AE558" t="n">
        <v>172.0</v>
      </c>
      <c r="AF558" t="n">
        <v>0.0</v>
      </c>
      <c r="AG558" t="n">
        <v>3.0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WI220330459</t>
        </is>
      </c>
      <c r="B559" t="inlineStr">
        <is>
          <t>DATA_VALIDATION</t>
        </is>
      </c>
      <c r="C559" t="inlineStr">
        <is>
          <t>201308008277</t>
        </is>
      </c>
      <c r="D559" t="inlineStr">
        <is>
          <t>Folder</t>
        </is>
      </c>
      <c r="E559" s="2">
        <f>HYPERLINK("capsilon://?command=openfolder&amp;siteaddress=FAM.docvelocity-na8.net&amp;folderid=FX4DE7D2BA-4926-C742-5F0F-A73CDFBB1168","FX22034526")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MI2203314534</t>
        </is>
      </c>
      <c r="J559" t="n">
        <v>126.0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44630.211863425924</v>
      </c>
      <c r="P559" s="1" t="n">
        <v>44630.228217592594</v>
      </c>
      <c r="Q559" t="n">
        <v>309.0</v>
      </c>
      <c r="R559" t="n">
        <v>1104.0</v>
      </c>
      <c r="S559" t="b">
        <v>0</v>
      </c>
      <c r="T559" t="inlineStr">
        <is>
          <t>N/A</t>
        </is>
      </c>
      <c r="U559" t="b">
        <v>1</v>
      </c>
      <c r="V559" t="inlineStr">
        <is>
          <t>Supriya Khape</t>
        </is>
      </c>
      <c r="W559" s="1" t="n">
        <v>44630.218460648146</v>
      </c>
      <c r="X559" t="n">
        <v>559.0</v>
      </c>
      <c r="Y559" t="n">
        <v>109.0</v>
      </c>
      <c r="Z559" t="n">
        <v>0.0</v>
      </c>
      <c r="AA559" t="n">
        <v>109.0</v>
      </c>
      <c r="AB559" t="n">
        <v>0.0</v>
      </c>
      <c r="AC559" t="n">
        <v>6.0</v>
      </c>
      <c r="AD559" t="n">
        <v>17.0</v>
      </c>
      <c r="AE559" t="n">
        <v>0.0</v>
      </c>
      <c r="AF559" t="n">
        <v>0.0</v>
      </c>
      <c r="AG559" t="n">
        <v>0.0</v>
      </c>
      <c r="AH559" t="inlineStr">
        <is>
          <t>Ashish Sutar</t>
        </is>
      </c>
      <c r="AI559" s="1" t="n">
        <v>44630.228217592594</v>
      </c>
      <c r="AJ559" t="n">
        <v>519.0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17.0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WI220330460</t>
        </is>
      </c>
      <c r="B560" t="inlineStr">
        <is>
          <t>DATA_VALIDATION</t>
        </is>
      </c>
      <c r="C560" t="inlineStr">
        <is>
          <t>201330005727</t>
        </is>
      </c>
      <c r="D560" t="inlineStr">
        <is>
          <t>Folder</t>
        </is>
      </c>
      <c r="E560" s="2">
        <f>HYPERLINK("capsilon://?command=openfolder&amp;siteaddress=FAM.docvelocity-na8.net&amp;folderid=FX1F4179F0-D536-5E38-6EEF-BBD9AFF1D1E6","FX22034520")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MI2203314831</t>
        </is>
      </c>
      <c r="J560" t="n">
        <v>161.0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44630.212847222225</v>
      </c>
      <c r="P560" s="1" t="n">
        <v>44630.23400462963</v>
      </c>
      <c r="Q560" t="n">
        <v>801.0</v>
      </c>
      <c r="R560" t="n">
        <v>1027.0</v>
      </c>
      <c r="S560" t="b">
        <v>0</v>
      </c>
      <c r="T560" t="inlineStr">
        <is>
          <t>N/A</t>
        </is>
      </c>
      <c r="U560" t="b">
        <v>1</v>
      </c>
      <c r="V560" t="inlineStr">
        <is>
          <t>Raman Vaidya</t>
        </is>
      </c>
      <c r="W560" s="1" t="n">
        <v>44630.21938657408</v>
      </c>
      <c r="X560" t="n">
        <v>528.0</v>
      </c>
      <c r="Y560" t="n">
        <v>145.0</v>
      </c>
      <c r="Z560" t="n">
        <v>0.0</v>
      </c>
      <c r="AA560" t="n">
        <v>145.0</v>
      </c>
      <c r="AB560" t="n">
        <v>0.0</v>
      </c>
      <c r="AC560" t="n">
        <v>27.0</v>
      </c>
      <c r="AD560" t="n">
        <v>16.0</v>
      </c>
      <c r="AE560" t="n">
        <v>0.0</v>
      </c>
      <c r="AF560" t="n">
        <v>0.0</v>
      </c>
      <c r="AG560" t="n">
        <v>0.0</v>
      </c>
      <c r="AH560" t="inlineStr">
        <is>
          <t>Ashish Sutar</t>
        </is>
      </c>
      <c r="AI560" s="1" t="n">
        <v>44630.23400462963</v>
      </c>
      <c r="AJ560" t="n">
        <v>499.0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16.0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WI220330462</t>
        </is>
      </c>
      <c r="B561" t="inlineStr">
        <is>
          <t>DATA_VALIDATION</t>
        </is>
      </c>
      <c r="C561" t="inlineStr">
        <is>
          <t>201110012566</t>
        </is>
      </c>
      <c r="D561" t="inlineStr">
        <is>
          <t>Folder</t>
        </is>
      </c>
      <c r="E561" s="2">
        <f>HYPERLINK("capsilon://?command=openfolder&amp;siteaddress=FAM.docvelocity-na8.net&amp;folderid=FXFE8B17E7-5ACC-22E6-D00E-ED311AEDF6C3","FX22032226")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MI2203316564</t>
        </is>
      </c>
      <c r="J561" t="n">
        <v>225.0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44630.238391203704</v>
      </c>
      <c r="P561" s="1" t="n">
        <v>44630.28607638889</v>
      </c>
      <c r="Q561" t="n">
        <v>1573.0</v>
      </c>
      <c r="R561" t="n">
        <v>2547.0</v>
      </c>
      <c r="S561" t="b">
        <v>0</v>
      </c>
      <c r="T561" t="inlineStr">
        <is>
          <t>N/A</t>
        </is>
      </c>
      <c r="U561" t="b">
        <v>1</v>
      </c>
      <c r="V561" t="inlineStr">
        <is>
          <t>Aditya Tade</t>
        </is>
      </c>
      <c r="W561" s="1" t="n">
        <v>44630.26079861111</v>
      </c>
      <c r="X561" t="n">
        <v>1928.0</v>
      </c>
      <c r="Y561" t="n">
        <v>154.0</v>
      </c>
      <c r="Z561" t="n">
        <v>0.0</v>
      </c>
      <c r="AA561" t="n">
        <v>154.0</v>
      </c>
      <c r="AB561" t="n">
        <v>0.0</v>
      </c>
      <c r="AC561" t="n">
        <v>64.0</v>
      </c>
      <c r="AD561" t="n">
        <v>71.0</v>
      </c>
      <c r="AE561" t="n">
        <v>0.0</v>
      </c>
      <c r="AF561" t="n">
        <v>0.0</v>
      </c>
      <c r="AG561" t="n">
        <v>0.0</v>
      </c>
      <c r="AH561" t="inlineStr">
        <is>
          <t>Ashish Sutar</t>
        </is>
      </c>
      <c r="AI561" s="1" t="n">
        <v>44630.28607638889</v>
      </c>
      <c r="AJ561" t="n">
        <v>571.0</v>
      </c>
      <c r="AK561" t="n">
        <v>2.0</v>
      </c>
      <c r="AL561" t="n">
        <v>0.0</v>
      </c>
      <c r="AM561" t="n">
        <v>2.0</v>
      </c>
      <c r="AN561" t="n">
        <v>0.0</v>
      </c>
      <c r="AO561" t="n">
        <v>2.0</v>
      </c>
      <c r="AP561" t="n">
        <v>69.0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WI220330464</t>
        </is>
      </c>
      <c r="B562" t="inlineStr">
        <is>
          <t>DATA_VALIDATION</t>
        </is>
      </c>
      <c r="C562" t="inlineStr">
        <is>
          <t>201300021865</t>
        </is>
      </c>
      <c r="D562" t="inlineStr">
        <is>
          <t>Folder</t>
        </is>
      </c>
      <c r="E562" s="2">
        <f>HYPERLINK("capsilon://?command=openfolder&amp;siteaddress=FAM.docvelocity-na8.net&amp;folderid=FX65FD32D7-0232-2291-2102-AA00393D506B","FX2203727")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MI2203312745</t>
        </is>
      </c>
      <c r="J562" t="n">
        <v>1264.0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44630.24070601852</v>
      </c>
      <c r="P562" s="1" t="n">
        <v>44630.394849537035</v>
      </c>
      <c r="Q562" t="n">
        <v>2589.0</v>
      </c>
      <c r="R562" t="n">
        <v>10729.0</v>
      </c>
      <c r="S562" t="b">
        <v>0</v>
      </c>
      <c r="T562" t="inlineStr">
        <is>
          <t>N/A</t>
        </is>
      </c>
      <c r="U562" t="b">
        <v>1</v>
      </c>
      <c r="V562" t="inlineStr">
        <is>
          <t>Nisha Verma</t>
        </is>
      </c>
      <c r="W562" s="1" t="n">
        <v>44630.31302083333</v>
      </c>
      <c r="X562" t="n">
        <v>6182.0</v>
      </c>
      <c r="Y562" t="n">
        <v>913.0</v>
      </c>
      <c r="Z562" t="n">
        <v>0.0</v>
      </c>
      <c r="AA562" t="n">
        <v>913.0</v>
      </c>
      <c r="AB562" t="n">
        <v>444.0</v>
      </c>
      <c r="AC562" t="n">
        <v>305.0</v>
      </c>
      <c r="AD562" t="n">
        <v>351.0</v>
      </c>
      <c r="AE562" t="n">
        <v>0.0</v>
      </c>
      <c r="AF562" t="n">
        <v>0.0</v>
      </c>
      <c r="AG562" t="n">
        <v>0.0</v>
      </c>
      <c r="AH562" t="inlineStr">
        <is>
          <t>Saloni Uttekar</t>
        </is>
      </c>
      <c r="AI562" s="1" t="n">
        <v>44630.394849537035</v>
      </c>
      <c r="AJ562" t="n">
        <v>2827.0</v>
      </c>
      <c r="AK562" t="n">
        <v>13.0</v>
      </c>
      <c r="AL562" t="n">
        <v>0.0</v>
      </c>
      <c r="AM562" t="n">
        <v>13.0</v>
      </c>
      <c r="AN562" t="n">
        <v>222.0</v>
      </c>
      <c r="AO562" t="n">
        <v>13.0</v>
      </c>
      <c r="AP562" t="n">
        <v>338.0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WI220330524</t>
        </is>
      </c>
      <c r="B563" t="inlineStr">
        <is>
          <t>DATA_VALIDATION</t>
        </is>
      </c>
      <c r="C563" t="inlineStr">
        <is>
          <t>201100014797</t>
        </is>
      </c>
      <c r="D563" t="inlineStr">
        <is>
          <t>Folder</t>
        </is>
      </c>
      <c r="E563" s="2">
        <f>HYPERLINK("capsilon://?command=openfolder&amp;siteaddress=FAM.docvelocity-na8.net&amp;folderid=FXE2CD6C6E-3444-1F95-DA56-EE17E310BFB5","FX22034374")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MI2203309949</t>
        </is>
      </c>
      <c r="J563" t="n">
        <v>431.0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44630.364432870374</v>
      </c>
      <c r="P563" s="1" t="n">
        <v>44630.39971064815</v>
      </c>
      <c r="Q563" t="n">
        <v>455.0</v>
      </c>
      <c r="R563" t="n">
        <v>2593.0</v>
      </c>
      <c r="S563" t="b">
        <v>0</v>
      </c>
      <c r="T563" t="inlineStr">
        <is>
          <t>N/A</t>
        </is>
      </c>
      <c r="U563" t="b">
        <v>1</v>
      </c>
      <c r="V563" t="inlineStr">
        <is>
          <t>Raman Vaidya</t>
        </is>
      </c>
      <c r="W563" s="1" t="n">
        <v>44630.38282407408</v>
      </c>
      <c r="X563" t="n">
        <v>1250.0</v>
      </c>
      <c r="Y563" t="n">
        <v>207.0</v>
      </c>
      <c r="Z563" t="n">
        <v>0.0</v>
      </c>
      <c r="AA563" t="n">
        <v>207.0</v>
      </c>
      <c r="AB563" t="n">
        <v>159.0</v>
      </c>
      <c r="AC563" t="n">
        <v>32.0</v>
      </c>
      <c r="AD563" t="n">
        <v>224.0</v>
      </c>
      <c r="AE563" t="n">
        <v>0.0</v>
      </c>
      <c r="AF563" t="n">
        <v>0.0</v>
      </c>
      <c r="AG563" t="n">
        <v>0.0</v>
      </c>
      <c r="AH563" t="inlineStr">
        <is>
          <t>Ashish Sutar</t>
        </is>
      </c>
      <c r="AI563" s="1" t="n">
        <v>44630.39971064815</v>
      </c>
      <c r="AJ563" t="n">
        <v>1262.0</v>
      </c>
      <c r="AK563" t="n">
        <v>2.0</v>
      </c>
      <c r="AL563" t="n">
        <v>0.0</v>
      </c>
      <c r="AM563" t="n">
        <v>2.0</v>
      </c>
      <c r="AN563" t="n">
        <v>159.0</v>
      </c>
      <c r="AO563" t="n">
        <v>1.0</v>
      </c>
      <c r="AP563" t="n">
        <v>222.0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WI220330771</t>
        </is>
      </c>
      <c r="B564" t="inlineStr">
        <is>
          <t>DATA_VALIDATION</t>
        </is>
      </c>
      <c r="C564" t="inlineStr">
        <is>
          <t>201330005729</t>
        </is>
      </c>
      <c r="D564" t="inlineStr">
        <is>
          <t>Folder</t>
        </is>
      </c>
      <c r="E564" s="2">
        <f>HYPERLINK("capsilon://?command=openfolder&amp;siteaddress=FAM.docvelocity-na8.net&amp;folderid=FX83AA2D87-6AF8-6B13-7710-E7D87014EA62","FX22034544")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MI2203321915</t>
        </is>
      </c>
      <c r="J564" t="n">
        <v>38.0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44630.43813657408</v>
      </c>
      <c r="P564" s="1" t="n">
        <v>44630.47767361111</v>
      </c>
      <c r="Q564" t="n">
        <v>3046.0</v>
      </c>
      <c r="R564" t="n">
        <v>370.0</v>
      </c>
      <c r="S564" t="b">
        <v>0</v>
      </c>
      <c r="T564" t="inlineStr">
        <is>
          <t>N/A</t>
        </is>
      </c>
      <c r="U564" t="b">
        <v>0</v>
      </c>
      <c r="V564" t="inlineStr">
        <is>
          <t>Karnal Akhare</t>
        </is>
      </c>
      <c r="W564" s="1" t="n">
        <v>44630.45359953704</v>
      </c>
      <c r="X564" t="n">
        <v>89.0</v>
      </c>
      <c r="Y564" t="n">
        <v>33.0</v>
      </c>
      <c r="Z564" t="n">
        <v>0.0</v>
      </c>
      <c r="AA564" t="n">
        <v>33.0</v>
      </c>
      <c r="AB564" t="n">
        <v>0.0</v>
      </c>
      <c r="AC564" t="n">
        <v>2.0</v>
      </c>
      <c r="AD564" t="n">
        <v>5.0</v>
      </c>
      <c r="AE564" t="n">
        <v>0.0</v>
      </c>
      <c r="AF564" t="n">
        <v>0.0</v>
      </c>
      <c r="AG564" t="n">
        <v>0.0</v>
      </c>
      <c r="AH564" t="inlineStr">
        <is>
          <t>Sangeeta Kumari</t>
        </is>
      </c>
      <c r="AI564" s="1" t="n">
        <v>44630.47767361111</v>
      </c>
      <c r="AJ564" t="n">
        <v>257.0</v>
      </c>
      <c r="AK564" t="n">
        <v>0.0</v>
      </c>
      <c r="AL564" t="n">
        <v>0.0</v>
      </c>
      <c r="AM564" t="n">
        <v>0.0</v>
      </c>
      <c r="AN564" t="n">
        <v>0.0</v>
      </c>
      <c r="AO564" t="n">
        <v>1.0</v>
      </c>
      <c r="AP564" t="n">
        <v>5.0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WI220330787</t>
        </is>
      </c>
      <c r="B565" t="inlineStr">
        <is>
          <t>DATA_VALIDATION</t>
        </is>
      </c>
      <c r="C565" t="inlineStr">
        <is>
          <t>201330005729</t>
        </is>
      </c>
      <c r="D565" t="inlineStr">
        <is>
          <t>Folder</t>
        </is>
      </c>
      <c r="E565" s="2">
        <f>HYPERLINK("capsilon://?command=openfolder&amp;siteaddress=FAM.docvelocity-na8.net&amp;folderid=FX83AA2D87-6AF8-6B13-7710-E7D87014EA62","FX22034544")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MI2203321992</t>
        </is>
      </c>
      <c r="J565" t="n">
        <v>38.0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44630.43945601852</v>
      </c>
      <c r="P565" s="1" t="n">
        <v>44630.478784722225</v>
      </c>
      <c r="Q565" t="n">
        <v>3242.0</v>
      </c>
      <c r="R565" t="n">
        <v>156.0</v>
      </c>
      <c r="S565" t="b">
        <v>0</v>
      </c>
      <c r="T565" t="inlineStr">
        <is>
          <t>N/A</t>
        </is>
      </c>
      <c r="U565" t="b">
        <v>0</v>
      </c>
      <c r="V565" t="inlineStr">
        <is>
          <t>Karnal Akhare</t>
        </is>
      </c>
      <c r="W565" s="1" t="n">
        <v>44630.45438657407</v>
      </c>
      <c r="X565" t="n">
        <v>67.0</v>
      </c>
      <c r="Y565" t="n">
        <v>33.0</v>
      </c>
      <c r="Z565" t="n">
        <v>0.0</v>
      </c>
      <c r="AA565" t="n">
        <v>33.0</v>
      </c>
      <c r="AB565" t="n">
        <v>0.0</v>
      </c>
      <c r="AC565" t="n">
        <v>2.0</v>
      </c>
      <c r="AD565" t="n">
        <v>5.0</v>
      </c>
      <c r="AE565" t="n">
        <v>0.0</v>
      </c>
      <c r="AF565" t="n">
        <v>0.0</v>
      </c>
      <c r="AG565" t="n">
        <v>0.0</v>
      </c>
      <c r="AH565" t="inlineStr">
        <is>
          <t>Sangeeta Kumari</t>
        </is>
      </c>
      <c r="AI565" s="1" t="n">
        <v>44630.478784722225</v>
      </c>
      <c r="AJ565" t="n">
        <v>81.0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5.0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WI22033080</t>
        </is>
      </c>
      <c r="B566" t="inlineStr">
        <is>
          <t>DATA_VALIDATION</t>
        </is>
      </c>
      <c r="C566" t="inlineStr">
        <is>
          <t>201130013392</t>
        </is>
      </c>
      <c r="D566" t="inlineStr">
        <is>
          <t>Folder</t>
        </is>
      </c>
      <c r="E566" s="2">
        <f>HYPERLINK("capsilon://?command=openfolder&amp;siteaddress=FAM.docvelocity-na8.net&amp;folderid=FX3CD28B53-E35B-59F8-CF23-D9CD3A15B6C8","FX2203257")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MI220333470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44621.65525462963</v>
      </c>
      <c r="P566" s="1" t="n">
        <v>44621.697858796295</v>
      </c>
      <c r="Q566" t="n">
        <v>2945.0</v>
      </c>
      <c r="R566" t="n">
        <v>736.0</v>
      </c>
      <c r="S566" t="b">
        <v>0</v>
      </c>
      <c r="T566" t="inlineStr">
        <is>
          <t>N/A</t>
        </is>
      </c>
      <c r="U566" t="b">
        <v>0</v>
      </c>
      <c r="V566" t="inlineStr">
        <is>
          <t>Archana Bhujbal</t>
        </is>
      </c>
      <c r="W566" s="1" t="n">
        <v>44621.66642361111</v>
      </c>
      <c r="X566" t="n">
        <v>679.0</v>
      </c>
      <c r="Y566" t="n">
        <v>37.0</v>
      </c>
      <c r="Z566" t="n">
        <v>0.0</v>
      </c>
      <c r="AA566" t="n">
        <v>37.0</v>
      </c>
      <c r="AB566" t="n">
        <v>0.0</v>
      </c>
      <c r="AC566" t="n">
        <v>9.0</v>
      </c>
      <c r="AD566" t="n">
        <v>-37.0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44621.697858796295</v>
      </c>
      <c r="AJ566" t="n">
        <v>57.0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-37.0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WI220330808</t>
        </is>
      </c>
      <c r="B567" t="inlineStr">
        <is>
          <t>DATA_VALIDATION</t>
        </is>
      </c>
      <c r="C567" t="inlineStr">
        <is>
          <t>201330005729</t>
        </is>
      </c>
      <c r="D567" t="inlineStr">
        <is>
          <t>Folder</t>
        </is>
      </c>
      <c r="E567" s="2">
        <f>HYPERLINK("capsilon://?command=openfolder&amp;siteaddress=FAM.docvelocity-na8.net&amp;folderid=FX83AA2D87-6AF8-6B13-7710-E7D87014EA62","FX22034544")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MI2203322310</t>
        </is>
      </c>
      <c r="J567" t="n">
        <v>38.0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44630.44349537037</v>
      </c>
      <c r="P567" s="1" t="n">
        <v>44630.495405092595</v>
      </c>
      <c r="Q567" t="n">
        <v>4224.0</v>
      </c>
      <c r="R567" t="n">
        <v>261.0</v>
      </c>
      <c r="S567" t="b">
        <v>0</v>
      </c>
      <c r="T567" t="inlineStr">
        <is>
          <t>N/A</t>
        </is>
      </c>
      <c r="U567" t="b">
        <v>0</v>
      </c>
      <c r="V567" t="inlineStr">
        <is>
          <t>Karnal Akhare</t>
        </is>
      </c>
      <c r="W567" s="1" t="n">
        <v>44630.45537037037</v>
      </c>
      <c r="X567" t="n">
        <v>84.0</v>
      </c>
      <c r="Y567" t="n">
        <v>33.0</v>
      </c>
      <c r="Z567" t="n">
        <v>0.0</v>
      </c>
      <c r="AA567" t="n">
        <v>33.0</v>
      </c>
      <c r="AB567" t="n">
        <v>0.0</v>
      </c>
      <c r="AC567" t="n">
        <v>2.0</v>
      </c>
      <c r="AD567" t="n">
        <v>5.0</v>
      </c>
      <c r="AE567" t="n">
        <v>0.0</v>
      </c>
      <c r="AF567" t="n">
        <v>0.0</v>
      </c>
      <c r="AG567" t="n">
        <v>0.0</v>
      </c>
      <c r="AH567" t="inlineStr">
        <is>
          <t>Dashrath Soren</t>
        </is>
      </c>
      <c r="AI567" s="1" t="n">
        <v>44630.495405092595</v>
      </c>
      <c r="AJ567" t="n">
        <v>165.0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5.0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WI220330829</t>
        </is>
      </c>
      <c r="B568" t="inlineStr">
        <is>
          <t>DATA_VALIDATION</t>
        </is>
      </c>
      <c r="C568" t="inlineStr">
        <is>
          <t>201300021792</t>
        </is>
      </c>
      <c r="D568" t="inlineStr">
        <is>
          <t>Folder</t>
        </is>
      </c>
      <c r="E568" s="2">
        <f>HYPERLINK("capsilon://?command=openfolder&amp;siteaddress=FAM.docvelocity-na8.net&amp;folderid=FX5A8098A4-1E8C-A360-5FFE-5ED5FE8CEEF5","FX220212686")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MI2203322623</t>
        </is>
      </c>
      <c r="J568" t="n">
        <v>28.0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44630.44741898148</v>
      </c>
      <c r="P568" s="1" t="n">
        <v>44630.49564814815</v>
      </c>
      <c r="Q568" t="n">
        <v>4091.0</v>
      </c>
      <c r="R568" t="n">
        <v>76.0</v>
      </c>
      <c r="S568" t="b">
        <v>0</v>
      </c>
      <c r="T568" t="inlineStr">
        <is>
          <t>N/A</t>
        </is>
      </c>
      <c r="U568" t="b">
        <v>0</v>
      </c>
      <c r="V568" t="inlineStr">
        <is>
          <t>Karnal Akhare</t>
        </is>
      </c>
      <c r="W568" s="1" t="n">
        <v>44630.456041666665</v>
      </c>
      <c r="X568" t="n">
        <v>28.0</v>
      </c>
      <c r="Y568" t="n">
        <v>0.0</v>
      </c>
      <c r="Z568" t="n">
        <v>0.0</v>
      </c>
      <c r="AA568" t="n">
        <v>0.0</v>
      </c>
      <c r="AB568" t="n">
        <v>21.0</v>
      </c>
      <c r="AC568" t="n">
        <v>0.0</v>
      </c>
      <c r="AD568" t="n">
        <v>28.0</v>
      </c>
      <c r="AE568" t="n">
        <v>0.0</v>
      </c>
      <c r="AF568" t="n">
        <v>0.0</v>
      </c>
      <c r="AG568" t="n">
        <v>0.0</v>
      </c>
      <c r="AH568" t="inlineStr">
        <is>
          <t>Dashrath Soren</t>
        </is>
      </c>
      <c r="AI568" s="1" t="n">
        <v>44630.49564814815</v>
      </c>
      <c r="AJ568" t="n">
        <v>20.0</v>
      </c>
      <c r="AK568" t="n">
        <v>0.0</v>
      </c>
      <c r="AL568" t="n">
        <v>0.0</v>
      </c>
      <c r="AM568" t="n">
        <v>0.0</v>
      </c>
      <c r="AN568" t="n">
        <v>21.0</v>
      </c>
      <c r="AO568" t="n">
        <v>0.0</v>
      </c>
      <c r="AP568" t="n">
        <v>28.0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WI220330882</t>
        </is>
      </c>
      <c r="B569" t="inlineStr">
        <is>
          <t>DATA_VALIDATION</t>
        </is>
      </c>
      <c r="C569" t="inlineStr">
        <is>
          <t>201330005632</t>
        </is>
      </c>
      <c r="D569" t="inlineStr">
        <is>
          <t>Folder</t>
        </is>
      </c>
      <c r="E569" s="2">
        <f>HYPERLINK("capsilon://?command=openfolder&amp;siteaddress=FAM.docvelocity-na8.net&amp;folderid=FX0EA3D0C5-3B91-A614-CA43-EFB5262194E0","FX22032139")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MI2203323252</t>
        </is>
      </c>
      <c r="J569" t="n">
        <v>96.0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44630.45790509259</v>
      </c>
      <c r="P569" s="1" t="n">
        <v>44630.46140046296</v>
      </c>
      <c r="Q569" t="n">
        <v>9.0</v>
      </c>
      <c r="R569" t="n">
        <v>293.0</v>
      </c>
      <c r="S569" t="b">
        <v>0</v>
      </c>
      <c r="T569" t="inlineStr">
        <is>
          <t>N/A</t>
        </is>
      </c>
      <c r="U569" t="b">
        <v>0</v>
      </c>
      <c r="V569" t="inlineStr">
        <is>
          <t>Karnal Akhare</t>
        </is>
      </c>
      <c r="W569" s="1" t="n">
        <v>44630.46140046296</v>
      </c>
      <c r="X569" t="n">
        <v>293.0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96.0</v>
      </c>
      <c r="AE569" t="n">
        <v>84.0</v>
      </c>
      <c r="AF569" t="n">
        <v>0.0</v>
      </c>
      <c r="AG569" t="n">
        <v>4.0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WI220330890</t>
        </is>
      </c>
      <c r="B570" t="inlineStr">
        <is>
          <t>DATA_VALIDATION</t>
        </is>
      </c>
      <c r="C570" t="inlineStr">
        <is>
          <t>201338000100</t>
        </is>
      </c>
      <c r="D570" t="inlineStr">
        <is>
          <t>Folder</t>
        </is>
      </c>
      <c r="E570" s="2">
        <f>HYPERLINK("capsilon://?command=openfolder&amp;siteaddress=FAM.docvelocity-na8.net&amp;folderid=FXD578A889-9C7B-9F9B-B037-8AB70561713D","FX220210622")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MI2203323421</t>
        </is>
      </c>
      <c r="J570" t="n">
        <v>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44630.4594212963</v>
      </c>
      <c r="P570" s="1" t="n">
        <v>44630.498402777775</v>
      </c>
      <c r="Q570" t="n">
        <v>2917.0</v>
      </c>
      <c r="R570" t="n">
        <v>451.0</v>
      </c>
      <c r="S570" t="b">
        <v>0</v>
      </c>
      <c r="T570" t="inlineStr">
        <is>
          <t>N/A</t>
        </is>
      </c>
      <c r="U570" t="b">
        <v>0</v>
      </c>
      <c r="V570" t="inlineStr">
        <is>
          <t>Nisha Verma</t>
        </is>
      </c>
      <c r="W570" s="1" t="n">
        <v>44630.463125</v>
      </c>
      <c r="X570" t="n">
        <v>214.0</v>
      </c>
      <c r="Y570" t="n">
        <v>37.0</v>
      </c>
      <c r="Z570" t="n">
        <v>0.0</v>
      </c>
      <c r="AA570" t="n">
        <v>37.0</v>
      </c>
      <c r="AB570" t="n">
        <v>0.0</v>
      </c>
      <c r="AC570" t="n">
        <v>33.0</v>
      </c>
      <c r="AD570" t="n">
        <v>-37.0</v>
      </c>
      <c r="AE570" t="n">
        <v>0.0</v>
      </c>
      <c r="AF570" t="n">
        <v>0.0</v>
      </c>
      <c r="AG570" t="n">
        <v>0.0</v>
      </c>
      <c r="AH570" t="inlineStr">
        <is>
          <t>Dashrath Soren</t>
        </is>
      </c>
      <c r="AI570" s="1" t="n">
        <v>44630.498402777775</v>
      </c>
      <c r="AJ570" t="n">
        <v>237.0</v>
      </c>
      <c r="AK570" t="n">
        <v>1.0</v>
      </c>
      <c r="AL570" t="n">
        <v>0.0</v>
      </c>
      <c r="AM570" t="n">
        <v>1.0</v>
      </c>
      <c r="AN570" t="n">
        <v>0.0</v>
      </c>
      <c r="AO570" t="n">
        <v>1.0</v>
      </c>
      <c r="AP570" t="n">
        <v>-38.0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WI220330908</t>
        </is>
      </c>
      <c r="B571" t="inlineStr">
        <is>
          <t>DATA_VALIDATION</t>
        </is>
      </c>
      <c r="C571" t="inlineStr">
        <is>
          <t>201330005632</t>
        </is>
      </c>
      <c r="D571" t="inlineStr">
        <is>
          <t>Folder</t>
        </is>
      </c>
      <c r="E571" s="2">
        <f>HYPERLINK("capsilon://?command=openfolder&amp;siteaddress=FAM.docvelocity-na8.net&amp;folderid=FX0EA3D0C5-3B91-A614-CA43-EFB5262194E0","FX22032139")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MI2203323252</t>
        </is>
      </c>
      <c r="J571" t="n">
        <v>148.0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44630.462222222224</v>
      </c>
      <c r="P571" s="1" t="n">
        <v>44630.4746875</v>
      </c>
      <c r="Q571" t="n">
        <v>478.0</v>
      </c>
      <c r="R571" t="n">
        <v>599.0</v>
      </c>
      <c r="S571" t="b">
        <v>0</v>
      </c>
      <c r="T571" t="inlineStr">
        <is>
          <t>N/A</t>
        </is>
      </c>
      <c r="U571" t="b">
        <v>1</v>
      </c>
      <c r="V571" t="inlineStr">
        <is>
          <t>Karnal Akhare</t>
        </is>
      </c>
      <c r="W571" s="1" t="n">
        <v>44630.46579861111</v>
      </c>
      <c r="X571" t="n">
        <v>308.0</v>
      </c>
      <c r="Y571" t="n">
        <v>114.0</v>
      </c>
      <c r="Z571" t="n">
        <v>0.0</v>
      </c>
      <c r="AA571" t="n">
        <v>114.0</v>
      </c>
      <c r="AB571" t="n">
        <v>0.0</v>
      </c>
      <c r="AC571" t="n">
        <v>9.0</v>
      </c>
      <c r="AD571" t="n">
        <v>34.0</v>
      </c>
      <c r="AE571" t="n">
        <v>0.0</v>
      </c>
      <c r="AF571" t="n">
        <v>0.0</v>
      </c>
      <c r="AG571" t="n">
        <v>0.0</v>
      </c>
      <c r="AH571" t="inlineStr">
        <is>
          <t>Sangeeta Kumari</t>
        </is>
      </c>
      <c r="AI571" s="1" t="n">
        <v>44630.4746875</v>
      </c>
      <c r="AJ571" t="n">
        <v>286.0</v>
      </c>
      <c r="AK571" t="n">
        <v>1.0</v>
      </c>
      <c r="AL571" t="n">
        <v>0.0</v>
      </c>
      <c r="AM571" t="n">
        <v>1.0</v>
      </c>
      <c r="AN571" t="n">
        <v>0.0</v>
      </c>
      <c r="AO571" t="n">
        <v>1.0</v>
      </c>
      <c r="AP571" t="n">
        <v>33.0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WI220330926</t>
        </is>
      </c>
      <c r="B572" t="inlineStr">
        <is>
          <t>DATA_VALIDATION</t>
        </is>
      </c>
      <c r="C572" t="inlineStr">
        <is>
          <t>201340000695</t>
        </is>
      </c>
      <c r="D572" t="inlineStr">
        <is>
          <t>Folder</t>
        </is>
      </c>
      <c r="E572" s="2">
        <f>HYPERLINK("capsilon://?command=openfolder&amp;siteaddress=FAM.docvelocity-na8.net&amp;folderid=FXC1E208A9-8FD5-DEBE-B5C9-96E24485E319","FX22034006")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MI2203323793</t>
        </is>
      </c>
      <c r="J572" t="n">
        <v>316.0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44630.464791666665</v>
      </c>
      <c r="P572" s="1" t="n">
        <v>44630.5065625</v>
      </c>
      <c r="Q572" t="n">
        <v>2728.0</v>
      </c>
      <c r="R572" t="n">
        <v>881.0</v>
      </c>
      <c r="S572" t="b">
        <v>0</v>
      </c>
      <c r="T572" t="inlineStr">
        <is>
          <t>N/A</t>
        </is>
      </c>
      <c r="U572" t="b">
        <v>0</v>
      </c>
      <c r="V572" t="inlineStr">
        <is>
          <t>Sumit Jarhad</t>
        </is>
      </c>
      <c r="W572" s="1" t="n">
        <v>44630.5065625</v>
      </c>
      <c r="X572" t="n">
        <v>215.0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316.0</v>
      </c>
      <c r="AE572" t="n">
        <v>292.0</v>
      </c>
      <c r="AF572" t="n">
        <v>0.0</v>
      </c>
      <c r="AG572" t="n">
        <v>10.0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WI220330932</t>
        </is>
      </c>
      <c r="B573" t="inlineStr">
        <is>
          <t>DATA_VALIDATION</t>
        </is>
      </c>
      <c r="C573" t="inlineStr">
        <is>
          <t>201330005731</t>
        </is>
      </c>
      <c r="D573" t="inlineStr">
        <is>
          <t>Folder</t>
        </is>
      </c>
      <c r="E573" s="2">
        <f>HYPERLINK("capsilon://?command=openfolder&amp;siteaddress=FAM.docvelocity-na8.net&amp;folderid=FX21138AD2-B3B2-E86B-7936-4CD9683DE0A5","FX22034573")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MI2203323911</t>
        </is>
      </c>
      <c r="J573" t="n">
        <v>0.0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44630.46533564815</v>
      </c>
      <c r="P573" s="1" t="n">
        <v>44630.49883101852</v>
      </c>
      <c r="Q573" t="n">
        <v>2343.0</v>
      </c>
      <c r="R573" t="n">
        <v>551.0</v>
      </c>
      <c r="S573" t="b">
        <v>0</v>
      </c>
      <c r="T573" t="inlineStr">
        <is>
          <t>N/A</t>
        </is>
      </c>
      <c r="U573" t="b">
        <v>0</v>
      </c>
      <c r="V573" t="inlineStr">
        <is>
          <t>Nisha Verma</t>
        </is>
      </c>
      <c r="W573" s="1" t="n">
        <v>44630.47791666666</v>
      </c>
      <c r="X573" t="n">
        <v>345.0</v>
      </c>
      <c r="Y573" t="n">
        <v>52.0</v>
      </c>
      <c r="Z573" t="n">
        <v>0.0</v>
      </c>
      <c r="AA573" t="n">
        <v>52.0</v>
      </c>
      <c r="AB573" t="n">
        <v>0.0</v>
      </c>
      <c r="AC573" t="n">
        <v>24.0</v>
      </c>
      <c r="AD573" t="n">
        <v>-52.0</v>
      </c>
      <c r="AE573" t="n">
        <v>0.0</v>
      </c>
      <c r="AF573" t="n">
        <v>0.0</v>
      </c>
      <c r="AG573" t="n">
        <v>0.0</v>
      </c>
      <c r="AH573" t="inlineStr">
        <is>
          <t>Mohini Shinde</t>
        </is>
      </c>
      <c r="AI573" s="1" t="n">
        <v>44630.49883101852</v>
      </c>
      <c r="AJ573" t="n">
        <v>198.0</v>
      </c>
      <c r="AK573" t="n">
        <v>1.0</v>
      </c>
      <c r="AL573" t="n">
        <v>0.0</v>
      </c>
      <c r="AM573" t="n">
        <v>1.0</v>
      </c>
      <c r="AN573" t="n">
        <v>0.0</v>
      </c>
      <c r="AO573" t="n">
        <v>1.0</v>
      </c>
      <c r="AP573" t="n">
        <v>-53.0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WI220330936</t>
        </is>
      </c>
      <c r="B574" t="inlineStr">
        <is>
          <t>DATA_VALIDATION</t>
        </is>
      </c>
      <c r="C574" t="inlineStr">
        <is>
          <t>201300022043</t>
        </is>
      </c>
      <c r="D574" t="inlineStr">
        <is>
          <t>Folder</t>
        </is>
      </c>
      <c r="E574" s="2">
        <f>HYPERLINK("capsilon://?command=openfolder&amp;siteaddress=FAM.docvelocity-na8.net&amp;folderid=FX6F12CD4B-869C-DF20-C816-E6A92C8A1FED","FX22034295")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MI2203323853</t>
        </is>
      </c>
      <c r="J574" t="n">
        <v>314.0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44630.46550925926</v>
      </c>
      <c r="P574" s="1" t="n">
        <v>44630.5234375</v>
      </c>
      <c r="Q574" t="n">
        <v>2874.0</v>
      </c>
      <c r="R574" t="n">
        <v>2131.0</v>
      </c>
      <c r="S574" t="b">
        <v>0</v>
      </c>
      <c r="T574" t="inlineStr">
        <is>
          <t>N/A</t>
        </is>
      </c>
      <c r="U574" t="b">
        <v>0</v>
      </c>
      <c r="V574" t="inlineStr">
        <is>
          <t>Sumit Jarhad</t>
        </is>
      </c>
      <c r="W574" s="1" t="n">
        <v>44630.5234375</v>
      </c>
      <c r="X574" t="n">
        <v>1458.0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314.0</v>
      </c>
      <c r="AE574" t="n">
        <v>285.0</v>
      </c>
      <c r="AF574" t="n">
        <v>0.0</v>
      </c>
      <c r="AG574" t="n">
        <v>8.0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WI220330937</t>
        </is>
      </c>
      <c r="B575" t="inlineStr">
        <is>
          <t>DATA_VALIDATION</t>
        </is>
      </c>
      <c r="C575" t="inlineStr">
        <is>
          <t>201330005731</t>
        </is>
      </c>
      <c r="D575" t="inlineStr">
        <is>
          <t>Folder</t>
        </is>
      </c>
      <c r="E575" s="2">
        <f>HYPERLINK("capsilon://?command=openfolder&amp;siteaddress=FAM.docvelocity-na8.net&amp;folderid=FX21138AD2-B3B2-E86B-7936-4CD9683DE0A5","FX22034573")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MI2203323868</t>
        </is>
      </c>
      <c r="J575" t="n">
        <v>129.0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1.0</v>
      </c>
      <c r="O575" s="1" t="n">
        <v>44630.465520833335</v>
      </c>
      <c r="P575" s="1" t="n">
        <v>44630.48056712963</v>
      </c>
      <c r="Q575" t="n">
        <v>1159.0</v>
      </c>
      <c r="R575" t="n">
        <v>141.0</v>
      </c>
      <c r="S575" t="b">
        <v>0</v>
      </c>
      <c r="T575" t="inlineStr">
        <is>
          <t>N/A</t>
        </is>
      </c>
      <c r="U575" t="b">
        <v>0</v>
      </c>
      <c r="V575" t="inlineStr">
        <is>
          <t>Nisha Verma</t>
        </is>
      </c>
      <c r="W575" s="1" t="n">
        <v>44630.48056712963</v>
      </c>
      <c r="X575" t="n">
        <v>141.0</v>
      </c>
      <c r="Y575" t="n">
        <v>0.0</v>
      </c>
      <c r="Z575" t="n">
        <v>0.0</v>
      </c>
      <c r="AA575" t="n">
        <v>0.0</v>
      </c>
      <c r="AB575" t="n">
        <v>0.0</v>
      </c>
      <c r="AC575" t="n">
        <v>0.0</v>
      </c>
      <c r="AD575" t="n">
        <v>129.0</v>
      </c>
      <c r="AE575" t="n">
        <v>124.0</v>
      </c>
      <c r="AF575" t="n">
        <v>0.0</v>
      </c>
      <c r="AG575" t="n">
        <v>2.0</v>
      </c>
      <c r="AH575" t="inlineStr">
        <is>
          <t>N/A</t>
        </is>
      </c>
      <c r="AI575" t="inlineStr">
        <is>
          <t>N/A</t>
        </is>
      </c>
      <c r="AJ575" t="inlineStr">
        <is>
          <t>N/A</t>
        </is>
      </c>
      <c r="AK575" t="inlineStr">
        <is>
          <t>N/A</t>
        </is>
      </c>
      <c r="AL575" t="inlineStr">
        <is>
          <t>N/A</t>
        </is>
      </c>
      <c r="AM575" t="inlineStr">
        <is>
          <t>N/A</t>
        </is>
      </c>
      <c r="AN575" t="inlineStr">
        <is>
          <t>N/A</t>
        </is>
      </c>
      <c r="AO575" t="inlineStr">
        <is>
          <t>N/A</t>
        </is>
      </c>
      <c r="AP575" t="inlineStr">
        <is>
          <t>N/A</t>
        </is>
      </c>
      <c r="AQ575" t="inlineStr">
        <is>
          <t>N/A</t>
        </is>
      </c>
      <c r="AR575" t="inlineStr">
        <is>
          <t>N/A</t>
        </is>
      </c>
      <c r="AS575" t="inlineStr">
        <is>
          <t>N/A</t>
        </is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WI220330943</t>
        </is>
      </c>
      <c r="B576" t="inlineStr">
        <is>
          <t>DATA_VALIDATION</t>
        </is>
      </c>
      <c r="C576" t="inlineStr">
        <is>
          <t>201330005731</t>
        </is>
      </c>
      <c r="D576" t="inlineStr">
        <is>
          <t>Folder</t>
        </is>
      </c>
      <c r="E576" s="2">
        <f>HYPERLINK("capsilon://?command=openfolder&amp;siteaddress=FAM.docvelocity-na8.net&amp;folderid=FX21138AD2-B3B2-E86B-7936-4CD9683DE0A5","FX22034573")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MI2203323894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44630.46586805556</v>
      </c>
      <c r="P576" s="1" t="n">
        <v>44630.49878472222</v>
      </c>
      <c r="Q576" t="n">
        <v>2650.0</v>
      </c>
      <c r="R576" t="n">
        <v>194.0</v>
      </c>
      <c r="S576" t="b">
        <v>0</v>
      </c>
      <c r="T576" t="inlineStr">
        <is>
          <t>N/A</t>
        </is>
      </c>
      <c r="U576" t="b">
        <v>0</v>
      </c>
      <c r="V576" t="inlineStr">
        <is>
          <t>Nisha Verma</t>
        </is>
      </c>
      <c r="W576" s="1" t="n">
        <v>44630.48138888889</v>
      </c>
      <c r="X576" t="n">
        <v>70.0</v>
      </c>
      <c r="Y576" t="n">
        <v>21.0</v>
      </c>
      <c r="Z576" t="n">
        <v>0.0</v>
      </c>
      <c r="AA576" t="n">
        <v>21.0</v>
      </c>
      <c r="AB576" t="n">
        <v>0.0</v>
      </c>
      <c r="AC576" t="n">
        <v>0.0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Rohit Mawal</t>
        </is>
      </c>
      <c r="AI576" s="1" t="n">
        <v>44630.49878472222</v>
      </c>
      <c r="AJ576" t="n">
        <v>124.0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WI220330950</t>
        </is>
      </c>
      <c r="B577" t="inlineStr">
        <is>
          <t>DATA_VALIDATION</t>
        </is>
      </c>
      <c r="C577" t="inlineStr">
        <is>
          <t>201330005731</t>
        </is>
      </c>
      <c r="D577" t="inlineStr">
        <is>
          <t>Folder</t>
        </is>
      </c>
      <c r="E577" s="2">
        <f>HYPERLINK("capsilon://?command=openfolder&amp;siteaddress=FAM.docvelocity-na8.net&amp;folderid=FX21138AD2-B3B2-E86B-7936-4CD9683DE0A5","FX22034573")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MI2203323925</t>
        </is>
      </c>
      <c r="J577" t="n">
        <v>28.0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44630.466261574074</v>
      </c>
      <c r="P577" s="1" t="n">
        <v>44630.4999537037</v>
      </c>
      <c r="Q577" t="n">
        <v>2625.0</v>
      </c>
      <c r="R577" t="n">
        <v>286.0</v>
      </c>
      <c r="S577" t="b">
        <v>0</v>
      </c>
      <c r="T577" t="inlineStr">
        <is>
          <t>N/A</t>
        </is>
      </c>
      <c r="U577" t="b">
        <v>0</v>
      </c>
      <c r="V577" t="inlineStr">
        <is>
          <t>Raman Vaidya</t>
        </is>
      </c>
      <c r="W577" s="1" t="n">
        <v>44630.48248842593</v>
      </c>
      <c r="X577" t="n">
        <v>153.0</v>
      </c>
      <c r="Y577" t="n">
        <v>21.0</v>
      </c>
      <c r="Z577" t="n">
        <v>0.0</v>
      </c>
      <c r="AA577" t="n">
        <v>21.0</v>
      </c>
      <c r="AB577" t="n">
        <v>0.0</v>
      </c>
      <c r="AC577" t="n">
        <v>1.0</v>
      </c>
      <c r="AD577" t="n">
        <v>7.0</v>
      </c>
      <c r="AE577" t="n">
        <v>0.0</v>
      </c>
      <c r="AF577" t="n">
        <v>0.0</v>
      </c>
      <c r="AG577" t="n">
        <v>0.0</v>
      </c>
      <c r="AH577" t="inlineStr">
        <is>
          <t>Dashrath Soren</t>
        </is>
      </c>
      <c r="AI577" s="1" t="n">
        <v>44630.4999537037</v>
      </c>
      <c r="AJ577" t="n">
        <v>133.0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WI220330951</t>
        </is>
      </c>
      <c r="B578" t="inlineStr">
        <is>
          <t>DATA_VALIDATION</t>
        </is>
      </c>
      <c r="C578" t="inlineStr">
        <is>
          <t>201330005731</t>
        </is>
      </c>
      <c r="D578" t="inlineStr">
        <is>
          <t>Folder</t>
        </is>
      </c>
      <c r="E578" s="2">
        <f>HYPERLINK("capsilon://?command=openfolder&amp;siteaddress=FAM.docvelocity-na8.net&amp;folderid=FX21138AD2-B3B2-E86B-7936-4CD9683DE0A5","FX22034573")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MI2203324012</t>
        </is>
      </c>
      <c r="J578" t="n">
        <v>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44630.466469907406</v>
      </c>
      <c r="P578" s="1" t="n">
        <v>44630.5009375</v>
      </c>
      <c r="Q578" t="n">
        <v>1851.0</v>
      </c>
      <c r="R578" t="n">
        <v>1127.0</v>
      </c>
      <c r="S578" t="b">
        <v>0</v>
      </c>
      <c r="T578" t="inlineStr">
        <is>
          <t>N/A</t>
        </is>
      </c>
      <c r="U578" t="b">
        <v>0</v>
      </c>
      <c r="V578" t="inlineStr">
        <is>
          <t>Aditya Tade</t>
        </is>
      </c>
      <c r="W578" s="1" t="n">
        <v>44630.49203703704</v>
      </c>
      <c r="X578" t="n">
        <v>942.0</v>
      </c>
      <c r="Y578" t="n">
        <v>52.0</v>
      </c>
      <c r="Z578" t="n">
        <v>0.0</v>
      </c>
      <c r="AA578" t="n">
        <v>52.0</v>
      </c>
      <c r="AB578" t="n">
        <v>0.0</v>
      </c>
      <c r="AC578" t="n">
        <v>23.0</v>
      </c>
      <c r="AD578" t="n">
        <v>-52.0</v>
      </c>
      <c r="AE578" t="n">
        <v>0.0</v>
      </c>
      <c r="AF578" t="n">
        <v>0.0</v>
      </c>
      <c r="AG578" t="n">
        <v>0.0</v>
      </c>
      <c r="AH578" t="inlineStr">
        <is>
          <t>Rohit Mawal</t>
        </is>
      </c>
      <c r="AI578" s="1" t="n">
        <v>44630.5009375</v>
      </c>
      <c r="AJ578" t="n">
        <v>185.0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-52.0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WI220330952</t>
        </is>
      </c>
      <c r="B579" t="inlineStr">
        <is>
          <t>DATA_VALIDATION</t>
        </is>
      </c>
      <c r="C579" t="inlineStr">
        <is>
          <t>201330005731</t>
        </is>
      </c>
      <c r="D579" t="inlineStr">
        <is>
          <t>Folder</t>
        </is>
      </c>
      <c r="E579" s="2">
        <f>HYPERLINK("capsilon://?command=openfolder&amp;siteaddress=FAM.docvelocity-na8.net&amp;folderid=FX21138AD2-B3B2-E86B-7936-4CD9683DE0A5","FX22034573")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MI2203324005</t>
        </is>
      </c>
      <c r="J579" t="n">
        <v>32.0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44630.466631944444</v>
      </c>
      <c r="P579" s="1" t="n">
        <v>44630.52538194445</v>
      </c>
      <c r="Q579" t="n">
        <v>4618.0</v>
      </c>
      <c r="R579" t="n">
        <v>458.0</v>
      </c>
      <c r="S579" t="b">
        <v>0</v>
      </c>
      <c r="T579" t="inlineStr">
        <is>
          <t>N/A</t>
        </is>
      </c>
      <c r="U579" t="b">
        <v>0</v>
      </c>
      <c r="V579" t="inlineStr">
        <is>
          <t>Sumit Jarhad</t>
        </is>
      </c>
      <c r="W579" s="1" t="n">
        <v>44630.52538194445</v>
      </c>
      <c r="X579" t="n">
        <v>167.0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32.0</v>
      </c>
      <c r="AE579" t="n">
        <v>27.0</v>
      </c>
      <c r="AF579" t="n">
        <v>0.0</v>
      </c>
      <c r="AG579" t="n">
        <v>3.0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WI220331055</t>
        </is>
      </c>
      <c r="B580" t="inlineStr">
        <is>
          <t>DATA_VALIDATION</t>
        </is>
      </c>
      <c r="C580" t="inlineStr">
        <is>
          <t>201348000323</t>
        </is>
      </c>
      <c r="D580" t="inlineStr">
        <is>
          <t>Folder</t>
        </is>
      </c>
      <c r="E580" s="2">
        <f>HYPERLINK("capsilon://?command=openfolder&amp;siteaddress=FAM.docvelocity-na8.net&amp;folderid=FXE8AAB7FC-86F8-1D60-1252-2189C3088DE5","FX22024232")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MI2203324542</t>
        </is>
      </c>
      <c r="J580" t="n">
        <v>0.0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44630.47226851852</v>
      </c>
      <c r="P580" s="1" t="n">
        <v>44630.49932870371</v>
      </c>
      <c r="Q580" t="n">
        <v>2248.0</v>
      </c>
      <c r="R580" t="n">
        <v>90.0</v>
      </c>
      <c r="S580" t="b">
        <v>0</v>
      </c>
      <c r="T580" t="inlineStr">
        <is>
          <t>N/A</t>
        </is>
      </c>
      <c r="U580" t="b">
        <v>0</v>
      </c>
      <c r="V580" t="inlineStr">
        <is>
          <t>Nisha Verma</t>
        </is>
      </c>
      <c r="W580" s="1" t="n">
        <v>44630.487222222226</v>
      </c>
      <c r="X580" t="n">
        <v>34.0</v>
      </c>
      <c r="Y580" t="n">
        <v>0.0</v>
      </c>
      <c r="Z580" t="n">
        <v>0.0</v>
      </c>
      <c r="AA580" t="n">
        <v>0.0</v>
      </c>
      <c r="AB580" t="n">
        <v>37.0</v>
      </c>
      <c r="AC580" t="n">
        <v>0.0</v>
      </c>
      <c r="AD580" t="n">
        <v>0.0</v>
      </c>
      <c r="AE580" t="n">
        <v>0.0</v>
      </c>
      <c r="AF580" t="n">
        <v>0.0</v>
      </c>
      <c r="AG580" t="n">
        <v>0.0</v>
      </c>
      <c r="AH580" t="inlineStr">
        <is>
          <t>Mohini Shinde</t>
        </is>
      </c>
      <c r="AI580" s="1" t="n">
        <v>44630.49932870371</v>
      </c>
      <c r="AJ580" t="n">
        <v>42.0</v>
      </c>
      <c r="AK580" t="n">
        <v>0.0</v>
      </c>
      <c r="AL580" t="n">
        <v>0.0</v>
      </c>
      <c r="AM580" t="n">
        <v>0.0</v>
      </c>
      <c r="AN580" t="n">
        <v>37.0</v>
      </c>
      <c r="AO580" t="n">
        <v>0.0</v>
      </c>
      <c r="AP580" t="n">
        <v>0.0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WI220331066</t>
        </is>
      </c>
      <c r="B581" t="inlineStr">
        <is>
          <t>DATA_VALIDATION</t>
        </is>
      </c>
      <c r="C581" t="inlineStr">
        <is>
          <t>201300021894</t>
        </is>
      </c>
      <c r="D581" t="inlineStr">
        <is>
          <t>Folder</t>
        </is>
      </c>
      <c r="E581" s="2">
        <f>HYPERLINK("capsilon://?command=openfolder&amp;siteaddress=FAM.docvelocity-na8.net&amp;folderid=FX5BF0398C-2E91-B0E0-2738-77831E9DA7FA","FX22031320")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MI2203324637</t>
        </is>
      </c>
      <c r="J581" t="n">
        <v>28.0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44630.473912037036</v>
      </c>
      <c r="P581" s="1" t="n">
        <v>44630.501550925925</v>
      </c>
      <c r="Q581" t="n">
        <v>1757.0</v>
      </c>
      <c r="R581" t="n">
        <v>631.0</v>
      </c>
      <c r="S581" t="b">
        <v>0</v>
      </c>
      <c r="T581" t="inlineStr">
        <is>
          <t>N/A</t>
        </is>
      </c>
      <c r="U581" t="b">
        <v>0</v>
      </c>
      <c r="V581" t="inlineStr">
        <is>
          <t>Raman Vaidya</t>
        </is>
      </c>
      <c r="W581" s="1" t="n">
        <v>44630.490011574075</v>
      </c>
      <c r="X581" t="n">
        <v>440.0</v>
      </c>
      <c r="Y581" t="n">
        <v>21.0</v>
      </c>
      <c r="Z581" t="n">
        <v>0.0</v>
      </c>
      <c r="AA581" t="n">
        <v>21.0</v>
      </c>
      <c r="AB581" t="n">
        <v>0.0</v>
      </c>
      <c r="AC581" t="n">
        <v>16.0</v>
      </c>
      <c r="AD581" t="n">
        <v>7.0</v>
      </c>
      <c r="AE581" t="n">
        <v>0.0</v>
      </c>
      <c r="AF581" t="n">
        <v>0.0</v>
      </c>
      <c r="AG581" t="n">
        <v>0.0</v>
      </c>
      <c r="AH581" t="inlineStr">
        <is>
          <t>Mohini Shinde</t>
        </is>
      </c>
      <c r="AI581" s="1" t="n">
        <v>44630.501550925925</v>
      </c>
      <c r="AJ581" t="n">
        <v>191.0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6.0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WI220331080</t>
        </is>
      </c>
      <c r="B582" t="inlineStr">
        <is>
          <t>DATA_VALIDATION</t>
        </is>
      </c>
      <c r="C582" t="inlineStr">
        <is>
          <t>201100014780</t>
        </is>
      </c>
      <c r="D582" t="inlineStr">
        <is>
          <t>Folder</t>
        </is>
      </c>
      <c r="E582" s="2">
        <f>HYPERLINK("capsilon://?command=openfolder&amp;siteaddress=FAM.docvelocity-na8.net&amp;folderid=FX9F21EF82-4583-8D2E-108F-816BE0582FAA","FX22033112")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MI2203324907</t>
        </is>
      </c>
      <c r="J582" t="n">
        <v>227.0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44630.47809027778</v>
      </c>
      <c r="P582" s="1" t="n">
        <v>44630.52662037037</v>
      </c>
      <c r="Q582" t="n">
        <v>3851.0</v>
      </c>
      <c r="R582" t="n">
        <v>342.0</v>
      </c>
      <c r="S582" t="b">
        <v>0</v>
      </c>
      <c r="T582" t="inlineStr">
        <is>
          <t>N/A</t>
        </is>
      </c>
      <c r="U582" t="b">
        <v>0</v>
      </c>
      <c r="V582" t="inlineStr">
        <is>
          <t>Sumit Jarhad</t>
        </is>
      </c>
      <c r="W582" s="1" t="n">
        <v>44630.52662037037</v>
      </c>
      <c r="X582" t="n">
        <v>106.0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227.0</v>
      </c>
      <c r="AE582" t="n">
        <v>222.0</v>
      </c>
      <c r="AF582" t="n">
        <v>0.0</v>
      </c>
      <c r="AG582" t="n">
        <v>2.0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WI220331099</t>
        </is>
      </c>
      <c r="B583" t="inlineStr">
        <is>
          <t>DATA_VALIDATION</t>
        </is>
      </c>
      <c r="C583" t="inlineStr">
        <is>
          <t>201330005731</t>
        </is>
      </c>
      <c r="D583" t="inlineStr">
        <is>
          <t>Folder</t>
        </is>
      </c>
      <c r="E583" s="2">
        <f>HYPERLINK("capsilon://?command=openfolder&amp;siteaddress=FAM.docvelocity-na8.net&amp;folderid=FX21138AD2-B3B2-E86B-7936-4CD9683DE0A5","FX22034573")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MI2203323868</t>
        </is>
      </c>
      <c r="J583" t="n">
        <v>153.0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44630.48118055556</v>
      </c>
      <c r="P583" s="1" t="n">
        <v>44630.49652777778</v>
      </c>
      <c r="Q583" t="n">
        <v>559.0</v>
      </c>
      <c r="R583" t="n">
        <v>767.0</v>
      </c>
      <c r="S583" t="b">
        <v>0</v>
      </c>
      <c r="T583" t="inlineStr">
        <is>
          <t>N/A</t>
        </is>
      </c>
      <c r="U583" t="b">
        <v>1</v>
      </c>
      <c r="V583" t="inlineStr">
        <is>
          <t>Nisha Verma</t>
        </is>
      </c>
      <c r="W583" s="1" t="n">
        <v>44630.48608796296</v>
      </c>
      <c r="X583" t="n">
        <v>405.0</v>
      </c>
      <c r="Y583" t="n">
        <v>82.0</v>
      </c>
      <c r="Z583" t="n">
        <v>0.0</v>
      </c>
      <c r="AA583" t="n">
        <v>82.0</v>
      </c>
      <c r="AB583" t="n">
        <v>0.0</v>
      </c>
      <c r="AC583" t="n">
        <v>27.0</v>
      </c>
      <c r="AD583" t="n">
        <v>71.0</v>
      </c>
      <c r="AE583" t="n">
        <v>0.0</v>
      </c>
      <c r="AF583" t="n">
        <v>0.0</v>
      </c>
      <c r="AG583" t="n">
        <v>0.0</v>
      </c>
      <c r="AH583" t="inlineStr">
        <is>
          <t>Mohini Shinde</t>
        </is>
      </c>
      <c r="AI583" s="1" t="n">
        <v>44630.49652777778</v>
      </c>
      <c r="AJ583" t="n">
        <v>309.0</v>
      </c>
      <c r="AK583" t="n">
        <v>1.0</v>
      </c>
      <c r="AL583" t="n">
        <v>0.0</v>
      </c>
      <c r="AM583" t="n">
        <v>1.0</v>
      </c>
      <c r="AN583" t="n">
        <v>0.0</v>
      </c>
      <c r="AO583" t="n">
        <v>1.0</v>
      </c>
      <c r="AP583" t="n">
        <v>70.0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WI220331267</t>
        </is>
      </c>
      <c r="B584" t="inlineStr">
        <is>
          <t>DATA_VALIDATION</t>
        </is>
      </c>
      <c r="C584" t="inlineStr">
        <is>
          <t>201300021991</t>
        </is>
      </c>
      <c r="D584" t="inlineStr">
        <is>
          <t>Folder</t>
        </is>
      </c>
      <c r="E584" s="2">
        <f>HYPERLINK("capsilon://?command=openfolder&amp;siteaddress=FAM.docvelocity-na8.net&amp;folderid=FXCD916A4A-FEB8-9C2E-F412-8D9295CA6C9C","FX22033235")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MI2203326747</t>
        </is>
      </c>
      <c r="J584" t="n">
        <v>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44630.49930555555</v>
      </c>
      <c r="P584" s="1" t="n">
        <v>44630.50172453704</v>
      </c>
      <c r="Q584" t="n">
        <v>31.0</v>
      </c>
      <c r="R584" t="n">
        <v>178.0</v>
      </c>
      <c r="S584" t="b">
        <v>0</v>
      </c>
      <c r="T584" t="inlineStr">
        <is>
          <t>N/A</t>
        </is>
      </c>
      <c r="U584" t="b">
        <v>0</v>
      </c>
      <c r="V584" t="inlineStr">
        <is>
          <t>Aditya Tade</t>
        </is>
      </c>
      <c r="W584" s="1" t="n">
        <v>44630.50064814815</v>
      </c>
      <c r="X584" t="n">
        <v>111.0</v>
      </c>
      <c r="Y584" t="n">
        <v>9.0</v>
      </c>
      <c r="Z584" t="n">
        <v>0.0</v>
      </c>
      <c r="AA584" t="n">
        <v>9.0</v>
      </c>
      <c r="AB584" t="n">
        <v>0.0</v>
      </c>
      <c r="AC584" t="n">
        <v>3.0</v>
      </c>
      <c r="AD584" t="n">
        <v>-9.0</v>
      </c>
      <c r="AE584" t="n">
        <v>0.0</v>
      </c>
      <c r="AF584" t="n">
        <v>0.0</v>
      </c>
      <c r="AG584" t="n">
        <v>0.0</v>
      </c>
      <c r="AH584" t="inlineStr">
        <is>
          <t>Rohit Mawal</t>
        </is>
      </c>
      <c r="AI584" s="1" t="n">
        <v>44630.50172453704</v>
      </c>
      <c r="AJ584" t="n">
        <v>67.0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-9.0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WI220331291</t>
        </is>
      </c>
      <c r="B585" t="inlineStr">
        <is>
          <t>DATA_VALIDATION</t>
        </is>
      </c>
      <c r="C585" t="inlineStr">
        <is>
          <t>201340000695</t>
        </is>
      </c>
      <c r="D585" t="inlineStr">
        <is>
          <t>Folder</t>
        </is>
      </c>
      <c r="E585" s="2">
        <f>HYPERLINK("capsilon://?command=openfolder&amp;siteaddress=FAM.docvelocity-na8.net&amp;folderid=FXC1E208A9-8FD5-DEBE-B5C9-96E24485E319","FX22034006")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MI2203327072</t>
        </is>
      </c>
      <c r="J585" t="n">
        <v>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44630.50375</v>
      </c>
      <c r="P585" s="1" t="n">
        <v>44630.50670138889</v>
      </c>
      <c r="Q585" t="n">
        <v>13.0</v>
      </c>
      <c r="R585" t="n">
        <v>242.0</v>
      </c>
      <c r="S585" t="b">
        <v>0</v>
      </c>
      <c r="T585" t="inlineStr">
        <is>
          <t>N/A</t>
        </is>
      </c>
      <c r="U585" t="b">
        <v>0</v>
      </c>
      <c r="V585" t="inlineStr">
        <is>
          <t>Ketan Pathak</t>
        </is>
      </c>
      <c r="W585" s="1" t="n">
        <v>44630.50540509259</v>
      </c>
      <c r="X585" t="n">
        <v>139.0</v>
      </c>
      <c r="Y585" t="n">
        <v>9.0</v>
      </c>
      <c r="Z585" t="n">
        <v>0.0</v>
      </c>
      <c r="AA585" t="n">
        <v>9.0</v>
      </c>
      <c r="AB585" t="n">
        <v>0.0</v>
      </c>
      <c r="AC585" t="n">
        <v>2.0</v>
      </c>
      <c r="AD585" t="n">
        <v>-9.0</v>
      </c>
      <c r="AE585" t="n">
        <v>0.0</v>
      </c>
      <c r="AF585" t="n">
        <v>0.0</v>
      </c>
      <c r="AG585" t="n">
        <v>0.0</v>
      </c>
      <c r="AH585" t="inlineStr">
        <is>
          <t>Mohini Shinde</t>
        </is>
      </c>
      <c r="AI585" s="1" t="n">
        <v>44630.50670138889</v>
      </c>
      <c r="AJ585" t="n">
        <v>103.0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-9.0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WI220331335</t>
        </is>
      </c>
      <c r="B586" t="inlineStr">
        <is>
          <t>DATA_VALIDATION</t>
        </is>
      </c>
      <c r="C586" t="inlineStr">
        <is>
          <t>201340000693</t>
        </is>
      </c>
      <c r="D586" t="inlineStr">
        <is>
          <t>Folder</t>
        </is>
      </c>
      <c r="E586" s="2">
        <f>HYPERLINK("capsilon://?command=openfolder&amp;siteaddress=FAM.docvelocity-na8.net&amp;folderid=FX8F5F3147-E9A7-1595-5238-5C77D00CCEFB","FX22033844")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MI2203327362</t>
        </is>
      </c>
      <c r="J586" t="n">
        <v>0.0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44630.50711805555</v>
      </c>
      <c r="P586" s="1" t="n">
        <v>44630.51090277778</v>
      </c>
      <c r="Q586" t="n">
        <v>99.0</v>
      </c>
      <c r="R586" t="n">
        <v>228.0</v>
      </c>
      <c r="S586" t="b">
        <v>0</v>
      </c>
      <c r="T586" t="inlineStr">
        <is>
          <t>N/A</t>
        </is>
      </c>
      <c r="U586" t="b">
        <v>0</v>
      </c>
      <c r="V586" t="inlineStr">
        <is>
          <t>Ketan Pathak</t>
        </is>
      </c>
      <c r="W586" s="1" t="n">
        <v>44630.50863425926</v>
      </c>
      <c r="X586" t="n">
        <v>129.0</v>
      </c>
      <c r="Y586" t="n">
        <v>9.0</v>
      </c>
      <c r="Z586" t="n">
        <v>0.0</v>
      </c>
      <c r="AA586" t="n">
        <v>9.0</v>
      </c>
      <c r="AB586" t="n">
        <v>0.0</v>
      </c>
      <c r="AC586" t="n">
        <v>3.0</v>
      </c>
      <c r="AD586" t="n">
        <v>-9.0</v>
      </c>
      <c r="AE586" t="n">
        <v>0.0</v>
      </c>
      <c r="AF586" t="n">
        <v>0.0</v>
      </c>
      <c r="AG586" t="n">
        <v>0.0</v>
      </c>
      <c r="AH586" t="inlineStr">
        <is>
          <t>Mohini Shinde</t>
        </is>
      </c>
      <c r="AI586" s="1" t="n">
        <v>44630.51090277778</v>
      </c>
      <c r="AJ586" t="n">
        <v>99.0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-9.0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WI220331336</t>
        </is>
      </c>
      <c r="B587" t="inlineStr">
        <is>
          <t>DATA_VALIDATION</t>
        </is>
      </c>
      <c r="C587" t="inlineStr">
        <is>
          <t>201340000695</t>
        </is>
      </c>
      <c r="D587" t="inlineStr">
        <is>
          <t>Folder</t>
        </is>
      </c>
      <c r="E587" s="2">
        <f>HYPERLINK("capsilon://?command=openfolder&amp;siteaddress=FAM.docvelocity-na8.net&amp;folderid=FXC1E208A9-8FD5-DEBE-B5C9-96E24485E319","FX22034006")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MI2203323793</t>
        </is>
      </c>
      <c r="J587" t="n">
        <v>468.0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44630.50765046296</v>
      </c>
      <c r="P587" s="1" t="n">
        <v>44630.54818287037</v>
      </c>
      <c r="Q587" t="n">
        <v>1303.0</v>
      </c>
      <c r="R587" t="n">
        <v>2199.0</v>
      </c>
      <c r="S587" t="b">
        <v>0</v>
      </c>
      <c r="T587" t="inlineStr">
        <is>
          <t>N/A</t>
        </is>
      </c>
      <c r="U587" t="b">
        <v>1</v>
      </c>
      <c r="V587" t="inlineStr">
        <is>
          <t>Aditya Tade</t>
        </is>
      </c>
      <c r="W587" s="1" t="n">
        <v>44630.51935185185</v>
      </c>
      <c r="X587" t="n">
        <v>1002.0</v>
      </c>
      <c r="Y587" t="n">
        <v>410.0</v>
      </c>
      <c r="Z587" t="n">
        <v>0.0</v>
      </c>
      <c r="AA587" t="n">
        <v>410.0</v>
      </c>
      <c r="AB587" t="n">
        <v>0.0</v>
      </c>
      <c r="AC587" t="n">
        <v>16.0</v>
      </c>
      <c r="AD587" t="n">
        <v>58.0</v>
      </c>
      <c r="AE587" t="n">
        <v>0.0</v>
      </c>
      <c r="AF587" t="n">
        <v>0.0</v>
      </c>
      <c r="AG587" t="n">
        <v>0.0</v>
      </c>
      <c r="AH587" t="inlineStr">
        <is>
          <t>Dashrath Soren</t>
        </is>
      </c>
      <c r="AI587" s="1" t="n">
        <v>44630.54818287037</v>
      </c>
      <c r="AJ587" t="n">
        <v>1197.0</v>
      </c>
      <c r="AK587" t="n">
        <v>4.0</v>
      </c>
      <c r="AL587" t="n">
        <v>0.0</v>
      </c>
      <c r="AM587" t="n">
        <v>4.0</v>
      </c>
      <c r="AN587" t="n">
        <v>0.0</v>
      </c>
      <c r="AO587" t="n">
        <v>4.0</v>
      </c>
      <c r="AP587" t="n">
        <v>54.0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WI220331349</t>
        </is>
      </c>
      <c r="B588" t="inlineStr">
        <is>
          <t>DATA_VALIDATION</t>
        </is>
      </c>
      <c r="C588" t="inlineStr">
        <is>
          <t>201340000690</t>
        </is>
      </c>
      <c r="D588" t="inlineStr">
        <is>
          <t>Folder</t>
        </is>
      </c>
      <c r="E588" s="2">
        <f>HYPERLINK("capsilon://?command=openfolder&amp;siteaddress=FAM.docvelocity-na8.net&amp;folderid=FX8419B585-FCD0-2973-FB4C-3B9815D0FCE7","FX22032968")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MI2203327635</t>
        </is>
      </c>
      <c r="J588" t="n">
        <v>253.0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1.0</v>
      </c>
      <c r="O588" s="1" t="n">
        <v>44630.51090277778</v>
      </c>
      <c r="P588" s="1" t="n">
        <v>44630.52853009259</v>
      </c>
      <c r="Q588" t="n">
        <v>1088.0</v>
      </c>
      <c r="R588" t="n">
        <v>435.0</v>
      </c>
      <c r="S588" t="b">
        <v>0</v>
      </c>
      <c r="T588" t="inlineStr">
        <is>
          <t>N/A</t>
        </is>
      </c>
      <c r="U588" t="b">
        <v>0</v>
      </c>
      <c r="V588" t="inlineStr">
        <is>
          <t>Sumit Jarhad</t>
        </is>
      </c>
      <c r="W588" s="1" t="n">
        <v>44630.52853009259</v>
      </c>
      <c r="X588" t="n">
        <v>161.0</v>
      </c>
      <c r="Y588" t="n">
        <v>0.0</v>
      </c>
      <c r="Z588" t="n">
        <v>0.0</v>
      </c>
      <c r="AA588" t="n">
        <v>0.0</v>
      </c>
      <c r="AB588" t="n">
        <v>0.0</v>
      </c>
      <c r="AC588" t="n">
        <v>0.0</v>
      </c>
      <c r="AD588" t="n">
        <v>253.0</v>
      </c>
      <c r="AE588" t="n">
        <v>229.0</v>
      </c>
      <c r="AF588" t="n">
        <v>0.0</v>
      </c>
      <c r="AG588" t="n">
        <v>8.0</v>
      </c>
      <c r="AH588" t="inlineStr">
        <is>
          <t>N/A</t>
        </is>
      </c>
      <c r="AI588" t="inlineStr">
        <is>
          <t>N/A</t>
        </is>
      </c>
      <c r="AJ588" t="inlineStr">
        <is>
          <t>N/A</t>
        </is>
      </c>
      <c r="AK588" t="inlineStr">
        <is>
          <t>N/A</t>
        </is>
      </c>
      <c r="AL588" t="inlineStr">
        <is>
          <t>N/A</t>
        </is>
      </c>
      <c r="AM588" t="inlineStr">
        <is>
          <t>N/A</t>
        </is>
      </c>
      <c r="AN588" t="inlineStr">
        <is>
          <t>N/A</t>
        </is>
      </c>
      <c r="AO588" t="inlineStr">
        <is>
          <t>N/A</t>
        </is>
      </c>
      <c r="AP588" t="inlineStr">
        <is>
          <t>N/A</t>
        </is>
      </c>
      <c r="AQ588" t="inlineStr">
        <is>
          <t>N/A</t>
        </is>
      </c>
      <c r="AR588" t="inlineStr">
        <is>
          <t>N/A</t>
        </is>
      </c>
      <c r="AS588" t="inlineStr">
        <is>
          <t>N/A</t>
        </is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WI220331351</t>
        </is>
      </c>
      <c r="B589" t="inlineStr">
        <is>
          <t>DATA_VALIDATION</t>
        </is>
      </c>
      <c r="C589" t="inlineStr">
        <is>
          <t>201300020221</t>
        </is>
      </c>
      <c r="D589" t="inlineStr">
        <is>
          <t>Folder</t>
        </is>
      </c>
      <c r="E589" s="2">
        <f>HYPERLINK("capsilon://?command=openfolder&amp;siteaddress=FAM.docvelocity-na8.net&amp;folderid=FX6E305857-5E03-5A87-5392-801EFCF59991","FX21126383")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MI2203327689</t>
        </is>
      </c>
      <c r="J589" t="n">
        <v>140.0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1.0</v>
      </c>
      <c r="O589" s="1" t="n">
        <v>44630.51111111111</v>
      </c>
      <c r="P589" s="1" t="n">
        <v>44630.52976851852</v>
      </c>
      <c r="Q589" t="n">
        <v>1163.0</v>
      </c>
      <c r="R589" t="n">
        <v>449.0</v>
      </c>
      <c r="S589" t="b">
        <v>0</v>
      </c>
      <c r="T589" t="inlineStr">
        <is>
          <t>N/A</t>
        </is>
      </c>
      <c r="U589" t="b">
        <v>0</v>
      </c>
      <c r="V589" t="inlineStr">
        <is>
          <t>Sumit Jarhad</t>
        </is>
      </c>
      <c r="W589" s="1" t="n">
        <v>44630.52976851852</v>
      </c>
      <c r="X589" t="n">
        <v>106.0</v>
      </c>
      <c r="Y589" t="n">
        <v>0.0</v>
      </c>
      <c r="Z589" t="n">
        <v>0.0</v>
      </c>
      <c r="AA589" t="n">
        <v>0.0</v>
      </c>
      <c r="AB589" t="n">
        <v>0.0</v>
      </c>
      <c r="AC589" t="n">
        <v>0.0</v>
      </c>
      <c r="AD589" t="n">
        <v>140.0</v>
      </c>
      <c r="AE589" t="n">
        <v>135.0</v>
      </c>
      <c r="AF589" t="n">
        <v>0.0</v>
      </c>
      <c r="AG589" t="n">
        <v>2.0</v>
      </c>
      <c r="AH589" t="inlineStr">
        <is>
          <t>N/A</t>
        </is>
      </c>
      <c r="AI589" t="inlineStr">
        <is>
          <t>N/A</t>
        </is>
      </c>
      <c r="AJ589" t="inlineStr">
        <is>
          <t>N/A</t>
        </is>
      </c>
      <c r="AK589" t="inlineStr">
        <is>
          <t>N/A</t>
        </is>
      </c>
      <c r="AL589" t="inlineStr">
        <is>
          <t>N/A</t>
        </is>
      </c>
      <c r="AM589" t="inlineStr">
        <is>
          <t>N/A</t>
        </is>
      </c>
      <c r="AN589" t="inlineStr">
        <is>
          <t>N/A</t>
        </is>
      </c>
      <c r="AO589" t="inlineStr">
        <is>
          <t>N/A</t>
        </is>
      </c>
      <c r="AP589" t="inlineStr">
        <is>
          <t>N/A</t>
        </is>
      </c>
      <c r="AQ589" t="inlineStr">
        <is>
          <t>N/A</t>
        </is>
      </c>
      <c r="AR589" t="inlineStr">
        <is>
          <t>N/A</t>
        </is>
      </c>
      <c r="AS589" t="inlineStr">
        <is>
          <t>N/A</t>
        </is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WI220331370</t>
        </is>
      </c>
      <c r="B590" t="inlineStr">
        <is>
          <t>DATA_VALIDATION</t>
        </is>
      </c>
      <c r="C590" t="inlineStr">
        <is>
          <t>201348000381</t>
        </is>
      </c>
      <c r="D590" t="inlineStr">
        <is>
          <t>Folder</t>
        </is>
      </c>
      <c r="E590" s="2">
        <f>HYPERLINK("capsilon://?command=openfolder&amp;siteaddress=FAM.docvelocity-na8.net&amp;folderid=FXDAC8DF4F-C846-F4EA-5BB2-0D9D422CEDB5","FX2203501")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MI2203327955</t>
        </is>
      </c>
      <c r="J590" t="n">
        <v>165.0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1.0</v>
      </c>
      <c r="O590" s="1" t="n">
        <v>44630.51354166667</v>
      </c>
      <c r="P590" s="1" t="n">
        <v>44630.53240740741</v>
      </c>
      <c r="Q590" t="n">
        <v>1289.0</v>
      </c>
      <c r="R590" t="n">
        <v>341.0</v>
      </c>
      <c r="S590" t="b">
        <v>0</v>
      </c>
      <c r="T590" t="inlineStr">
        <is>
          <t>N/A</t>
        </is>
      </c>
      <c r="U590" t="b">
        <v>0</v>
      </c>
      <c r="V590" t="inlineStr">
        <is>
          <t>Sumit Jarhad</t>
        </is>
      </c>
      <c r="W590" s="1" t="n">
        <v>44630.53240740741</v>
      </c>
      <c r="X590" t="n">
        <v>222.0</v>
      </c>
      <c r="Y590" t="n">
        <v>0.0</v>
      </c>
      <c r="Z590" t="n">
        <v>0.0</v>
      </c>
      <c r="AA590" t="n">
        <v>0.0</v>
      </c>
      <c r="AB590" t="n">
        <v>0.0</v>
      </c>
      <c r="AC590" t="n">
        <v>0.0</v>
      </c>
      <c r="AD590" t="n">
        <v>165.0</v>
      </c>
      <c r="AE590" t="n">
        <v>146.0</v>
      </c>
      <c r="AF590" t="n">
        <v>0.0</v>
      </c>
      <c r="AG590" t="n">
        <v>4.0</v>
      </c>
      <c r="AH590" t="inlineStr">
        <is>
          <t>N/A</t>
        </is>
      </c>
      <c r="AI590" t="inlineStr">
        <is>
          <t>N/A</t>
        </is>
      </c>
      <c r="AJ590" t="inlineStr">
        <is>
          <t>N/A</t>
        </is>
      </c>
      <c r="AK590" t="inlineStr">
        <is>
          <t>N/A</t>
        </is>
      </c>
      <c r="AL590" t="inlineStr">
        <is>
          <t>N/A</t>
        </is>
      </c>
      <c r="AM590" t="inlineStr">
        <is>
          <t>N/A</t>
        </is>
      </c>
      <c r="AN590" t="inlineStr">
        <is>
          <t>N/A</t>
        </is>
      </c>
      <c r="AO590" t="inlineStr">
        <is>
          <t>N/A</t>
        </is>
      </c>
      <c r="AP590" t="inlineStr">
        <is>
          <t>N/A</t>
        </is>
      </c>
      <c r="AQ590" t="inlineStr">
        <is>
          <t>N/A</t>
        </is>
      </c>
      <c r="AR590" t="inlineStr">
        <is>
          <t>N/A</t>
        </is>
      </c>
      <c r="AS590" t="inlineStr">
        <is>
          <t>N/A</t>
        </is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WI220331503</t>
        </is>
      </c>
      <c r="B591" t="inlineStr">
        <is>
          <t>DATA_VALIDATION</t>
        </is>
      </c>
      <c r="C591" t="inlineStr">
        <is>
          <t>201340000693</t>
        </is>
      </c>
      <c r="D591" t="inlineStr">
        <is>
          <t>Folder</t>
        </is>
      </c>
      <c r="E591" s="2">
        <f>HYPERLINK("capsilon://?command=openfolder&amp;siteaddress=FAM.docvelocity-na8.net&amp;folderid=FX8F5F3147-E9A7-1595-5238-5C77D00CCEFB","FX22033844")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MI2203328973</t>
        </is>
      </c>
      <c r="J591" t="n">
        <v>92.0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1.0</v>
      </c>
      <c r="O591" s="1" t="n">
        <v>44630.524722222224</v>
      </c>
      <c r="P591" s="1" t="n">
        <v>44630.54215277778</v>
      </c>
      <c r="Q591" t="n">
        <v>1354.0</v>
      </c>
      <c r="R591" t="n">
        <v>152.0</v>
      </c>
      <c r="S591" t="b">
        <v>0</v>
      </c>
      <c r="T591" t="inlineStr">
        <is>
          <t>N/A</t>
        </is>
      </c>
      <c r="U591" t="b">
        <v>0</v>
      </c>
      <c r="V591" t="inlineStr">
        <is>
          <t>Sumit Jarhad</t>
        </is>
      </c>
      <c r="W591" s="1" t="n">
        <v>44630.54215277778</v>
      </c>
      <c r="X591" t="n">
        <v>75.0</v>
      </c>
      <c r="Y591" t="n">
        <v>0.0</v>
      </c>
      <c r="Z591" t="n">
        <v>0.0</v>
      </c>
      <c r="AA591" t="n">
        <v>0.0</v>
      </c>
      <c r="AB591" t="n">
        <v>0.0</v>
      </c>
      <c r="AC591" t="n">
        <v>0.0</v>
      </c>
      <c r="AD591" t="n">
        <v>92.0</v>
      </c>
      <c r="AE591" t="n">
        <v>80.0</v>
      </c>
      <c r="AF591" t="n">
        <v>0.0</v>
      </c>
      <c r="AG591" t="n">
        <v>3.0</v>
      </c>
      <c r="AH591" t="inlineStr">
        <is>
          <t>N/A</t>
        </is>
      </c>
      <c r="AI591" t="inlineStr">
        <is>
          <t>N/A</t>
        </is>
      </c>
      <c r="AJ591" t="inlineStr">
        <is>
          <t>N/A</t>
        </is>
      </c>
      <c r="AK591" t="inlineStr">
        <is>
          <t>N/A</t>
        </is>
      </c>
      <c r="AL591" t="inlineStr">
        <is>
          <t>N/A</t>
        </is>
      </c>
      <c r="AM591" t="inlineStr">
        <is>
          <t>N/A</t>
        </is>
      </c>
      <c r="AN591" t="inlineStr">
        <is>
          <t>N/A</t>
        </is>
      </c>
      <c r="AO591" t="inlineStr">
        <is>
          <t>N/A</t>
        </is>
      </c>
      <c r="AP591" t="inlineStr">
        <is>
          <t>N/A</t>
        </is>
      </c>
      <c r="AQ591" t="inlineStr">
        <is>
          <t>N/A</t>
        </is>
      </c>
      <c r="AR591" t="inlineStr">
        <is>
          <t>N/A</t>
        </is>
      </c>
      <c r="AS591" t="inlineStr">
        <is>
          <t>N/A</t>
        </is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WI220331506</t>
        </is>
      </c>
      <c r="B592" t="inlineStr">
        <is>
          <t>DATA_VALIDATION</t>
        </is>
      </c>
      <c r="C592" t="inlineStr">
        <is>
          <t>201300022043</t>
        </is>
      </c>
      <c r="D592" t="inlineStr">
        <is>
          <t>Folder</t>
        </is>
      </c>
      <c r="E592" s="2">
        <f>HYPERLINK("capsilon://?command=openfolder&amp;siteaddress=FAM.docvelocity-na8.net&amp;folderid=FX6F12CD4B-869C-DF20-C816-E6A92C8A1FED","FX22034295")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MI2203323853</t>
        </is>
      </c>
      <c r="J592" t="n">
        <v>386.0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44630.52516203704</v>
      </c>
      <c r="P592" s="1" t="n">
        <v>44630.610034722224</v>
      </c>
      <c r="Q592" t="n">
        <v>703.0</v>
      </c>
      <c r="R592" t="n">
        <v>6630.0</v>
      </c>
      <c r="S592" t="b">
        <v>0</v>
      </c>
      <c r="T592" t="inlineStr">
        <is>
          <t>N/A</t>
        </is>
      </c>
      <c r="U592" t="b">
        <v>1</v>
      </c>
      <c r="V592" t="inlineStr">
        <is>
          <t>Supriya Khape</t>
        </is>
      </c>
      <c r="W592" s="1" t="n">
        <v>44630.57297453703</v>
      </c>
      <c r="X592" t="n">
        <v>4117.0</v>
      </c>
      <c r="Y592" t="n">
        <v>373.0</v>
      </c>
      <c r="Z592" t="n">
        <v>0.0</v>
      </c>
      <c r="AA592" t="n">
        <v>373.0</v>
      </c>
      <c r="AB592" t="n">
        <v>0.0</v>
      </c>
      <c r="AC592" t="n">
        <v>180.0</v>
      </c>
      <c r="AD592" t="n">
        <v>13.0</v>
      </c>
      <c r="AE592" t="n">
        <v>0.0</v>
      </c>
      <c r="AF592" t="n">
        <v>0.0</v>
      </c>
      <c r="AG592" t="n">
        <v>0.0</v>
      </c>
      <c r="AH592" t="inlineStr">
        <is>
          <t>Dashrath Soren</t>
        </is>
      </c>
      <c r="AI592" s="1" t="n">
        <v>44630.610034722224</v>
      </c>
      <c r="AJ592" t="n">
        <v>1922.0</v>
      </c>
      <c r="AK592" t="n">
        <v>12.0</v>
      </c>
      <c r="AL592" t="n">
        <v>0.0</v>
      </c>
      <c r="AM592" t="n">
        <v>12.0</v>
      </c>
      <c r="AN592" t="n">
        <v>106.0</v>
      </c>
      <c r="AO592" t="n">
        <v>17.0</v>
      </c>
      <c r="AP592" t="n">
        <v>1.0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WI220331511</t>
        </is>
      </c>
      <c r="B593" t="inlineStr">
        <is>
          <t>DATA_VALIDATION</t>
        </is>
      </c>
      <c r="C593" t="inlineStr">
        <is>
          <t>201330005731</t>
        </is>
      </c>
      <c r="D593" t="inlineStr">
        <is>
          <t>Folder</t>
        </is>
      </c>
      <c r="E593" s="2">
        <f>HYPERLINK("capsilon://?command=openfolder&amp;siteaddress=FAM.docvelocity-na8.net&amp;folderid=FX21138AD2-B3B2-E86B-7936-4CD9683DE0A5","FX22034573")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MI2203324005</t>
        </is>
      </c>
      <c r="J593" t="n">
        <v>96.0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44630.526087962964</v>
      </c>
      <c r="P593" s="1" t="n">
        <v>44630.568032407406</v>
      </c>
      <c r="Q593" t="n">
        <v>389.0</v>
      </c>
      <c r="R593" t="n">
        <v>3235.0</v>
      </c>
      <c r="S593" t="b">
        <v>0</v>
      </c>
      <c r="T593" t="inlineStr">
        <is>
          <t>N/A</t>
        </is>
      </c>
      <c r="U593" t="b">
        <v>1</v>
      </c>
      <c r="V593" t="inlineStr">
        <is>
          <t>Nisha Verma</t>
        </is>
      </c>
      <c r="W593" s="1" t="n">
        <v>44630.55253472222</v>
      </c>
      <c r="X593" t="n">
        <v>2143.0</v>
      </c>
      <c r="Y593" t="n">
        <v>138.0</v>
      </c>
      <c r="Z593" t="n">
        <v>0.0</v>
      </c>
      <c r="AA593" t="n">
        <v>138.0</v>
      </c>
      <c r="AB593" t="n">
        <v>0.0</v>
      </c>
      <c r="AC593" t="n">
        <v>117.0</v>
      </c>
      <c r="AD593" t="n">
        <v>-42.0</v>
      </c>
      <c r="AE593" t="n">
        <v>0.0</v>
      </c>
      <c r="AF593" t="n">
        <v>0.0</v>
      </c>
      <c r="AG593" t="n">
        <v>0.0</v>
      </c>
      <c r="AH593" t="inlineStr">
        <is>
          <t>Dashrath Soren</t>
        </is>
      </c>
      <c r="AI593" s="1" t="n">
        <v>44630.568032407406</v>
      </c>
      <c r="AJ593" t="n">
        <v>862.0</v>
      </c>
      <c r="AK593" t="n">
        <v>11.0</v>
      </c>
      <c r="AL593" t="n">
        <v>0.0</v>
      </c>
      <c r="AM593" t="n">
        <v>11.0</v>
      </c>
      <c r="AN593" t="n">
        <v>0.0</v>
      </c>
      <c r="AO593" t="n">
        <v>7.0</v>
      </c>
      <c r="AP593" t="n">
        <v>-53.0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WI220331526</t>
        </is>
      </c>
      <c r="B594" t="inlineStr">
        <is>
          <t>DATA_VALIDATION</t>
        </is>
      </c>
      <c r="C594" t="inlineStr">
        <is>
          <t>201100014780</t>
        </is>
      </c>
      <c r="D594" t="inlineStr">
        <is>
          <t>Folder</t>
        </is>
      </c>
      <c r="E594" s="2">
        <f>HYPERLINK("capsilon://?command=openfolder&amp;siteaddress=FAM.docvelocity-na8.net&amp;folderid=FX9F21EF82-4583-8D2E-108F-816BE0582FAA","FX22033112")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MI2203324907</t>
        </is>
      </c>
      <c r="J594" t="n">
        <v>251.0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44630.52744212963</v>
      </c>
      <c r="P594" s="1" t="n">
        <v>44630.61017361111</v>
      </c>
      <c r="Q594" t="n">
        <v>3562.0</v>
      </c>
      <c r="R594" t="n">
        <v>3586.0</v>
      </c>
      <c r="S594" t="b">
        <v>0</v>
      </c>
      <c r="T594" t="inlineStr">
        <is>
          <t>N/A</t>
        </is>
      </c>
      <c r="U594" t="b">
        <v>1</v>
      </c>
      <c r="V594" t="inlineStr">
        <is>
          <t>Ketan Pathak</t>
        </is>
      </c>
      <c r="W594" s="1" t="n">
        <v>44630.557118055556</v>
      </c>
      <c r="X594" t="n">
        <v>2561.0</v>
      </c>
      <c r="Y594" t="n">
        <v>226.0</v>
      </c>
      <c r="Z594" t="n">
        <v>0.0</v>
      </c>
      <c r="AA594" t="n">
        <v>226.0</v>
      </c>
      <c r="AB594" t="n">
        <v>0.0</v>
      </c>
      <c r="AC594" t="n">
        <v>129.0</v>
      </c>
      <c r="AD594" t="n">
        <v>25.0</v>
      </c>
      <c r="AE594" t="n">
        <v>0.0</v>
      </c>
      <c r="AF594" t="n">
        <v>0.0</v>
      </c>
      <c r="AG594" t="n">
        <v>0.0</v>
      </c>
      <c r="AH594" t="inlineStr">
        <is>
          <t>Rohit Mawal</t>
        </is>
      </c>
      <c r="AI594" s="1" t="n">
        <v>44630.61017361111</v>
      </c>
      <c r="AJ594" t="n">
        <v>986.0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25.0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WI220331536</t>
        </is>
      </c>
      <c r="B595" t="inlineStr">
        <is>
          <t>DATA_VALIDATION</t>
        </is>
      </c>
      <c r="C595" t="inlineStr">
        <is>
          <t>201340000690</t>
        </is>
      </c>
      <c r="D595" t="inlineStr">
        <is>
          <t>Folder</t>
        </is>
      </c>
      <c r="E595" s="2">
        <f>HYPERLINK("capsilon://?command=openfolder&amp;siteaddress=FAM.docvelocity-na8.net&amp;folderid=FX8419B585-FCD0-2973-FB4C-3B9815D0FCE7","FX22032968")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MI2203327635</t>
        </is>
      </c>
      <c r="J595" t="n">
        <v>357.0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44630.52954861111</v>
      </c>
      <c r="P595" s="1" t="n">
        <v>44630.607939814814</v>
      </c>
      <c r="Q595" t="n">
        <v>3162.0</v>
      </c>
      <c r="R595" t="n">
        <v>3611.0</v>
      </c>
      <c r="S595" t="b">
        <v>0</v>
      </c>
      <c r="T595" t="inlineStr">
        <is>
          <t>N/A</t>
        </is>
      </c>
      <c r="U595" t="b">
        <v>1</v>
      </c>
      <c r="V595" t="inlineStr">
        <is>
          <t>Raman Vaidya</t>
        </is>
      </c>
      <c r="W595" s="1" t="n">
        <v>44630.565613425926</v>
      </c>
      <c r="X595" t="n">
        <v>2947.0</v>
      </c>
      <c r="Y595" t="n">
        <v>333.0</v>
      </c>
      <c r="Z595" t="n">
        <v>0.0</v>
      </c>
      <c r="AA595" t="n">
        <v>333.0</v>
      </c>
      <c r="AB595" t="n">
        <v>0.0</v>
      </c>
      <c r="AC595" t="n">
        <v>153.0</v>
      </c>
      <c r="AD595" t="n">
        <v>24.0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44630.607939814814</v>
      </c>
      <c r="AJ595" t="n">
        <v>625.0</v>
      </c>
      <c r="AK595" t="n">
        <v>3.0</v>
      </c>
      <c r="AL595" t="n">
        <v>0.0</v>
      </c>
      <c r="AM595" t="n">
        <v>3.0</v>
      </c>
      <c r="AN595" t="n">
        <v>0.0</v>
      </c>
      <c r="AO595" t="n">
        <v>2.0</v>
      </c>
      <c r="AP595" t="n">
        <v>21.0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WI220331544</t>
        </is>
      </c>
      <c r="B596" t="inlineStr">
        <is>
          <t>DATA_VALIDATION</t>
        </is>
      </c>
      <c r="C596" t="inlineStr">
        <is>
          <t>201300020221</t>
        </is>
      </c>
      <c r="D596" t="inlineStr">
        <is>
          <t>Folder</t>
        </is>
      </c>
      <c r="E596" s="2">
        <f>HYPERLINK("capsilon://?command=openfolder&amp;siteaddress=FAM.docvelocity-na8.net&amp;folderid=FX6E305857-5E03-5A87-5392-801EFCF59991","FX21126383")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MI2203327689</t>
        </is>
      </c>
      <c r="J596" t="n">
        <v>164.0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44630.53040509259</v>
      </c>
      <c r="P596" s="1" t="n">
        <v>44630.565567129626</v>
      </c>
      <c r="Q596" t="n">
        <v>2130.0</v>
      </c>
      <c r="R596" t="n">
        <v>908.0</v>
      </c>
      <c r="S596" t="b">
        <v>0</v>
      </c>
      <c r="T596" t="inlineStr">
        <is>
          <t>N/A</t>
        </is>
      </c>
      <c r="U596" t="b">
        <v>1</v>
      </c>
      <c r="V596" t="inlineStr">
        <is>
          <t>Aditya Tade</t>
        </is>
      </c>
      <c r="W596" s="1" t="n">
        <v>44630.54278935185</v>
      </c>
      <c r="X596" t="n">
        <v>674.0</v>
      </c>
      <c r="Y596" t="n">
        <v>138.0</v>
      </c>
      <c r="Z596" t="n">
        <v>0.0</v>
      </c>
      <c r="AA596" t="n">
        <v>138.0</v>
      </c>
      <c r="AB596" t="n">
        <v>0.0</v>
      </c>
      <c r="AC596" t="n">
        <v>18.0</v>
      </c>
      <c r="AD596" t="n">
        <v>26.0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44630.565567129626</v>
      </c>
      <c r="AJ596" t="n">
        <v>198.0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26.0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WI220331589</t>
        </is>
      </c>
      <c r="B597" t="inlineStr">
        <is>
          <t>DATA_VALIDATION</t>
        </is>
      </c>
      <c r="C597" t="inlineStr">
        <is>
          <t>201348000381</t>
        </is>
      </c>
      <c r="D597" t="inlineStr">
        <is>
          <t>Folder</t>
        </is>
      </c>
      <c r="E597" s="2">
        <f>HYPERLINK("capsilon://?command=openfolder&amp;siteaddress=FAM.docvelocity-na8.net&amp;folderid=FXDAC8DF4F-C846-F4EA-5BB2-0D9D422CEDB5","FX2203501")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MI2203327955</t>
        </is>
      </c>
      <c r="J597" t="n">
        <v>263.0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44630.53304398148</v>
      </c>
      <c r="P597" s="1" t="n">
        <v>44630.568333333336</v>
      </c>
      <c r="Q597" t="n">
        <v>1377.0</v>
      </c>
      <c r="R597" t="n">
        <v>1672.0</v>
      </c>
      <c r="S597" t="b">
        <v>0</v>
      </c>
      <c r="T597" t="inlineStr">
        <is>
          <t>N/A</t>
        </is>
      </c>
      <c r="U597" t="b">
        <v>1</v>
      </c>
      <c r="V597" t="inlineStr">
        <is>
          <t>Karnal Akhare</t>
        </is>
      </c>
      <c r="W597" s="1" t="n">
        <v>44630.55222222222</v>
      </c>
      <c r="X597" t="n">
        <v>1434.0</v>
      </c>
      <c r="Y597" t="n">
        <v>185.0</v>
      </c>
      <c r="Z597" t="n">
        <v>0.0</v>
      </c>
      <c r="AA597" t="n">
        <v>185.0</v>
      </c>
      <c r="AB597" t="n">
        <v>0.0</v>
      </c>
      <c r="AC597" t="n">
        <v>90.0</v>
      </c>
      <c r="AD597" t="n">
        <v>78.0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44630.568333333336</v>
      </c>
      <c r="AJ597" t="n">
        <v>238.0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78.0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WI220331756</t>
        </is>
      </c>
      <c r="B598" t="inlineStr">
        <is>
          <t>DATA_VALIDATION</t>
        </is>
      </c>
      <c r="C598" t="inlineStr">
        <is>
          <t>201340000693</t>
        </is>
      </c>
      <c r="D598" t="inlineStr">
        <is>
          <t>Folder</t>
        </is>
      </c>
      <c r="E598" s="2">
        <f>HYPERLINK("capsilon://?command=openfolder&amp;siteaddress=FAM.docvelocity-na8.net&amp;folderid=FX8F5F3147-E9A7-1595-5238-5C77D00CCEFB","FX22033844")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MI2203328973</t>
        </is>
      </c>
      <c r="J598" t="n">
        <v>116.0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44630.54324074074</v>
      </c>
      <c r="P598" s="1" t="n">
        <v>44630.60951388889</v>
      </c>
      <c r="Q598" t="n">
        <v>4733.0</v>
      </c>
      <c r="R598" t="n">
        <v>993.0</v>
      </c>
      <c r="S598" t="b">
        <v>0</v>
      </c>
      <c r="T598" t="inlineStr">
        <is>
          <t>N/A</t>
        </is>
      </c>
      <c r="U598" t="b">
        <v>1</v>
      </c>
      <c r="V598" t="inlineStr">
        <is>
          <t>Ujwala Ajabe</t>
        </is>
      </c>
      <c r="W598" s="1" t="n">
        <v>44630.55609953704</v>
      </c>
      <c r="X598" t="n">
        <v>858.0</v>
      </c>
      <c r="Y598" t="n">
        <v>99.0</v>
      </c>
      <c r="Z598" t="n">
        <v>0.0</v>
      </c>
      <c r="AA598" t="n">
        <v>99.0</v>
      </c>
      <c r="AB598" t="n">
        <v>0.0</v>
      </c>
      <c r="AC598" t="n">
        <v>15.0</v>
      </c>
      <c r="AD598" t="n">
        <v>17.0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44630.60951388889</v>
      </c>
      <c r="AJ598" t="n">
        <v>135.0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17.0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WI220331781</t>
        </is>
      </c>
      <c r="B599" t="inlineStr">
        <is>
          <t>DATA_VALIDATION</t>
        </is>
      </c>
      <c r="C599" t="inlineStr">
        <is>
          <t>201308008155</t>
        </is>
      </c>
      <c r="D599" t="inlineStr">
        <is>
          <t>Folder</t>
        </is>
      </c>
      <c r="E599" s="2">
        <f>HYPERLINK("capsilon://?command=openfolder&amp;siteaddress=FAM.docvelocity-na8.net&amp;folderid=FX3B4FBD42-8514-3C72-E6C9-0CF1D9A7D1B8","FX22023411")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MI2203331044</t>
        </is>
      </c>
      <c r="J599" t="n">
        <v>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44630.54405092593</v>
      </c>
      <c r="P599" s="1" t="n">
        <v>44630.609664351854</v>
      </c>
      <c r="Q599" t="n">
        <v>5502.0</v>
      </c>
      <c r="R599" t="n">
        <v>167.0</v>
      </c>
      <c r="S599" t="b">
        <v>0</v>
      </c>
      <c r="T599" t="inlineStr">
        <is>
          <t>N/A</t>
        </is>
      </c>
      <c r="U599" t="b">
        <v>0</v>
      </c>
      <c r="V599" t="inlineStr">
        <is>
          <t>Aditya Tade</t>
        </is>
      </c>
      <c r="W599" s="1" t="n">
        <v>44630.54825231482</v>
      </c>
      <c r="X599" t="n">
        <v>132.0</v>
      </c>
      <c r="Y599" t="n">
        <v>0.0</v>
      </c>
      <c r="Z599" t="n">
        <v>0.0</v>
      </c>
      <c r="AA599" t="n">
        <v>0.0</v>
      </c>
      <c r="AB599" t="n">
        <v>74.0</v>
      </c>
      <c r="AC599" t="n">
        <v>0.0</v>
      </c>
      <c r="AD599" t="n">
        <v>0.0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44630.609664351854</v>
      </c>
      <c r="AJ599" t="n">
        <v>12.0</v>
      </c>
      <c r="AK599" t="n">
        <v>0.0</v>
      </c>
      <c r="AL599" t="n">
        <v>0.0</v>
      </c>
      <c r="AM599" t="n">
        <v>0.0</v>
      </c>
      <c r="AN599" t="n">
        <v>74.0</v>
      </c>
      <c r="AO599" t="n">
        <v>0.0</v>
      </c>
      <c r="AP599" t="n">
        <v>0.0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WI220331788</t>
        </is>
      </c>
      <c r="B600" t="inlineStr">
        <is>
          <t>DATA_VALIDATION</t>
        </is>
      </c>
      <c r="C600" t="inlineStr">
        <is>
          <t>201308008155</t>
        </is>
      </c>
      <c r="D600" t="inlineStr">
        <is>
          <t>Folder</t>
        </is>
      </c>
      <c r="E600" s="2">
        <f>HYPERLINK("capsilon://?command=openfolder&amp;siteaddress=FAM.docvelocity-na8.net&amp;folderid=FX3B4FBD42-8514-3C72-E6C9-0CF1D9A7D1B8","FX22023411")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MI2203331107</t>
        </is>
      </c>
      <c r="J600" t="n">
        <v>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44630.54471064815</v>
      </c>
      <c r="P600" s="1" t="n">
        <v>44630.61005787037</v>
      </c>
      <c r="Q600" t="n">
        <v>5576.0</v>
      </c>
      <c r="R600" t="n">
        <v>70.0</v>
      </c>
      <c r="S600" t="b">
        <v>0</v>
      </c>
      <c r="T600" t="inlineStr">
        <is>
          <t>N/A</t>
        </is>
      </c>
      <c r="U600" t="b">
        <v>0</v>
      </c>
      <c r="V600" t="inlineStr">
        <is>
          <t>Amruta Erande</t>
        </is>
      </c>
      <c r="W600" s="1" t="n">
        <v>44630.547488425924</v>
      </c>
      <c r="X600" t="n">
        <v>36.0</v>
      </c>
      <c r="Y600" t="n">
        <v>0.0</v>
      </c>
      <c r="Z600" t="n">
        <v>0.0</v>
      </c>
      <c r="AA600" t="n">
        <v>0.0</v>
      </c>
      <c r="AB600" t="n">
        <v>37.0</v>
      </c>
      <c r="AC600" t="n">
        <v>0.0</v>
      </c>
      <c r="AD600" t="n">
        <v>0.0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44630.61005787037</v>
      </c>
      <c r="AJ600" t="n">
        <v>34.0</v>
      </c>
      <c r="AK600" t="n">
        <v>0.0</v>
      </c>
      <c r="AL600" t="n">
        <v>0.0</v>
      </c>
      <c r="AM600" t="n">
        <v>0.0</v>
      </c>
      <c r="AN600" t="n">
        <v>37.0</v>
      </c>
      <c r="AO600" t="n">
        <v>0.0</v>
      </c>
      <c r="AP600" t="n">
        <v>0.0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WI22033189</t>
        </is>
      </c>
      <c r="B601" t="inlineStr">
        <is>
          <t>DATA_VALIDATION</t>
        </is>
      </c>
      <c r="C601" t="inlineStr">
        <is>
          <t>201100014741</t>
        </is>
      </c>
      <c r="D601" t="inlineStr">
        <is>
          <t>Folder</t>
        </is>
      </c>
      <c r="E601" s="2">
        <f>HYPERLINK("capsilon://?command=openfolder&amp;siteaddress=FAM.docvelocity-na8.net&amp;folderid=FXC96D64A3-B47E-30D4-BB68-4BAC8E1E69C2","FX220212356")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MI220334083</t>
        </is>
      </c>
      <c r="J601" t="n">
        <v>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44621.66278935185</v>
      </c>
      <c r="P601" s="1" t="n">
        <v>44621.75753472222</v>
      </c>
      <c r="Q601" t="n">
        <v>7848.0</v>
      </c>
      <c r="R601" t="n">
        <v>338.0</v>
      </c>
      <c r="S601" t="b">
        <v>0</v>
      </c>
      <c r="T601" t="inlineStr">
        <is>
          <t>N/A</t>
        </is>
      </c>
      <c r="U601" t="b">
        <v>0</v>
      </c>
      <c r="V601" t="inlineStr">
        <is>
          <t>Sumit Jarhad</t>
        </is>
      </c>
      <c r="W601" s="1" t="n">
        <v>44621.75753472222</v>
      </c>
      <c r="X601" t="n">
        <v>128.0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0.0</v>
      </c>
      <c r="AE601" t="n">
        <v>69.0</v>
      </c>
      <c r="AF601" t="n">
        <v>0.0</v>
      </c>
      <c r="AG601" t="n">
        <v>7.0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WI220331914</t>
        </is>
      </c>
      <c r="B602" t="inlineStr">
        <is>
          <t>DATA_VALIDATION</t>
        </is>
      </c>
      <c r="C602" t="inlineStr">
        <is>
          <t>201300020991</t>
        </is>
      </c>
      <c r="D602" t="inlineStr">
        <is>
          <t>Folder</t>
        </is>
      </c>
      <c r="E602" s="2">
        <f>HYPERLINK("capsilon://?command=openfolder&amp;siteaddress=FAM.docvelocity-na8.net&amp;folderid=FX78201CF6-E88D-C2E4-F058-D95B9F7BCD0A","FX22019427")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MI2203331993</t>
        </is>
      </c>
      <c r="J602" t="n">
        <v>429.0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44630.55434027778</v>
      </c>
      <c r="P602" s="1" t="n">
        <v>44630.61237268519</v>
      </c>
      <c r="Q602" t="n">
        <v>4250.0</v>
      </c>
      <c r="R602" t="n">
        <v>764.0</v>
      </c>
      <c r="S602" t="b">
        <v>0</v>
      </c>
      <c r="T602" t="inlineStr">
        <is>
          <t>N/A</t>
        </is>
      </c>
      <c r="U602" t="b">
        <v>0</v>
      </c>
      <c r="V602" t="inlineStr">
        <is>
          <t>Sumit Jarhad</t>
        </is>
      </c>
      <c r="W602" s="1" t="n">
        <v>44630.61237268519</v>
      </c>
      <c r="X602" t="n">
        <v>342.0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429.0</v>
      </c>
      <c r="AE602" t="n">
        <v>405.0</v>
      </c>
      <c r="AF602" t="n">
        <v>0.0</v>
      </c>
      <c r="AG602" t="n">
        <v>9.0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WI220331984</t>
        </is>
      </c>
      <c r="B603" t="inlineStr">
        <is>
          <t>DATA_VALIDATION</t>
        </is>
      </c>
      <c r="C603" t="inlineStr">
        <is>
          <t>201110012568</t>
        </is>
      </c>
      <c r="D603" t="inlineStr">
        <is>
          <t>Folder</t>
        </is>
      </c>
      <c r="E603" s="2">
        <f>HYPERLINK("capsilon://?command=openfolder&amp;siteaddress=FAM.docvelocity-na8.net&amp;folderid=FX85429D36-FD73-6AAD-A97F-458192FAA4B8","FX22032335")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MI2203332581</t>
        </is>
      </c>
      <c r="J603" t="n">
        <v>426.0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1.0</v>
      </c>
      <c r="O603" s="1" t="n">
        <v>44630.55899305556</v>
      </c>
      <c r="P603" s="1" t="n">
        <v>44630.617939814816</v>
      </c>
      <c r="Q603" t="n">
        <v>4458.0</v>
      </c>
      <c r="R603" t="n">
        <v>635.0</v>
      </c>
      <c r="S603" t="b">
        <v>0</v>
      </c>
      <c r="T603" t="inlineStr">
        <is>
          <t>N/A</t>
        </is>
      </c>
      <c r="U603" t="b">
        <v>0</v>
      </c>
      <c r="V603" t="inlineStr">
        <is>
          <t>Sumit Jarhad</t>
        </is>
      </c>
      <c r="W603" s="1" t="n">
        <v>44630.617939814816</v>
      </c>
      <c r="X603" t="n">
        <v>480.0</v>
      </c>
      <c r="Y603" t="n">
        <v>0.0</v>
      </c>
      <c r="Z603" t="n">
        <v>0.0</v>
      </c>
      <c r="AA603" t="n">
        <v>0.0</v>
      </c>
      <c r="AB603" t="n">
        <v>0.0</v>
      </c>
      <c r="AC603" t="n">
        <v>0.0</v>
      </c>
      <c r="AD603" t="n">
        <v>426.0</v>
      </c>
      <c r="AE603" t="n">
        <v>402.0</v>
      </c>
      <c r="AF603" t="n">
        <v>0.0</v>
      </c>
      <c r="AG603" t="n">
        <v>12.0</v>
      </c>
      <c r="AH603" t="inlineStr">
        <is>
          <t>N/A</t>
        </is>
      </c>
      <c r="AI603" t="inlineStr">
        <is>
          <t>N/A</t>
        </is>
      </c>
      <c r="AJ603" t="inlineStr">
        <is>
          <t>N/A</t>
        </is>
      </c>
      <c r="AK603" t="inlineStr">
        <is>
          <t>N/A</t>
        </is>
      </c>
      <c r="AL603" t="inlineStr">
        <is>
          <t>N/A</t>
        </is>
      </c>
      <c r="AM603" t="inlineStr">
        <is>
          <t>N/A</t>
        </is>
      </c>
      <c r="AN603" t="inlineStr">
        <is>
          <t>N/A</t>
        </is>
      </c>
      <c r="AO603" t="inlineStr">
        <is>
          <t>N/A</t>
        </is>
      </c>
      <c r="AP603" t="inlineStr">
        <is>
          <t>N/A</t>
        </is>
      </c>
      <c r="AQ603" t="inlineStr">
        <is>
          <t>N/A</t>
        </is>
      </c>
      <c r="AR603" t="inlineStr">
        <is>
          <t>N/A</t>
        </is>
      </c>
      <c r="AS603" t="inlineStr">
        <is>
          <t>N/A</t>
        </is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WI220332020</t>
        </is>
      </c>
      <c r="B604" t="inlineStr">
        <is>
          <t>DATA_VALIDATION</t>
        </is>
      </c>
      <c r="C604" t="inlineStr">
        <is>
          <t>201300022023</t>
        </is>
      </c>
      <c r="D604" t="inlineStr">
        <is>
          <t>Folder</t>
        </is>
      </c>
      <c r="E604" s="2">
        <f>HYPERLINK("capsilon://?command=openfolder&amp;siteaddress=FAM.docvelocity-na8.net&amp;folderid=FX8E4AA882-74F7-95CC-D63D-7E430F2DEA07","FX22033952")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MI2203333062</t>
        </is>
      </c>
      <c r="J604" t="n">
        <v>50.0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44630.56303240741</v>
      </c>
      <c r="P604" s="1" t="n">
        <v>44630.61247685185</v>
      </c>
      <c r="Q604" t="n">
        <v>3873.0</v>
      </c>
      <c r="R604" t="n">
        <v>399.0</v>
      </c>
      <c r="S604" t="b">
        <v>0</v>
      </c>
      <c r="T604" t="inlineStr">
        <is>
          <t>N/A</t>
        </is>
      </c>
      <c r="U604" t="b">
        <v>0</v>
      </c>
      <c r="V604" t="inlineStr">
        <is>
          <t>Aditya Tade</t>
        </is>
      </c>
      <c r="W604" s="1" t="n">
        <v>44630.565567129626</v>
      </c>
      <c r="X604" t="n">
        <v>189.0</v>
      </c>
      <c r="Y604" t="n">
        <v>45.0</v>
      </c>
      <c r="Z604" t="n">
        <v>0.0</v>
      </c>
      <c r="AA604" t="n">
        <v>45.0</v>
      </c>
      <c r="AB604" t="n">
        <v>0.0</v>
      </c>
      <c r="AC604" t="n">
        <v>2.0</v>
      </c>
      <c r="AD604" t="n">
        <v>5.0</v>
      </c>
      <c r="AE604" t="n">
        <v>0.0</v>
      </c>
      <c r="AF604" t="n">
        <v>0.0</v>
      </c>
      <c r="AG604" t="n">
        <v>0.0</v>
      </c>
      <c r="AH604" t="inlineStr">
        <is>
          <t>Dashrath Soren</t>
        </is>
      </c>
      <c r="AI604" s="1" t="n">
        <v>44630.61247685185</v>
      </c>
      <c r="AJ604" t="n">
        <v>210.0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5.0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WI220332023</t>
        </is>
      </c>
      <c r="B605" t="inlineStr">
        <is>
          <t>DATA_VALIDATION</t>
        </is>
      </c>
      <c r="C605" t="inlineStr">
        <is>
          <t>201300022023</t>
        </is>
      </c>
      <c r="D605" t="inlineStr">
        <is>
          <t>Folder</t>
        </is>
      </c>
      <c r="E605" s="2">
        <f>HYPERLINK("capsilon://?command=openfolder&amp;siteaddress=FAM.docvelocity-na8.net&amp;folderid=FX8E4AA882-74F7-95CC-D63D-7E430F2DEA07","FX22033952")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MI2203333017</t>
        </is>
      </c>
      <c r="J605" t="n">
        <v>28.0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44630.56319444445</v>
      </c>
      <c r="P605" s="1" t="n">
        <v>44630.61960648148</v>
      </c>
      <c r="Q605" t="n">
        <v>4405.0</v>
      </c>
      <c r="R605" t="n">
        <v>469.0</v>
      </c>
      <c r="S605" t="b">
        <v>0</v>
      </c>
      <c r="T605" t="inlineStr">
        <is>
          <t>N/A</t>
        </is>
      </c>
      <c r="U605" t="b">
        <v>0</v>
      </c>
      <c r="V605" t="inlineStr">
        <is>
          <t>Sumit Jarhad</t>
        </is>
      </c>
      <c r="W605" s="1" t="n">
        <v>44630.61960648148</v>
      </c>
      <c r="X605" t="n">
        <v>143.0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28.0</v>
      </c>
      <c r="AE605" t="n">
        <v>21.0</v>
      </c>
      <c r="AF605" t="n">
        <v>0.0</v>
      </c>
      <c r="AG605" t="n">
        <v>2.0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WI220332024</t>
        </is>
      </c>
      <c r="B606" t="inlineStr">
        <is>
          <t>DATA_VALIDATION</t>
        </is>
      </c>
      <c r="C606" t="inlineStr">
        <is>
          <t>201300022023</t>
        </is>
      </c>
      <c r="D606" t="inlineStr">
        <is>
          <t>Folder</t>
        </is>
      </c>
      <c r="E606" s="2">
        <f>HYPERLINK("capsilon://?command=openfolder&amp;siteaddress=FAM.docvelocity-na8.net&amp;folderid=FX8E4AA882-74F7-95CC-D63D-7E430F2DEA07","FX22033952")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MI2203333074</t>
        </is>
      </c>
      <c r="J606" t="n">
        <v>50.0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44630.56322916667</v>
      </c>
      <c r="P606" s="1" t="n">
        <v>44630.61069444445</v>
      </c>
      <c r="Q606" t="n">
        <v>3946.0</v>
      </c>
      <c r="R606" t="n">
        <v>155.0</v>
      </c>
      <c r="S606" t="b">
        <v>0</v>
      </c>
      <c r="T606" t="inlineStr">
        <is>
          <t>N/A</t>
        </is>
      </c>
      <c r="U606" t="b">
        <v>0</v>
      </c>
      <c r="V606" t="inlineStr">
        <is>
          <t>Amruta Erande</t>
        </is>
      </c>
      <c r="W606" s="1" t="n">
        <v>44630.565462962964</v>
      </c>
      <c r="X606" t="n">
        <v>101.0</v>
      </c>
      <c r="Y606" t="n">
        <v>45.0</v>
      </c>
      <c r="Z606" t="n">
        <v>0.0</v>
      </c>
      <c r="AA606" t="n">
        <v>45.0</v>
      </c>
      <c r="AB606" t="n">
        <v>0.0</v>
      </c>
      <c r="AC606" t="n">
        <v>2.0</v>
      </c>
      <c r="AD606" t="n">
        <v>5.0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44630.61069444445</v>
      </c>
      <c r="AJ606" t="n">
        <v>54.0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5.0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WI220332025</t>
        </is>
      </c>
      <c r="B607" t="inlineStr">
        <is>
          <t>DATA_VALIDATION</t>
        </is>
      </c>
      <c r="C607" t="inlineStr">
        <is>
          <t>201300022023</t>
        </is>
      </c>
      <c r="D607" t="inlineStr">
        <is>
          <t>Folder</t>
        </is>
      </c>
      <c r="E607" s="2">
        <f>HYPERLINK("capsilon://?command=openfolder&amp;siteaddress=FAM.docvelocity-na8.net&amp;folderid=FX8E4AA882-74F7-95CC-D63D-7E430F2DEA07","FX22033952")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MI2203333078</t>
        </is>
      </c>
      <c r="J607" t="n">
        <v>50.0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44630.56340277778</v>
      </c>
      <c r="P607" s="1" t="n">
        <v>44630.61247685185</v>
      </c>
      <c r="Q607" t="n">
        <v>3881.0</v>
      </c>
      <c r="R607" t="n">
        <v>359.0</v>
      </c>
      <c r="S607" t="b">
        <v>0</v>
      </c>
      <c r="T607" t="inlineStr">
        <is>
          <t>N/A</t>
        </is>
      </c>
      <c r="U607" t="b">
        <v>0</v>
      </c>
      <c r="V607" t="inlineStr">
        <is>
          <t>Karnal Akhare</t>
        </is>
      </c>
      <c r="W607" s="1" t="n">
        <v>44630.56616898148</v>
      </c>
      <c r="X607" t="n">
        <v>160.0</v>
      </c>
      <c r="Y607" t="n">
        <v>45.0</v>
      </c>
      <c r="Z607" t="n">
        <v>0.0</v>
      </c>
      <c r="AA607" t="n">
        <v>45.0</v>
      </c>
      <c r="AB607" t="n">
        <v>0.0</v>
      </c>
      <c r="AC607" t="n">
        <v>2.0</v>
      </c>
      <c r="AD607" t="n">
        <v>5.0</v>
      </c>
      <c r="AE607" t="n">
        <v>0.0</v>
      </c>
      <c r="AF607" t="n">
        <v>0.0</v>
      </c>
      <c r="AG607" t="n">
        <v>0.0</v>
      </c>
      <c r="AH607" t="inlineStr">
        <is>
          <t>Rohit Mawal</t>
        </is>
      </c>
      <c r="AI607" s="1" t="n">
        <v>44630.61247685185</v>
      </c>
      <c r="AJ607" t="n">
        <v>199.0</v>
      </c>
      <c r="AK607" t="n">
        <v>1.0</v>
      </c>
      <c r="AL607" t="n">
        <v>0.0</v>
      </c>
      <c r="AM607" t="n">
        <v>1.0</v>
      </c>
      <c r="AN607" t="n">
        <v>0.0</v>
      </c>
      <c r="AO607" t="n">
        <v>1.0</v>
      </c>
      <c r="AP607" t="n">
        <v>4.0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WI220332027</t>
        </is>
      </c>
      <c r="B608" t="inlineStr">
        <is>
          <t>DATA_VALIDATION</t>
        </is>
      </c>
      <c r="C608" t="inlineStr">
        <is>
          <t>201300022023</t>
        </is>
      </c>
      <c r="D608" t="inlineStr">
        <is>
          <t>Folder</t>
        </is>
      </c>
      <c r="E608" s="2">
        <f>HYPERLINK("capsilon://?command=openfolder&amp;siteaddress=FAM.docvelocity-na8.net&amp;folderid=FX8E4AA882-74F7-95CC-D63D-7E430F2DEA07","FX22033952")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MI2203333082</t>
        </is>
      </c>
      <c r="J608" t="n">
        <v>50.0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44630.56351851852</v>
      </c>
      <c r="P608" s="1" t="n">
        <v>44630.61145833333</v>
      </c>
      <c r="Q608" t="n">
        <v>3712.0</v>
      </c>
      <c r="R608" t="n">
        <v>430.0</v>
      </c>
      <c r="S608" t="b">
        <v>0</v>
      </c>
      <c r="T608" t="inlineStr">
        <is>
          <t>N/A</t>
        </is>
      </c>
      <c r="U608" t="b">
        <v>0</v>
      </c>
      <c r="V608" t="inlineStr">
        <is>
          <t>Ujwala Ajabe</t>
        </is>
      </c>
      <c r="W608" s="1" t="n">
        <v>44630.56920138889</v>
      </c>
      <c r="X608" t="n">
        <v>365.0</v>
      </c>
      <c r="Y608" t="n">
        <v>45.0</v>
      </c>
      <c r="Z608" t="n">
        <v>0.0</v>
      </c>
      <c r="AA608" t="n">
        <v>45.0</v>
      </c>
      <c r="AB608" t="n">
        <v>0.0</v>
      </c>
      <c r="AC608" t="n">
        <v>3.0</v>
      </c>
      <c r="AD608" t="n">
        <v>5.0</v>
      </c>
      <c r="AE608" t="n">
        <v>0.0</v>
      </c>
      <c r="AF608" t="n">
        <v>0.0</v>
      </c>
      <c r="AG608" t="n">
        <v>0.0</v>
      </c>
      <c r="AH608" t="inlineStr">
        <is>
          <t>Vikash Suryakanth Parmar</t>
        </is>
      </c>
      <c r="AI608" s="1" t="n">
        <v>44630.61145833333</v>
      </c>
      <c r="AJ608" t="n">
        <v>65.0</v>
      </c>
      <c r="AK608" t="n">
        <v>2.0</v>
      </c>
      <c r="AL608" t="n">
        <v>0.0</v>
      </c>
      <c r="AM608" t="n">
        <v>2.0</v>
      </c>
      <c r="AN608" t="n">
        <v>0.0</v>
      </c>
      <c r="AO608" t="n">
        <v>1.0</v>
      </c>
      <c r="AP608" t="n">
        <v>3.0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WI220332028</t>
        </is>
      </c>
      <c r="B609" t="inlineStr">
        <is>
          <t>DATA_VALIDATION</t>
        </is>
      </c>
      <c r="C609" t="inlineStr">
        <is>
          <t>201300022023</t>
        </is>
      </c>
      <c r="D609" t="inlineStr">
        <is>
          <t>Folder</t>
        </is>
      </c>
      <c r="E609" s="2">
        <f>HYPERLINK("capsilon://?command=openfolder&amp;siteaddress=FAM.docvelocity-na8.net&amp;folderid=FX8E4AA882-74F7-95CC-D63D-7E430F2DEA07","FX22033952")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MI2203333097</t>
        </is>
      </c>
      <c r="J609" t="n">
        <v>145.0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44630.56377314815</v>
      </c>
      <c r="P609" s="1" t="n">
        <v>44630.620717592596</v>
      </c>
      <c r="Q609" t="n">
        <v>4726.0</v>
      </c>
      <c r="R609" t="n">
        <v>194.0</v>
      </c>
      <c r="S609" t="b">
        <v>0</v>
      </c>
      <c r="T609" t="inlineStr">
        <is>
          <t>N/A</t>
        </is>
      </c>
      <c r="U609" t="b">
        <v>0</v>
      </c>
      <c r="V609" t="inlineStr">
        <is>
          <t>Sumit Jarhad</t>
        </is>
      </c>
      <c r="W609" s="1" t="n">
        <v>44630.620717592596</v>
      </c>
      <c r="X609" t="n">
        <v>95.0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145.0</v>
      </c>
      <c r="AE609" t="n">
        <v>140.0</v>
      </c>
      <c r="AF609" t="n">
        <v>0.0</v>
      </c>
      <c r="AG609" t="n">
        <v>4.0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WI220332031</t>
        </is>
      </c>
      <c r="B610" t="inlineStr">
        <is>
          <t>DATA_VALIDATION</t>
        </is>
      </c>
      <c r="C610" t="inlineStr">
        <is>
          <t>201300022023</t>
        </is>
      </c>
      <c r="D610" t="inlineStr">
        <is>
          <t>Folder</t>
        </is>
      </c>
      <c r="E610" s="2">
        <f>HYPERLINK("capsilon://?command=openfolder&amp;siteaddress=FAM.docvelocity-na8.net&amp;folderid=FX8E4AA882-74F7-95CC-D63D-7E430F2DEA07","FX22033952")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MI2203333112</t>
        </is>
      </c>
      <c r="J610" t="n">
        <v>28.0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44630.56413194445</v>
      </c>
      <c r="P610" s="1" t="n">
        <v>44630.62157407407</v>
      </c>
      <c r="Q610" t="n">
        <v>4699.0</v>
      </c>
      <c r="R610" t="n">
        <v>264.0</v>
      </c>
      <c r="S610" t="b">
        <v>0</v>
      </c>
      <c r="T610" t="inlineStr">
        <is>
          <t>N/A</t>
        </is>
      </c>
      <c r="U610" t="b">
        <v>0</v>
      </c>
      <c r="V610" t="inlineStr">
        <is>
          <t>Sumit Jarhad</t>
        </is>
      </c>
      <c r="W610" s="1" t="n">
        <v>44630.62157407407</v>
      </c>
      <c r="X610" t="n">
        <v>69.0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28.0</v>
      </c>
      <c r="AE610" t="n">
        <v>21.0</v>
      </c>
      <c r="AF610" t="n">
        <v>0.0</v>
      </c>
      <c r="AG610" t="n">
        <v>2.0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WI220332032</t>
        </is>
      </c>
      <c r="B611" t="inlineStr">
        <is>
          <t>DATA_VALIDATION</t>
        </is>
      </c>
      <c r="C611" t="inlineStr">
        <is>
          <t>201300022023</t>
        </is>
      </c>
      <c r="D611" t="inlineStr">
        <is>
          <t>Folder</t>
        </is>
      </c>
      <c r="E611" s="2">
        <f>HYPERLINK("capsilon://?command=openfolder&amp;siteaddress=FAM.docvelocity-na8.net&amp;folderid=FX8E4AA882-74F7-95CC-D63D-7E430F2DEA07","FX22033952")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MI2203333144</t>
        </is>
      </c>
      <c r="J611" t="n">
        <v>50.0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44630.56416666666</v>
      </c>
      <c r="P611" s="1" t="n">
        <v>44630.61252314815</v>
      </c>
      <c r="Q611" t="n">
        <v>3937.0</v>
      </c>
      <c r="R611" t="n">
        <v>241.0</v>
      </c>
      <c r="S611" t="b">
        <v>0</v>
      </c>
      <c r="T611" t="inlineStr">
        <is>
          <t>N/A</t>
        </is>
      </c>
      <c r="U611" t="b">
        <v>0</v>
      </c>
      <c r="V611" t="inlineStr">
        <is>
          <t>Ketan Pathak</t>
        </is>
      </c>
      <c r="W611" s="1" t="n">
        <v>44630.56717592593</v>
      </c>
      <c r="X611" t="n">
        <v>150.0</v>
      </c>
      <c r="Y611" t="n">
        <v>45.0</v>
      </c>
      <c r="Z611" t="n">
        <v>0.0</v>
      </c>
      <c r="AA611" t="n">
        <v>45.0</v>
      </c>
      <c r="AB611" t="n">
        <v>0.0</v>
      </c>
      <c r="AC611" t="n">
        <v>2.0</v>
      </c>
      <c r="AD611" t="n">
        <v>5.0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44630.61252314815</v>
      </c>
      <c r="AJ611" t="n">
        <v>91.0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5.0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WI220332039</t>
        </is>
      </c>
      <c r="B612" t="inlineStr">
        <is>
          <t>DATA_VALIDATION</t>
        </is>
      </c>
      <c r="C612" t="inlineStr">
        <is>
          <t>201300022023</t>
        </is>
      </c>
      <c r="D612" t="inlineStr">
        <is>
          <t>Folder</t>
        </is>
      </c>
      <c r="E612" s="2">
        <f>HYPERLINK("capsilon://?command=openfolder&amp;siteaddress=FAM.docvelocity-na8.net&amp;folderid=FX8E4AA882-74F7-95CC-D63D-7E430F2DEA07","FX22033952")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MI2203333147</t>
        </is>
      </c>
      <c r="J612" t="n">
        <v>50.0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44630.56439814815</v>
      </c>
      <c r="P612" s="1" t="n">
        <v>44630.61414351852</v>
      </c>
      <c r="Q612" t="n">
        <v>3981.0</v>
      </c>
      <c r="R612" t="n">
        <v>317.0</v>
      </c>
      <c r="S612" t="b">
        <v>0</v>
      </c>
      <c r="T612" t="inlineStr">
        <is>
          <t>N/A</t>
        </is>
      </c>
      <c r="U612" t="b">
        <v>0</v>
      </c>
      <c r="V612" t="inlineStr">
        <is>
          <t>Aditya Tade</t>
        </is>
      </c>
      <c r="W612" s="1" t="n">
        <v>44630.56795138889</v>
      </c>
      <c r="X612" t="n">
        <v>174.0</v>
      </c>
      <c r="Y612" t="n">
        <v>45.0</v>
      </c>
      <c r="Z612" t="n">
        <v>0.0</v>
      </c>
      <c r="AA612" t="n">
        <v>45.0</v>
      </c>
      <c r="AB612" t="n">
        <v>0.0</v>
      </c>
      <c r="AC612" t="n">
        <v>4.0</v>
      </c>
      <c r="AD612" t="n">
        <v>5.0</v>
      </c>
      <c r="AE612" t="n">
        <v>0.0</v>
      </c>
      <c r="AF612" t="n">
        <v>0.0</v>
      </c>
      <c r="AG612" t="n">
        <v>0.0</v>
      </c>
      <c r="AH612" t="inlineStr">
        <is>
          <t>Rohit Mawal</t>
        </is>
      </c>
      <c r="AI612" s="1" t="n">
        <v>44630.61414351852</v>
      </c>
      <c r="AJ612" t="n">
        <v>143.0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5.0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WI220332040</t>
        </is>
      </c>
      <c r="B613" t="inlineStr">
        <is>
          <t>DATA_VALIDATION</t>
        </is>
      </c>
      <c r="C613" t="inlineStr">
        <is>
          <t>201300022023</t>
        </is>
      </c>
      <c r="D613" t="inlineStr">
        <is>
          <t>Folder</t>
        </is>
      </c>
      <c r="E613" s="2">
        <f>HYPERLINK("capsilon://?command=openfolder&amp;siteaddress=FAM.docvelocity-na8.net&amp;folderid=FX8E4AA882-74F7-95CC-D63D-7E430F2DEA07","FX22033952")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MI2203333158</t>
        </is>
      </c>
      <c r="J613" t="n">
        <v>50.0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44630.56451388889</v>
      </c>
      <c r="P613" s="1" t="n">
        <v>44630.614965277775</v>
      </c>
      <c r="Q613" t="n">
        <v>4063.0</v>
      </c>
      <c r="R613" t="n">
        <v>296.0</v>
      </c>
      <c r="S613" t="b">
        <v>0</v>
      </c>
      <c r="T613" t="inlineStr">
        <is>
          <t>N/A</t>
        </is>
      </c>
      <c r="U613" t="b">
        <v>0</v>
      </c>
      <c r="V613" t="inlineStr">
        <is>
          <t>Amruta Erande</t>
        </is>
      </c>
      <c r="W613" s="1" t="n">
        <v>44630.56688657407</v>
      </c>
      <c r="X613" t="n">
        <v>82.0</v>
      </c>
      <c r="Y613" t="n">
        <v>45.0</v>
      </c>
      <c r="Z613" t="n">
        <v>0.0</v>
      </c>
      <c r="AA613" t="n">
        <v>45.0</v>
      </c>
      <c r="AB613" t="n">
        <v>0.0</v>
      </c>
      <c r="AC613" t="n">
        <v>2.0</v>
      </c>
      <c r="AD613" t="n">
        <v>5.0</v>
      </c>
      <c r="AE613" t="n">
        <v>0.0</v>
      </c>
      <c r="AF613" t="n">
        <v>0.0</v>
      </c>
      <c r="AG613" t="n">
        <v>0.0</v>
      </c>
      <c r="AH613" t="inlineStr">
        <is>
          <t>Dashrath Soren</t>
        </is>
      </c>
      <c r="AI613" s="1" t="n">
        <v>44630.614965277775</v>
      </c>
      <c r="AJ613" t="n">
        <v>214.0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5.0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WI220332041</t>
        </is>
      </c>
      <c r="B614" t="inlineStr">
        <is>
          <t>DATA_VALIDATION</t>
        </is>
      </c>
      <c r="C614" t="inlineStr">
        <is>
          <t>201300022023</t>
        </is>
      </c>
      <c r="D614" t="inlineStr">
        <is>
          <t>Folder</t>
        </is>
      </c>
      <c r="E614" s="2">
        <f>HYPERLINK("capsilon://?command=openfolder&amp;siteaddress=FAM.docvelocity-na8.net&amp;folderid=FX8E4AA882-74F7-95CC-D63D-7E430F2DEA07","FX22033952")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MI2203333157</t>
        </is>
      </c>
      <c r="J614" t="n">
        <v>50.0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44630.56469907407</v>
      </c>
      <c r="P614" s="1" t="n">
        <v>44630.61340277778</v>
      </c>
      <c r="Q614" t="n">
        <v>3886.0</v>
      </c>
      <c r="R614" t="n">
        <v>322.0</v>
      </c>
      <c r="S614" t="b">
        <v>0</v>
      </c>
      <c r="T614" t="inlineStr">
        <is>
          <t>N/A</t>
        </is>
      </c>
      <c r="U614" t="b">
        <v>0</v>
      </c>
      <c r="V614" t="inlineStr">
        <is>
          <t>Raman Vaidya</t>
        </is>
      </c>
      <c r="W614" s="1" t="n">
        <v>44630.56905092593</v>
      </c>
      <c r="X614" t="n">
        <v>247.0</v>
      </c>
      <c r="Y614" t="n">
        <v>45.0</v>
      </c>
      <c r="Z614" t="n">
        <v>0.0</v>
      </c>
      <c r="AA614" t="n">
        <v>45.0</v>
      </c>
      <c r="AB614" t="n">
        <v>0.0</v>
      </c>
      <c r="AC614" t="n">
        <v>4.0</v>
      </c>
      <c r="AD614" t="n">
        <v>5.0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44630.61340277778</v>
      </c>
      <c r="AJ614" t="n">
        <v>75.0</v>
      </c>
      <c r="AK614" t="n">
        <v>1.0</v>
      </c>
      <c r="AL614" t="n">
        <v>0.0</v>
      </c>
      <c r="AM614" t="n">
        <v>1.0</v>
      </c>
      <c r="AN614" t="n">
        <v>0.0</v>
      </c>
      <c r="AO614" t="n">
        <v>1.0</v>
      </c>
      <c r="AP614" t="n">
        <v>4.0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WI220332043</t>
        </is>
      </c>
      <c r="B615" t="inlineStr">
        <is>
          <t>DATA_VALIDATION</t>
        </is>
      </c>
      <c r="C615" t="inlineStr">
        <is>
          <t>201300022023</t>
        </is>
      </c>
      <c r="D615" t="inlineStr">
        <is>
          <t>Folder</t>
        </is>
      </c>
      <c r="E615" s="2">
        <f>HYPERLINK("capsilon://?command=openfolder&amp;siteaddress=FAM.docvelocity-na8.net&amp;folderid=FX8E4AA882-74F7-95CC-D63D-7E430F2DEA07","FX22033952")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MI2203333179</t>
        </is>
      </c>
      <c r="J615" t="n">
        <v>145.0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1.0</v>
      </c>
      <c r="O615" s="1" t="n">
        <v>44630.5649537037</v>
      </c>
      <c r="P615" s="1" t="n">
        <v>44630.62315972222</v>
      </c>
      <c r="Q615" t="n">
        <v>4801.0</v>
      </c>
      <c r="R615" t="n">
        <v>228.0</v>
      </c>
      <c r="S615" t="b">
        <v>0</v>
      </c>
      <c r="T615" t="inlineStr">
        <is>
          <t>N/A</t>
        </is>
      </c>
      <c r="U615" t="b">
        <v>0</v>
      </c>
      <c r="V615" t="inlineStr">
        <is>
          <t>Sumit Jarhad</t>
        </is>
      </c>
      <c r="W615" s="1" t="n">
        <v>44630.62315972222</v>
      </c>
      <c r="X615" t="n">
        <v>136.0</v>
      </c>
      <c r="Y615" t="n">
        <v>0.0</v>
      </c>
      <c r="Z615" t="n">
        <v>0.0</v>
      </c>
      <c r="AA615" t="n">
        <v>0.0</v>
      </c>
      <c r="AB615" t="n">
        <v>0.0</v>
      </c>
      <c r="AC615" t="n">
        <v>0.0</v>
      </c>
      <c r="AD615" t="n">
        <v>145.0</v>
      </c>
      <c r="AE615" t="n">
        <v>140.0</v>
      </c>
      <c r="AF615" t="n">
        <v>0.0</v>
      </c>
      <c r="AG615" t="n">
        <v>4.0</v>
      </c>
      <c r="AH615" t="inlineStr">
        <is>
          <t>N/A</t>
        </is>
      </c>
      <c r="AI615" t="inlineStr">
        <is>
          <t>N/A</t>
        </is>
      </c>
      <c r="AJ615" t="inlineStr">
        <is>
          <t>N/A</t>
        </is>
      </c>
      <c r="AK615" t="inlineStr">
        <is>
          <t>N/A</t>
        </is>
      </c>
      <c r="AL615" t="inlineStr">
        <is>
          <t>N/A</t>
        </is>
      </c>
      <c r="AM615" t="inlineStr">
        <is>
          <t>N/A</t>
        </is>
      </c>
      <c r="AN615" t="inlineStr">
        <is>
          <t>N/A</t>
        </is>
      </c>
      <c r="AO615" t="inlineStr">
        <is>
          <t>N/A</t>
        </is>
      </c>
      <c r="AP615" t="inlineStr">
        <is>
          <t>N/A</t>
        </is>
      </c>
      <c r="AQ615" t="inlineStr">
        <is>
          <t>N/A</t>
        </is>
      </c>
      <c r="AR615" t="inlineStr">
        <is>
          <t>N/A</t>
        </is>
      </c>
      <c r="AS615" t="inlineStr">
        <is>
          <t>N/A</t>
        </is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WI220332174</t>
        </is>
      </c>
      <c r="B616" t="inlineStr">
        <is>
          <t>DATA_VALIDATION</t>
        </is>
      </c>
      <c r="C616" t="inlineStr">
        <is>
          <t>201308007987</t>
        </is>
      </c>
      <c r="D616" t="inlineStr">
        <is>
          <t>Folder</t>
        </is>
      </c>
      <c r="E616" s="2">
        <f>HYPERLINK("capsilon://?command=openfolder&amp;siteaddress=FAM.docvelocity-na8.net&amp;folderid=FX8C401173-6464-F8BE-E219-9E2BB459FD9C","FX211210231")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MI2203334248</t>
        </is>
      </c>
      <c r="J616" t="n">
        <v>38.0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44630.57383101852</v>
      </c>
      <c r="P616" s="1" t="n">
        <v>44630.614432870374</v>
      </c>
      <c r="Q616" t="n">
        <v>3241.0</v>
      </c>
      <c r="R616" t="n">
        <v>267.0</v>
      </c>
      <c r="S616" t="b">
        <v>0</v>
      </c>
      <c r="T616" t="inlineStr">
        <is>
          <t>N/A</t>
        </is>
      </c>
      <c r="U616" t="b">
        <v>0</v>
      </c>
      <c r="V616" t="inlineStr">
        <is>
          <t>Karnal Akhare</t>
        </is>
      </c>
      <c r="W616" s="1" t="n">
        <v>44630.57666666667</v>
      </c>
      <c r="X616" t="n">
        <v>178.0</v>
      </c>
      <c r="Y616" t="n">
        <v>33.0</v>
      </c>
      <c r="Z616" t="n">
        <v>0.0</v>
      </c>
      <c r="AA616" t="n">
        <v>33.0</v>
      </c>
      <c r="AB616" t="n">
        <v>0.0</v>
      </c>
      <c r="AC616" t="n">
        <v>3.0</v>
      </c>
      <c r="AD616" t="n">
        <v>5.0</v>
      </c>
      <c r="AE616" t="n">
        <v>0.0</v>
      </c>
      <c r="AF616" t="n">
        <v>0.0</v>
      </c>
      <c r="AG616" t="n">
        <v>0.0</v>
      </c>
      <c r="AH616" t="inlineStr">
        <is>
          <t>Vikash Suryakanth Parmar</t>
        </is>
      </c>
      <c r="AI616" s="1" t="n">
        <v>44630.614432870374</v>
      </c>
      <c r="AJ616" t="n">
        <v>89.0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5.0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WI220332199</t>
        </is>
      </c>
      <c r="B617" t="inlineStr">
        <is>
          <t>DATA_VALIDATION</t>
        </is>
      </c>
      <c r="C617" t="inlineStr">
        <is>
          <t>201308008271</t>
        </is>
      </c>
      <c r="D617" t="inlineStr">
        <is>
          <t>Folder</t>
        </is>
      </c>
      <c r="E617" s="2">
        <f>HYPERLINK("capsilon://?command=openfolder&amp;siteaddress=FAM.docvelocity-na8.net&amp;folderid=FX51D291E2-AB56-7804-956B-A099EBE54C4A","FX22034039")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MI2203334595</t>
        </is>
      </c>
      <c r="J617" t="n">
        <v>100.0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44630.57724537037</v>
      </c>
      <c r="P617" s="1" t="n">
        <v>44630.62519675926</v>
      </c>
      <c r="Q617" t="n">
        <v>3763.0</v>
      </c>
      <c r="R617" t="n">
        <v>380.0</v>
      </c>
      <c r="S617" t="b">
        <v>0</v>
      </c>
      <c r="T617" t="inlineStr">
        <is>
          <t>N/A</t>
        </is>
      </c>
      <c r="U617" t="b">
        <v>0</v>
      </c>
      <c r="V617" t="inlineStr">
        <is>
          <t>Sumit Jarhad</t>
        </is>
      </c>
      <c r="W617" s="1" t="n">
        <v>44630.62519675926</v>
      </c>
      <c r="X617" t="n">
        <v>175.0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100.0</v>
      </c>
      <c r="AE617" t="n">
        <v>88.0</v>
      </c>
      <c r="AF617" t="n">
        <v>0.0</v>
      </c>
      <c r="AG617" t="n">
        <v>5.0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WI220332214</t>
        </is>
      </c>
      <c r="B618" t="inlineStr">
        <is>
          <t>DATA_VALIDATION</t>
        </is>
      </c>
      <c r="C618" t="inlineStr">
        <is>
          <t>201110012567</t>
        </is>
      </c>
      <c r="D618" t="inlineStr">
        <is>
          <t>Folder</t>
        </is>
      </c>
      <c r="E618" s="2">
        <f>HYPERLINK("capsilon://?command=openfolder&amp;siteaddress=FAM.docvelocity-na8.net&amp;folderid=FX8AF5C8B7-351F-37F8-8FA4-C3A2AC615D6F","FX22032283")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MI2203334997</t>
        </is>
      </c>
      <c r="J618" t="n">
        <v>0.0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44630.580416666664</v>
      </c>
      <c r="P618" s="1" t="n">
        <v>44630.61568287037</v>
      </c>
      <c r="Q618" t="n">
        <v>2799.0</v>
      </c>
      <c r="R618" t="n">
        <v>248.0</v>
      </c>
      <c r="S618" t="b">
        <v>0</v>
      </c>
      <c r="T618" t="inlineStr">
        <is>
          <t>N/A</t>
        </is>
      </c>
      <c r="U618" t="b">
        <v>0</v>
      </c>
      <c r="V618" t="inlineStr">
        <is>
          <t>Karnal Akhare</t>
        </is>
      </c>
      <c r="W618" s="1" t="n">
        <v>44630.582280092596</v>
      </c>
      <c r="X618" t="n">
        <v>116.0</v>
      </c>
      <c r="Y618" t="n">
        <v>9.0</v>
      </c>
      <c r="Z618" t="n">
        <v>0.0</v>
      </c>
      <c r="AA618" t="n">
        <v>9.0</v>
      </c>
      <c r="AB618" t="n">
        <v>0.0</v>
      </c>
      <c r="AC618" t="n">
        <v>1.0</v>
      </c>
      <c r="AD618" t="n">
        <v>-9.0</v>
      </c>
      <c r="AE618" t="n">
        <v>0.0</v>
      </c>
      <c r="AF618" t="n">
        <v>0.0</v>
      </c>
      <c r="AG618" t="n">
        <v>0.0</v>
      </c>
      <c r="AH618" t="inlineStr">
        <is>
          <t>Rohit Mawal</t>
        </is>
      </c>
      <c r="AI618" s="1" t="n">
        <v>44630.61568287037</v>
      </c>
      <c r="AJ618" t="n">
        <v>132.0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-9.0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WI220332510</t>
        </is>
      </c>
      <c r="B619" t="inlineStr">
        <is>
          <t>DATA_VALIDATION</t>
        </is>
      </c>
      <c r="C619" t="inlineStr">
        <is>
          <t>201300022027</t>
        </is>
      </c>
      <c r="D619" t="inlineStr">
        <is>
          <t>Folder</t>
        </is>
      </c>
      <c r="E619" s="2">
        <f>HYPERLINK("capsilon://?command=openfolder&amp;siteaddress=FAM.docvelocity-na8.net&amp;folderid=FXECFB4868-3701-F075-563E-007ABD282269","FX22034025")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MI2203337991</t>
        </is>
      </c>
      <c r="J619" t="n">
        <v>145.0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44630.60994212963</v>
      </c>
      <c r="P619" s="1" t="n">
        <v>44630.62708333333</v>
      </c>
      <c r="Q619" t="n">
        <v>918.0</v>
      </c>
      <c r="R619" t="n">
        <v>563.0</v>
      </c>
      <c r="S619" t="b">
        <v>0</v>
      </c>
      <c r="T619" t="inlineStr">
        <is>
          <t>N/A</t>
        </is>
      </c>
      <c r="U619" t="b">
        <v>0</v>
      </c>
      <c r="V619" t="inlineStr">
        <is>
          <t>Sumit Jarhad</t>
        </is>
      </c>
      <c r="W619" s="1" t="n">
        <v>44630.62708333333</v>
      </c>
      <c r="X619" t="n">
        <v>163.0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145.0</v>
      </c>
      <c r="AE619" t="n">
        <v>126.0</v>
      </c>
      <c r="AF619" t="n">
        <v>0.0</v>
      </c>
      <c r="AG619" t="n">
        <v>5.0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WI220332535</t>
        </is>
      </c>
      <c r="B620" t="inlineStr">
        <is>
          <t>DATA_VALIDATION</t>
        </is>
      </c>
      <c r="C620" t="inlineStr">
        <is>
          <t>201300020991</t>
        </is>
      </c>
      <c r="D620" t="inlineStr">
        <is>
          <t>Folder</t>
        </is>
      </c>
      <c r="E620" s="2">
        <f>HYPERLINK("capsilon://?command=openfolder&amp;siteaddress=FAM.docvelocity-na8.net&amp;folderid=FX78201CF6-E88D-C2E4-F058-D95B9F7BCD0A","FX22019427")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MI2203331993</t>
        </is>
      </c>
      <c r="J620" t="n">
        <v>557.0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44630.61351851852</v>
      </c>
      <c r="P620" s="1" t="n">
        <v>44630.672685185185</v>
      </c>
      <c r="Q620" t="n">
        <v>1638.0</v>
      </c>
      <c r="R620" t="n">
        <v>3474.0</v>
      </c>
      <c r="S620" t="b">
        <v>0</v>
      </c>
      <c r="T620" t="inlineStr">
        <is>
          <t>N/A</t>
        </is>
      </c>
      <c r="U620" t="b">
        <v>1</v>
      </c>
      <c r="V620" t="inlineStr">
        <is>
          <t>Amruta Erande</t>
        </is>
      </c>
      <c r="W620" s="1" t="n">
        <v>44630.62712962963</v>
      </c>
      <c r="X620" t="n">
        <v>1052.0</v>
      </c>
      <c r="Y620" t="n">
        <v>494.0</v>
      </c>
      <c r="Z620" t="n">
        <v>0.0</v>
      </c>
      <c r="AA620" t="n">
        <v>494.0</v>
      </c>
      <c r="AB620" t="n">
        <v>0.0</v>
      </c>
      <c r="AC620" t="n">
        <v>37.0</v>
      </c>
      <c r="AD620" t="n">
        <v>63.0</v>
      </c>
      <c r="AE620" t="n">
        <v>0.0</v>
      </c>
      <c r="AF620" t="n">
        <v>0.0</v>
      </c>
      <c r="AG620" t="n">
        <v>0.0</v>
      </c>
      <c r="AH620" t="inlineStr">
        <is>
          <t>Dashrath Soren</t>
        </is>
      </c>
      <c r="AI620" s="1" t="n">
        <v>44630.672685185185</v>
      </c>
      <c r="AJ620" t="n">
        <v>2399.0</v>
      </c>
      <c r="AK620" t="n">
        <v>14.0</v>
      </c>
      <c r="AL620" t="n">
        <v>0.0</v>
      </c>
      <c r="AM620" t="n">
        <v>14.0</v>
      </c>
      <c r="AN620" t="n">
        <v>0.0</v>
      </c>
      <c r="AO620" t="n">
        <v>14.0</v>
      </c>
      <c r="AP620" t="n">
        <v>49.0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WI220332586</t>
        </is>
      </c>
      <c r="B621" t="inlineStr">
        <is>
          <t>DATA_VALIDATION</t>
        </is>
      </c>
      <c r="C621" t="inlineStr">
        <is>
          <t>201300022034</t>
        </is>
      </c>
      <c r="D621" t="inlineStr">
        <is>
          <t>Folder</t>
        </is>
      </c>
      <c r="E621" s="2">
        <f>HYPERLINK("capsilon://?command=openfolder&amp;siteaddress=FAM.docvelocity-na8.net&amp;folderid=FXE29DF806-C472-2E98-6F93-51881D2D429A","FX22034187")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MI2203338717</t>
        </is>
      </c>
      <c r="J621" t="n">
        <v>228.0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44630.616747685184</v>
      </c>
      <c r="P621" s="1" t="n">
        <v>44630.63087962963</v>
      </c>
      <c r="Q621" t="n">
        <v>736.0</v>
      </c>
      <c r="R621" t="n">
        <v>485.0</v>
      </c>
      <c r="S621" t="b">
        <v>0</v>
      </c>
      <c r="T621" t="inlineStr">
        <is>
          <t>N/A</t>
        </is>
      </c>
      <c r="U621" t="b">
        <v>0</v>
      </c>
      <c r="V621" t="inlineStr">
        <is>
          <t>Sumit Jarhad</t>
        </is>
      </c>
      <c r="W621" s="1" t="n">
        <v>44630.63087962963</v>
      </c>
      <c r="X621" t="n">
        <v>97.0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228.0</v>
      </c>
      <c r="AE621" t="n">
        <v>216.0</v>
      </c>
      <c r="AF621" t="n">
        <v>0.0</v>
      </c>
      <c r="AG621" t="n">
        <v>3.0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WI220332600</t>
        </is>
      </c>
      <c r="B622" t="inlineStr">
        <is>
          <t>DATA_VALIDATION</t>
        </is>
      </c>
      <c r="C622" t="inlineStr">
        <is>
          <t>201308008282</t>
        </is>
      </c>
      <c r="D622" t="inlineStr">
        <is>
          <t>Folder</t>
        </is>
      </c>
      <c r="E622" s="2">
        <f>HYPERLINK("capsilon://?command=openfolder&amp;siteaddress=FAM.docvelocity-na8.net&amp;folderid=FXEB2DB94E-8DE6-DDC7-13F9-DC6760C2CD19","FX22034915")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MI2203338838</t>
        </is>
      </c>
      <c r="J622" t="n">
        <v>374.0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44630.617789351854</v>
      </c>
      <c r="P622" s="1" t="n">
        <v>44630.629745370374</v>
      </c>
      <c r="Q622" t="n">
        <v>756.0</v>
      </c>
      <c r="R622" t="n">
        <v>277.0</v>
      </c>
      <c r="S622" t="b">
        <v>0</v>
      </c>
      <c r="T622" t="inlineStr">
        <is>
          <t>N/A</t>
        </is>
      </c>
      <c r="U622" t="b">
        <v>0</v>
      </c>
      <c r="V622" t="inlineStr">
        <is>
          <t>Sumit Jarhad</t>
        </is>
      </c>
      <c r="W622" s="1" t="n">
        <v>44630.629745370374</v>
      </c>
      <c r="X622" t="n">
        <v>224.0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374.0</v>
      </c>
      <c r="AE622" t="n">
        <v>350.0</v>
      </c>
      <c r="AF622" t="n">
        <v>0.0</v>
      </c>
      <c r="AG622" t="n">
        <v>10.0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WI220332620</t>
        </is>
      </c>
      <c r="B623" t="inlineStr">
        <is>
          <t>DATA_VALIDATION</t>
        </is>
      </c>
      <c r="C623" t="inlineStr">
        <is>
          <t>201110012568</t>
        </is>
      </c>
      <c r="D623" t="inlineStr">
        <is>
          <t>Folder</t>
        </is>
      </c>
      <c r="E623" s="2">
        <f>HYPERLINK("capsilon://?command=openfolder&amp;siteaddress=FAM.docvelocity-na8.net&amp;folderid=FX85429D36-FD73-6AAD-A97F-458192FAA4B8","FX22032335")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MI2203332581</t>
        </is>
      </c>
      <c r="J623" t="n">
        <v>630.0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44630.619050925925</v>
      </c>
      <c r="P623" s="1" t="n">
        <v>44630.6847337963</v>
      </c>
      <c r="Q623" t="n">
        <v>66.0</v>
      </c>
      <c r="R623" t="n">
        <v>5609.0</v>
      </c>
      <c r="S623" t="b">
        <v>0</v>
      </c>
      <c r="T623" t="inlineStr">
        <is>
          <t>N/A</t>
        </is>
      </c>
      <c r="U623" t="b">
        <v>1</v>
      </c>
      <c r="V623" t="inlineStr">
        <is>
          <t>Ujwala Ajabe</t>
        </is>
      </c>
      <c r="W623" s="1" t="n">
        <v>44630.66292824074</v>
      </c>
      <c r="X623" t="n">
        <v>3787.0</v>
      </c>
      <c r="Y623" t="n">
        <v>539.0</v>
      </c>
      <c r="Z623" t="n">
        <v>0.0</v>
      </c>
      <c r="AA623" t="n">
        <v>539.0</v>
      </c>
      <c r="AB623" t="n">
        <v>0.0</v>
      </c>
      <c r="AC623" t="n">
        <v>65.0</v>
      </c>
      <c r="AD623" t="n">
        <v>91.0</v>
      </c>
      <c r="AE623" t="n">
        <v>0.0</v>
      </c>
      <c r="AF623" t="n">
        <v>0.0</v>
      </c>
      <c r="AG623" t="n">
        <v>0.0</v>
      </c>
      <c r="AH623" t="inlineStr">
        <is>
          <t>Rohit Mawal</t>
        </is>
      </c>
      <c r="AI623" s="1" t="n">
        <v>44630.6847337963</v>
      </c>
      <c r="AJ623" t="n">
        <v>1822.0</v>
      </c>
      <c r="AK623" t="n">
        <v>5.0</v>
      </c>
      <c r="AL623" t="n">
        <v>0.0</v>
      </c>
      <c r="AM623" t="n">
        <v>5.0</v>
      </c>
      <c r="AN623" t="n">
        <v>0.0</v>
      </c>
      <c r="AO623" t="n">
        <v>5.0</v>
      </c>
      <c r="AP623" t="n">
        <v>86.0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WI220332630</t>
        </is>
      </c>
      <c r="B624" t="inlineStr">
        <is>
          <t>DATA_VALIDATION</t>
        </is>
      </c>
      <c r="C624" t="inlineStr">
        <is>
          <t>201300022023</t>
        </is>
      </c>
      <c r="D624" t="inlineStr">
        <is>
          <t>Folder</t>
        </is>
      </c>
      <c r="E624" s="2">
        <f>HYPERLINK("capsilon://?command=openfolder&amp;siteaddress=FAM.docvelocity-na8.net&amp;folderid=FX8E4AA882-74F7-95CC-D63D-7E430F2DEA07","FX22033952")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MI2203333017</t>
        </is>
      </c>
      <c r="J624" t="n">
        <v>56.0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44630.62033564815</v>
      </c>
      <c r="P624" s="1" t="n">
        <v>44630.64790509259</v>
      </c>
      <c r="Q624" t="n">
        <v>1510.0</v>
      </c>
      <c r="R624" t="n">
        <v>872.0</v>
      </c>
      <c r="S624" t="b">
        <v>0</v>
      </c>
      <c r="T624" t="inlineStr">
        <is>
          <t>N/A</t>
        </is>
      </c>
      <c r="U624" t="b">
        <v>1</v>
      </c>
      <c r="V624" t="inlineStr">
        <is>
          <t>Aditya Tade</t>
        </is>
      </c>
      <c r="W624" s="1" t="n">
        <v>44630.62863425926</v>
      </c>
      <c r="X624" t="n">
        <v>630.0</v>
      </c>
      <c r="Y624" t="n">
        <v>42.0</v>
      </c>
      <c r="Z624" t="n">
        <v>0.0</v>
      </c>
      <c r="AA624" t="n">
        <v>42.0</v>
      </c>
      <c r="AB624" t="n">
        <v>0.0</v>
      </c>
      <c r="AC624" t="n">
        <v>28.0</v>
      </c>
      <c r="AD624" t="n">
        <v>14.0</v>
      </c>
      <c r="AE624" t="n">
        <v>0.0</v>
      </c>
      <c r="AF624" t="n">
        <v>0.0</v>
      </c>
      <c r="AG624" t="n">
        <v>0.0</v>
      </c>
      <c r="AH624" t="inlineStr">
        <is>
          <t>Rohit Mawal</t>
        </is>
      </c>
      <c r="AI624" s="1" t="n">
        <v>44630.64790509259</v>
      </c>
      <c r="AJ624" t="n">
        <v>206.0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14.0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WI220332647</t>
        </is>
      </c>
      <c r="B625" t="inlineStr">
        <is>
          <t>DATA_VALIDATION</t>
        </is>
      </c>
      <c r="C625" t="inlineStr">
        <is>
          <t>201300022023</t>
        </is>
      </c>
      <c r="D625" t="inlineStr">
        <is>
          <t>Folder</t>
        </is>
      </c>
      <c r="E625" s="2">
        <f>HYPERLINK("capsilon://?command=openfolder&amp;siteaddress=FAM.docvelocity-na8.net&amp;folderid=FX8E4AA882-74F7-95CC-D63D-7E430F2DEA07","FX22033952")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MI2203333097</t>
        </is>
      </c>
      <c r="J625" t="n">
        <v>217.0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44630.621342592596</v>
      </c>
      <c r="P625" s="1" t="n">
        <v>44630.653912037036</v>
      </c>
      <c r="Q625" t="n">
        <v>960.0</v>
      </c>
      <c r="R625" t="n">
        <v>1854.0</v>
      </c>
      <c r="S625" t="b">
        <v>0</v>
      </c>
      <c r="T625" t="inlineStr">
        <is>
          <t>N/A</t>
        </is>
      </c>
      <c r="U625" t="b">
        <v>1</v>
      </c>
      <c r="V625" t="inlineStr">
        <is>
          <t>Ketan Pathak</t>
        </is>
      </c>
      <c r="W625" s="1" t="n">
        <v>44630.636921296296</v>
      </c>
      <c r="X625" t="n">
        <v>1336.0</v>
      </c>
      <c r="Y625" t="n">
        <v>177.0</v>
      </c>
      <c r="Z625" t="n">
        <v>0.0</v>
      </c>
      <c r="AA625" t="n">
        <v>177.0</v>
      </c>
      <c r="AB625" t="n">
        <v>0.0</v>
      </c>
      <c r="AC625" t="n">
        <v>22.0</v>
      </c>
      <c r="AD625" t="n">
        <v>40.0</v>
      </c>
      <c r="AE625" t="n">
        <v>0.0</v>
      </c>
      <c r="AF625" t="n">
        <v>0.0</v>
      </c>
      <c r="AG625" t="n">
        <v>0.0</v>
      </c>
      <c r="AH625" t="inlineStr">
        <is>
          <t>Rohit Mawal</t>
        </is>
      </c>
      <c r="AI625" s="1" t="n">
        <v>44630.653912037036</v>
      </c>
      <c r="AJ625" t="n">
        <v>518.0</v>
      </c>
      <c r="AK625" t="n">
        <v>2.0</v>
      </c>
      <c r="AL625" t="n">
        <v>0.0</v>
      </c>
      <c r="AM625" t="n">
        <v>2.0</v>
      </c>
      <c r="AN625" t="n">
        <v>0.0</v>
      </c>
      <c r="AO625" t="n">
        <v>2.0</v>
      </c>
      <c r="AP625" t="n">
        <v>38.0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WI220332657</t>
        </is>
      </c>
      <c r="B626" t="inlineStr">
        <is>
          <t>DATA_VALIDATION</t>
        </is>
      </c>
      <c r="C626" t="inlineStr">
        <is>
          <t>201300022023</t>
        </is>
      </c>
      <c r="D626" t="inlineStr">
        <is>
          <t>Folder</t>
        </is>
      </c>
      <c r="E626" s="2">
        <f>HYPERLINK("capsilon://?command=openfolder&amp;siteaddress=FAM.docvelocity-na8.net&amp;folderid=FX8E4AA882-74F7-95CC-D63D-7E430F2DEA07","FX22033952")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MI2203333112</t>
        </is>
      </c>
      <c r="J626" t="n">
        <v>56.0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44630.62228009259</v>
      </c>
      <c r="P626" s="1" t="n">
        <v>44630.651192129626</v>
      </c>
      <c r="Q626" t="n">
        <v>1617.0</v>
      </c>
      <c r="R626" t="n">
        <v>881.0</v>
      </c>
      <c r="S626" t="b">
        <v>0</v>
      </c>
      <c r="T626" t="inlineStr">
        <is>
          <t>N/A</t>
        </is>
      </c>
      <c r="U626" t="b">
        <v>1</v>
      </c>
      <c r="V626" t="inlineStr">
        <is>
          <t>Supriya Khape</t>
        </is>
      </c>
      <c r="W626" s="1" t="n">
        <v>44630.631631944445</v>
      </c>
      <c r="X626" t="n">
        <v>774.0</v>
      </c>
      <c r="Y626" t="n">
        <v>42.0</v>
      </c>
      <c r="Z626" t="n">
        <v>0.0</v>
      </c>
      <c r="AA626" t="n">
        <v>42.0</v>
      </c>
      <c r="AB626" t="n">
        <v>0.0</v>
      </c>
      <c r="AC626" t="n">
        <v>22.0</v>
      </c>
      <c r="AD626" t="n">
        <v>14.0</v>
      </c>
      <c r="AE626" t="n">
        <v>0.0</v>
      </c>
      <c r="AF626" t="n">
        <v>0.0</v>
      </c>
      <c r="AG626" t="n">
        <v>0.0</v>
      </c>
      <c r="AH626" t="inlineStr">
        <is>
          <t>Vikash Suryakanth Parmar</t>
        </is>
      </c>
      <c r="AI626" s="1" t="n">
        <v>44630.651192129626</v>
      </c>
      <c r="AJ626" t="n">
        <v>107.0</v>
      </c>
      <c r="AK626" t="n">
        <v>3.0</v>
      </c>
      <c r="AL626" t="n">
        <v>0.0</v>
      </c>
      <c r="AM626" t="n">
        <v>3.0</v>
      </c>
      <c r="AN626" t="n">
        <v>0.0</v>
      </c>
      <c r="AO626" t="n">
        <v>2.0</v>
      </c>
      <c r="AP626" t="n">
        <v>11.0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WI220332675</t>
        </is>
      </c>
      <c r="B627" t="inlineStr">
        <is>
          <t>DATA_VALIDATION</t>
        </is>
      </c>
      <c r="C627" t="inlineStr">
        <is>
          <t>201300022023</t>
        </is>
      </c>
      <c r="D627" t="inlineStr">
        <is>
          <t>Folder</t>
        </is>
      </c>
      <c r="E627" s="2">
        <f>HYPERLINK("capsilon://?command=openfolder&amp;siteaddress=FAM.docvelocity-na8.net&amp;folderid=FX8E4AA882-74F7-95CC-D63D-7E430F2DEA07","FX22033952")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MI2203333179</t>
        </is>
      </c>
      <c r="J627" t="n">
        <v>217.0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44630.62459490741</v>
      </c>
      <c r="P627" s="1" t="n">
        <v>44630.65510416667</v>
      </c>
      <c r="Q627" t="n">
        <v>1324.0</v>
      </c>
      <c r="R627" t="n">
        <v>1312.0</v>
      </c>
      <c r="S627" t="b">
        <v>0</v>
      </c>
      <c r="T627" t="inlineStr">
        <is>
          <t>N/A</t>
        </is>
      </c>
      <c r="U627" t="b">
        <v>1</v>
      </c>
      <c r="V627" t="inlineStr">
        <is>
          <t>Hemanshi Deshlahara</t>
        </is>
      </c>
      <c r="W627" s="1" t="n">
        <v>44630.63599537037</v>
      </c>
      <c r="X627" t="n">
        <v>975.0</v>
      </c>
      <c r="Y627" t="n">
        <v>192.0</v>
      </c>
      <c r="Z627" t="n">
        <v>0.0</v>
      </c>
      <c r="AA627" t="n">
        <v>192.0</v>
      </c>
      <c r="AB627" t="n">
        <v>0.0</v>
      </c>
      <c r="AC627" t="n">
        <v>13.0</v>
      </c>
      <c r="AD627" t="n">
        <v>25.0</v>
      </c>
      <c r="AE627" t="n">
        <v>0.0</v>
      </c>
      <c r="AF627" t="n">
        <v>0.0</v>
      </c>
      <c r="AG627" t="n">
        <v>0.0</v>
      </c>
      <c r="AH627" t="inlineStr">
        <is>
          <t>Vikash Suryakanth Parmar</t>
        </is>
      </c>
      <c r="AI627" s="1" t="n">
        <v>44630.65510416667</v>
      </c>
      <c r="AJ627" t="n">
        <v>337.0</v>
      </c>
      <c r="AK627" t="n">
        <v>6.0</v>
      </c>
      <c r="AL627" t="n">
        <v>0.0</v>
      </c>
      <c r="AM627" t="n">
        <v>6.0</v>
      </c>
      <c r="AN627" t="n">
        <v>0.0</v>
      </c>
      <c r="AO627" t="n">
        <v>5.0</v>
      </c>
      <c r="AP627" t="n">
        <v>19.0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WI220332695</t>
        </is>
      </c>
      <c r="B628" t="inlineStr">
        <is>
          <t>DATA_VALIDATION</t>
        </is>
      </c>
      <c r="C628" t="inlineStr">
        <is>
          <t>201308008271</t>
        </is>
      </c>
      <c r="D628" t="inlineStr">
        <is>
          <t>Folder</t>
        </is>
      </c>
      <c r="E628" s="2">
        <f>HYPERLINK("capsilon://?command=openfolder&amp;siteaddress=FAM.docvelocity-na8.net&amp;folderid=FX51D291E2-AB56-7804-956B-A099EBE54C4A","FX22034039")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MI2203334595</t>
        </is>
      </c>
      <c r="J628" t="n">
        <v>180.0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44630.6262037037</v>
      </c>
      <c r="P628" s="1" t="n">
        <v>44630.66363425926</v>
      </c>
      <c r="Q628" t="n">
        <v>1979.0</v>
      </c>
      <c r="R628" t="n">
        <v>1255.0</v>
      </c>
      <c r="S628" t="b">
        <v>0</v>
      </c>
      <c r="T628" t="inlineStr">
        <is>
          <t>N/A</t>
        </is>
      </c>
      <c r="U628" t="b">
        <v>1</v>
      </c>
      <c r="V628" t="inlineStr">
        <is>
          <t>Amruta Erande</t>
        </is>
      </c>
      <c r="W628" s="1" t="n">
        <v>44630.63202546296</v>
      </c>
      <c r="X628" t="n">
        <v>412.0</v>
      </c>
      <c r="Y628" t="n">
        <v>149.0</v>
      </c>
      <c r="Z628" t="n">
        <v>0.0</v>
      </c>
      <c r="AA628" t="n">
        <v>149.0</v>
      </c>
      <c r="AB628" t="n">
        <v>0.0</v>
      </c>
      <c r="AC628" t="n">
        <v>16.0</v>
      </c>
      <c r="AD628" t="n">
        <v>31.0</v>
      </c>
      <c r="AE628" t="n">
        <v>0.0</v>
      </c>
      <c r="AF628" t="n">
        <v>0.0</v>
      </c>
      <c r="AG628" t="n">
        <v>0.0</v>
      </c>
      <c r="AH628" t="inlineStr">
        <is>
          <t>Rohit Mawal</t>
        </is>
      </c>
      <c r="AI628" s="1" t="n">
        <v>44630.66363425926</v>
      </c>
      <c r="AJ628" t="n">
        <v>839.0</v>
      </c>
      <c r="AK628" t="n">
        <v>5.0</v>
      </c>
      <c r="AL628" t="n">
        <v>0.0</v>
      </c>
      <c r="AM628" t="n">
        <v>5.0</v>
      </c>
      <c r="AN628" t="n">
        <v>0.0</v>
      </c>
      <c r="AO628" t="n">
        <v>5.0</v>
      </c>
      <c r="AP628" t="n">
        <v>26.0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WI220332721</t>
        </is>
      </c>
      <c r="B629" t="inlineStr">
        <is>
          <t>DATA_VALIDATION</t>
        </is>
      </c>
      <c r="C629" t="inlineStr">
        <is>
          <t>201300022027</t>
        </is>
      </c>
      <c r="D629" t="inlineStr">
        <is>
          <t>Folder</t>
        </is>
      </c>
      <c r="E629" s="2">
        <f>HYPERLINK("capsilon://?command=openfolder&amp;siteaddress=FAM.docvelocity-na8.net&amp;folderid=FXECFB4868-3701-F075-563E-007ABD282269","FX22034025")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MI2203337991</t>
        </is>
      </c>
      <c r="J629" t="n">
        <v>201.0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44630.627905092595</v>
      </c>
      <c r="P629" s="1" t="n">
        <v>44630.65738425926</v>
      </c>
      <c r="Q629" t="n">
        <v>1672.0</v>
      </c>
      <c r="R629" t="n">
        <v>875.0</v>
      </c>
      <c r="S629" t="b">
        <v>0</v>
      </c>
      <c r="T629" t="inlineStr">
        <is>
          <t>N/A</t>
        </is>
      </c>
      <c r="U629" t="b">
        <v>1</v>
      </c>
      <c r="V629" t="inlineStr">
        <is>
          <t>Raman Vaidya</t>
        </is>
      </c>
      <c r="W629" s="1" t="n">
        <v>44630.63642361111</v>
      </c>
      <c r="X629" t="n">
        <v>679.0</v>
      </c>
      <c r="Y629" t="n">
        <v>145.0</v>
      </c>
      <c r="Z629" t="n">
        <v>0.0</v>
      </c>
      <c r="AA629" t="n">
        <v>145.0</v>
      </c>
      <c r="AB629" t="n">
        <v>27.0</v>
      </c>
      <c r="AC629" t="n">
        <v>19.0</v>
      </c>
      <c r="AD629" t="n">
        <v>56.0</v>
      </c>
      <c r="AE629" t="n">
        <v>0.0</v>
      </c>
      <c r="AF629" t="n">
        <v>0.0</v>
      </c>
      <c r="AG629" t="n">
        <v>0.0</v>
      </c>
      <c r="AH629" t="inlineStr">
        <is>
          <t>Vikash Suryakanth Parmar</t>
        </is>
      </c>
      <c r="AI629" s="1" t="n">
        <v>44630.65738425926</v>
      </c>
      <c r="AJ629" t="n">
        <v>196.0</v>
      </c>
      <c r="AK629" t="n">
        <v>0.0</v>
      </c>
      <c r="AL629" t="n">
        <v>0.0</v>
      </c>
      <c r="AM629" t="n">
        <v>0.0</v>
      </c>
      <c r="AN629" t="n">
        <v>27.0</v>
      </c>
      <c r="AO629" t="n">
        <v>0.0</v>
      </c>
      <c r="AP629" t="n">
        <v>56.0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WI220332752</t>
        </is>
      </c>
      <c r="B630" t="inlineStr">
        <is>
          <t>DATA_VALIDATION</t>
        </is>
      </c>
      <c r="C630" t="inlineStr">
        <is>
          <t>201308008282</t>
        </is>
      </c>
      <c r="D630" t="inlineStr">
        <is>
          <t>Folder</t>
        </is>
      </c>
      <c r="E630" s="2">
        <f>HYPERLINK("capsilon://?command=openfolder&amp;siteaddress=FAM.docvelocity-na8.net&amp;folderid=FXEB2DB94E-8DE6-DDC7-13F9-DC6760C2CD19","FX22034915")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MI2203338838</t>
        </is>
      </c>
      <c r="J630" t="n">
        <v>518.0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44630.63061342593</v>
      </c>
      <c r="P630" s="1" t="n">
        <v>44630.701875</v>
      </c>
      <c r="Q630" t="n">
        <v>2365.0</v>
      </c>
      <c r="R630" t="n">
        <v>3792.0</v>
      </c>
      <c r="S630" t="b">
        <v>0</v>
      </c>
      <c r="T630" t="inlineStr">
        <is>
          <t>N/A</t>
        </is>
      </c>
      <c r="U630" t="b">
        <v>1</v>
      </c>
      <c r="V630" t="inlineStr">
        <is>
          <t>Aditya Tade</t>
        </is>
      </c>
      <c r="W630" s="1" t="n">
        <v>44630.65201388889</v>
      </c>
      <c r="X630" t="n">
        <v>1844.0</v>
      </c>
      <c r="Y630" t="n">
        <v>455.0</v>
      </c>
      <c r="Z630" t="n">
        <v>0.0</v>
      </c>
      <c r="AA630" t="n">
        <v>455.0</v>
      </c>
      <c r="AB630" t="n">
        <v>0.0</v>
      </c>
      <c r="AC630" t="n">
        <v>80.0</v>
      </c>
      <c r="AD630" t="n">
        <v>63.0</v>
      </c>
      <c r="AE630" t="n">
        <v>0.0</v>
      </c>
      <c r="AF630" t="n">
        <v>0.0</v>
      </c>
      <c r="AG630" t="n">
        <v>0.0</v>
      </c>
      <c r="AH630" t="inlineStr">
        <is>
          <t>Mohini Shinde</t>
        </is>
      </c>
      <c r="AI630" s="1" t="n">
        <v>44630.701875</v>
      </c>
      <c r="AJ630" t="n">
        <v>1921.0</v>
      </c>
      <c r="AK630" t="n">
        <v>10.0</v>
      </c>
      <c r="AL630" t="n">
        <v>0.0</v>
      </c>
      <c r="AM630" t="n">
        <v>10.0</v>
      </c>
      <c r="AN630" t="n">
        <v>0.0</v>
      </c>
      <c r="AO630" t="n">
        <v>10.0</v>
      </c>
      <c r="AP630" t="n">
        <v>53.0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WI220332766</t>
        </is>
      </c>
      <c r="B631" t="inlineStr">
        <is>
          <t>DATA_VALIDATION</t>
        </is>
      </c>
      <c r="C631" t="inlineStr">
        <is>
          <t>201300022034</t>
        </is>
      </c>
      <c r="D631" t="inlineStr">
        <is>
          <t>Folder</t>
        </is>
      </c>
      <c r="E631" s="2">
        <f>HYPERLINK("capsilon://?command=openfolder&amp;siteaddress=FAM.docvelocity-na8.net&amp;folderid=FXE29DF806-C472-2E98-6F93-51881D2D429A","FX22034187")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MI2203338717</t>
        </is>
      </c>
      <c r="J631" t="n">
        <v>252.0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44630.631886574076</v>
      </c>
      <c r="P631" s="1" t="n">
        <v>44630.76446759259</v>
      </c>
      <c r="Q631" t="n">
        <v>9643.0</v>
      </c>
      <c r="R631" t="n">
        <v>1812.0</v>
      </c>
      <c r="S631" t="b">
        <v>0</v>
      </c>
      <c r="T631" t="inlineStr">
        <is>
          <t>N/A</t>
        </is>
      </c>
      <c r="U631" t="b">
        <v>1</v>
      </c>
      <c r="V631" t="inlineStr">
        <is>
          <t>Nisha Verma</t>
        </is>
      </c>
      <c r="W631" s="1" t="n">
        <v>44630.645416666666</v>
      </c>
      <c r="X631" t="n">
        <v>896.0</v>
      </c>
      <c r="Y631" t="n">
        <v>169.0</v>
      </c>
      <c r="Z631" t="n">
        <v>0.0</v>
      </c>
      <c r="AA631" t="n">
        <v>169.0</v>
      </c>
      <c r="AB631" t="n">
        <v>0.0</v>
      </c>
      <c r="AC631" t="n">
        <v>9.0</v>
      </c>
      <c r="AD631" t="n">
        <v>83.0</v>
      </c>
      <c r="AE631" t="n">
        <v>0.0</v>
      </c>
      <c r="AF631" t="n">
        <v>0.0</v>
      </c>
      <c r="AG631" t="n">
        <v>0.0</v>
      </c>
      <c r="AH631" t="inlineStr">
        <is>
          <t>Mohini Shinde</t>
        </is>
      </c>
      <c r="AI631" s="1" t="n">
        <v>44630.76446759259</v>
      </c>
      <c r="AJ631" t="n">
        <v>661.0</v>
      </c>
      <c r="AK631" t="n">
        <v>3.0</v>
      </c>
      <c r="AL631" t="n">
        <v>0.0</v>
      </c>
      <c r="AM631" t="n">
        <v>3.0</v>
      </c>
      <c r="AN631" t="n">
        <v>0.0</v>
      </c>
      <c r="AO631" t="n">
        <v>2.0</v>
      </c>
      <c r="AP631" t="n">
        <v>80.0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WI220332987</t>
        </is>
      </c>
      <c r="B632" t="inlineStr">
        <is>
          <t>DATA_VALIDATION</t>
        </is>
      </c>
      <c r="C632" t="inlineStr">
        <is>
          <t>201100014788</t>
        </is>
      </c>
      <c r="D632" t="inlineStr">
        <is>
          <t>Folder</t>
        </is>
      </c>
      <c r="E632" s="2">
        <f>HYPERLINK("capsilon://?command=openfolder&amp;siteaddress=FAM.docvelocity-na8.net&amp;folderid=FX123D7973-3557-075F-1D8A-52CD92AE8C28","FX22033711")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MI2203342584</t>
        </is>
      </c>
      <c r="J632" t="n">
        <v>234.0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44630.65460648148</v>
      </c>
      <c r="P632" s="1" t="n">
        <v>44630.6737037037</v>
      </c>
      <c r="Q632" t="n">
        <v>1378.0</v>
      </c>
      <c r="R632" t="n">
        <v>272.0</v>
      </c>
      <c r="S632" t="b">
        <v>0</v>
      </c>
      <c r="T632" t="inlineStr">
        <is>
          <t>N/A</t>
        </is>
      </c>
      <c r="U632" t="b">
        <v>0</v>
      </c>
      <c r="V632" t="inlineStr">
        <is>
          <t>Sumit Jarhad</t>
        </is>
      </c>
      <c r="W632" s="1" t="n">
        <v>44630.6737037037</v>
      </c>
      <c r="X632" t="n">
        <v>161.0</v>
      </c>
      <c r="Y632" t="n">
        <v>0.0</v>
      </c>
      <c r="Z632" t="n">
        <v>0.0</v>
      </c>
      <c r="AA632" t="n">
        <v>0.0</v>
      </c>
      <c r="AB632" t="n">
        <v>0.0</v>
      </c>
      <c r="AC632" t="n">
        <v>0.0</v>
      </c>
      <c r="AD632" t="n">
        <v>234.0</v>
      </c>
      <c r="AE632" t="n">
        <v>222.0</v>
      </c>
      <c r="AF632" t="n">
        <v>0.0</v>
      </c>
      <c r="AG632" t="n">
        <v>8.0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WI22033300</t>
        </is>
      </c>
      <c r="B633" t="inlineStr">
        <is>
          <t>DATA_VALIDATION</t>
        </is>
      </c>
      <c r="C633" t="inlineStr">
        <is>
          <t>201330005444</t>
        </is>
      </c>
      <c r="D633" t="inlineStr">
        <is>
          <t>Folder</t>
        </is>
      </c>
      <c r="E633" s="2">
        <f>HYPERLINK("capsilon://?command=openfolder&amp;siteaddress=FAM.docvelocity-na8.net&amp;folderid=FXA4817BDF-D71C-7F6C-0B52-AD805C6E654E","FX220210945")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MI220334885</t>
        </is>
      </c>
      <c r="J633" t="n">
        <v>0.0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1.0</v>
      </c>
      <c r="O633" s="1" t="n">
        <v>44621.670277777775</v>
      </c>
      <c r="P633" s="1" t="n">
        <v>44621.78167824074</v>
      </c>
      <c r="Q633" t="n">
        <v>9197.0</v>
      </c>
      <c r="R633" t="n">
        <v>428.0</v>
      </c>
      <c r="S633" t="b">
        <v>0</v>
      </c>
      <c r="T633" t="inlineStr">
        <is>
          <t>N/A</t>
        </is>
      </c>
      <c r="U633" t="b">
        <v>0</v>
      </c>
      <c r="V633" t="inlineStr">
        <is>
          <t>Sumit Jarhad</t>
        </is>
      </c>
      <c r="W633" s="1" t="n">
        <v>44621.78167824074</v>
      </c>
      <c r="X633" t="n">
        <v>179.0</v>
      </c>
      <c r="Y633" t="n">
        <v>0.0</v>
      </c>
      <c r="Z633" t="n">
        <v>0.0</v>
      </c>
      <c r="AA633" t="n">
        <v>0.0</v>
      </c>
      <c r="AB633" t="n">
        <v>0.0</v>
      </c>
      <c r="AC633" t="n">
        <v>0.0</v>
      </c>
      <c r="AD633" t="n">
        <v>0.0</v>
      </c>
      <c r="AE633" t="n">
        <v>54.0</v>
      </c>
      <c r="AF633" t="n">
        <v>0.0</v>
      </c>
      <c r="AG633" t="n">
        <v>7.0</v>
      </c>
      <c r="AH633" t="inlineStr">
        <is>
          <t>N/A</t>
        </is>
      </c>
      <c r="AI633" t="inlineStr">
        <is>
          <t>N/A</t>
        </is>
      </c>
      <c r="AJ633" t="inlineStr">
        <is>
          <t>N/A</t>
        </is>
      </c>
      <c r="AK633" t="inlineStr">
        <is>
          <t>N/A</t>
        </is>
      </c>
      <c r="AL633" t="inlineStr">
        <is>
          <t>N/A</t>
        </is>
      </c>
      <c r="AM633" t="inlineStr">
        <is>
          <t>N/A</t>
        </is>
      </c>
      <c r="AN633" t="inlineStr">
        <is>
          <t>N/A</t>
        </is>
      </c>
      <c r="AO633" t="inlineStr">
        <is>
          <t>N/A</t>
        </is>
      </c>
      <c r="AP633" t="inlineStr">
        <is>
          <t>N/A</t>
        </is>
      </c>
      <c r="AQ633" t="inlineStr">
        <is>
          <t>N/A</t>
        </is>
      </c>
      <c r="AR633" t="inlineStr">
        <is>
          <t>N/A</t>
        </is>
      </c>
      <c r="AS633" t="inlineStr">
        <is>
          <t>N/A</t>
        </is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WI22033308</t>
        </is>
      </c>
      <c r="B634" t="inlineStr">
        <is>
          <t>DATA_VALIDATION</t>
        </is>
      </c>
      <c r="C634" t="inlineStr">
        <is>
          <t>201348000259</t>
        </is>
      </c>
      <c r="D634" t="inlineStr">
        <is>
          <t>Folder</t>
        </is>
      </c>
      <c r="E634" s="2">
        <f>HYPERLINK("capsilon://?command=openfolder&amp;siteaddress=FAM.docvelocity-na8.net&amp;folderid=FX1E332332-B550-7652-F884-9319CE62D8C0","FX2201523")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MI220335187</t>
        </is>
      </c>
      <c r="J634" t="n">
        <v>0.0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44621.67083333333</v>
      </c>
      <c r="P634" s="1" t="n">
        <v>44621.69789351852</v>
      </c>
      <c r="Q634" t="n">
        <v>2123.0</v>
      </c>
      <c r="R634" t="n">
        <v>215.0</v>
      </c>
      <c r="S634" t="b">
        <v>0</v>
      </c>
      <c r="T634" t="inlineStr">
        <is>
          <t>N/A</t>
        </is>
      </c>
      <c r="U634" t="b">
        <v>0</v>
      </c>
      <c r="V634" t="inlineStr">
        <is>
          <t>Karnal Akhare</t>
        </is>
      </c>
      <c r="W634" s="1" t="n">
        <v>44621.67377314815</v>
      </c>
      <c r="X634" t="n">
        <v>156.0</v>
      </c>
      <c r="Y634" t="n">
        <v>0.0</v>
      </c>
      <c r="Z634" t="n">
        <v>0.0</v>
      </c>
      <c r="AA634" t="n">
        <v>0.0</v>
      </c>
      <c r="AB634" t="n">
        <v>37.0</v>
      </c>
      <c r="AC634" t="n">
        <v>0.0</v>
      </c>
      <c r="AD634" t="n">
        <v>0.0</v>
      </c>
      <c r="AE634" t="n">
        <v>0.0</v>
      </c>
      <c r="AF634" t="n">
        <v>0.0</v>
      </c>
      <c r="AG634" t="n">
        <v>0.0</v>
      </c>
      <c r="AH634" t="inlineStr">
        <is>
          <t>Dashrath Soren</t>
        </is>
      </c>
      <c r="AI634" s="1" t="n">
        <v>44621.69789351852</v>
      </c>
      <c r="AJ634" t="n">
        <v>59.0</v>
      </c>
      <c r="AK634" t="n">
        <v>0.0</v>
      </c>
      <c r="AL634" t="n">
        <v>0.0</v>
      </c>
      <c r="AM634" t="n">
        <v>0.0</v>
      </c>
      <c r="AN634" t="n">
        <v>37.0</v>
      </c>
      <c r="AO634" t="n">
        <v>0.0</v>
      </c>
      <c r="AP634" t="n">
        <v>0.0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WI220333227</t>
        </is>
      </c>
      <c r="B635" t="inlineStr">
        <is>
          <t>DATA_VALIDATION</t>
        </is>
      </c>
      <c r="C635" t="inlineStr">
        <is>
          <t>201100014788</t>
        </is>
      </c>
      <c r="D635" t="inlineStr">
        <is>
          <t>Folder</t>
        </is>
      </c>
      <c r="E635" s="2">
        <f>HYPERLINK("capsilon://?command=openfolder&amp;siteaddress=FAM.docvelocity-na8.net&amp;folderid=FX123D7973-3557-075F-1D8A-52CD92AE8C28","FX22033711")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MI2203342584</t>
        </is>
      </c>
      <c r="J635" t="n">
        <v>382.0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44630.674675925926</v>
      </c>
      <c r="P635" s="1" t="n">
        <v>44630.79537037037</v>
      </c>
      <c r="Q635" t="n">
        <v>3691.0</v>
      </c>
      <c r="R635" t="n">
        <v>6737.0</v>
      </c>
      <c r="S635" t="b">
        <v>0</v>
      </c>
      <c r="T635" t="inlineStr">
        <is>
          <t>N/A</t>
        </is>
      </c>
      <c r="U635" t="b">
        <v>1</v>
      </c>
      <c r="V635" t="inlineStr">
        <is>
          <t>Supriya Khape</t>
        </is>
      </c>
      <c r="W635" s="1" t="n">
        <v>44630.73320601852</v>
      </c>
      <c r="X635" t="n">
        <v>4996.0</v>
      </c>
      <c r="Y635" t="n">
        <v>409.0</v>
      </c>
      <c r="Z635" t="n">
        <v>0.0</v>
      </c>
      <c r="AA635" t="n">
        <v>409.0</v>
      </c>
      <c r="AB635" t="n">
        <v>0.0</v>
      </c>
      <c r="AC635" t="n">
        <v>158.0</v>
      </c>
      <c r="AD635" t="n">
        <v>-27.0</v>
      </c>
      <c r="AE635" t="n">
        <v>0.0</v>
      </c>
      <c r="AF635" t="n">
        <v>0.0</v>
      </c>
      <c r="AG635" t="n">
        <v>0.0</v>
      </c>
      <c r="AH635" t="inlineStr">
        <is>
          <t>Mohini Shinde</t>
        </is>
      </c>
      <c r="AI635" s="1" t="n">
        <v>44630.79537037037</v>
      </c>
      <c r="AJ635" t="n">
        <v>1692.0</v>
      </c>
      <c r="AK635" t="n">
        <v>28.0</v>
      </c>
      <c r="AL635" t="n">
        <v>0.0</v>
      </c>
      <c r="AM635" t="n">
        <v>28.0</v>
      </c>
      <c r="AN635" t="n">
        <v>0.0</v>
      </c>
      <c r="AO635" t="n">
        <v>28.0</v>
      </c>
      <c r="AP635" t="n">
        <v>-55.0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WI220333366</t>
        </is>
      </c>
      <c r="B636" t="inlineStr">
        <is>
          <t>DATA_VALIDATION</t>
        </is>
      </c>
      <c r="C636" t="inlineStr">
        <is>
          <t>201300022030</t>
        </is>
      </c>
      <c r="D636" t="inlineStr">
        <is>
          <t>Folder</t>
        </is>
      </c>
      <c r="E636" s="2">
        <f>HYPERLINK("capsilon://?command=openfolder&amp;siteaddress=FAM.docvelocity-na8.net&amp;folderid=FXD3D308A8-71E9-C2D9-7390-D2652B0FA52A","FX22034077")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MI2203346425</t>
        </is>
      </c>
      <c r="J636" t="n">
        <v>28.0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44630.6921875</v>
      </c>
      <c r="P636" s="1" t="n">
        <v>44630.787627314814</v>
      </c>
      <c r="Q636" t="n">
        <v>8037.0</v>
      </c>
      <c r="R636" t="n">
        <v>209.0</v>
      </c>
      <c r="S636" t="b">
        <v>0</v>
      </c>
      <c r="T636" t="inlineStr">
        <is>
          <t>N/A</t>
        </is>
      </c>
      <c r="U636" t="b">
        <v>0</v>
      </c>
      <c r="V636" t="inlineStr">
        <is>
          <t>Aditya Tade</t>
        </is>
      </c>
      <c r="W636" s="1" t="n">
        <v>44630.694016203706</v>
      </c>
      <c r="X636" t="n">
        <v>152.0</v>
      </c>
      <c r="Y636" t="n">
        <v>21.0</v>
      </c>
      <c r="Z636" t="n">
        <v>0.0</v>
      </c>
      <c r="AA636" t="n">
        <v>21.0</v>
      </c>
      <c r="AB636" t="n">
        <v>0.0</v>
      </c>
      <c r="AC636" t="n">
        <v>2.0</v>
      </c>
      <c r="AD636" t="n">
        <v>7.0</v>
      </c>
      <c r="AE636" t="n">
        <v>0.0</v>
      </c>
      <c r="AF636" t="n">
        <v>0.0</v>
      </c>
      <c r="AG636" t="n">
        <v>0.0</v>
      </c>
      <c r="AH636" t="inlineStr">
        <is>
          <t>Vikash Suryakanth Parmar</t>
        </is>
      </c>
      <c r="AI636" s="1" t="n">
        <v>44630.787627314814</v>
      </c>
      <c r="AJ636" t="n">
        <v>57.0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7.0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WI220333453</t>
        </is>
      </c>
      <c r="B637" t="inlineStr">
        <is>
          <t>DATA_VALIDATION</t>
        </is>
      </c>
      <c r="C637" t="inlineStr">
        <is>
          <t>201348000398</t>
        </is>
      </c>
      <c r="D637" t="inlineStr">
        <is>
          <t>Folder</t>
        </is>
      </c>
      <c r="E637" s="2">
        <f>HYPERLINK("capsilon://?command=openfolder&amp;siteaddress=FAM.docvelocity-na8.net&amp;folderid=FX870D95C1-825C-096E-A545-F9B6CF670034","FX22033248")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MI2203347254</t>
        </is>
      </c>
      <c r="J637" t="n">
        <v>32.0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1.0</v>
      </c>
      <c r="O637" s="1" t="n">
        <v>44630.70075231481</v>
      </c>
      <c r="P637" s="1" t="n">
        <v>44630.77379629629</v>
      </c>
      <c r="Q637" t="n">
        <v>5709.0</v>
      </c>
      <c r="R637" t="n">
        <v>602.0</v>
      </c>
      <c r="S637" t="b">
        <v>0</v>
      </c>
      <c r="T637" t="inlineStr">
        <is>
          <t>N/A</t>
        </is>
      </c>
      <c r="U637" t="b">
        <v>0</v>
      </c>
      <c r="V637" t="inlineStr">
        <is>
          <t>Sumit Jarhad</t>
        </is>
      </c>
      <c r="W637" s="1" t="n">
        <v>44630.77379629629</v>
      </c>
      <c r="X637" t="n">
        <v>193.0</v>
      </c>
      <c r="Y637" t="n">
        <v>0.0</v>
      </c>
      <c r="Z637" t="n">
        <v>0.0</v>
      </c>
      <c r="AA637" t="n">
        <v>0.0</v>
      </c>
      <c r="AB637" t="n">
        <v>0.0</v>
      </c>
      <c r="AC637" t="n">
        <v>0.0</v>
      </c>
      <c r="AD637" t="n">
        <v>32.0</v>
      </c>
      <c r="AE637" t="n">
        <v>27.0</v>
      </c>
      <c r="AF637" t="n">
        <v>0.0</v>
      </c>
      <c r="AG637" t="n">
        <v>2.0</v>
      </c>
      <c r="AH637" t="inlineStr">
        <is>
          <t>N/A</t>
        </is>
      </c>
      <c r="AI637" t="inlineStr">
        <is>
          <t>N/A</t>
        </is>
      </c>
      <c r="AJ637" t="inlineStr">
        <is>
          <t>N/A</t>
        </is>
      </c>
      <c r="AK637" t="inlineStr">
        <is>
          <t>N/A</t>
        </is>
      </c>
      <c r="AL637" t="inlineStr">
        <is>
          <t>N/A</t>
        </is>
      </c>
      <c r="AM637" t="inlineStr">
        <is>
          <t>N/A</t>
        </is>
      </c>
      <c r="AN637" t="inlineStr">
        <is>
          <t>N/A</t>
        </is>
      </c>
      <c r="AO637" t="inlineStr">
        <is>
          <t>N/A</t>
        </is>
      </c>
      <c r="AP637" t="inlineStr">
        <is>
          <t>N/A</t>
        </is>
      </c>
      <c r="AQ637" t="inlineStr">
        <is>
          <t>N/A</t>
        </is>
      </c>
      <c r="AR637" t="inlineStr">
        <is>
          <t>N/A</t>
        </is>
      </c>
      <c r="AS637" t="inlineStr">
        <is>
          <t>N/A</t>
        </is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WI220333486</t>
        </is>
      </c>
      <c r="B638" t="inlineStr">
        <is>
          <t>DATA_VALIDATION</t>
        </is>
      </c>
      <c r="C638" t="inlineStr">
        <is>
          <t>201130013447</t>
        </is>
      </c>
      <c r="D638" t="inlineStr">
        <is>
          <t>Folder</t>
        </is>
      </c>
      <c r="E638" s="2">
        <f>HYPERLINK("capsilon://?command=openfolder&amp;siteaddress=FAM.docvelocity-na8.net&amp;folderid=FXB5D48ECF-FF6E-05E5-1498-6643B0C85074","FX22035037")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MI2203347404</t>
        </is>
      </c>
      <c r="J638" t="n">
        <v>148.0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1.0</v>
      </c>
      <c r="O638" s="1" t="n">
        <v>44630.7025</v>
      </c>
      <c r="P638" s="1" t="n">
        <v>44630.77521990741</v>
      </c>
      <c r="Q638" t="n">
        <v>5982.0</v>
      </c>
      <c r="R638" t="n">
        <v>301.0</v>
      </c>
      <c r="S638" t="b">
        <v>0</v>
      </c>
      <c r="T638" t="inlineStr">
        <is>
          <t>N/A</t>
        </is>
      </c>
      <c r="U638" t="b">
        <v>0</v>
      </c>
      <c r="V638" t="inlineStr">
        <is>
          <t>Sumit Jarhad</t>
        </is>
      </c>
      <c r="W638" s="1" t="n">
        <v>44630.77521990741</v>
      </c>
      <c r="X638" t="n">
        <v>122.0</v>
      </c>
      <c r="Y638" t="n">
        <v>0.0</v>
      </c>
      <c r="Z638" t="n">
        <v>0.0</v>
      </c>
      <c r="AA638" t="n">
        <v>0.0</v>
      </c>
      <c r="AB638" t="n">
        <v>0.0</v>
      </c>
      <c r="AC638" t="n">
        <v>0.0</v>
      </c>
      <c r="AD638" t="n">
        <v>148.0</v>
      </c>
      <c r="AE638" t="n">
        <v>136.0</v>
      </c>
      <c r="AF638" t="n">
        <v>0.0</v>
      </c>
      <c r="AG638" t="n">
        <v>4.0</v>
      </c>
      <c r="AH638" t="inlineStr">
        <is>
          <t>N/A</t>
        </is>
      </c>
      <c r="AI638" t="inlineStr">
        <is>
          <t>N/A</t>
        </is>
      </c>
      <c r="AJ638" t="inlineStr">
        <is>
          <t>N/A</t>
        </is>
      </c>
      <c r="AK638" t="inlineStr">
        <is>
          <t>N/A</t>
        </is>
      </c>
      <c r="AL638" t="inlineStr">
        <is>
          <t>N/A</t>
        </is>
      </c>
      <c r="AM638" t="inlineStr">
        <is>
          <t>N/A</t>
        </is>
      </c>
      <c r="AN638" t="inlineStr">
        <is>
          <t>N/A</t>
        </is>
      </c>
      <c r="AO638" t="inlineStr">
        <is>
          <t>N/A</t>
        </is>
      </c>
      <c r="AP638" t="inlineStr">
        <is>
          <t>N/A</t>
        </is>
      </c>
      <c r="AQ638" t="inlineStr">
        <is>
          <t>N/A</t>
        </is>
      </c>
      <c r="AR638" t="inlineStr">
        <is>
          <t>N/A</t>
        </is>
      </c>
      <c r="AS638" t="inlineStr">
        <is>
          <t>N/A</t>
        </is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WI220333651</t>
        </is>
      </c>
      <c r="B639" t="inlineStr">
        <is>
          <t>DATA_VALIDATION</t>
        </is>
      </c>
      <c r="C639" t="inlineStr">
        <is>
          <t>201300019496</t>
        </is>
      </c>
      <c r="D639" t="inlineStr">
        <is>
          <t>Folder</t>
        </is>
      </c>
      <c r="E639" s="2">
        <f>HYPERLINK("capsilon://?command=openfolder&amp;siteaddress=FAM.docvelocity-na8.net&amp;folderid=FXEEBEDC5F-EC86-CEC9-FCCD-B2C7908AE836","FX21114994")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MI2203348859</t>
        </is>
      </c>
      <c r="J639" t="n">
        <v>0.0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44630.71826388889</v>
      </c>
      <c r="P639" s="1" t="n">
        <v>44630.79209490741</v>
      </c>
      <c r="Q639" t="n">
        <v>5183.0</v>
      </c>
      <c r="R639" t="n">
        <v>1196.0</v>
      </c>
      <c r="S639" t="b">
        <v>0</v>
      </c>
      <c r="T639" t="inlineStr">
        <is>
          <t>N/A</t>
        </is>
      </c>
      <c r="U639" t="b">
        <v>0</v>
      </c>
      <c r="V639" t="inlineStr">
        <is>
          <t>Ujwala Ajabe</t>
        </is>
      </c>
      <c r="W639" s="1" t="n">
        <v>44630.730462962965</v>
      </c>
      <c r="X639" t="n">
        <v>1047.0</v>
      </c>
      <c r="Y639" t="n">
        <v>52.0</v>
      </c>
      <c r="Z639" t="n">
        <v>0.0</v>
      </c>
      <c r="AA639" t="n">
        <v>52.0</v>
      </c>
      <c r="AB639" t="n">
        <v>0.0</v>
      </c>
      <c r="AC639" t="n">
        <v>33.0</v>
      </c>
      <c r="AD639" t="n">
        <v>-52.0</v>
      </c>
      <c r="AE639" t="n">
        <v>0.0</v>
      </c>
      <c r="AF639" t="n">
        <v>0.0</v>
      </c>
      <c r="AG639" t="n">
        <v>0.0</v>
      </c>
      <c r="AH639" t="inlineStr">
        <is>
          <t>Vikash Suryakanth Parmar</t>
        </is>
      </c>
      <c r="AI639" s="1" t="n">
        <v>44630.79209490741</v>
      </c>
      <c r="AJ639" t="n">
        <v>149.0</v>
      </c>
      <c r="AK639" t="n">
        <v>2.0</v>
      </c>
      <c r="AL639" t="n">
        <v>0.0</v>
      </c>
      <c r="AM639" t="n">
        <v>2.0</v>
      </c>
      <c r="AN639" t="n">
        <v>0.0</v>
      </c>
      <c r="AO639" t="n">
        <v>1.0</v>
      </c>
      <c r="AP639" t="n">
        <v>-54.0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WI220333696</t>
        </is>
      </c>
      <c r="B640" t="inlineStr">
        <is>
          <t>DATA_VALIDATION</t>
        </is>
      </c>
      <c r="C640" t="inlineStr">
        <is>
          <t>201330005753</t>
        </is>
      </c>
      <c r="D640" t="inlineStr">
        <is>
          <t>Folder</t>
        </is>
      </c>
      <c r="E640" s="2">
        <f>HYPERLINK("capsilon://?command=openfolder&amp;siteaddress=FAM.docvelocity-na8.net&amp;folderid=FXC92D837E-15F8-F67D-73DC-276D8AADC9C6","FX22034963")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MI2203349419</t>
        </is>
      </c>
      <c r="J640" t="n">
        <v>140.0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44630.72525462963</v>
      </c>
      <c r="P640" s="1" t="n">
        <v>44630.79378472222</v>
      </c>
      <c r="Q640" t="n">
        <v>4872.0</v>
      </c>
      <c r="R640" t="n">
        <v>1049.0</v>
      </c>
      <c r="S640" t="b">
        <v>0</v>
      </c>
      <c r="T640" t="inlineStr">
        <is>
          <t>N/A</t>
        </is>
      </c>
      <c r="U640" t="b">
        <v>0</v>
      </c>
      <c r="V640" t="inlineStr">
        <is>
          <t>Amruta Erande</t>
        </is>
      </c>
      <c r="W640" s="1" t="n">
        <v>44630.73738425926</v>
      </c>
      <c r="X640" t="n">
        <v>904.0</v>
      </c>
      <c r="Y640" t="n">
        <v>114.0</v>
      </c>
      <c r="Z640" t="n">
        <v>0.0</v>
      </c>
      <c r="AA640" t="n">
        <v>114.0</v>
      </c>
      <c r="AB640" t="n">
        <v>0.0</v>
      </c>
      <c r="AC640" t="n">
        <v>38.0</v>
      </c>
      <c r="AD640" t="n">
        <v>26.0</v>
      </c>
      <c r="AE640" t="n">
        <v>0.0</v>
      </c>
      <c r="AF640" t="n">
        <v>0.0</v>
      </c>
      <c r="AG640" t="n">
        <v>0.0</v>
      </c>
      <c r="AH640" t="inlineStr">
        <is>
          <t>Vikash Suryakanth Parmar</t>
        </is>
      </c>
      <c r="AI640" s="1" t="n">
        <v>44630.79378472222</v>
      </c>
      <c r="AJ640" t="n">
        <v>145.0</v>
      </c>
      <c r="AK640" t="n">
        <v>2.0</v>
      </c>
      <c r="AL640" t="n">
        <v>0.0</v>
      </c>
      <c r="AM640" t="n">
        <v>2.0</v>
      </c>
      <c r="AN640" t="n">
        <v>0.0</v>
      </c>
      <c r="AO640" t="n">
        <v>1.0</v>
      </c>
      <c r="AP640" t="n">
        <v>24.0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WI220333842</t>
        </is>
      </c>
      <c r="B641" t="inlineStr">
        <is>
          <t>DATA_VALIDATION</t>
        </is>
      </c>
      <c r="C641" t="inlineStr">
        <is>
          <t>201130013433</t>
        </is>
      </c>
      <c r="D641" t="inlineStr">
        <is>
          <t>Folder</t>
        </is>
      </c>
      <c r="E641" s="2">
        <f>HYPERLINK("capsilon://?command=openfolder&amp;siteaddress=FAM.docvelocity-na8.net&amp;folderid=FX109D18AC-08BA-8C0F-3CA2-EEEFE4E0F1D1","FX22033612")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MI2203351060</t>
        </is>
      </c>
      <c r="J641" t="n">
        <v>28.0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44630.74559027778</v>
      </c>
      <c r="P641" s="1" t="n">
        <v>44630.794490740744</v>
      </c>
      <c r="Q641" t="n">
        <v>3864.0</v>
      </c>
      <c r="R641" t="n">
        <v>361.0</v>
      </c>
      <c r="S641" t="b">
        <v>0</v>
      </c>
      <c r="T641" t="inlineStr">
        <is>
          <t>N/A</t>
        </is>
      </c>
      <c r="U641" t="b">
        <v>0</v>
      </c>
      <c r="V641" t="inlineStr">
        <is>
          <t>Supriya Khape</t>
        </is>
      </c>
      <c r="W641" s="1" t="n">
        <v>44630.749131944445</v>
      </c>
      <c r="X641" t="n">
        <v>301.0</v>
      </c>
      <c r="Y641" t="n">
        <v>21.0</v>
      </c>
      <c r="Z641" t="n">
        <v>0.0</v>
      </c>
      <c r="AA641" t="n">
        <v>21.0</v>
      </c>
      <c r="AB641" t="n">
        <v>0.0</v>
      </c>
      <c r="AC641" t="n">
        <v>0.0</v>
      </c>
      <c r="AD641" t="n">
        <v>7.0</v>
      </c>
      <c r="AE641" t="n">
        <v>0.0</v>
      </c>
      <c r="AF641" t="n">
        <v>0.0</v>
      </c>
      <c r="AG641" t="n">
        <v>0.0</v>
      </c>
      <c r="AH641" t="inlineStr">
        <is>
          <t>Vikash Suryakanth Parmar</t>
        </is>
      </c>
      <c r="AI641" s="1" t="n">
        <v>44630.794490740744</v>
      </c>
      <c r="AJ641" t="n">
        <v>60.0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7.0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WI220333843</t>
        </is>
      </c>
      <c r="B642" t="inlineStr">
        <is>
          <t>DATA_VALIDATION</t>
        </is>
      </c>
      <c r="C642" t="inlineStr">
        <is>
          <t>201130013433</t>
        </is>
      </c>
      <c r="D642" t="inlineStr">
        <is>
          <t>Folder</t>
        </is>
      </c>
      <c r="E642" s="2">
        <f>HYPERLINK("capsilon://?command=openfolder&amp;siteaddress=FAM.docvelocity-na8.net&amp;folderid=FX109D18AC-08BA-8C0F-3CA2-EEEFE4E0F1D1","FX22033612")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MI2203351096</t>
        </is>
      </c>
      <c r="J642" t="n">
        <v>44.0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44630.74575231481</v>
      </c>
      <c r="P642" s="1" t="n">
        <v>44630.79520833334</v>
      </c>
      <c r="Q642" t="n">
        <v>3940.0</v>
      </c>
      <c r="R642" t="n">
        <v>333.0</v>
      </c>
      <c r="S642" t="b">
        <v>0</v>
      </c>
      <c r="T642" t="inlineStr">
        <is>
          <t>N/A</t>
        </is>
      </c>
      <c r="U642" t="b">
        <v>0</v>
      </c>
      <c r="V642" t="inlineStr">
        <is>
          <t>Karnal Akhare</t>
        </is>
      </c>
      <c r="W642" s="1" t="n">
        <v>44630.749131944445</v>
      </c>
      <c r="X642" t="n">
        <v>272.0</v>
      </c>
      <c r="Y642" t="n">
        <v>39.0</v>
      </c>
      <c r="Z642" t="n">
        <v>0.0</v>
      </c>
      <c r="AA642" t="n">
        <v>39.0</v>
      </c>
      <c r="AB642" t="n">
        <v>0.0</v>
      </c>
      <c r="AC642" t="n">
        <v>5.0</v>
      </c>
      <c r="AD642" t="n">
        <v>5.0</v>
      </c>
      <c r="AE642" t="n">
        <v>0.0</v>
      </c>
      <c r="AF642" t="n">
        <v>0.0</v>
      </c>
      <c r="AG642" t="n">
        <v>0.0</v>
      </c>
      <c r="AH642" t="inlineStr">
        <is>
          <t>Vikash Suryakanth Parmar</t>
        </is>
      </c>
      <c r="AI642" s="1" t="n">
        <v>44630.79520833334</v>
      </c>
      <c r="AJ642" t="n">
        <v>61.0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5.0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WI220333881</t>
        </is>
      </c>
      <c r="B643" t="inlineStr">
        <is>
          <t>DATA_VALIDATION</t>
        </is>
      </c>
      <c r="C643" t="inlineStr">
        <is>
          <t>201110012587</t>
        </is>
      </c>
      <c r="D643" t="inlineStr">
        <is>
          <t>Folder</t>
        </is>
      </c>
      <c r="E643" s="2">
        <f>HYPERLINK("capsilon://?command=openfolder&amp;siteaddress=FAM.docvelocity-na8.net&amp;folderid=FX03752BED-DF51-9FFD-D13C-AF13E89ACB6B","FX22034708")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MI2203351652</t>
        </is>
      </c>
      <c r="J643" t="n">
        <v>176.0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44630.757627314815</v>
      </c>
      <c r="P643" s="1" t="n">
        <v>44630.77799768518</v>
      </c>
      <c r="Q643" t="n">
        <v>1149.0</v>
      </c>
      <c r="R643" t="n">
        <v>611.0</v>
      </c>
      <c r="S643" t="b">
        <v>0</v>
      </c>
      <c r="T643" t="inlineStr">
        <is>
          <t>N/A</t>
        </is>
      </c>
      <c r="U643" t="b">
        <v>0</v>
      </c>
      <c r="V643" t="inlineStr">
        <is>
          <t>Sumit Jarhad</t>
        </is>
      </c>
      <c r="W643" s="1" t="n">
        <v>44630.77799768518</v>
      </c>
      <c r="X643" t="n">
        <v>239.0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176.0</v>
      </c>
      <c r="AE643" t="n">
        <v>145.0</v>
      </c>
      <c r="AF643" t="n">
        <v>0.0</v>
      </c>
      <c r="AG643" t="n">
        <v>7.0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WI220333905</t>
        </is>
      </c>
      <c r="B644" t="inlineStr">
        <is>
          <t>DATA_VALIDATION</t>
        </is>
      </c>
      <c r="C644" t="inlineStr">
        <is>
          <t>201300022071</t>
        </is>
      </c>
      <c r="D644" t="inlineStr">
        <is>
          <t>Folder</t>
        </is>
      </c>
      <c r="E644" s="2">
        <f>HYPERLINK("capsilon://?command=openfolder&amp;siteaddress=FAM.docvelocity-na8.net&amp;folderid=FXA463EE1D-D3F0-F7AA-6E53-222F585C2A3B","FX22034921")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MI2203352214</t>
        </is>
      </c>
      <c r="J644" t="n">
        <v>207.0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1.0</v>
      </c>
      <c r="O644" s="1" t="n">
        <v>44630.7631712963</v>
      </c>
      <c r="P644" s="1" t="n">
        <v>44630.77998842593</v>
      </c>
      <c r="Q644" t="n">
        <v>1055.0</v>
      </c>
      <c r="R644" t="n">
        <v>398.0</v>
      </c>
      <c r="S644" t="b">
        <v>0</v>
      </c>
      <c r="T644" t="inlineStr">
        <is>
          <t>N/A</t>
        </is>
      </c>
      <c r="U644" t="b">
        <v>0</v>
      </c>
      <c r="V644" t="inlineStr">
        <is>
          <t>Sumit Jarhad</t>
        </is>
      </c>
      <c r="W644" s="1" t="n">
        <v>44630.77998842593</v>
      </c>
      <c r="X644" t="n">
        <v>171.0</v>
      </c>
      <c r="Y644" t="n">
        <v>0.0</v>
      </c>
      <c r="Z644" t="n">
        <v>0.0</v>
      </c>
      <c r="AA644" t="n">
        <v>0.0</v>
      </c>
      <c r="AB644" t="n">
        <v>0.0</v>
      </c>
      <c r="AC644" t="n">
        <v>0.0</v>
      </c>
      <c r="AD644" t="n">
        <v>207.0</v>
      </c>
      <c r="AE644" t="n">
        <v>195.0</v>
      </c>
      <c r="AF644" t="n">
        <v>0.0</v>
      </c>
      <c r="AG644" t="n">
        <v>6.0</v>
      </c>
      <c r="AH644" t="inlineStr">
        <is>
          <t>N/A</t>
        </is>
      </c>
      <c r="AI644" t="inlineStr">
        <is>
          <t>N/A</t>
        </is>
      </c>
      <c r="AJ644" t="inlineStr">
        <is>
          <t>N/A</t>
        </is>
      </c>
      <c r="AK644" t="inlineStr">
        <is>
          <t>N/A</t>
        </is>
      </c>
      <c r="AL644" t="inlineStr">
        <is>
          <t>N/A</t>
        </is>
      </c>
      <c r="AM644" t="inlineStr">
        <is>
          <t>N/A</t>
        </is>
      </c>
      <c r="AN644" t="inlineStr">
        <is>
          <t>N/A</t>
        </is>
      </c>
      <c r="AO644" t="inlineStr">
        <is>
          <t>N/A</t>
        </is>
      </c>
      <c r="AP644" t="inlineStr">
        <is>
          <t>N/A</t>
        </is>
      </c>
      <c r="AQ644" t="inlineStr">
        <is>
          <t>N/A</t>
        </is>
      </c>
      <c r="AR644" t="inlineStr">
        <is>
          <t>N/A</t>
        </is>
      </c>
      <c r="AS644" t="inlineStr">
        <is>
          <t>N/A</t>
        </is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WI220333910</t>
        </is>
      </c>
      <c r="B645" t="inlineStr">
        <is>
          <t>DATA_VALIDATION</t>
        </is>
      </c>
      <c r="C645" t="inlineStr">
        <is>
          <t>201330005751</t>
        </is>
      </c>
      <c r="D645" t="inlineStr">
        <is>
          <t>Folder</t>
        </is>
      </c>
      <c r="E645" s="2">
        <f>HYPERLINK("capsilon://?command=openfolder&amp;siteaddress=FAM.docvelocity-na8.net&amp;folderid=FX9CB02CF9-CB7E-3915-B174-C2CEB8E3E41C","FX22034938")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MI2203352245</t>
        </is>
      </c>
      <c r="J645" t="n">
        <v>1078.0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1.0</v>
      </c>
      <c r="O645" s="1" t="n">
        <v>44630.76431712963</v>
      </c>
      <c r="P645" s="1" t="n">
        <v>44630.78438657407</v>
      </c>
      <c r="Q645" t="n">
        <v>930.0</v>
      </c>
      <c r="R645" t="n">
        <v>804.0</v>
      </c>
      <c r="S645" t="b">
        <v>0</v>
      </c>
      <c r="T645" t="inlineStr">
        <is>
          <t>N/A</t>
        </is>
      </c>
      <c r="U645" t="b">
        <v>0</v>
      </c>
      <c r="V645" t="inlineStr">
        <is>
          <t>Sumit Jarhad</t>
        </is>
      </c>
      <c r="W645" s="1" t="n">
        <v>44630.78438657407</v>
      </c>
      <c r="X645" t="n">
        <v>379.0</v>
      </c>
      <c r="Y645" t="n">
        <v>0.0</v>
      </c>
      <c r="Z645" t="n">
        <v>0.0</v>
      </c>
      <c r="AA645" t="n">
        <v>0.0</v>
      </c>
      <c r="AB645" t="n">
        <v>0.0</v>
      </c>
      <c r="AC645" t="n">
        <v>0.0</v>
      </c>
      <c r="AD645" t="n">
        <v>1078.0</v>
      </c>
      <c r="AE645" t="n">
        <v>952.0</v>
      </c>
      <c r="AF645" t="n">
        <v>0.0</v>
      </c>
      <c r="AG645" t="n">
        <v>22.0</v>
      </c>
      <c r="AH645" t="inlineStr">
        <is>
          <t>N/A</t>
        </is>
      </c>
      <c r="AI645" t="inlineStr">
        <is>
          <t>N/A</t>
        </is>
      </c>
      <c r="AJ645" t="inlineStr">
        <is>
          <t>N/A</t>
        </is>
      </c>
      <c r="AK645" t="inlineStr">
        <is>
          <t>N/A</t>
        </is>
      </c>
      <c r="AL645" t="inlineStr">
        <is>
          <t>N/A</t>
        </is>
      </c>
      <c r="AM645" t="inlineStr">
        <is>
          <t>N/A</t>
        </is>
      </c>
      <c r="AN645" t="inlineStr">
        <is>
          <t>N/A</t>
        </is>
      </c>
      <c r="AO645" t="inlineStr">
        <is>
          <t>N/A</t>
        </is>
      </c>
      <c r="AP645" t="inlineStr">
        <is>
          <t>N/A</t>
        </is>
      </c>
      <c r="AQ645" t="inlineStr">
        <is>
          <t>N/A</t>
        </is>
      </c>
      <c r="AR645" t="inlineStr">
        <is>
          <t>N/A</t>
        </is>
      </c>
      <c r="AS645" t="inlineStr">
        <is>
          <t>N/A</t>
        </is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WI220333945</t>
        </is>
      </c>
      <c r="B646" t="inlineStr">
        <is>
          <t>DATA_VALIDATION</t>
        </is>
      </c>
      <c r="C646" t="inlineStr">
        <is>
          <t>201348000398</t>
        </is>
      </c>
      <c r="D646" t="inlineStr">
        <is>
          <t>Folder</t>
        </is>
      </c>
      <c r="E646" s="2">
        <f>HYPERLINK("capsilon://?command=openfolder&amp;siteaddress=FAM.docvelocity-na8.net&amp;folderid=FX870D95C1-825C-096E-A545-F9B6CF670034","FX22033248")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MI2203347254</t>
        </is>
      </c>
      <c r="J646" t="n">
        <v>64.0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44630.77444444445</v>
      </c>
      <c r="P646" s="1" t="n">
        <v>44630.790358796294</v>
      </c>
      <c r="Q646" t="n">
        <v>56.0</v>
      </c>
      <c r="R646" t="n">
        <v>1319.0</v>
      </c>
      <c r="S646" t="b">
        <v>0</v>
      </c>
      <c r="T646" t="inlineStr">
        <is>
          <t>N/A</t>
        </is>
      </c>
      <c r="U646" t="b">
        <v>1</v>
      </c>
      <c r="V646" t="inlineStr">
        <is>
          <t>Ketan Pathak</t>
        </is>
      </c>
      <c r="W646" s="1" t="n">
        <v>44630.78700231481</v>
      </c>
      <c r="X646" t="n">
        <v>1083.0</v>
      </c>
      <c r="Y646" t="n">
        <v>72.0</v>
      </c>
      <c r="Z646" t="n">
        <v>0.0</v>
      </c>
      <c r="AA646" t="n">
        <v>72.0</v>
      </c>
      <c r="AB646" t="n">
        <v>0.0</v>
      </c>
      <c r="AC646" t="n">
        <v>45.0</v>
      </c>
      <c r="AD646" t="n">
        <v>-8.0</v>
      </c>
      <c r="AE646" t="n">
        <v>0.0</v>
      </c>
      <c r="AF646" t="n">
        <v>0.0</v>
      </c>
      <c r="AG646" t="n">
        <v>0.0</v>
      </c>
      <c r="AH646" t="inlineStr">
        <is>
          <t>Vikash Suryakanth Parmar</t>
        </is>
      </c>
      <c r="AI646" s="1" t="n">
        <v>44630.790358796294</v>
      </c>
      <c r="AJ646" t="n">
        <v>236.0</v>
      </c>
      <c r="AK646" t="n">
        <v>3.0</v>
      </c>
      <c r="AL646" t="n">
        <v>0.0</v>
      </c>
      <c r="AM646" t="n">
        <v>3.0</v>
      </c>
      <c r="AN646" t="n">
        <v>0.0</v>
      </c>
      <c r="AO646" t="n">
        <v>2.0</v>
      </c>
      <c r="AP646" t="n">
        <v>-11.0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WI220333951</t>
        </is>
      </c>
      <c r="B647" t="inlineStr">
        <is>
          <t>DATA_VALIDATION</t>
        </is>
      </c>
      <c r="C647" t="inlineStr">
        <is>
          <t>201130013447</t>
        </is>
      </c>
      <c r="D647" t="inlineStr">
        <is>
          <t>Folder</t>
        </is>
      </c>
      <c r="E647" s="2">
        <f>HYPERLINK("capsilon://?command=openfolder&amp;siteaddress=FAM.docvelocity-na8.net&amp;folderid=FXB5D48ECF-FF6E-05E5-1498-6643B0C85074","FX22035037")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MI2203347404</t>
        </is>
      </c>
      <c r="J647" t="n">
        <v>200.0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44630.77614583333</v>
      </c>
      <c r="P647" s="1" t="n">
        <v>44630.79605324074</v>
      </c>
      <c r="Q647" t="n">
        <v>122.0</v>
      </c>
      <c r="R647" t="n">
        <v>1598.0</v>
      </c>
      <c r="S647" t="b">
        <v>0</v>
      </c>
      <c r="T647" t="inlineStr">
        <is>
          <t>N/A</t>
        </is>
      </c>
      <c r="U647" t="b">
        <v>1</v>
      </c>
      <c r="V647" t="inlineStr">
        <is>
          <t>Karnal Akhare</t>
        </is>
      </c>
      <c r="W647" s="1" t="n">
        <v>44630.78337962963</v>
      </c>
      <c r="X647" t="n">
        <v>615.0</v>
      </c>
      <c r="Y647" t="n">
        <v>176.0</v>
      </c>
      <c r="Z647" t="n">
        <v>0.0</v>
      </c>
      <c r="AA647" t="n">
        <v>176.0</v>
      </c>
      <c r="AB647" t="n">
        <v>0.0</v>
      </c>
      <c r="AC647" t="n">
        <v>14.0</v>
      </c>
      <c r="AD647" t="n">
        <v>24.0</v>
      </c>
      <c r="AE647" t="n">
        <v>0.0</v>
      </c>
      <c r="AF647" t="n">
        <v>0.0</v>
      </c>
      <c r="AG647" t="n">
        <v>0.0</v>
      </c>
      <c r="AH647" t="inlineStr">
        <is>
          <t>Dashrath Soren</t>
        </is>
      </c>
      <c r="AI647" s="1" t="n">
        <v>44630.79605324074</v>
      </c>
      <c r="AJ647" t="n">
        <v>983.0</v>
      </c>
      <c r="AK647" t="n">
        <v>9.0</v>
      </c>
      <c r="AL647" t="n">
        <v>0.0</v>
      </c>
      <c r="AM647" t="n">
        <v>9.0</v>
      </c>
      <c r="AN647" t="n">
        <v>0.0</v>
      </c>
      <c r="AO647" t="n">
        <v>9.0</v>
      </c>
      <c r="AP647" t="n">
        <v>15.0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WI220333984</t>
        </is>
      </c>
      <c r="B648" t="inlineStr">
        <is>
          <t>DATA_VALIDATION</t>
        </is>
      </c>
      <c r="C648" t="inlineStr">
        <is>
          <t>201110012587</t>
        </is>
      </c>
      <c r="D648" t="inlineStr">
        <is>
          <t>Folder</t>
        </is>
      </c>
      <c r="E648" s="2">
        <f>HYPERLINK("capsilon://?command=openfolder&amp;siteaddress=FAM.docvelocity-na8.net&amp;folderid=FX03752BED-DF51-9FFD-D13C-AF13E89ACB6B","FX22034708")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MI2203351652</t>
        </is>
      </c>
      <c r="J648" t="n">
        <v>232.0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44630.781643518516</v>
      </c>
      <c r="P648" s="1" t="n">
        <v>44630.82167824074</v>
      </c>
      <c r="Q648" t="n">
        <v>610.0</v>
      </c>
      <c r="R648" t="n">
        <v>2849.0</v>
      </c>
      <c r="S648" t="b">
        <v>0</v>
      </c>
      <c r="T648" t="inlineStr">
        <is>
          <t>N/A</t>
        </is>
      </c>
      <c r="U648" t="b">
        <v>1</v>
      </c>
      <c r="V648" t="inlineStr">
        <is>
          <t>Hemanshi Deshlahara</t>
        </is>
      </c>
      <c r="W648" s="1" t="n">
        <v>44630.8041087963</v>
      </c>
      <c r="X648" t="n">
        <v>1888.0</v>
      </c>
      <c r="Y648" t="n">
        <v>187.0</v>
      </c>
      <c r="Z648" t="n">
        <v>0.0</v>
      </c>
      <c r="AA648" t="n">
        <v>187.0</v>
      </c>
      <c r="AB648" t="n">
        <v>0.0</v>
      </c>
      <c r="AC648" t="n">
        <v>26.0</v>
      </c>
      <c r="AD648" t="n">
        <v>45.0</v>
      </c>
      <c r="AE648" t="n">
        <v>0.0</v>
      </c>
      <c r="AF648" t="n">
        <v>0.0</v>
      </c>
      <c r="AG648" t="n">
        <v>0.0</v>
      </c>
      <c r="AH648" t="inlineStr">
        <is>
          <t>Dashrath Soren</t>
        </is>
      </c>
      <c r="AI648" s="1" t="n">
        <v>44630.82167824074</v>
      </c>
      <c r="AJ648" t="n">
        <v>961.0</v>
      </c>
      <c r="AK648" t="n">
        <v>3.0</v>
      </c>
      <c r="AL648" t="n">
        <v>0.0</v>
      </c>
      <c r="AM648" t="n">
        <v>3.0</v>
      </c>
      <c r="AN648" t="n">
        <v>0.0</v>
      </c>
      <c r="AO648" t="n">
        <v>3.0</v>
      </c>
      <c r="AP648" t="n">
        <v>42.0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WI220333988</t>
        </is>
      </c>
      <c r="B649" t="inlineStr">
        <is>
          <t>DATA_VALIDATION</t>
        </is>
      </c>
      <c r="C649" t="inlineStr">
        <is>
          <t>201300022071</t>
        </is>
      </c>
      <c r="D649" t="inlineStr">
        <is>
          <t>Folder</t>
        </is>
      </c>
      <c r="E649" s="2">
        <f>HYPERLINK("capsilon://?command=openfolder&amp;siteaddress=FAM.docvelocity-na8.net&amp;folderid=FXA463EE1D-D3F0-F7AA-6E53-222F585C2A3B","FX22034921")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MI2203352214</t>
        </is>
      </c>
      <c r="J649" t="n">
        <v>315.0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44630.78226851852</v>
      </c>
      <c r="P649" s="1" t="n">
        <v>44631.1787962963</v>
      </c>
      <c r="Q649" t="n">
        <v>30725.0</v>
      </c>
      <c r="R649" t="n">
        <v>3535.0</v>
      </c>
      <c r="S649" t="b">
        <v>0</v>
      </c>
      <c r="T649" t="inlineStr">
        <is>
          <t>N/A</t>
        </is>
      </c>
      <c r="U649" t="b">
        <v>1</v>
      </c>
      <c r="V649" t="inlineStr">
        <is>
          <t>Nisha Verma</t>
        </is>
      </c>
      <c r="W649" s="1" t="n">
        <v>44630.80351851852</v>
      </c>
      <c r="X649" t="n">
        <v>1802.0</v>
      </c>
      <c r="Y649" t="n">
        <v>274.0</v>
      </c>
      <c r="Z649" t="n">
        <v>0.0</v>
      </c>
      <c r="AA649" t="n">
        <v>274.0</v>
      </c>
      <c r="AB649" t="n">
        <v>0.0</v>
      </c>
      <c r="AC649" t="n">
        <v>17.0</v>
      </c>
      <c r="AD649" t="n">
        <v>41.0</v>
      </c>
      <c r="AE649" t="n">
        <v>0.0</v>
      </c>
      <c r="AF649" t="n">
        <v>0.0</v>
      </c>
      <c r="AG649" t="n">
        <v>0.0</v>
      </c>
      <c r="AH649" t="inlineStr">
        <is>
          <t>Aparna Chavan</t>
        </is>
      </c>
      <c r="AI649" s="1" t="n">
        <v>44631.1787962963</v>
      </c>
      <c r="AJ649" t="n">
        <v>1705.0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41.0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WI220333992</t>
        </is>
      </c>
      <c r="B650" t="inlineStr">
        <is>
          <t>DATA_VALIDATION</t>
        </is>
      </c>
      <c r="C650" t="inlineStr">
        <is>
          <t>201330005751</t>
        </is>
      </c>
      <c r="D650" t="inlineStr">
        <is>
          <t>Folder</t>
        </is>
      </c>
      <c r="E650" s="2">
        <f>HYPERLINK("capsilon://?command=openfolder&amp;siteaddress=FAM.docvelocity-na8.net&amp;folderid=FX9CB02CF9-CB7E-3915-B174-C2CEB8E3E41C","FX22034938")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MI2203352245</t>
        </is>
      </c>
      <c r="J650" t="n">
        <v>1102.0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44630.78591435185</v>
      </c>
      <c r="P650" s="1" t="n">
        <v>44631.196226851855</v>
      </c>
      <c r="Q650" t="n">
        <v>29162.0</v>
      </c>
      <c r="R650" t="n">
        <v>6289.0</v>
      </c>
      <c r="S650" t="b">
        <v>0</v>
      </c>
      <c r="T650" t="inlineStr">
        <is>
          <t>N/A</t>
        </is>
      </c>
      <c r="U650" t="b">
        <v>1</v>
      </c>
      <c r="V650" t="inlineStr">
        <is>
          <t>Supriya Khape</t>
        </is>
      </c>
      <c r="W650" s="1" t="n">
        <v>44630.83346064815</v>
      </c>
      <c r="X650" t="n">
        <v>3876.0</v>
      </c>
      <c r="Y650" t="n">
        <v>971.0</v>
      </c>
      <c r="Z650" t="n">
        <v>0.0</v>
      </c>
      <c r="AA650" t="n">
        <v>971.0</v>
      </c>
      <c r="AB650" t="n">
        <v>441.0</v>
      </c>
      <c r="AC650" t="n">
        <v>67.0</v>
      </c>
      <c r="AD650" t="n">
        <v>131.0</v>
      </c>
      <c r="AE650" t="n">
        <v>0.0</v>
      </c>
      <c r="AF650" t="n">
        <v>0.0</v>
      </c>
      <c r="AG650" t="n">
        <v>0.0</v>
      </c>
      <c r="AH650" t="inlineStr">
        <is>
          <t>Sangeeta Kumari</t>
        </is>
      </c>
      <c r="AI650" s="1" t="n">
        <v>44631.196226851855</v>
      </c>
      <c r="AJ650" t="n">
        <v>2246.0</v>
      </c>
      <c r="AK650" t="n">
        <v>15.0</v>
      </c>
      <c r="AL650" t="n">
        <v>0.0</v>
      </c>
      <c r="AM650" t="n">
        <v>15.0</v>
      </c>
      <c r="AN650" t="n">
        <v>441.0</v>
      </c>
      <c r="AO650" t="n">
        <v>15.0</v>
      </c>
      <c r="AP650" t="n">
        <v>116.0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WI220334031</t>
        </is>
      </c>
      <c r="B651" t="inlineStr">
        <is>
          <t>DATA_VALIDATION</t>
        </is>
      </c>
      <c r="C651" t="inlineStr">
        <is>
          <t>201110012590</t>
        </is>
      </c>
      <c r="D651" t="inlineStr">
        <is>
          <t>Folder</t>
        </is>
      </c>
      <c r="E651" s="2">
        <f>HYPERLINK("capsilon://?command=openfolder&amp;siteaddress=FAM.docvelocity-na8.net&amp;folderid=FXE88D7730-44E5-38B3-6B31-022D68DF49D2","FX22035002")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MI2203354373</t>
        </is>
      </c>
      <c r="J651" t="n">
        <v>291.0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1.0</v>
      </c>
      <c r="O651" s="1" t="n">
        <v>44630.79775462963</v>
      </c>
      <c r="P651" s="1" t="n">
        <v>44631.15724537037</v>
      </c>
      <c r="Q651" t="n">
        <v>30241.0</v>
      </c>
      <c r="R651" t="n">
        <v>819.0</v>
      </c>
      <c r="S651" t="b">
        <v>0</v>
      </c>
      <c r="T651" t="inlineStr">
        <is>
          <t>N/A</t>
        </is>
      </c>
      <c r="U651" t="b">
        <v>0</v>
      </c>
      <c r="V651" t="inlineStr">
        <is>
          <t>Karnal Akhare</t>
        </is>
      </c>
      <c r="W651" s="1" t="n">
        <v>44631.15724537037</v>
      </c>
      <c r="X651" t="n">
        <v>365.0</v>
      </c>
      <c r="Y651" t="n">
        <v>0.0</v>
      </c>
      <c r="Z651" t="n">
        <v>0.0</v>
      </c>
      <c r="AA651" t="n">
        <v>0.0</v>
      </c>
      <c r="AB651" t="n">
        <v>0.0</v>
      </c>
      <c r="AC651" t="n">
        <v>0.0</v>
      </c>
      <c r="AD651" t="n">
        <v>291.0</v>
      </c>
      <c r="AE651" t="n">
        <v>253.0</v>
      </c>
      <c r="AF651" t="n">
        <v>0.0</v>
      </c>
      <c r="AG651" t="n">
        <v>11.0</v>
      </c>
      <c r="AH651" t="inlineStr">
        <is>
          <t>N/A</t>
        </is>
      </c>
      <c r="AI651" t="inlineStr">
        <is>
          <t>N/A</t>
        </is>
      </c>
      <c r="AJ651" t="inlineStr">
        <is>
          <t>N/A</t>
        </is>
      </c>
      <c r="AK651" t="inlineStr">
        <is>
          <t>N/A</t>
        </is>
      </c>
      <c r="AL651" t="inlineStr">
        <is>
          <t>N/A</t>
        </is>
      </c>
      <c r="AM651" t="inlineStr">
        <is>
          <t>N/A</t>
        </is>
      </c>
      <c r="AN651" t="inlineStr">
        <is>
          <t>N/A</t>
        </is>
      </c>
      <c r="AO651" t="inlineStr">
        <is>
          <t>N/A</t>
        </is>
      </c>
      <c r="AP651" t="inlineStr">
        <is>
          <t>N/A</t>
        </is>
      </c>
      <c r="AQ651" t="inlineStr">
        <is>
          <t>N/A</t>
        </is>
      </c>
      <c r="AR651" t="inlineStr">
        <is>
          <t>N/A</t>
        </is>
      </c>
      <c r="AS651" t="inlineStr">
        <is>
          <t>N/A</t>
        </is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WI220334033</t>
        </is>
      </c>
      <c r="B652" t="inlineStr">
        <is>
          <t>DATA_VALIDATION</t>
        </is>
      </c>
      <c r="C652" t="inlineStr">
        <is>
          <t>201100014798</t>
        </is>
      </c>
      <c r="D652" t="inlineStr">
        <is>
          <t>Folder</t>
        </is>
      </c>
      <c r="E652" s="2">
        <f>HYPERLINK("capsilon://?command=openfolder&amp;siteaddress=FAM.docvelocity-na8.net&amp;folderid=FX28248089-D747-8BDA-86CF-7F88B245115E","FX22034456")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MI2203354401</t>
        </is>
      </c>
      <c r="J652" t="n">
        <v>214.0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44630.798425925925</v>
      </c>
      <c r="P652" s="1" t="n">
        <v>44631.164189814815</v>
      </c>
      <c r="Q652" t="n">
        <v>30693.0</v>
      </c>
      <c r="R652" t="n">
        <v>909.0</v>
      </c>
      <c r="S652" t="b">
        <v>0</v>
      </c>
      <c r="T652" t="inlineStr">
        <is>
          <t>N/A</t>
        </is>
      </c>
      <c r="U652" t="b">
        <v>0</v>
      </c>
      <c r="V652" t="inlineStr">
        <is>
          <t>Karnal Akhare</t>
        </is>
      </c>
      <c r="W652" s="1" t="n">
        <v>44631.164189814815</v>
      </c>
      <c r="X652" t="n">
        <v>599.0</v>
      </c>
      <c r="Y652" t="n">
        <v>52.0</v>
      </c>
      <c r="Z652" t="n">
        <v>0.0</v>
      </c>
      <c r="AA652" t="n">
        <v>52.0</v>
      </c>
      <c r="AB652" t="n">
        <v>0.0</v>
      </c>
      <c r="AC652" t="n">
        <v>0.0</v>
      </c>
      <c r="AD652" t="n">
        <v>162.0</v>
      </c>
      <c r="AE652" t="n">
        <v>124.0</v>
      </c>
      <c r="AF652" t="n">
        <v>0.0</v>
      </c>
      <c r="AG652" t="n">
        <v>8.0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WI22033412</t>
        </is>
      </c>
      <c r="B653" t="inlineStr">
        <is>
          <t>DATA_VALIDATION</t>
        </is>
      </c>
      <c r="C653" t="inlineStr">
        <is>
          <t>201330005429</t>
        </is>
      </c>
      <c r="D653" t="inlineStr">
        <is>
          <t>Folder</t>
        </is>
      </c>
      <c r="E653" s="2">
        <f>HYPERLINK("capsilon://?command=openfolder&amp;siteaddress=FAM.docvelocity-na8.net&amp;folderid=FX601E7880-CB2B-E538-E407-70CB8C1105F2","FX220210502")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MI220336648</t>
        </is>
      </c>
      <c r="J653" t="n">
        <v>0.0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44621.685902777775</v>
      </c>
      <c r="P653" s="1" t="n">
        <v>44621.69902777778</v>
      </c>
      <c r="Q653" t="n">
        <v>597.0</v>
      </c>
      <c r="R653" t="n">
        <v>537.0</v>
      </c>
      <c r="S653" t="b">
        <v>0</v>
      </c>
      <c r="T653" t="inlineStr">
        <is>
          <t>N/A</t>
        </is>
      </c>
      <c r="U653" t="b">
        <v>0</v>
      </c>
      <c r="V653" t="inlineStr">
        <is>
          <t>Sanjana Uttekar</t>
        </is>
      </c>
      <c r="W653" s="1" t="n">
        <v>44621.69100694444</v>
      </c>
      <c r="X653" t="n">
        <v>437.0</v>
      </c>
      <c r="Y653" t="n">
        <v>46.0</v>
      </c>
      <c r="Z653" t="n">
        <v>0.0</v>
      </c>
      <c r="AA653" t="n">
        <v>46.0</v>
      </c>
      <c r="AB653" t="n">
        <v>0.0</v>
      </c>
      <c r="AC653" t="n">
        <v>20.0</v>
      </c>
      <c r="AD653" t="n">
        <v>-46.0</v>
      </c>
      <c r="AE653" t="n">
        <v>0.0</v>
      </c>
      <c r="AF653" t="n">
        <v>0.0</v>
      </c>
      <c r="AG653" t="n">
        <v>0.0</v>
      </c>
      <c r="AH653" t="inlineStr">
        <is>
          <t>Vikash Suryakanth Parmar</t>
        </is>
      </c>
      <c r="AI653" s="1" t="n">
        <v>44621.69902777778</v>
      </c>
      <c r="AJ653" t="n">
        <v>100.0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-46.0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WI22033414</t>
        </is>
      </c>
      <c r="B654" t="inlineStr">
        <is>
          <t>DATA_VALIDATION</t>
        </is>
      </c>
      <c r="C654" t="inlineStr">
        <is>
          <t>201330005429</t>
        </is>
      </c>
      <c r="D654" t="inlineStr">
        <is>
          <t>Folder</t>
        </is>
      </c>
      <c r="E654" s="2">
        <f>HYPERLINK("capsilon://?command=openfolder&amp;siteaddress=FAM.docvelocity-na8.net&amp;folderid=FX601E7880-CB2B-E538-E407-70CB8C1105F2","FX220210502")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MI220336677</t>
        </is>
      </c>
      <c r="J654" t="n">
        <v>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44621.68612268518</v>
      </c>
      <c r="P654" s="1" t="n">
        <v>44621.70041666667</v>
      </c>
      <c r="Q654" t="n">
        <v>870.0</v>
      </c>
      <c r="R654" t="n">
        <v>365.0</v>
      </c>
      <c r="S654" t="b">
        <v>0</v>
      </c>
      <c r="T654" t="inlineStr">
        <is>
          <t>N/A</t>
        </is>
      </c>
      <c r="U654" t="b">
        <v>0</v>
      </c>
      <c r="V654" t="inlineStr">
        <is>
          <t>Ujwala Ajabe</t>
        </is>
      </c>
      <c r="W654" s="1" t="n">
        <v>44621.68785879629</v>
      </c>
      <c r="X654" t="n">
        <v>148.0</v>
      </c>
      <c r="Y654" t="n">
        <v>21.0</v>
      </c>
      <c r="Z654" t="n">
        <v>0.0</v>
      </c>
      <c r="AA654" t="n">
        <v>21.0</v>
      </c>
      <c r="AB654" t="n">
        <v>0.0</v>
      </c>
      <c r="AC654" t="n">
        <v>4.0</v>
      </c>
      <c r="AD654" t="n">
        <v>-21.0</v>
      </c>
      <c r="AE654" t="n">
        <v>0.0</v>
      </c>
      <c r="AF654" t="n">
        <v>0.0</v>
      </c>
      <c r="AG654" t="n">
        <v>0.0</v>
      </c>
      <c r="AH654" t="inlineStr">
        <is>
          <t>Dashrath Soren</t>
        </is>
      </c>
      <c r="AI654" s="1" t="n">
        <v>44621.70041666667</v>
      </c>
      <c r="AJ654" t="n">
        <v>217.0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-21.0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WI22033418</t>
        </is>
      </c>
      <c r="B655" t="inlineStr">
        <is>
          <t>DATA_VALIDATION</t>
        </is>
      </c>
      <c r="C655" t="inlineStr">
        <is>
          <t>201330005429</t>
        </is>
      </c>
      <c r="D655" t="inlineStr">
        <is>
          <t>Folder</t>
        </is>
      </c>
      <c r="E655" s="2">
        <f>HYPERLINK("capsilon://?command=openfolder&amp;siteaddress=FAM.docvelocity-na8.net&amp;folderid=FX601E7880-CB2B-E538-E407-70CB8C1105F2","FX220210502")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MI220336662</t>
        </is>
      </c>
      <c r="J655" t="n">
        <v>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44621.68646990741</v>
      </c>
      <c r="P655" s="1" t="n">
        <v>44621.70023148148</v>
      </c>
      <c r="Q655" t="n">
        <v>233.0</v>
      </c>
      <c r="R655" t="n">
        <v>956.0</v>
      </c>
      <c r="S655" t="b">
        <v>0</v>
      </c>
      <c r="T655" t="inlineStr">
        <is>
          <t>N/A</t>
        </is>
      </c>
      <c r="U655" t="b">
        <v>0</v>
      </c>
      <c r="V655" t="inlineStr">
        <is>
          <t>Ujwala Ajabe</t>
        </is>
      </c>
      <c r="W655" s="1" t="n">
        <v>44621.69802083333</v>
      </c>
      <c r="X655" t="n">
        <v>742.0</v>
      </c>
      <c r="Y655" t="n">
        <v>51.0</v>
      </c>
      <c r="Z655" t="n">
        <v>0.0</v>
      </c>
      <c r="AA655" t="n">
        <v>51.0</v>
      </c>
      <c r="AB655" t="n">
        <v>0.0</v>
      </c>
      <c r="AC655" t="n">
        <v>33.0</v>
      </c>
      <c r="AD655" t="n">
        <v>-51.0</v>
      </c>
      <c r="AE655" t="n">
        <v>0.0</v>
      </c>
      <c r="AF655" t="n">
        <v>0.0</v>
      </c>
      <c r="AG655" t="n">
        <v>0.0</v>
      </c>
      <c r="AH655" t="inlineStr">
        <is>
          <t>Vikash Suryakanth Parmar</t>
        </is>
      </c>
      <c r="AI655" s="1" t="n">
        <v>44621.70023148148</v>
      </c>
      <c r="AJ655" t="n">
        <v>103.0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-51.0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WI22033420</t>
        </is>
      </c>
      <c r="B656" t="inlineStr">
        <is>
          <t>DATA_VALIDATION</t>
        </is>
      </c>
      <c r="C656" t="inlineStr">
        <is>
          <t>201330005429</t>
        </is>
      </c>
      <c r="D656" t="inlineStr">
        <is>
          <t>Folder</t>
        </is>
      </c>
      <c r="E656" s="2">
        <f>HYPERLINK("capsilon://?command=openfolder&amp;siteaddress=FAM.docvelocity-na8.net&amp;folderid=FX601E7880-CB2B-E538-E407-70CB8C1105F2","FX220210502")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MI220336742</t>
        </is>
      </c>
      <c r="J656" t="n">
        <v>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44621.68672453704</v>
      </c>
      <c r="P656" s="1" t="n">
        <v>44621.700833333336</v>
      </c>
      <c r="Q656" t="n">
        <v>1070.0</v>
      </c>
      <c r="R656" t="n">
        <v>149.0</v>
      </c>
      <c r="S656" t="b">
        <v>0</v>
      </c>
      <c r="T656" t="inlineStr">
        <is>
          <t>N/A</t>
        </is>
      </c>
      <c r="U656" t="b">
        <v>0</v>
      </c>
      <c r="V656" t="inlineStr">
        <is>
          <t>Prajakta Jagannath Mane</t>
        </is>
      </c>
      <c r="W656" s="1" t="n">
        <v>44621.69011574074</v>
      </c>
      <c r="X656" t="n">
        <v>98.0</v>
      </c>
      <c r="Y656" t="n">
        <v>21.0</v>
      </c>
      <c r="Z656" t="n">
        <v>0.0</v>
      </c>
      <c r="AA656" t="n">
        <v>21.0</v>
      </c>
      <c r="AB656" t="n">
        <v>0.0</v>
      </c>
      <c r="AC656" t="n">
        <v>4.0</v>
      </c>
      <c r="AD656" t="n">
        <v>-21.0</v>
      </c>
      <c r="AE656" t="n">
        <v>0.0</v>
      </c>
      <c r="AF656" t="n">
        <v>0.0</v>
      </c>
      <c r="AG656" t="n">
        <v>0.0</v>
      </c>
      <c r="AH656" t="inlineStr">
        <is>
          <t>Vikash Suryakanth Parmar</t>
        </is>
      </c>
      <c r="AI656" s="1" t="n">
        <v>44621.700833333336</v>
      </c>
      <c r="AJ656" t="n">
        <v>51.0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-21.0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WI22033423</t>
        </is>
      </c>
      <c r="B657" t="inlineStr">
        <is>
          <t>DATA_VALIDATION</t>
        </is>
      </c>
      <c r="C657" t="inlineStr">
        <is>
          <t>201100014744</t>
        </is>
      </c>
      <c r="D657" t="inlineStr">
        <is>
          <t>Folder</t>
        </is>
      </c>
      <c r="E657" s="2">
        <f>HYPERLINK("capsilon://?command=openfolder&amp;siteaddress=FAM.docvelocity-na8.net&amp;folderid=FXA125B87F-9B3B-7405-0A17-41F6155B67D5","FX220212863")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MI220336802</t>
        </is>
      </c>
      <c r="J657" t="n">
        <v>0.0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44621.68693287037</v>
      </c>
      <c r="P657" s="1" t="n">
        <v>44621.70217592592</v>
      </c>
      <c r="Q657" t="n">
        <v>1097.0</v>
      </c>
      <c r="R657" t="n">
        <v>220.0</v>
      </c>
      <c r="S657" t="b">
        <v>0</v>
      </c>
      <c r="T657" t="inlineStr">
        <is>
          <t>N/A</t>
        </is>
      </c>
      <c r="U657" t="b">
        <v>0</v>
      </c>
      <c r="V657" t="inlineStr">
        <is>
          <t>Prajakta Jagannath Mane</t>
        </is>
      </c>
      <c r="W657" s="1" t="n">
        <v>44621.69092592593</v>
      </c>
      <c r="X657" t="n">
        <v>69.0</v>
      </c>
      <c r="Y657" t="n">
        <v>9.0</v>
      </c>
      <c r="Z657" t="n">
        <v>0.0</v>
      </c>
      <c r="AA657" t="n">
        <v>9.0</v>
      </c>
      <c r="AB657" t="n">
        <v>0.0</v>
      </c>
      <c r="AC657" t="n">
        <v>3.0</v>
      </c>
      <c r="AD657" t="n">
        <v>-9.0</v>
      </c>
      <c r="AE657" t="n">
        <v>0.0</v>
      </c>
      <c r="AF657" t="n">
        <v>0.0</v>
      </c>
      <c r="AG657" t="n">
        <v>0.0</v>
      </c>
      <c r="AH657" t="inlineStr">
        <is>
          <t>Dashrath Soren</t>
        </is>
      </c>
      <c r="AI657" s="1" t="n">
        <v>44621.70217592592</v>
      </c>
      <c r="AJ657" t="n">
        <v>151.0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-9.0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WI220334239</t>
        </is>
      </c>
      <c r="B658" t="inlineStr">
        <is>
          <t>DATA_VALIDATION</t>
        </is>
      </c>
      <c r="C658" t="inlineStr">
        <is>
          <t>201348000390</t>
        </is>
      </c>
      <c r="D658" t="inlineStr">
        <is>
          <t>Folder</t>
        </is>
      </c>
      <c r="E658" s="2">
        <f>HYPERLINK("capsilon://?command=openfolder&amp;siteaddress=FAM.docvelocity-na8.net&amp;folderid=FX435488B5-B987-6780-9A3F-DDAF53C90F49","FX22032114")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MI2203357220</t>
        </is>
      </c>
      <c r="J658" t="n">
        <v>230.0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1.0</v>
      </c>
      <c r="O658" s="1" t="n">
        <v>44630.86704861111</v>
      </c>
      <c r="P658" s="1" t="n">
        <v>44631.15760416666</v>
      </c>
      <c r="Q658" t="n">
        <v>24474.0</v>
      </c>
      <c r="R658" t="n">
        <v>630.0</v>
      </c>
      <c r="S658" t="b">
        <v>0</v>
      </c>
      <c r="T658" t="inlineStr">
        <is>
          <t>N/A</t>
        </is>
      </c>
      <c r="U658" t="b">
        <v>0</v>
      </c>
      <c r="V658" t="inlineStr">
        <is>
          <t>Ujwala Ajabe</t>
        </is>
      </c>
      <c r="W658" s="1" t="n">
        <v>44631.15760416666</v>
      </c>
      <c r="X658" t="n">
        <v>352.0</v>
      </c>
      <c r="Y658" t="n">
        <v>0.0</v>
      </c>
      <c r="Z658" t="n">
        <v>0.0</v>
      </c>
      <c r="AA658" t="n">
        <v>0.0</v>
      </c>
      <c r="AB658" t="n">
        <v>0.0</v>
      </c>
      <c r="AC658" t="n">
        <v>0.0</v>
      </c>
      <c r="AD658" t="n">
        <v>230.0</v>
      </c>
      <c r="AE658" t="n">
        <v>204.0</v>
      </c>
      <c r="AF658" t="n">
        <v>0.0</v>
      </c>
      <c r="AG658" t="n">
        <v>8.0</v>
      </c>
      <c r="AH658" t="inlineStr">
        <is>
          <t>N/A</t>
        </is>
      </c>
      <c r="AI658" t="inlineStr">
        <is>
          <t>N/A</t>
        </is>
      </c>
      <c r="AJ658" t="inlineStr">
        <is>
          <t>N/A</t>
        </is>
      </c>
      <c r="AK658" t="inlineStr">
        <is>
          <t>N/A</t>
        </is>
      </c>
      <c r="AL658" t="inlineStr">
        <is>
          <t>N/A</t>
        </is>
      </c>
      <c r="AM658" t="inlineStr">
        <is>
          <t>N/A</t>
        </is>
      </c>
      <c r="AN658" t="inlineStr">
        <is>
          <t>N/A</t>
        </is>
      </c>
      <c r="AO658" t="inlineStr">
        <is>
          <t>N/A</t>
        </is>
      </c>
      <c r="AP658" t="inlineStr">
        <is>
          <t>N/A</t>
        </is>
      </c>
      <c r="AQ658" t="inlineStr">
        <is>
          <t>N/A</t>
        </is>
      </c>
      <c r="AR658" t="inlineStr">
        <is>
          <t>N/A</t>
        </is>
      </c>
      <c r="AS658" t="inlineStr">
        <is>
          <t>N/A</t>
        </is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WI220334264</t>
        </is>
      </c>
      <c r="B659" t="inlineStr">
        <is>
          <t>DATA_VALIDATION</t>
        </is>
      </c>
      <c r="C659" t="inlineStr">
        <is>
          <t>201100014778</t>
        </is>
      </c>
      <c r="D659" t="inlineStr">
        <is>
          <t>Folder</t>
        </is>
      </c>
      <c r="E659" s="2">
        <f>HYPERLINK("capsilon://?command=openfolder&amp;siteaddress=FAM.docvelocity-na8.net&amp;folderid=FX7031929F-EC30-625F-EF60-918402E9C765","FX22032734")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MI2203357421</t>
        </is>
      </c>
      <c r="J659" t="n">
        <v>56.0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44630.87799768519</v>
      </c>
      <c r="P659" s="1" t="n">
        <v>44631.23070601852</v>
      </c>
      <c r="Q659" t="n">
        <v>29268.0</v>
      </c>
      <c r="R659" t="n">
        <v>1206.0</v>
      </c>
      <c r="S659" t="b">
        <v>0</v>
      </c>
      <c r="T659" t="inlineStr">
        <is>
          <t>N/A</t>
        </is>
      </c>
      <c r="U659" t="b">
        <v>0</v>
      </c>
      <c r="V659" t="inlineStr">
        <is>
          <t>Prajakta Jagannath Mane</t>
        </is>
      </c>
      <c r="W659" s="1" t="n">
        <v>44630.99932870371</v>
      </c>
      <c r="X659" t="n">
        <v>750.0</v>
      </c>
      <c r="Y659" t="n">
        <v>51.0</v>
      </c>
      <c r="Z659" t="n">
        <v>0.0</v>
      </c>
      <c r="AA659" t="n">
        <v>51.0</v>
      </c>
      <c r="AB659" t="n">
        <v>0.0</v>
      </c>
      <c r="AC659" t="n">
        <v>34.0</v>
      </c>
      <c r="AD659" t="n">
        <v>5.0</v>
      </c>
      <c r="AE659" t="n">
        <v>0.0</v>
      </c>
      <c r="AF659" t="n">
        <v>0.0</v>
      </c>
      <c r="AG659" t="n">
        <v>0.0</v>
      </c>
      <c r="AH659" t="inlineStr">
        <is>
          <t>Aparna Chavan</t>
        </is>
      </c>
      <c r="AI659" s="1" t="n">
        <v>44631.23070601852</v>
      </c>
      <c r="AJ659" t="n">
        <v>456.0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5.0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WI220334265</t>
        </is>
      </c>
      <c r="B660" t="inlineStr">
        <is>
          <t>DATA_VALIDATION</t>
        </is>
      </c>
      <c r="C660" t="inlineStr">
        <is>
          <t>201100014778</t>
        </is>
      </c>
      <c r="D660" t="inlineStr">
        <is>
          <t>Folder</t>
        </is>
      </c>
      <c r="E660" s="2">
        <f>HYPERLINK("capsilon://?command=openfolder&amp;siteaddress=FAM.docvelocity-na8.net&amp;folderid=FX7031929F-EC30-625F-EF60-918402E9C765","FX22032734")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MI2203357423</t>
        </is>
      </c>
      <c r="J660" t="n">
        <v>65.0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44630.878125</v>
      </c>
      <c r="P660" s="1" t="n">
        <v>44631.22950231482</v>
      </c>
      <c r="Q660" t="n">
        <v>29383.0</v>
      </c>
      <c r="R660" t="n">
        <v>976.0</v>
      </c>
      <c r="S660" t="b">
        <v>0</v>
      </c>
      <c r="T660" t="inlineStr">
        <is>
          <t>N/A</t>
        </is>
      </c>
      <c r="U660" t="b">
        <v>0</v>
      </c>
      <c r="V660" t="inlineStr">
        <is>
          <t>Archana Bhujbal</t>
        </is>
      </c>
      <c r="W660" s="1" t="n">
        <v>44630.99612268519</v>
      </c>
      <c r="X660" t="n">
        <v>695.0</v>
      </c>
      <c r="Y660" t="n">
        <v>60.0</v>
      </c>
      <c r="Z660" t="n">
        <v>0.0</v>
      </c>
      <c r="AA660" t="n">
        <v>60.0</v>
      </c>
      <c r="AB660" t="n">
        <v>0.0</v>
      </c>
      <c r="AC660" t="n">
        <v>28.0</v>
      </c>
      <c r="AD660" t="n">
        <v>5.0</v>
      </c>
      <c r="AE660" t="n">
        <v>0.0</v>
      </c>
      <c r="AF660" t="n">
        <v>0.0</v>
      </c>
      <c r="AG660" t="n">
        <v>0.0</v>
      </c>
      <c r="AH660" t="inlineStr">
        <is>
          <t>Saloni Uttekar</t>
        </is>
      </c>
      <c r="AI660" s="1" t="n">
        <v>44631.22950231482</v>
      </c>
      <c r="AJ660" t="n">
        <v>281.0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5.0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WI220334271</t>
        </is>
      </c>
      <c r="B661" t="inlineStr">
        <is>
          <t>DATA_VALIDATION</t>
        </is>
      </c>
      <c r="C661" t="inlineStr">
        <is>
          <t>201100014778</t>
        </is>
      </c>
      <c r="D661" t="inlineStr">
        <is>
          <t>Folder</t>
        </is>
      </c>
      <c r="E661" s="2">
        <f>HYPERLINK("capsilon://?command=openfolder&amp;siteaddress=FAM.docvelocity-na8.net&amp;folderid=FX7031929F-EC30-625F-EF60-918402E9C765","FX22032734")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MI2203357439</t>
        </is>
      </c>
      <c r="J661" t="n">
        <v>0.0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44630.878854166665</v>
      </c>
      <c r="P661" s="1" t="n">
        <v>44631.233668981484</v>
      </c>
      <c r="Q661" t="n">
        <v>29796.0</v>
      </c>
      <c r="R661" t="n">
        <v>860.0</v>
      </c>
      <c r="S661" t="b">
        <v>0</v>
      </c>
      <c r="T661" t="inlineStr">
        <is>
          <t>N/A</t>
        </is>
      </c>
      <c r="U661" t="b">
        <v>0</v>
      </c>
      <c r="V661" t="inlineStr">
        <is>
          <t>Archana Bhujbal</t>
        </is>
      </c>
      <c r="W661" s="1" t="n">
        <v>44631.00193287037</v>
      </c>
      <c r="X661" t="n">
        <v>501.0</v>
      </c>
      <c r="Y661" t="n">
        <v>52.0</v>
      </c>
      <c r="Z661" t="n">
        <v>0.0</v>
      </c>
      <c r="AA661" t="n">
        <v>52.0</v>
      </c>
      <c r="AB661" t="n">
        <v>0.0</v>
      </c>
      <c r="AC661" t="n">
        <v>23.0</v>
      </c>
      <c r="AD661" t="n">
        <v>-52.0</v>
      </c>
      <c r="AE661" t="n">
        <v>0.0</v>
      </c>
      <c r="AF661" t="n">
        <v>0.0</v>
      </c>
      <c r="AG661" t="n">
        <v>0.0</v>
      </c>
      <c r="AH661" t="inlineStr">
        <is>
          <t>Saloni Uttekar</t>
        </is>
      </c>
      <c r="AI661" s="1" t="n">
        <v>44631.233668981484</v>
      </c>
      <c r="AJ661" t="n">
        <v>359.0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-52.0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WI220334273</t>
        </is>
      </c>
      <c r="B662" t="inlineStr">
        <is>
          <t>DATA_VALIDATION</t>
        </is>
      </c>
      <c r="C662" t="inlineStr">
        <is>
          <t>201100014778</t>
        </is>
      </c>
      <c r="D662" t="inlineStr">
        <is>
          <t>Folder</t>
        </is>
      </c>
      <c r="E662" s="2">
        <f>HYPERLINK("capsilon://?command=openfolder&amp;siteaddress=FAM.docvelocity-na8.net&amp;folderid=FX7031929F-EC30-625F-EF60-918402E9C765","FX22032734")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MI2203357444</t>
        </is>
      </c>
      <c r="J662" t="n">
        <v>0.0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44630.87892361111</v>
      </c>
      <c r="P662" s="1" t="n">
        <v>44631.233923611115</v>
      </c>
      <c r="Q662" t="n">
        <v>30037.0</v>
      </c>
      <c r="R662" t="n">
        <v>635.0</v>
      </c>
      <c r="S662" t="b">
        <v>0</v>
      </c>
      <c r="T662" t="inlineStr">
        <is>
          <t>N/A</t>
        </is>
      </c>
      <c r="U662" t="b">
        <v>0</v>
      </c>
      <c r="V662" t="inlineStr">
        <is>
          <t>Prajakta Jagannath Mane</t>
        </is>
      </c>
      <c r="W662" s="1" t="n">
        <v>44631.003483796296</v>
      </c>
      <c r="X662" t="n">
        <v>358.0</v>
      </c>
      <c r="Y662" t="n">
        <v>52.0</v>
      </c>
      <c r="Z662" t="n">
        <v>0.0</v>
      </c>
      <c r="AA662" t="n">
        <v>52.0</v>
      </c>
      <c r="AB662" t="n">
        <v>0.0</v>
      </c>
      <c r="AC662" t="n">
        <v>33.0</v>
      </c>
      <c r="AD662" t="n">
        <v>-52.0</v>
      </c>
      <c r="AE662" t="n">
        <v>0.0</v>
      </c>
      <c r="AF662" t="n">
        <v>0.0</v>
      </c>
      <c r="AG662" t="n">
        <v>0.0</v>
      </c>
      <c r="AH662" t="inlineStr">
        <is>
          <t>Aparna Chavan</t>
        </is>
      </c>
      <c r="AI662" s="1" t="n">
        <v>44631.233923611115</v>
      </c>
      <c r="AJ662" t="n">
        <v>277.0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-52.0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WI22033429</t>
        </is>
      </c>
      <c r="B663" t="inlineStr">
        <is>
          <t>DATA_VALIDATION</t>
        </is>
      </c>
      <c r="C663" t="inlineStr">
        <is>
          <t>201348000349</t>
        </is>
      </c>
      <c r="D663" t="inlineStr">
        <is>
          <t>Folder</t>
        </is>
      </c>
      <c r="E663" s="2">
        <f>HYPERLINK("capsilon://?command=openfolder&amp;siteaddress=FAM.docvelocity-na8.net&amp;folderid=FX8ACC6922-BB03-03DB-D708-3BDB8AC5FBB2","FX22028468")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MI220336686</t>
        </is>
      </c>
      <c r="J663" t="n">
        <v>0.0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1.0</v>
      </c>
      <c r="O663" s="1" t="n">
        <v>44621.68788194445</v>
      </c>
      <c r="P663" s="1" t="n">
        <v>44621.78607638889</v>
      </c>
      <c r="Q663" t="n">
        <v>7443.0</v>
      </c>
      <c r="R663" t="n">
        <v>1041.0</v>
      </c>
      <c r="S663" t="b">
        <v>0</v>
      </c>
      <c r="T663" t="inlineStr">
        <is>
          <t>N/A</t>
        </is>
      </c>
      <c r="U663" t="b">
        <v>0</v>
      </c>
      <c r="V663" t="inlineStr">
        <is>
          <t>Sumit Jarhad</t>
        </is>
      </c>
      <c r="W663" s="1" t="n">
        <v>44621.78607638889</v>
      </c>
      <c r="X663" t="n">
        <v>379.0</v>
      </c>
      <c r="Y663" t="n">
        <v>0.0</v>
      </c>
      <c r="Z663" t="n">
        <v>0.0</v>
      </c>
      <c r="AA663" t="n">
        <v>0.0</v>
      </c>
      <c r="AB663" t="n">
        <v>0.0</v>
      </c>
      <c r="AC663" t="n">
        <v>0.0</v>
      </c>
      <c r="AD663" t="n">
        <v>0.0</v>
      </c>
      <c r="AE663" t="n">
        <v>169.0</v>
      </c>
      <c r="AF663" t="n">
        <v>0.0</v>
      </c>
      <c r="AG663" t="n">
        <v>8.0</v>
      </c>
      <c r="AH663" t="inlineStr">
        <is>
          <t>N/A</t>
        </is>
      </c>
      <c r="AI663" t="inlineStr">
        <is>
          <t>N/A</t>
        </is>
      </c>
      <c r="AJ663" t="inlineStr">
        <is>
          <t>N/A</t>
        </is>
      </c>
      <c r="AK663" t="inlineStr">
        <is>
          <t>N/A</t>
        </is>
      </c>
      <c r="AL663" t="inlineStr">
        <is>
          <t>N/A</t>
        </is>
      </c>
      <c r="AM663" t="inlineStr">
        <is>
          <t>N/A</t>
        </is>
      </c>
      <c r="AN663" t="inlineStr">
        <is>
          <t>N/A</t>
        </is>
      </c>
      <c r="AO663" t="inlineStr">
        <is>
          <t>N/A</t>
        </is>
      </c>
      <c r="AP663" t="inlineStr">
        <is>
          <t>N/A</t>
        </is>
      </c>
      <c r="AQ663" t="inlineStr">
        <is>
          <t>N/A</t>
        </is>
      </c>
      <c r="AR663" t="inlineStr">
        <is>
          <t>N/A</t>
        </is>
      </c>
      <c r="AS663" t="inlineStr">
        <is>
          <t>N/A</t>
        </is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WI220334373</t>
        </is>
      </c>
      <c r="B664" t="inlineStr">
        <is>
          <t>DATA_VALIDATION</t>
        </is>
      </c>
      <c r="C664" t="inlineStr">
        <is>
          <t>201330005760</t>
        </is>
      </c>
      <c r="D664" t="inlineStr">
        <is>
          <t>Folder</t>
        </is>
      </c>
      <c r="E664" s="2">
        <f>HYPERLINK("capsilon://?command=openfolder&amp;siteaddress=FAM.docvelocity-na8.net&amp;folderid=FXB82E1B3D-389D-8441-5CC9-3E17FAD77A1B","FX22035141")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MI2203358802</t>
        </is>
      </c>
      <c r="J664" t="n">
        <v>134.0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1.0</v>
      </c>
      <c r="O664" s="1" t="n">
        <v>44630.97712962963</v>
      </c>
      <c r="P664" s="1" t="n">
        <v>44631.15380787037</v>
      </c>
      <c r="Q664" t="n">
        <v>14732.0</v>
      </c>
      <c r="R664" t="n">
        <v>533.0</v>
      </c>
      <c r="S664" t="b">
        <v>0</v>
      </c>
      <c r="T664" t="inlineStr">
        <is>
          <t>N/A</t>
        </is>
      </c>
      <c r="U664" t="b">
        <v>0</v>
      </c>
      <c r="V664" t="inlineStr">
        <is>
          <t>Supriya Khape</t>
        </is>
      </c>
      <c r="W664" s="1" t="n">
        <v>44631.15380787037</v>
      </c>
      <c r="X664" t="n">
        <v>349.0</v>
      </c>
      <c r="Y664" t="n">
        <v>21.0</v>
      </c>
      <c r="Z664" t="n">
        <v>0.0</v>
      </c>
      <c r="AA664" t="n">
        <v>21.0</v>
      </c>
      <c r="AB664" t="n">
        <v>0.0</v>
      </c>
      <c r="AC664" t="n">
        <v>0.0</v>
      </c>
      <c r="AD664" t="n">
        <v>113.0</v>
      </c>
      <c r="AE664" t="n">
        <v>101.0</v>
      </c>
      <c r="AF664" t="n">
        <v>0.0</v>
      </c>
      <c r="AG664" t="n">
        <v>2.0</v>
      </c>
      <c r="AH664" t="inlineStr">
        <is>
          <t>N/A</t>
        </is>
      </c>
      <c r="AI664" t="inlineStr">
        <is>
          <t>N/A</t>
        </is>
      </c>
      <c r="AJ664" t="inlineStr">
        <is>
          <t>N/A</t>
        </is>
      </c>
      <c r="AK664" t="inlineStr">
        <is>
          <t>N/A</t>
        </is>
      </c>
      <c r="AL664" t="inlineStr">
        <is>
          <t>N/A</t>
        </is>
      </c>
      <c r="AM664" t="inlineStr">
        <is>
          <t>N/A</t>
        </is>
      </c>
      <c r="AN664" t="inlineStr">
        <is>
          <t>N/A</t>
        </is>
      </c>
      <c r="AO664" t="inlineStr">
        <is>
          <t>N/A</t>
        </is>
      </c>
      <c r="AP664" t="inlineStr">
        <is>
          <t>N/A</t>
        </is>
      </c>
      <c r="AQ664" t="inlineStr">
        <is>
          <t>N/A</t>
        </is>
      </c>
      <c r="AR664" t="inlineStr">
        <is>
          <t>N/A</t>
        </is>
      </c>
      <c r="AS664" t="inlineStr">
        <is>
          <t>N/A</t>
        </is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WI220334397</t>
        </is>
      </c>
      <c r="B665" t="inlineStr">
        <is>
          <t>DATA_VALIDATION</t>
        </is>
      </c>
      <c r="C665" t="inlineStr">
        <is>
          <t>201110012576</t>
        </is>
      </c>
      <c r="D665" t="inlineStr">
        <is>
          <t>Folder</t>
        </is>
      </c>
      <c r="E665" s="2">
        <f>HYPERLINK("capsilon://?command=openfolder&amp;siteaddress=FAM.docvelocity-na8.net&amp;folderid=FXF70C7F91-F259-EEB7-4031-74FCDEA4EC23","FX22033510")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MI2203359229</t>
        </is>
      </c>
      <c r="J665" t="n">
        <v>244.0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44631.02590277778</v>
      </c>
      <c r="P665" s="1" t="n">
        <v>44631.16315972222</v>
      </c>
      <c r="Q665" t="n">
        <v>10879.0</v>
      </c>
      <c r="R665" t="n">
        <v>980.0</v>
      </c>
      <c r="S665" t="b">
        <v>0</v>
      </c>
      <c r="T665" t="inlineStr">
        <is>
          <t>N/A</t>
        </is>
      </c>
      <c r="U665" t="b">
        <v>0</v>
      </c>
      <c r="V665" t="inlineStr">
        <is>
          <t>Supriya Khape</t>
        </is>
      </c>
      <c r="W665" s="1" t="n">
        <v>44631.16315972222</v>
      </c>
      <c r="X665" t="n">
        <v>807.0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244.0</v>
      </c>
      <c r="AE665" t="n">
        <v>220.0</v>
      </c>
      <c r="AF665" t="n">
        <v>0.0</v>
      </c>
      <c r="AG665" t="n">
        <v>13.0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WI220334413</t>
        </is>
      </c>
      <c r="B666" t="inlineStr">
        <is>
          <t>DATA_VALIDATION</t>
        </is>
      </c>
      <c r="C666" t="inlineStr">
        <is>
          <t>201300021966</t>
        </is>
      </c>
      <c r="D666" t="inlineStr">
        <is>
          <t>Folder</t>
        </is>
      </c>
      <c r="E666" s="2">
        <f>HYPERLINK("capsilon://?command=openfolder&amp;siteaddress=FAM.docvelocity-na8.net&amp;folderid=FX8E51C9C5-B6F8-6C70-A753-8AFB3A552B4F","FX22032844")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MI2203359474</t>
        </is>
      </c>
      <c r="J666" t="n">
        <v>224.0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44631.055752314816</v>
      </c>
      <c r="P666" s="1" t="n">
        <v>44631.17171296296</v>
      </c>
      <c r="Q666" t="n">
        <v>9046.0</v>
      </c>
      <c r="R666" t="n">
        <v>973.0</v>
      </c>
      <c r="S666" t="b">
        <v>0</v>
      </c>
      <c r="T666" t="inlineStr">
        <is>
          <t>N/A</t>
        </is>
      </c>
      <c r="U666" t="b">
        <v>0</v>
      </c>
      <c r="V666" t="inlineStr">
        <is>
          <t>Supriya Khape</t>
        </is>
      </c>
      <c r="W666" s="1" t="n">
        <v>44631.17171296296</v>
      </c>
      <c r="X666" t="n">
        <v>738.0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224.0</v>
      </c>
      <c r="AE666" t="n">
        <v>200.0</v>
      </c>
      <c r="AF666" t="n">
        <v>0.0</v>
      </c>
      <c r="AG666" t="n">
        <v>7.0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WI220334477</t>
        </is>
      </c>
      <c r="B667" t="inlineStr">
        <is>
          <t>DATA_VALIDATION</t>
        </is>
      </c>
      <c r="C667" t="inlineStr">
        <is>
          <t>201330005760</t>
        </is>
      </c>
      <c r="D667" t="inlineStr">
        <is>
          <t>Folder</t>
        </is>
      </c>
      <c r="E667" s="2">
        <f>HYPERLINK("capsilon://?command=openfolder&amp;siteaddress=FAM.docvelocity-na8.net&amp;folderid=FXB82E1B3D-389D-8441-5CC9-3E17FAD77A1B","FX22035141")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MI2203358802</t>
        </is>
      </c>
      <c r="J667" t="n">
        <v>130.0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44631.15454861111</v>
      </c>
      <c r="P667" s="1" t="n">
        <v>44631.1983912037</v>
      </c>
      <c r="Q667" t="n">
        <v>1403.0</v>
      </c>
      <c r="R667" t="n">
        <v>2385.0</v>
      </c>
      <c r="S667" t="b">
        <v>0</v>
      </c>
      <c r="T667" t="inlineStr">
        <is>
          <t>N/A</t>
        </is>
      </c>
      <c r="U667" t="b">
        <v>1</v>
      </c>
      <c r="V667" t="inlineStr">
        <is>
          <t>Nisha Verma</t>
        </is>
      </c>
      <c r="W667" s="1" t="n">
        <v>44631.16763888889</v>
      </c>
      <c r="X667" t="n">
        <v>1122.0</v>
      </c>
      <c r="Y667" t="n">
        <v>111.0</v>
      </c>
      <c r="Z667" t="n">
        <v>0.0</v>
      </c>
      <c r="AA667" t="n">
        <v>111.0</v>
      </c>
      <c r="AB667" t="n">
        <v>0.0</v>
      </c>
      <c r="AC667" t="n">
        <v>21.0</v>
      </c>
      <c r="AD667" t="n">
        <v>19.0</v>
      </c>
      <c r="AE667" t="n">
        <v>0.0</v>
      </c>
      <c r="AF667" t="n">
        <v>0.0</v>
      </c>
      <c r="AG667" t="n">
        <v>0.0</v>
      </c>
      <c r="AH667" t="inlineStr">
        <is>
          <t>Aparna Chavan</t>
        </is>
      </c>
      <c r="AI667" s="1" t="n">
        <v>44631.1983912037</v>
      </c>
      <c r="AJ667" t="n">
        <v>1250.0</v>
      </c>
      <c r="AK667" t="n">
        <v>2.0</v>
      </c>
      <c r="AL667" t="n">
        <v>0.0</v>
      </c>
      <c r="AM667" t="n">
        <v>2.0</v>
      </c>
      <c r="AN667" t="n">
        <v>0.0</v>
      </c>
      <c r="AO667" t="n">
        <v>2.0</v>
      </c>
      <c r="AP667" t="n">
        <v>17.0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WI220334479</t>
        </is>
      </c>
      <c r="B668" t="inlineStr">
        <is>
          <t>DATA_VALIDATION</t>
        </is>
      </c>
      <c r="C668" t="inlineStr">
        <is>
          <t>201110012590</t>
        </is>
      </c>
      <c r="D668" t="inlineStr">
        <is>
          <t>Folder</t>
        </is>
      </c>
      <c r="E668" s="2">
        <f>HYPERLINK("capsilon://?command=openfolder&amp;siteaddress=FAM.docvelocity-na8.net&amp;folderid=FXE88D7730-44E5-38B3-6B31-022D68DF49D2","FX22035002")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MI2203354373</t>
        </is>
      </c>
      <c r="J668" t="n">
        <v>447.0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44631.158217592594</v>
      </c>
      <c r="P668" s="1" t="n">
        <v>44631.20195601852</v>
      </c>
      <c r="Q668" t="n">
        <v>344.0</v>
      </c>
      <c r="R668" t="n">
        <v>3435.0</v>
      </c>
      <c r="S668" t="b">
        <v>0</v>
      </c>
      <c r="T668" t="inlineStr">
        <is>
          <t>N/A</t>
        </is>
      </c>
      <c r="U668" t="b">
        <v>1</v>
      </c>
      <c r="V668" t="inlineStr">
        <is>
          <t>Raman Vaidya</t>
        </is>
      </c>
      <c r="W668" s="1" t="n">
        <v>44631.181921296295</v>
      </c>
      <c r="X668" t="n">
        <v>2040.0</v>
      </c>
      <c r="Y668" t="n">
        <v>373.0</v>
      </c>
      <c r="Z668" t="n">
        <v>0.0</v>
      </c>
      <c r="AA668" t="n">
        <v>373.0</v>
      </c>
      <c r="AB668" t="n">
        <v>0.0</v>
      </c>
      <c r="AC668" t="n">
        <v>58.0</v>
      </c>
      <c r="AD668" t="n">
        <v>74.0</v>
      </c>
      <c r="AE668" t="n">
        <v>0.0</v>
      </c>
      <c r="AF668" t="n">
        <v>0.0</v>
      </c>
      <c r="AG668" t="n">
        <v>0.0</v>
      </c>
      <c r="AH668" t="inlineStr">
        <is>
          <t>Saloni Uttekar</t>
        </is>
      </c>
      <c r="AI668" s="1" t="n">
        <v>44631.20195601852</v>
      </c>
      <c r="AJ668" t="n">
        <v>1362.0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73.0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WI220334480</t>
        </is>
      </c>
      <c r="B669" t="inlineStr">
        <is>
          <t>DATA_VALIDATION</t>
        </is>
      </c>
      <c r="C669" t="inlineStr">
        <is>
          <t>201348000390</t>
        </is>
      </c>
      <c r="D669" t="inlineStr">
        <is>
          <t>Folder</t>
        </is>
      </c>
      <c r="E669" s="2">
        <f>HYPERLINK("capsilon://?command=openfolder&amp;siteaddress=FAM.docvelocity-na8.net&amp;folderid=FX435488B5-B987-6780-9A3F-DDAF53C90F49","FX22032114")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MI2203357220</t>
        </is>
      </c>
      <c r="J669" t="n">
        <v>350.0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44631.15876157407</v>
      </c>
      <c r="P669" s="1" t="n">
        <v>44631.22225694444</v>
      </c>
      <c r="Q669" t="n">
        <v>2137.0</v>
      </c>
      <c r="R669" t="n">
        <v>3349.0</v>
      </c>
      <c r="S669" t="b">
        <v>0</v>
      </c>
      <c r="T669" t="inlineStr">
        <is>
          <t>N/A</t>
        </is>
      </c>
      <c r="U669" t="b">
        <v>1</v>
      </c>
      <c r="V669" t="inlineStr">
        <is>
          <t>Ujwala Ajabe</t>
        </is>
      </c>
      <c r="W669" s="1" t="n">
        <v>44631.18041666667</v>
      </c>
      <c r="X669" t="n">
        <v>858.0</v>
      </c>
      <c r="Y669" t="n">
        <v>212.0</v>
      </c>
      <c r="Z669" t="n">
        <v>0.0</v>
      </c>
      <c r="AA669" t="n">
        <v>212.0</v>
      </c>
      <c r="AB669" t="n">
        <v>88.0</v>
      </c>
      <c r="AC669" t="n">
        <v>10.0</v>
      </c>
      <c r="AD669" t="n">
        <v>138.0</v>
      </c>
      <c r="AE669" t="n">
        <v>0.0</v>
      </c>
      <c r="AF669" t="n">
        <v>0.0</v>
      </c>
      <c r="AG669" t="n">
        <v>0.0</v>
      </c>
      <c r="AH669" t="inlineStr">
        <is>
          <t>Aparna Chavan</t>
        </is>
      </c>
      <c r="AI669" s="1" t="n">
        <v>44631.22225694444</v>
      </c>
      <c r="AJ669" t="n">
        <v>2062.0</v>
      </c>
      <c r="AK669" t="n">
        <v>4.0</v>
      </c>
      <c r="AL669" t="n">
        <v>0.0</v>
      </c>
      <c r="AM669" t="n">
        <v>4.0</v>
      </c>
      <c r="AN669" t="n">
        <v>88.0</v>
      </c>
      <c r="AO669" t="n">
        <v>4.0</v>
      </c>
      <c r="AP669" t="n">
        <v>134.0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WI220334481</t>
        </is>
      </c>
      <c r="B670" t="inlineStr">
        <is>
          <t>DATA_VALIDATION</t>
        </is>
      </c>
      <c r="C670" t="inlineStr">
        <is>
          <t>201110012576</t>
        </is>
      </c>
      <c r="D670" t="inlineStr">
        <is>
          <t>Folder</t>
        </is>
      </c>
      <c r="E670" s="2">
        <f>HYPERLINK("capsilon://?command=openfolder&amp;siteaddress=FAM.docvelocity-na8.net&amp;folderid=FXF70C7F91-F259-EEB7-4031-74FCDEA4EC23","FX22033510")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MI2203359229</t>
        </is>
      </c>
      <c r="J670" t="n">
        <v>484.0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44631.16458333333</v>
      </c>
      <c r="P670" s="1" t="n">
        <v>44631.21818287037</v>
      </c>
      <c r="Q670" t="n">
        <v>822.0</v>
      </c>
      <c r="R670" t="n">
        <v>3809.0</v>
      </c>
      <c r="S670" t="b">
        <v>0</v>
      </c>
      <c r="T670" t="inlineStr">
        <is>
          <t>N/A</t>
        </is>
      </c>
      <c r="U670" t="b">
        <v>1</v>
      </c>
      <c r="V670" t="inlineStr">
        <is>
          <t>Nisha Verma</t>
        </is>
      </c>
      <c r="W670" s="1" t="n">
        <v>44631.196909722225</v>
      </c>
      <c r="X670" t="n">
        <v>2327.0</v>
      </c>
      <c r="Y670" t="n">
        <v>382.0</v>
      </c>
      <c r="Z670" t="n">
        <v>0.0</v>
      </c>
      <c r="AA670" t="n">
        <v>382.0</v>
      </c>
      <c r="AB670" t="n">
        <v>21.0</v>
      </c>
      <c r="AC670" t="n">
        <v>4.0</v>
      </c>
      <c r="AD670" t="n">
        <v>102.0</v>
      </c>
      <c r="AE670" t="n">
        <v>0.0</v>
      </c>
      <c r="AF670" t="n">
        <v>0.0</v>
      </c>
      <c r="AG670" t="n">
        <v>0.0</v>
      </c>
      <c r="AH670" t="inlineStr">
        <is>
          <t>Saloni Uttekar</t>
        </is>
      </c>
      <c r="AI670" s="1" t="n">
        <v>44631.21818287037</v>
      </c>
      <c r="AJ670" t="n">
        <v>1401.0</v>
      </c>
      <c r="AK670" t="n">
        <v>6.0</v>
      </c>
      <c r="AL670" t="n">
        <v>0.0</v>
      </c>
      <c r="AM670" t="n">
        <v>6.0</v>
      </c>
      <c r="AN670" t="n">
        <v>21.0</v>
      </c>
      <c r="AO670" t="n">
        <v>6.0</v>
      </c>
      <c r="AP670" t="n">
        <v>96.0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WI220334482</t>
        </is>
      </c>
      <c r="B671" t="inlineStr">
        <is>
          <t>DATA_VALIDATION</t>
        </is>
      </c>
      <c r="C671" t="inlineStr">
        <is>
          <t>201100014798</t>
        </is>
      </c>
      <c r="D671" t="inlineStr">
        <is>
          <t>Folder</t>
        </is>
      </c>
      <c r="E671" s="2">
        <f>HYPERLINK("capsilon://?command=openfolder&amp;siteaddress=FAM.docvelocity-na8.net&amp;folderid=FX28248089-D747-8BDA-86CF-7F88B245115E","FX22034456")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MI2203354401</t>
        </is>
      </c>
      <c r="J671" t="n">
        <v>252.0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44631.16511574074</v>
      </c>
      <c r="P671" s="1" t="n">
        <v>44631.22623842592</v>
      </c>
      <c r="Q671" t="n">
        <v>3352.0</v>
      </c>
      <c r="R671" t="n">
        <v>1929.0</v>
      </c>
      <c r="S671" t="b">
        <v>0</v>
      </c>
      <c r="T671" t="inlineStr">
        <is>
          <t>N/A</t>
        </is>
      </c>
      <c r="U671" t="b">
        <v>1</v>
      </c>
      <c r="V671" t="inlineStr">
        <is>
          <t>Supriya Khape</t>
        </is>
      </c>
      <c r="W671" s="1" t="n">
        <v>44631.18570601852</v>
      </c>
      <c r="X671" t="n">
        <v>1208.0</v>
      </c>
      <c r="Y671" t="n">
        <v>204.0</v>
      </c>
      <c r="Z671" t="n">
        <v>0.0</v>
      </c>
      <c r="AA671" t="n">
        <v>204.0</v>
      </c>
      <c r="AB671" t="n">
        <v>52.0</v>
      </c>
      <c r="AC671" t="n">
        <v>17.0</v>
      </c>
      <c r="AD671" t="n">
        <v>48.0</v>
      </c>
      <c r="AE671" t="n">
        <v>0.0</v>
      </c>
      <c r="AF671" t="n">
        <v>0.0</v>
      </c>
      <c r="AG671" t="n">
        <v>0.0</v>
      </c>
      <c r="AH671" t="inlineStr">
        <is>
          <t>Saloni Uttekar</t>
        </is>
      </c>
      <c r="AI671" s="1" t="n">
        <v>44631.22623842592</v>
      </c>
      <c r="AJ671" t="n">
        <v>695.0</v>
      </c>
      <c r="AK671" t="n">
        <v>0.0</v>
      </c>
      <c r="AL671" t="n">
        <v>0.0</v>
      </c>
      <c r="AM671" t="n">
        <v>0.0</v>
      </c>
      <c r="AN671" t="n">
        <v>52.0</v>
      </c>
      <c r="AO671" t="n">
        <v>0.0</v>
      </c>
      <c r="AP671" t="n">
        <v>48.0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WI220334489</t>
        </is>
      </c>
      <c r="B672" t="inlineStr">
        <is>
          <t>DATA_VALIDATION</t>
        </is>
      </c>
      <c r="C672" t="inlineStr">
        <is>
          <t>201300021966</t>
        </is>
      </c>
      <c r="D672" t="inlineStr">
        <is>
          <t>Folder</t>
        </is>
      </c>
      <c r="E672" s="2">
        <f>HYPERLINK("capsilon://?command=openfolder&amp;siteaddress=FAM.docvelocity-na8.net&amp;folderid=FX8E51C9C5-B6F8-6C70-A753-8AFB3A552B4F","FX22032844")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MI2203359474</t>
        </is>
      </c>
      <c r="J672" t="n">
        <v>304.0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44631.1727662037</v>
      </c>
      <c r="P672" s="1" t="n">
        <v>44631.23986111111</v>
      </c>
      <c r="Q672" t="n">
        <v>3123.0</v>
      </c>
      <c r="R672" t="n">
        <v>2674.0</v>
      </c>
      <c r="S672" t="b">
        <v>0</v>
      </c>
      <c r="T672" t="inlineStr">
        <is>
          <t>N/A</t>
        </is>
      </c>
      <c r="U672" t="b">
        <v>1</v>
      </c>
      <c r="V672" t="inlineStr">
        <is>
          <t>Aditya Tade</t>
        </is>
      </c>
      <c r="W672" s="1" t="n">
        <v>44631.19045138889</v>
      </c>
      <c r="X672" t="n">
        <v>1218.0</v>
      </c>
      <c r="Y672" t="n">
        <v>251.0</v>
      </c>
      <c r="Z672" t="n">
        <v>0.0</v>
      </c>
      <c r="AA672" t="n">
        <v>251.0</v>
      </c>
      <c r="AB672" t="n">
        <v>0.0</v>
      </c>
      <c r="AC672" t="n">
        <v>18.0</v>
      </c>
      <c r="AD672" t="n">
        <v>53.0</v>
      </c>
      <c r="AE672" t="n">
        <v>0.0</v>
      </c>
      <c r="AF672" t="n">
        <v>0.0</v>
      </c>
      <c r="AG672" t="n">
        <v>0.0</v>
      </c>
      <c r="AH672" t="inlineStr">
        <is>
          <t>Ashish Sutar</t>
        </is>
      </c>
      <c r="AI672" s="1" t="n">
        <v>44631.23986111111</v>
      </c>
      <c r="AJ672" t="n">
        <v>1441.0</v>
      </c>
      <c r="AK672" t="n">
        <v>1.0</v>
      </c>
      <c r="AL672" t="n">
        <v>0.0</v>
      </c>
      <c r="AM672" t="n">
        <v>1.0</v>
      </c>
      <c r="AN672" t="n">
        <v>0.0</v>
      </c>
      <c r="AO672" t="n">
        <v>1.0</v>
      </c>
      <c r="AP672" t="n">
        <v>52.0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WI22033452</t>
        </is>
      </c>
      <c r="B673" t="inlineStr">
        <is>
          <t>DATA_VALIDATION</t>
        </is>
      </c>
      <c r="C673" t="inlineStr">
        <is>
          <t>201330005504</t>
        </is>
      </c>
      <c r="D673" t="inlineStr">
        <is>
          <t>Folder</t>
        </is>
      </c>
      <c r="E673" s="2">
        <f>HYPERLINK("capsilon://?command=openfolder&amp;siteaddress=FAM.docvelocity-na8.net&amp;folderid=FX8CFD9F0C-7B6F-8DE9-EBB6-CEA6C39334E1","FX220212246")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MI220337006</t>
        </is>
      </c>
      <c r="J673" t="n">
        <v>0.0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1.0</v>
      </c>
      <c r="O673" s="1" t="n">
        <v>44621.68991898148</v>
      </c>
      <c r="P673" s="1" t="n">
        <v>44621.94359953704</v>
      </c>
      <c r="Q673" t="n">
        <v>20414.0</v>
      </c>
      <c r="R673" t="n">
        <v>1504.0</v>
      </c>
      <c r="S673" t="b">
        <v>0</v>
      </c>
      <c r="T673" t="inlineStr">
        <is>
          <t>N/A</t>
        </is>
      </c>
      <c r="U673" t="b">
        <v>0</v>
      </c>
      <c r="V673" t="inlineStr">
        <is>
          <t>Sadaf Khan</t>
        </is>
      </c>
      <c r="W673" s="1" t="n">
        <v>44621.94359953704</v>
      </c>
      <c r="X673" t="n">
        <v>1170.0</v>
      </c>
      <c r="Y673" t="n">
        <v>0.0</v>
      </c>
      <c r="Z673" t="n">
        <v>0.0</v>
      </c>
      <c r="AA673" t="n">
        <v>0.0</v>
      </c>
      <c r="AB673" t="n">
        <v>0.0</v>
      </c>
      <c r="AC673" t="n">
        <v>0.0</v>
      </c>
      <c r="AD673" t="n">
        <v>0.0</v>
      </c>
      <c r="AE673" t="n">
        <v>184.0</v>
      </c>
      <c r="AF673" t="n">
        <v>0.0</v>
      </c>
      <c r="AG673" t="n">
        <v>7.0</v>
      </c>
      <c r="AH673" t="inlineStr">
        <is>
          <t>N/A</t>
        </is>
      </c>
      <c r="AI673" t="inlineStr">
        <is>
          <t>N/A</t>
        </is>
      </c>
      <c r="AJ673" t="inlineStr">
        <is>
          <t>N/A</t>
        </is>
      </c>
      <c r="AK673" t="inlineStr">
        <is>
          <t>N/A</t>
        </is>
      </c>
      <c r="AL673" t="inlineStr">
        <is>
          <t>N/A</t>
        </is>
      </c>
      <c r="AM673" t="inlineStr">
        <is>
          <t>N/A</t>
        </is>
      </c>
      <c r="AN673" t="inlineStr">
        <is>
          <t>N/A</t>
        </is>
      </c>
      <c r="AO673" t="inlineStr">
        <is>
          <t>N/A</t>
        </is>
      </c>
      <c r="AP673" t="inlineStr">
        <is>
          <t>N/A</t>
        </is>
      </c>
      <c r="AQ673" t="inlineStr">
        <is>
          <t>N/A</t>
        </is>
      </c>
      <c r="AR673" t="inlineStr">
        <is>
          <t>N/A</t>
        </is>
      </c>
      <c r="AS673" t="inlineStr">
        <is>
          <t>N/A</t>
        </is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WI220334568</t>
        </is>
      </c>
      <c r="B674" t="inlineStr">
        <is>
          <t>DATA_VALIDATION</t>
        </is>
      </c>
      <c r="C674" t="inlineStr">
        <is>
          <t>201340000695</t>
        </is>
      </c>
      <c r="D674" t="inlineStr">
        <is>
          <t>Folder</t>
        </is>
      </c>
      <c r="E674" s="2">
        <f>HYPERLINK("capsilon://?command=openfolder&amp;siteaddress=FAM.docvelocity-na8.net&amp;folderid=FXC1E208A9-8FD5-DEBE-B5C9-96E24485E319","FX22034006")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MI2203360853</t>
        </is>
      </c>
      <c r="J674" t="n">
        <v>0.0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44631.36090277778</v>
      </c>
      <c r="P674" s="1" t="n">
        <v>44631.3672337963</v>
      </c>
      <c r="Q674" t="n">
        <v>352.0</v>
      </c>
      <c r="R674" t="n">
        <v>195.0</v>
      </c>
      <c r="S674" t="b">
        <v>0</v>
      </c>
      <c r="T674" t="inlineStr">
        <is>
          <t>N/A</t>
        </is>
      </c>
      <c r="U674" t="b">
        <v>0</v>
      </c>
      <c r="V674" t="inlineStr">
        <is>
          <t>Aditya Tade</t>
        </is>
      </c>
      <c r="W674" s="1" t="n">
        <v>44631.36267361111</v>
      </c>
      <c r="X674" t="n">
        <v>85.0</v>
      </c>
      <c r="Y674" t="n">
        <v>9.0</v>
      </c>
      <c r="Z674" t="n">
        <v>0.0</v>
      </c>
      <c r="AA674" t="n">
        <v>9.0</v>
      </c>
      <c r="AB674" t="n">
        <v>0.0</v>
      </c>
      <c r="AC674" t="n">
        <v>1.0</v>
      </c>
      <c r="AD674" t="n">
        <v>-9.0</v>
      </c>
      <c r="AE674" t="n">
        <v>0.0</v>
      </c>
      <c r="AF674" t="n">
        <v>0.0</v>
      </c>
      <c r="AG674" t="n">
        <v>0.0</v>
      </c>
      <c r="AH674" t="inlineStr">
        <is>
          <t>Aparna Chavan</t>
        </is>
      </c>
      <c r="AI674" s="1" t="n">
        <v>44631.3672337963</v>
      </c>
      <c r="AJ674" t="n">
        <v>110.0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-9.0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WI220334664</t>
        </is>
      </c>
      <c r="B675" t="inlineStr">
        <is>
          <t>DATA_VALIDATION</t>
        </is>
      </c>
      <c r="C675" t="inlineStr">
        <is>
          <t>201348000332</t>
        </is>
      </c>
      <c r="D675" t="inlineStr">
        <is>
          <t>Folder</t>
        </is>
      </c>
      <c r="E675" s="2">
        <f>HYPERLINK("capsilon://?command=openfolder&amp;siteaddress=FAM.docvelocity-na8.net&amp;folderid=FXB5145CF9-5F4B-2EA5-9CB6-3DD7FE848D45","FX22025193")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MI2203362195</t>
        </is>
      </c>
      <c r="J675" t="n">
        <v>0.0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44631.4012037037</v>
      </c>
      <c r="P675" s="1" t="n">
        <v>44631.45898148148</v>
      </c>
      <c r="Q675" t="n">
        <v>4114.0</v>
      </c>
      <c r="R675" t="n">
        <v>878.0</v>
      </c>
      <c r="S675" t="b">
        <v>0</v>
      </c>
      <c r="T675" t="inlineStr">
        <is>
          <t>N/A</t>
        </is>
      </c>
      <c r="U675" t="b">
        <v>0</v>
      </c>
      <c r="V675" t="inlineStr">
        <is>
          <t>Ujwala Ajabe</t>
        </is>
      </c>
      <c r="W675" s="1" t="n">
        <v>44631.45391203704</v>
      </c>
      <c r="X675" t="n">
        <v>440.0</v>
      </c>
      <c r="Y675" t="n">
        <v>52.0</v>
      </c>
      <c r="Z675" t="n">
        <v>0.0</v>
      </c>
      <c r="AA675" t="n">
        <v>52.0</v>
      </c>
      <c r="AB675" t="n">
        <v>0.0</v>
      </c>
      <c r="AC675" t="n">
        <v>14.0</v>
      </c>
      <c r="AD675" t="n">
        <v>-52.0</v>
      </c>
      <c r="AE675" t="n">
        <v>0.0</v>
      </c>
      <c r="AF675" t="n">
        <v>0.0</v>
      </c>
      <c r="AG675" t="n">
        <v>0.0</v>
      </c>
      <c r="AH675" t="inlineStr">
        <is>
          <t>Sangeeta Kumari</t>
        </is>
      </c>
      <c r="AI675" s="1" t="n">
        <v>44631.45898148148</v>
      </c>
      <c r="AJ675" t="n">
        <v>367.0</v>
      </c>
      <c r="AK675" t="n">
        <v>0.0</v>
      </c>
      <c r="AL675" t="n">
        <v>0.0</v>
      </c>
      <c r="AM675" t="n">
        <v>0.0</v>
      </c>
      <c r="AN675" t="n">
        <v>0.0</v>
      </c>
      <c r="AO675" t="n">
        <v>1.0</v>
      </c>
      <c r="AP675" t="n">
        <v>-52.0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WI220334952</t>
        </is>
      </c>
      <c r="B676" t="inlineStr">
        <is>
          <t>DATA_VALIDATION</t>
        </is>
      </c>
      <c r="C676" t="inlineStr">
        <is>
          <t>201348000332</t>
        </is>
      </c>
      <c r="D676" t="inlineStr">
        <is>
          <t>Folder</t>
        </is>
      </c>
      <c r="E676" s="2">
        <f>HYPERLINK("capsilon://?command=openfolder&amp;siteaddress=FAM.docvelocity-na8.net&amp;folderid=FXB5145CF9-5F4B-2EA5-9CB6-3DD7FE848D45","FX22025193")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MI2203365833</t>
        </is>
      </c>
      <c r="J676" t="n">
        <v>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44631.46457175926</v>
      </c>
      <c r="P676" s="1" t="n">
        <v>44631.49358796296</v>
      </c>
      <c r="Q676" t="n">
        <v>2139.0</v>
      </c>
      <c r="R676" t="n">
        <v>368.0</v>
      </c>
      <c r="S676" t="b">
        <v>0</v>
      </c>
      <c r="T676" t="inlineStr">
        <is>
          <t>N/A</t>
        </is>
      </c>
      <c r="U676" t="b">
        <v>0</v>
      </c>
      <c r="V676" t="inlineStr">
        <is>
          <t>Supriya Khape</t>
        </is>
      </c>
      <c r="W676" s="1" t="n">
        <v>44631.48186342593</v>
      </c>
      <c r="X676" t="n">
        <v>244.0</v>
      </c>
      <c r="Y676" t="n">
        <v>9.0</v>
      </c>
      <c r="Z676" t="n">
        <v>0.0</v>
      </c>
      <c r="AA676" t="n">
        <v>9.0</v>
      </c>
      <c r="AB676" t="n">
        <v>0.0</v>
      </c>
      <c r="AC676" t="n">
        <v>4.0</v>
      </c>
      <c r="AD676" t="n">
        <v>-9.0</v>
      </c>
      <c r="AE676" t="n">
        <v>0.0</v>
      </c>
      <c r="AF676" t="n">
        <v>0.0</v>
      </c>
      <c r="AG676" t="n">
        <v>0.0</v>
      </c>
      <c r="AH676" t="inlineStr">
        <is>
          <t>Mohini Shinde</t>
        </is>
      </c>
      <c r="AI676" s="1" t="n">
        <v>44631.49358796296</v>
      </c>
      <c r="AJ676" t="n">
        <v>110.0</v>
      </c>
      <c r="AK676" t="n">
        <v>1.0</v>
      </c>
      <c r="AL676" t="n">
        <v>0.0</v>
      </c>
      <c r="AM676" t="n">
        <v>1.0</v>
      </c>
      <c r="AN676" t="n">
        <v>0.0</v>
      </c>
      <c r="AO676" t="n">
        <v>1.0</v>
      </c>
      <c r="AP676" t="n">
        <v>-10.0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WI220335009</t>
        </is>
      </c>
      <c r="B677" t="inlineStr">
        <is>
          <t>DATA_VALIDATION</t>
        </is>
      </c>
      <c r="C677" t="inlineStr">
        <is>
          <t>201340000698</t>
        </is>
      </c>
      <c r="D677" t="inlineStr">
        <is>
          <t>Folder</t>
        </is>
      </c>
      <c r="E677" s="2">
        <f>HYPERLINK("capsilon://?command=openfolder&amp;siteaddress=FAM.docvelocity-na8.net&amp;folderid=FX1107BEA6-30FC-C89C-842A-A06553C75D5F","FX22034289")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MI2203366393</t>
        </is>
      </c>
      <c r="J677" t="n">
        <v>282.0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1.0</v>
      </c>
      <c r="O677" s="1" t="n">
        <v>44631.4728125</v>
      </c>
      <c r="P677" s="1" t="n">
        <v>44631.50194444445</v>
      </c>
      <c r="Q677" t="n">
        <v>1805.0</v>
      </c>
      <c r="R677" t="n">
        <v>712.0</v>
      </c>
      <c r="S677" t="b">
        <v>0</v>
      </c>
      <c r="T677" t="inlineStr">
        <is>
          <t>N/A</t>
        </is>
      </c>
      <c r="U677" t="b">
        <v>0</v>
      </c>
      <c r="V677" t="inlineStr">
        <is>
          <t>Ujwala Ajabe</t>
        </is>
      </c>
      <c r="W677" s="1" t="n">
        <v>44631.50194444445</v>
      </c>
      <c r="X677" t="n">
        <v>551.0</v>
      </c>
      <c r="Y677" t="n">
        <v>0.0</v>
      </c>
      <c r="Z677" t="n">
        <v>0.0</v>
      </c>
      <c r="AA677" t="n">
        <v>0.0</v>
      </c>
      <c r="AB677" t="n">
        <v>0.0</v>
      </c>
      <c r="AC677" t="n">
        <v>0.0</v>
      </c>
      <c r="AD677" t="n">
        <v>282.0</v>
      </c>
      <c r="AE677" t="n">
        <v>270.0</v>
      </c>
      <c r="AF677" t="n">
        <v>0.0</v>
      </c>
      <c r="AG677" t="n">
        <v>10.0</v>
      </c>
      <c r="AH677" t="inlineStr">
        <is>
          <t>N/A</t>
        </is>
      </c>
      <c r="AI677" t="inlineStr">
        <is>
          <t>N/A</t>
        </is>
      </c>
      <c r="AJ677" t="inlineStr">
        <is>
          <t>N/A</t>
        </is>
      </c>
      <c r="AK677" t="inlineStr">
        <is>
          <t>N/A</t>
        </is>
      </c>
      <c r="AL677" t="inlineStr">
        <is>
          <t>N/A</t>
        </is>
      </c>
      <c r="AM677" t="inlineStr">
        <is>
          <t>N/A</t>
        </is>
      </c>
      <c r="AN677" t="inlineStr">
        <is>
          <t>N/A</t>
        </is>
      </c>
      <c r="AO677" t="inlineStr">
        <is>
          <t>N/A</t>
        </is>
      </c>
      <c r="AP677" t="inlineStr">
        <is>
          <t>N/A</t>
        </is>
      </c>
      <c r="AQ677" t="inlineStr">
        <is>
          <t>N/A</t>
        </is>
      </c>
      <c r="AR677" t="inlineStr">
        <is>
          <t>N/A</t>
        </is>
      </c>
      <c r="AS677" t="inlineStr">
        <is>
          <t>N/A</t>
        </is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WI220335010</t>
        </is>
      </c>
      <c r="B678" t="inlineStr">
        <is>
          <t>DATA_VALIDATION</t>
        </is>
      </c>
      <c r="C678" t="inlineStr">
        <is>
          <t>201330005740</t>
        </is>
      </c>
      <c r="D678" t="inlineStr">
        <is>
          <t>Folder</t>
        </is>
      </c>
      <c r="E678" s="2">
        <f>HYPERLINK("capsilon://?command=openfolder&amp;siteaddress=FAM.docvelocity-na8.net&amp;folderid=FX08825ED5-5A6C-727C-B1C8-49F086054BD5","FX22034798")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MI2203366466</t>
        </is>
      </c>
      <c r="J678" t="n">
        <v>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44631.47289351852</v>
      </c>
      <c r="P678" s="1" t="n">
        <v>44631.50587962963</v>
      </c>
      <c r="Q678" t="n">
        <v>2429.0</v>
      </c>
      <c r="R678" t="n">
        <v>421.0</v>
      </c>
      <c r="S678" t="b">
        <v>0</v>
      </c>
      <c r="T678" t="inlineStr">
        <is>
          <t>N/A</t>
        </is>
      </c>
      <c r="U678" t="b">
        <v>0</v>
      </c>
      <c r="V678" t="inlineStr">
        <is>
          <t>Sumit Jarhad</t>
        </is>
      </c>
      <c r="W678" s="1" t="n">
        <v>44631.50587962963</v>
      </c>
      <c r="X678" t="n">
        <v>158.0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28.0</v>
      </c>
      <c r="AE678" t="n">
        <v>21.0</v>
      </c>
      <c r="AF678" t="n">
        <v>0.0</v>
      </c>
      <c r="AG678" t="n">
        <v>2.0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WI220335090</t>
        </is>
      </c>
      <c r="B679" t="inlineStr">
        <is>
          <t>DATA_VALIDATION</t>
        </is>
      </c>
      <c r="C679" t="inlineStr">
        <is>
          <t>201300022048</t>
        </is>
      </c>
      <c r="D679" t="inlineStr">
        <is>
          <t>Folder</t>
        </is>
      </c>
      <c r="E679" s="2">
        <f>HYPERLINK("capsilon://?command=openfolder&amp;siteaddress=FAM.docvelocity-na8.net&amp;folderid=FX3AE8779A-8759-B867-CD26-6918B58D057D","FX22034376")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MI2203367330</t>
        </is>
      </c>
      <c r="J679" t="n">
        <v>66.0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44631.48405092592</v>
      </c>
      <c r="P679" s="1" t="n">
        <v>44631.50681712963</v>
      </c>
      <c r="Q679" t="n">
        <v>790.0</v>
      </c>
      <c r="R679" t="n">
        <v>1177.0</v>
      </c>
      <c r="S679" t="b">
        <v>0</v>
      </c>
      <c r="T679" t="inlineStr">
        <is>
          <t>N/A</t>
        </is>
      </c>
      <c r="U679" t="b">
        <v>0</v>
      </c>
      <c r="V679" t="inlineStr">
        <is>
          <t>Hemanshi Deshlahara</t>
        </is>
      </c>
      <c r="W679" s="1" t="n">
        <v>44631.49358796296</v>
      </c>
      <c r="X679" t="n">
        <v>613.0</v>
      </c>
      <c r="Y679" t="n">
        <v>60.0</v>
      </c>
      <c r="Z679" t="n">
        <v>0.0</v>
      </c>
      <c r="AA679" t="n">
        <v>60.0</v>
      </c>
      <c r="AB679" t="n">
        <v>0.0</v>
      </c>
      <c r="AC679" t="n">
        <v>20.0</v>
      </c>
      <c r="AD679" t="n">
        <v>6.0</v>
      </c>
      <c r="AE679" t="n">
        <v>0.0</v>
      </c>
      <c r="AF679" t="n">
        <v>0.0</v>
      </c>
      <c r="AG679" t="n">
        <v>0.0</v>
      </c>
      <c r="AH679" t="inlineStr">
        <is>
          <t>Mohini Shinde</t>
        </is>
      </c>
      <c r="AI679" s="1" t="n">
        <v>44631.50681712963</v>
      </c>
      <c r="AJ679" t="n">
        <v>557.0</v>
      </c>
      <c r="AK679" t="n">
        <v>2.0</v>
      </c>
      <c r="AL679" t="n">
        <v>0.0</v>
      </c>
      <c r="AM679" t="n">
        <v>2.0</v>
      </c>
      <c r="AN679" t="n">
        <v>0.0</v>
      </c>
      <c r="AO679" t="n">
        <v>2.0</v>
      </c>
      <c r="AP679" t="n">
        <v>4.0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WI220335238</t>
        </is>
      </c>
      <c r="B680" t="inlineStr">
        <is>
          <t>DATA_VALIDATION</t>
        </is>
      </c>
      <c r="C680" t="inlineStr">
        <is>
          <t>201340000698</t>
        </is>
      </c>
      <c r="D680" t="inlineStr">
        <is>
          <t>Folder</t>
        </is>
      </c>
      <c r="E680" s="2">
        <f>HYPERLINK("capsilon://?command=openfolder&amp;siteaddress=FAM.docvelocity-na8.net&amp;folderid=FX1107BEA6-30FC-C89C-842A-A06553C75D5F","FX22034289")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MI2203366393</t>
        </is>
      </c>
      <c r="J680" t="n">
        <v>482.0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44631.50368055556</v>
      </c>
      <c r="P680" s="1" t="n">
        <v>44631.55582175926</v>
      </c>
      <c r="Q680" t="n">
        <v>26.0</v>
      </c>
      <c r="R680" t="n">
        <v>4479.0</v>
      </c>
      <c r="S680" t="b">
        <v>0</v>
      </c>
      <c r="T680" t="inlineStr">
        <is>
          <t>N/A</t>
        </is>
      </c>
      <c r="U680" t="b">
        <v>1</v>
      </c>
      <c r="V680" t="inlineStr">
        <is>
          <t>Ketan Pathak</t>
        </is>
      </c>
      <c r="W680" s="1" t="n">
        <v>44631.539189814815</v>
      </c>
      <c r="X680" t="n">
        <v>3061.0</v>
      </c>
      <c r="Y680" t="n">
        <v>267.0</v>
      </c>
      <c r="Z680" t="n">
        <v>0.0</v>
      </c>
      <c r="AA680" t="n">
        <v>267.0</v>
      </c>
      <c r="AB680" t="n">
        <v>102.0</v>
      </c>
      <c r="AC680" t="n">
        <v>111.0</v>
      </c>
      <c r="AD680" t="n">
        <v>215.0</v>
      </c>
      <c r="AE680" t="n">
        <v>0.0</v>
      </c>
      <c r="AF680" t="n">
        <v>0.0</v>
      </c>
      <c r="AG680" t="n">
        <v>0.0</v>
      </c>
      <c r="AH680" t="inlineStr">
        <is>
          <t>Mohini Shinde</t>
        </is>
      </c>
      <c r="AI680" s="1" t="n">
        <v>44631.55582175926</v>
      </c>
      <c r="AJ680" t="n">
        <v>1418.0</v>
      </c>
      <c r="AK680" t="n">
        <v>4.0</v>
      </c>
      <c r="AL680" t="n">
        <v>0.0</v>
      </c>
      <c r="AM680" t="n">
        <v>4.0</v>
      </c>
      <c r="AN680" t="n">
        <v>102.0</v>
      </c>
      <c r="AO680" t="n">
        <v>2.0</v>
      </c>
      <c r="AP680" t="n">
        <v>211.0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WI220335259</t>
        </is>
      </c>
      <c r="B681" t="inlineStr">
        <is>
          <t>DATA_VALIDATION</t>
        </is>
      </c>
      <c r="C681" t="inlineStr">
        <is>
          <t>201330005740</t>
        </is>
      </c>
      <c r="D681" t="inlineStr">
        <is>
          <t>Folder</t>
        </is>
      </c>
      <c r="E681" s="2">
        <f>HYPERLINK("capsilon://?command=openfolder&amp;siteaddress=FAM.docvelocity-na8.net&amp;folderid=FX08825ED5-5A6C-727C-B1C8-49F086054BD5","FX22034798")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MI2203366466</t>
        </is>
      </c>
      <c r="J681" t="n">
        <v>56.0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44631.50643518518</v>
      </c>
      <c r="P681" s="1" t="n">
        <v>44631.652025462965</v>
      </c>
      <c r="Q681" t="n">
        <v>11458.0</v>
      </c>
      <c r="R681" t="n">
        <v>1121.0</v>
      </c>
      <c r="S681" t="b">
        <v>0</v>
      </c>
      <c r="T681" t="inlineStr">
        <is>
          <t>N/A</t>
        </is>
      </c>
      <c r="U681" t="b">
        <v>1</v>
      </c>
      <c r="V681" t="inlineStr">
        <is>
          <t>Raman Vaidya</t>
        </is>
      </c>
      <c r="W681" s="1" t="n">
        <v>44631.515810185185</v>
      </c>
      <c r="X681" t="n">
        <v>806.0</v>
      </c>
      <c r="Y681" t="n">
        <v>42.0</v>
      </c>
      <c r="Z681" t="n">
        <v>0.0</v>
      </c>
      <c r="AA681" t="n">
        <v>42.0</v>
      </c>
      <c r="AB681" t="n">
        <v>0.0</v>
      </c>
      <c r="AC681" t="n">
        <v>36.0</v>
      </c>
      <c r="AD681" t="n">
        <v>14.0</v>
      </c>
      <c r="AE681" t="n">
        <v>0.0</v>
      </c>
      <c r="AF681" t="n">
        <v>0.0</v>
      </c>
      <c r="AG681" t="n">
        <v>0.0</v>
      </c>
      <c r="AH681" t="inlineStr">
        <is>
          <t>Mohini Shinde</t>
        </is>
      </c>
      <c r="AI681" s="1" t="n">
        <v>44631.652025462965</v>
      </c>
      <c r="AJ681" t="n">
        <v>305.0</v>
      </c>
      <c r="AK681" t="n">
        <v>3.0</v>
      </c>
      <c r="AL681" t="n">
        <v>0.0</v>
      </c>
      <c r="AM681" t="n">
        <v>3.0</v>
      </c>
      <c r="AN681" t="n">
        <v>0.0</v>
      </c>
      <c r="AO681" t="n">
        <v>3.0</v>
      </c>
      <c r="AP681" t="n">
        <v>11.0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WI220335338</t>
        </is>
      </c>
      <c r="B682" t="inlineStr">
        <is>
          <t>DATA_VALIDATION</t>
        </is>
      </c>
      <c r="C682" t="inlineStr">
        <is>
          <t>201348000334</t>
        </is>
      </c>
      <c r="D682" t="inlineStr">
        <is>
          <t>Folder</t>
        </is>
      </c>
      <c r="E682" s="2">
        <f>HYPERLINK("capsilon://?command=openfolder&amp;siteaddress=FAM.docvelocity-na8.net&amp;folderid=FX5D7ECC6C-29BD-D759-003A-10F0B0DEDD4A","FX22026245")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MI2203370252</t>
        </is>
      </c>
      <c r="J682" t="n">
        <v>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44631.515393518515</v>
      </c>
      <c r="P682" s="1" t="n">
        <v>44631.65556712963</v>
      </c>
      <c r="Q682" t="n">
        <v>11997.0</v>
      </c>
      <c r="R682" t="n">
        <v>114.0</v>
      </c>
      <c r="S682" t="b">
        <v>0</v>
      </c>
      <c r="T682" t="inlineStr">
        <is>
          <t>N/A</t>
        </is>
      </c>
      <c r="U682" t="b">
        <v>0</v>
      </c>
      <c r="V682" t="inlineStr">
        <is>
          <t>Aditya Tade</t>
        </is>
      </c>
      <c r="W682" s="1" t="n">
        <v>44631.51650462963</v>
      </c>
      <c r="X682" t="n">
        <v>92.0</v>
      </c>
      <c r="Y682" t="n">
        <v>0.0</v>
      </c>
      <c r="Z682" t="n">
        <v>0.0</v>
      </c>
      <c r="AA682" t="n">
        <v>0.0</v>
      </c>
      <c r="AB682" t="n">
        <v>37.0</v>
      </c>
      <c r="AC682" t="n">
        <v>0.0</v>
      </c>
      <c r="AD682" t="n">
        <v>0.0</v>
      </c>
      <c r="AE682" t="n">
        <v>0.0</v>
      </c>
      <c r="AF682" t="n">
        <v>0.0</v>
      </c>
      <c r="AG682" t="n">
        <v>0.0</v>
      </c>
      <c r="AH682" t="inlineStr">
        <is>
          <t>Mohini Shinde</t>
        </is>
      </c>
      <c r="AI682" s="1" t="n">
        <v>44631.65556712963</v>
      </c>
      <c r="AJ682" t="n">
        <v>16.0</v>
      </c>
      <c r="AK682" t="n">
        <v>0.0</v>
      </c>
      <c r="AL682" t="n">
        <v>0.0</v>
      </c>
      <c r="AM682" t="n">
        <v>0.0</v>
      </c>
      <c r="AN682" t="n">
        <v>37.0</v>
      </c>
      <c r="AO682" t="n">
        <v>0.0</v>
      </c>
      <c r="AP682" t="n">
        <v>0.0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WI220335581</t>
        </is>
      </c>
      <c r="B683" t="inlineStr">
        <is>
          <t>DATA_VALIDATION</t>
        </is>
      </c>
      <c r="C683" t="inlineStr">
        <is>
          <t>201130013421</t>
        </is>
      </c>
      <c r="D683" t="inlineStr">
        <is>
          <t>Folder</t>
        </is>
      </c>
      <c r="E683" s="2">
        <f>HYPERLINK("capsilon://?command=openfolder&amp;siteaddress=FAM.docvelocity-na8.net&amp;folderid=FXA0C87E57-77BF-CFB8-9F96-F3E1D7D9F0F2","FX22032877")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MI2203372720</t>
        </is>
      </c>
      <c r="J683" t="n">
        <v>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44631.540555555555</v>
      </c>
      <c r="P683" s="1" t="n">
        <v>44631.65657407408</v>
      </c>
      <c r="Q683" t="n">
        <v>9808.0</v>
      </c>
      <c r="R683" t="n">
        <v>216.0</v>
      </c>
      <c r="S683" t="b">
        <v>0</v>
      </c>
      <c r="T683" t="inlineStr">
        <is>
          <t>N/A</t>
        </is>
      </c>
      <c r="U683" t="b">
        <v>0</v>
      </c>
      <c r="V683" t="inlineStr">
        <is>
          <t>Ketan Pathak</t>
        </is>
      </c>
      <c r="W683" s="1" t="n">
        <v>44631.542175925926</v>
      </c>
      <c r="X683" t="n">
        <v>130.0</v>
      </c>
      <c r="Y683" t="n">
        <v>9.0</v>
      </c>
      <c r="Z683" t="n">
        <v>0.0</v>
      </c>
      <c r="AA683" t="n">
        <v>9.0</v>
      </c>
      <c r="AB683" t="n">
        <v>0.0</v>
      </c>
      <c r="AC683" t="n">
        <v>1.0</v>
      </c>
      <c r="AD683" t="n">
        <v>-9.0</v>
      </c>
      <c r="AE683" t="n">
        <v>0.0</v>
      </c>
      <c r="AF683" t="n">
        <v>0.0</v>
      </c>
      <c r="AG683" t="n">
        <v>0.0</v>
      </c>
      <c r="AH683" t="inlineStr">
        <is>
          <t>Mohini Shinde</t>
        </is>
      </c>
      <c r="AI683" s="1" t="n">
        <v>44631.65657407408</v>
      </c>
      <c r="AJ683" t="n">
        <v>86.0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-9.0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WI220335813</t>
        </is>
      </c>
      <c r="B684" t="inlineStr">
        <is>
          <t>DATA_VALIDATION</t>
        </is>
      </c>
      <c r="C684" t="inlineStr">
        <is>
          <t>201110012590</t>
        </is>
      </c>
      <c r="D684" t="inlineStr">
        <is>
          <t>Folder</t>
        </is>
      </c>
      <c r="E684" s="2">
        <f>HYPERLINK("capsilon://?command=openfolder&amp;siteaddress=FAM.docvelocity-na8.net&amp;folderid=FXE88D7730-44E5-38B3-6B31-022D68DF49D2","FX22035002")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MI2203375203</t>
        </is>
      </c>
      <c r="J684" t="n">
        <v>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44631.56508101852</v>
      </c>
      <c r="P684" s="1" t="n">
        <v>44631.65769675926</v>
      </c>
      <c r="Q684" t="n">
        <v>7796.0</v>
      </c>
      <c r="R684" t="n">
        <v>206.0</v>
      </c>
      <c r="S684" t="b">
        <v>0</v>
      </c>
      <c r="T684" t="inlineStr">
        <is>
          <t>N/A</t>
        </is>
      </c>
      <c r="U684" t="b">
        <v>0</v>
      </c>
      <c r="V684" t="inlineStr">
        <is>
          <t>Raman Vaidya</t>
        </is>
      </c>
      <c r="W684" s="1" t="n">
        <v>44631.56599537037</v>
      </c>
      <c r="X684" t="n">
        <v>77.0</v>
      </c>
      <c r="Y684" t="n">
        <v>9.0</v>
      </c>
      <c r="Z684" t="n">
        <v>0.0</v>
      </c>
      <c r="AA684" t="n">
        <v>9.0</v>
      </c>
      <c r="AB684" t="n">
        <v>0.0</v>
      </c>
      <c r="AC684" t="n">
        <v>1.0</v>
      </c>
      <c r="AD684" t="n">
        <v>-9.0</v>
      </c>
      <c r="AE684" t="n">
        <v>0.0</v>
      </c>
      <c r="AF684" t="n">
        <v>0.0</v>
      </c>
      <c r="AG684" t="n">
        <v>0.0</v>
      </c>
      <c r="AH684" t="inlineStr">
        <is>
          <t>Dashrath Soren</t>
        </is>
      </c>
      <c r="AI684" s="1" t="n">
        <v>44631.65769675926</v>
      </c>
      <c r="AJ684" t="n">
        <v>129.0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-9.0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WI220335828</t>
        </is>
      </c>
      <c r="B685" t="inlineStr">
        <is>
          <t>DATA_VALIDATION</t>
        </is>
      </c>
      <c r="C685" t="inlineStr">
        <is>
          <t>201110012590</t>
        </is>
      </c>
      <c r="D685" t="inlineStr">
        <is>
          <t>Folder</t>
        </is>
      </c>
      <c r="E685" s="2">
        <f>HYPERLINK("capsilon://?command=openfolder&amp;siteaddress=FAM.docvelocity-na8.net&amp;folderid=FXE88D7730-44E5-38B3-6B31-022D68DF49D2","FX22035002")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MI2203375407</t>
        </is>
      </c>
      <c r="J685" t="n">
        <v>0.0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44631.566782407404</v>
      </c>
      <c r="P685" s="1" t="n">
        <v>44631.6574537037</v>
      </c>
      <c r="Q685" t="n">
        <v>7657.0</v>
      </c>
      <c r="R685" t="n">
        <v>177.0</v>
      </c>
      <c r="S685" t="b">
        <v>0</v>
      </c>
      <c r="T685" t="inlineStr">
        <is>
          <t>N/A</t>
        </is>
      </c>
      <c r="U685" t="b">
        <v>0</v>
      </c>
      <c r="V685" t="inlineStr">
        <is>
          <t>Aditya Tade</t>
        </is>
      </c>
      <c r="W685" s="1" t="n">
        <v>44631.56800925926</v>
      </c>
      <c r="X685" t="n">
        <v>102.0</v>
      </c>
      <c r="Y685" t="n">
        <v>9.0</v>
      </c>
      <c r="Z685" t="n">
        <v>0.0</v>
      </c>
      <c r="AA685" t="n">
        <v>9.0</v>
      </c>
      <c r="AB685" t="n">
        <v>0.0</v>
      </c>
      <c r="AC685" t="n">
        <v>1.0</v>
      </c>
      <c r="AD685" t="n">
        <v>-9.0</v>
      </c>
      <c r="AE685" t="n">
        <v>0.0</v>
      </c>
      <c r="AF685" t="n">
        <v>0.0</v>
      </c>
      <c r="AG685" t="n">
        <v>0.0</v>
      </c>
      <c r="AH685" t="inlineStr">
        <is>
          <t>Mohini Shinde</t>
        </is>
      </c>
      <c r="AI685" s="1" t="n">
        <v>44631.6574537037</v>
      </c>
      <c r="AJ685" t="n">
        <v>75.0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-9.0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WI220335837</t>
        </is>
      </c>
      <c r="B686" t="inlineStr">
        <is>
          <t>DATA_VALIDATION</t>
        </is>
      </c>
      <c r="C686" t="inlineStr">
        <is>
          <t>201300022058</t>
        </is>
      </c>
      <c r="D686" t="inlineStr">
        <is>
          <t>Folder</t>
        </is>
      </c>
      <c r="E686" s="2">
        <f>HYPERLINK("capsilon://?command=openfolder&amp;siteaddress=FAM.docvelocity-na8.net&amp;folderid=FX320598B6-8675-E3D1-C63C-CCED8E4340DC","FX22034561")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MI2203375627</t>
        </is>
      </c>
      <c r="J686" t="n">
        <v>54.0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44631.56989583333</v>
      </c>
      <c r="P686" s="1" t="n">
        <v>44631.66501157408</v>
      </c>
      <c r="Q686" t="n">
        <v>7283.0</v>
      </c>
      <c r="R686" t="n">
        <v>935.0</v>
      </c>
      <c r="S686" t="b">
        <v>0</v>
      </c>
      <c r="T686" t="inlineStr">
        <is>
          <t>N/A</t>
        </is>
      </c>
      <c r="U686" t="b">
        <v>0</v>
      </c>
      <c r="V686" t="inlineStr">
        <is>
          <t>Aditya Tade</t>
        </is>
      </c>
      <c r="W686" s="1" t="n">
        <v>44631.57329861111</v>
      </c>
      <c r="X686" t="n">
        <v>289.0</v>
      </c>
      <c r="Y686" t="n">
        <v>49.0</v>
      </c>
      <c r="Z686" t="n">
        <v>0.0</v>
      </c>
      <c r="AA686" t="n">
        <v>49.0</v>
      </c>
      <c r="AB686" t="n">
        <v>0.0</v>
      </c>
      <c r="AC686" t="n">
        <v>7.0</v>
      </c>
      <c r="AD686" t="n">
        <v>5.0</v>
      </c>
      <c r="AE686" t="n">
        <v>0.0</v>
      </c>
      <c r="AF686" t="n">
        <v>0.0</v>
      </c>
      <c r="AG686" t="n">
        <v>0.0</v>
      </c>
      <c r="AH686" t="inlineStr">
        <is>
          <t>Dashrath Soren</t>
        </is>
      </c>
      <c r="AI686" s="1" t="n">
        <v>44631.66501157408</v>
      </c>
      <c r="AJ686" t="n">
        <v>631.0</v>
      </c>
      <c r="AK686" t="n">
        <v>4.0</v>
      </c>
      <c r="AL686" t="n">
        <v>0.0</v>
      </c>
      <c r="AM686" t="n">
        <v>4.0</v>
      </c>
      <c r="AN686" t="n">
        <v>0.0</v>
      </c>
      <c r="AO686" t="n">
        <v>4.0</v>
      </c>
      <c r="AP686" t="n">
        <v>1.0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WI220335841</t>
        </is>
      </c>
      <c r="B687" t="inlineStr">
        <is>
          <t>DATA_VALIDATION</t>
        </is>
      </c>
      <c r="C687" t="inlineStr">
        <is>
          <t>201300022058</t>
        </is>
      </c>
      <c r="D687" t="inlineStr">
        <is>
          <t>Folder</t>
        </is>
      </c>
      <c r="E687" s="2">
        <f>HYPERLINK("capsilon://?command=openfolder&amp;siteaddress=FAM.docvelocity-na8.net&amp;folderid=FX320598B6-8675-E3D1-C63C-CCED8E4340DC","FX22034561")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MI2203375680</t>
        </is>
      </c>
      <c r="J687" t="n">
        <v>28.0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44631.570856481485</v>
      </c>
      <c r="P687" s="1" t="n">
        <v>44631.665868055556</v>
      </c>
      <c r="Q687" t="n">
        <v>7712.0</v>
      </c>
      <c r="R687" t="n">
        <v>497.0</v>
      </c>
      <c r="S687" t="b">
        <v>0</v>
      </c>
      <c r="T687" t="inlineStr">
        <is>
          <t>N/A</t>
        </is>
      </c>
      <c r="U687" t="b">
        <v>0</v>
      </c>
      <c r="V687" t="inlineStr">
        <is>
          <t>Raman Vaidya</t>
        </is>
      </c>
      <c r="W687" s="1" t="n">
        <v>44631.57266203704</v>
      </c>
      <c r="X687" t="n">
        <v>153.0</v>
      </c>
      <c r="Y687" t="n">
        <v>21.0</v>
      </c>
      <c r="Z687" t="n">
        <v>0.0</v>
      </c>
      <c r="AA687" t="n">
        <v>21.0</v>
      </c>
      <c r="AB687" t="n">
        <v>0.0</v>
      </c>
      <c r="AC687" t="n">
        <v>2.0</v>
      </c>
      <c r="AD687" t="n">
        <v>7.0</v>
      </c>
      <c r="AE687" t="n">
        <v>0.0</v>
      </c>
      <c r="AF687" t="n">
        <v>0.0</v>
      </c>
      <c r="AG687" t="n">
        <v>0.0</v>
      </c>
      <c r="AH687" t="inlineStr">
        <is>
          <t>Mohini Shinde</t>
        </is>
      </c>
      <c r="AI687" s="1" t="n">
        <v>44631.665868055556</v>
      </c>
      <c r="AJ687" t="n">
        <v>333.0</v>
      </c>
      <c r="AK687" t="n">
        <v>2.0</v>
      </c>
      <c r="AL687" t="n">
        <v>0.0</v>
      </c>
      <c r="AM687" t="n">
        <v>2.0</v>
      </c>
      <c r="AN687" t="n">
        <v>0.0</v>
      </c>
      <c r="AO687" t="n">
        <v>2.0</v>
      </c>
      <c r="AP687" t="n">
        <v>5.0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WI220335844</t>
        </is>
      </c>
      <c r="B688" t="inlineStr">
        <is>
          <t>DATA_VALIDATION</t>
        </is>
      </c>
      <c r="C688" t="inlineStr">
        <is>
          <t>201300022058</t>
        </is>
      </c>
      <c r="D688" t="inlineStr">
        <is>
          <t>Folder</t>
        </is>
      </c>
      <c r="E688" s="2">
        <f>HYPERLINK("capsilon://?command=openfolder&amp;siteaddress=FAM.docvelocity-na8.net&amp;folderid=FX320598B6-8675-E3D1-C63C-CCED8E4340DC","FX22034561")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MI2203375747</t>
        </is>
      </c>
      <c r="J688" t="n">
        <v>28.0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44631.57134259259</v>
      </c>
      <c r="P688" s="1" t="n">
        <v>44631.667962962965</v>
      </c>
      <c r="Q688" t="n">
        <v>7929.0</v>
      </c>
      <c r="R688" t="n">
        <v>419.0</v>
      </c>
      <c r="S688" t="b">
        <v>0</v>
      </c>
      <c r="T688" t="inlineStr">
        <is>
          <t>N/A</t>
        </is>
      </c>
      <c r="U688" t="b">
        <v>0</v>
      </c>
      <c r="V688" t="inlineStr">
        <is>
          <t>Aditya Tade</t>
        </is>
      </c>
      <c r="W688" s="1" t="n">
        <v>44631.575219907405</v>
      </c>
      <c r="X688" t="n">
        <v>165.0</v>
      </c>
      <c r="Y688" t="n">
        <v>21.0</v>
      </c>
      <c r="Z688" t="n">
        <v>0.0</v>
      </c>
      <c r="AA688" t="n">
        <v>21.0</v>
      </c>
      <c r="AB688" t="n">
        <v>0.0</v>
      </c>
      <c r="AC688" t="n">
        <v>3.0</v>
      </c>
      <c r="AD688" t="n">
        <v>7.0</v>
      </c>
      <c r="AE688" t="n">
        <v>0.0</v>
      </c>
      <c r="AF688" t="n">
        <v>0.0</v>
      </c>
      <c r="AG688" t="n">
        <v>0.0</v>
      </c>
      <c r="AH688" t="inlineStr">
        <is>
          <t>Dashrath Soren</t>
        </is>
      </c>
      <c r="AI688" s="1" t="n">
        <v>44631.667962962965</v>
      </c>
      <c r="AJ688" t="n">
        <v>254.0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7.0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WI220335848</t>
        </is>
      </c>
      <c r="B689" t="inlineStr">
        <is>
          <t>DATA_VALIDATION</t>
        </is>
      </c>
      <c r="C689" t="inlineStr">
        <is>
          <t>201300022058</t>
        </is>
      </c>
      <c r="D689" t="inlineStr">
        <is>
          <t>Folder</t>
        </is>
      </c>
      <c r="E689" s="2">
        <f>HYPERLINK("capsilon://?command=openfolder&amp;siteaddress=FAM.docvelocity-na8.net&amp;folderid=FX320598B6-8675-E3D1-C63C-CCED8E4340DC","FX22034561")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MI2203375872</t>
        </is>
      </c>
      <c r="J689" t="n">
        <v>32.0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44631.57233796296</v>
      </c>
      <c r="P689" s="1" t="n">
        <v>44631.676400462966</v>
      </c>
      <c r="Q689" t="n">
        <v>7146.0</v>
      </c>
      <c r="R689" t="n">
        <v>1845.0</v>
      </c>
      <c r="S689" t="b">
        <v>0</v>
      </c>
      <c r="T689" t="inlineStr">
        <is>
          <t>N/A</t>
        </is>
      </c>
      <c r="U689" t="b">
        <v>0</v>
      </c>
      <c r="V689" t="inlineStr">
        <is>
          <t>Aditya Tade</t>
        </is>
      </c>
      <c r="W689" s="1" t="n">
        <v>44631.586851851855</v>
      </c>
      <c r="X689" t="n">
        <v>1004.0</v>
      </c>
      <c r="Y689" t="n">
        <v>49.0</v>
      </c>
      <c r="Z689" t="n">
        <v>0.0</v>
      </c>
      <c r="AA689" t="n">
        <v>49.0</v>
      </c>
      <c r="AB689" t="n">
        <v>0.0</v>
      </c>
      <c r="AC689" t="n">
        <v>38.0</v>
      </c>
      <c r="AD689" t="n">
        <v>-17.0</v>
      </c>
      <c r="AE689" t="n">
        <v>0.0</v>
      </c>
      <c r="AF689" t="n">
        <v>0.0</v>
      </c>
      <c r="AG689" t="n">
        <v>0.0</v>
      </c>
      <c r="AH689" t="inlineStr">
        <is>
          <t>Dashrath Soren</t>
        </is>
      </c>
      <c r="AI689" s="1" t="n">
        <v>44631.676400462966</v>
      </c>
      <c r="AJ689" t="n">
        <v>729.0</v>
      </c>
      <c r="AK689" t="n">
        <v>7.0</v>
      </c>
      <c r="AL689" t="n">
        <v>0.0</v>
      </c>
      <c r="AM689" t="n">
        <v>7.0</v>
      </c>
      <c r="AN689" t="n">
        <v>0.0</v>
      </c>
      <c r="AO689" t="n">
        <v>7.0</v>
      </c>
      <c r="AP689" t="n">
        <v>-24.0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WI220335850</t>
        </is>
      </c>
      <c r="B690" t="inlineStr">
        <is>
          <t>DATA_VALIDATION</t>
        </is>
      </c>
      <c r="C690" t="inlineStr">
        <is>
          <t>201300022058</t>
        </is>
      </c>
      <c r="D690" t="inlineStr">
        <is>
          <t>Folder</t>
        </is>
      </c>
      <c r="E690" s="2">
        <f>HYPERLINK("capsilon://?command=openfolder&amp;siteaddress=FAM.docvelocity-na8.net&amp;folderid=FX320598B6-8675-E3D1-C63C-CCED8E4340DC","FX22034561")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MI2203375932</t>
        </is>
      </c>
      <c r="J690" t="n">
        <v>0.0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44631.57289351852</v>
      </c>
      <c r="P690" s="1" t="n">
        <v>44631.79951388889</v>
      </c>
      <c r="Q690" t="n">
        <v>18765.0</v>
      </c>
      <c r="R690" t="n">
        <v>815.0</v>
      </c>
      <c r="S690" t="b">
        <v>0</v>
      </c>
      <c r="T690" t="inlineStr">
        <is>
          <t>N/A</t>
        </is>
      </c>
      <c r="U690" t="b">
        <v>0</v>
      </c>
      <c r="V690" t="inlineStr">
        <is>
          <t>Raman Vaidya</t>
        </is>
      </c>
      <c r="W690" s="1" t="n">
        <v>44631.58100694444</v>
      </c>
      <c r="X690" t="n">
        <v>693.0</v>
      </c>
      <c r="Y690" t="n">
        <v>52.0</v>
      </c>
      <c r="Z690" t="n">
        <v>0.0</v>
      </c>
      <c r="AA690" t="n">
        <v>52.0</v>
      </c>
      <c r="AB690" t="n">
        <v>0.0</v>
      </c>
      <c r="AC690" t="n">
        <v>39.0</v>
      </c>
      <c r="AD690" t="n">
        <v>-52.0</v>
      </c>
      <c r="AE690" t="n">
        <v>0.0</v>
      </c>
      <c r="AF690" t="n">
        <v>0.0</v>
      </c>
      <c r="AG690" t="n">
        <v>0.0</v>
      </c>
      <c r="AH690" t="inlineStr">
        <is>
          <t>Vikash Suryakanth Parmar</t>
        </is>
      </c>
      <c r="AI690" s="1" t="n">
        <v>44631.79951388889</v>
      </c>
      <c r="AJ690" t="n">
        <v>113.0</v>
      </c>
      <c r="AK690" t="n">
        <v>2.0</v>
      </c>
      <c r="AL690" t="n">
        <v>0.0</v>
      </c>
      <c r="AM690" t="n">
        <v>2.0</v>
      </c>
      <c r="AN690" t="n">
        <v>0.0</v>
      </c>
      <c r="AO690" t="n">
        <v>1.0</v>
      </c>
      <c r="AP690" t="n">
        <v>-54.0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WI220335894</t>
        </is>
      </c>
      <c r="B691" t="inlineStr">
        <is>
          <t>DATA_VALIDATION</t>
        </is>
      </c>
      <c r="C691" t="inlineStr">
        <is>
          <t>201300020991</t>
        </is>
      </c>
      <c r="D691" t="inlineStr">
        <is>
          <t>Folder</t>
        </is>
      </c>
      <c r="E691" s="2">
        <f>HYPERLINK("capsilon://?command=openfolder&amp;siteaddress=FAM.docvelocity-na8.net&amp;folderid=FX78201CF6-E88D-C2E4-F058-D95B9F7BCD0A","FX22019427")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MI2203376407</t>
        </is>
      </c>
      <c r="J691" t="n">
        <v>0.0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44631.57775462963</v>
      </c>
      <c r="P691" s="1" t="n">
        <v>44631.79997685185</v>
      </c>
      <c r="Q691" t="n">
        <v>19083.0</v>
      </c>
      <c r="R691" t="n">
        <v>117.0</v>
      </c>
      <c r="S691" t="b">
        <v>0</v>
      </c>
      <c r="T691" t="inlineStr">
        <is>
          <t>N/A</t>
        </is>
      </c>
      <c r="U691" t="b">
        <v>0</v>
      </c>
      <c r="V691" t="inlineStr">
        <is>
          <t>Ketan Pathak</t>
        </is>
      </c>
      <c r="W691" s="1" t="n">
        <v>44631.57902777778</v>
      </c>
      <c r="X691" t="n">
        <v>78.0</v>
      </c>
      <c r="Y691" t="n">
        <v>9.0</v>
      </c>
      <c r="Z691" t="n">
        <v>0.0</v>
      </c>
      <c r="AA691" t="n">
        <v>9.0</v>
      </c>
      <c r="AB691" t="n">
        <v>0.0</v>
      </c>
      <c r="AC691" t="n">
        <v>1.0</v>
      </c>
      <c r="AD691" t="n">
        <v>-9.0</v>
      </c>
      <c r="AE691" t="n">
        <v>0.0</v>
      </c>
      <c r="AF691" t="n">
        <v>0.0</v>
      </c>
      <c r="AG691" t="n">
        <v>0.0</v>
      </c>
      <c r="AH691" t="inlineStr">
        <is>
          <t>Vikash Suryakanth Parmar</t>
        </is>
      </c>
      <c r="AI691" s="1" t="n">
        <v>44631.79997685185</v>
      </c>
      <c r="AJ691" t="n">
        <v>39.0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-9.0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WI220335978</t>
        </is>
      </c>
      <c r="B692" t="inlineStr">
        <is>
          <t>DATA_VALIDATION</t>
        </is>
      </c>
      <c r="C692" t="inlineStr">
        <is>
          <t>201100014788</t>
        </is>
      </c>
      <c r="D692" t="inlineStr">
        <is>
          <t>Folder</t>
        </is>
      </c>
      <c r="E692" s="2">
        <f>HYPERLINK("capsilon://?command=openfolder&amp;siteaddress=FAM.docvelocity-na8.net&amp;folderid=FX123D7973-3557-075F-1D8A-52CD92AE8C28","FX22033711")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MI2203377146</t>
        </is>
      </c>
      <c r="J692" t="n">
        <v>0.0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44631.58516203704</v>
      </c>
      <c r="P692" s="1" t="n">
        <v>44631.800462962965</v>
      </c>
      <c r="Q692" t="n">
        <v>18372.0</v>
      </c>
      <c r="R692" t="n">
        <v>230.0</v>
      </c>
      <c r="S692" t="b">
        <v>0</v>
      </c>
      <c r="T692" t="inlineStr">
        <is>
          <t>N/A</t>
        </is>
      </c>
      <c r="U692" t="b">
        <v>0</v>
      </c>
      <c r="V692" t="inlineStr">
        <is>
          <t>Supriya Khape</t>
        </is>
      </c>
      <c r="W692" s="1" t="n">
        <v>44631.58872685185</v>
      </c>
      <c r="X692" t="n">
        <v>189.0</v>
      </c>
      <c r="Y692" t="n">
        <v>15.0</v>
      </c>
      <c r="Z692" t="n">
        <v>0.0</v>
      </c>
      <c r="AA692" t="n">
        <v>15.0</v>
      </c>
      <c r="AB692" t="n">
        <v>0.0</v>
      </c>
      <c r="AC692" t="n">
        <v>9.0</v>
      </c>
      <c r="AD692" t="n">
        <v>-15.0</v>
      </c>
      <c r="AE692" t="n">
        <v>0.0</v>
      </c>
      <c r="AF692" t="n">
        <v>0.0</v>
      </c>
      <c r="AG692" t="n">
        <v>0.0</v>
      </c>
      <c r="AH692" t="inlineStr">
        <is>
          <t>Vikash Suryakanth Parmar</t>
        </is>
      </c>
      <c r="AI692" s="1" t="n">
        <v>44631.800462962965</v>
      </c>
      <c r="AJ692" t="n">
        <v>41.0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-15.0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WI220335991</t>
        </is>
      </c>
      <c r="B693" t="inlineStr">
        <is>
          <t>DATA_VALIDATION</t>
        </is>
      </c>
      <c r="C693" t="inlineStr">
        <is>
          <t>201308008274</t>
        </is>
      </c>
      <c r="D693" t="inlineStr">
        <is>
          <t>Folder</t>
        </is>
      </c>
      <c r="E693" s="2">
        <f>HYPERLINK("capsilon://?command=openfolder&amp;siteaddress=FAM.docvelocity-na8.net&amp;folderid=FXC8FCD4F7-2B49-FC56-789B-6536CD5C13ED","FX22034053")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MI2203377498</t>
        </is>
      </c>
      <c r="J693" t="n">
        <v>245.0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1.0</v>
      </c>
      <c r="O693" s="1" t="n">
        <v>44631.58996527778</v>
      </c>
      <c r="P693" s="1" t="n">
        <v>44631.66096064815</v>
      </c>
      <c r="Q693" t="n">
        <v>5589.0</v>
      </c>
      <c r="R693" t="n">
        <v>545.0</v>
      </c>
      <c r="S693" t="b">
        <v>0</v>
      </c>
      <c r="T693" t="inlineStr">
        <is>
          <t>N/A</t>
        </is>
      </c>
      <c r="U693" t="b">
        <v>0</v>
      </c>
      <c r="V693" t="inlineStr">
        <is>
          <t>Sumit Jarhad</t>
        </is>
      </c>
      <c r="W693" s="1" t="n">
        <v>44631.66096064815</v>
      </c>
      <c r="X693" t="n">
        <v>182.0</v>
      </c>
      <c r="Y693" t="n">
        <v>0.0</v>
      </c>
      <c r="Z693" t="n">
        <v>0.0</v>
      </c>
      <c r="AA693" t="n">
        <v>0.0</v>
      </c>
      <c r="AB693" t="n">
        <v>0.0</v>
      </c>
      <c r="AC693" t="n">
        <v>0.0</v>
      </c>
      <c r="AD693" t="n">
        <v>245.0</v>
      </c>
      <c r="AE693" t="n">
        <v>221.0</v>
      </c>
      <c r="AF693" t="n">
        <v>0.0</v>
      </c>
      <c r="AG693" t="n">
        <v>8.0</v>
      </c>
      <c r="AH693" t="inlineStr">
        <is>
          <t>N/A</t>
        </is>
      </c>
      <c r="AI693" t="inlineStr">
        <is>
          <t>N/A</t>
        </is>
      </c>
      <c r="AJ693" t="inlineStr">
        <is>
          <t>N/A</t>
        </is>
      </c>
      <c r="AK693" t="inlineStr">
        <is>
          <t>N/A</t>
        </is>
      </c>
      <c r="AL693" t="inlineStr">
        <is>
          <t>N/A</t>
        </is>
      </c>
      <c r="AM693" t="inlineStr">
        <is>
          <t>N/A</t>
        </is>
      </c>
      <c r="AN693" t="inlineStr">
        <is>
          <t>N/A</t>
        </is>
      </c>
      <c r="AO693" t="inlineStr">
        <is>
          <t>N/A</t>
        </is>
      </c>
      <c r="AP693" t="inlineStr">
        <is>
          <t>N/A</t>
        </is>
      </c>
      <c r="AQ693" t="inlineStr">
        <is>
          <t>N/A</t>
        </is>
      </c>
      <c r="AR693" t="inlineStr">
        <is>
          <t>N/A</t>
        </is>
      </c>
      <c r="AS693" t="inlineStr">
        <is>
          <t>N/A</t>
        </is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WI220336003</t>
        </is>
      </c>
      <c r="B694" t="inlineStr">
        <is>
          <t>DATA_VALIDATION</t>
        </is>
      </c>
      <c r="C694" t="inlineStr">
        <is>
          <t>201100014778</t>
        </is>
      </c>
      <c r="D694" t="inlineStr">
        <is>
          <t>Folder</t>
        </is>
      </c>
      <c r="E694" s="2">
        <f>HYPERLINK("capsilon://?command=openfolder&amp;siteaddress=FAM.docvelocity-na8.net&amp;folderid=FX7031929F-EC30-625F-EF60-918402E9C765","FX22032734")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MI2203377656</t>
        </is>
      </c>
      <c r="J694" t="n">
        <v>0.0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44631.591365740744</v>
      </c>
      <c r="P694" s="1" t="n">
        <v>44631.80094907407</v>
      </c>
      <c r="Q694" t="n">
        <v>17859.0</v>
      </c>
      <c r="R694" t="n">
        <v>249.0</v>
      </c>
      <c r="S694" t="b">
        <v>0</v>
      </c>
      <c r="T694" t="inlineStr">
        <is>
          <t>N/A</t>
        </is>
      </c>
      <c r="U694" t="b">
        <v>0</v>
      </c>
      <c r="V694" t="inlineStr">
        <is>
          <t>Supriya Khape</t>
        </is>
      </c>
      <c r="W694" s="1" t="n">
        <v>44631.59417824074</v>
      </c>
      <c r="X694" t="n">
        <v>208.0</v>
      </c>
      <c r="Y694" t="n">
        <v>9.0</v>
      </c>
      <c r="Z694" t="n">
        <v>0.0</v>
      </c>
      <c r="AA694" t="n">
        <v>9.0</v>
      </c>
      <c r="AB694" t="n">
        <v>0.0</v>
      </c>
      <c r="AC694" t="n">
        <v>1.0</v>
      </c>
      <c r="AD694" t="n">
        <v>-9.0</v>
      </c>
      <c r="AE694" t="n">
        <v>0.0</v>
      </c>
      <c r="AF694" t="n">
        <v>0.0</v>
      </c>
      <c r="AG694" t="n">
        <v>0.0</v>
      </c>
      <c r="AH694" t="inlineStr">
        <is>
          <t>Vikash Suryakanth Parmar</t>
        </is>
      </c>
      <c r="AI694" s="1" t="n">
        <v>44631.80094907407</v>
      </c>
      <c r="AJ694" t="n">
        <v>41.0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-9.0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WI220336010</t>
        </is>
      </c>
      <c r="B695" t="inlineStr">
        <is>
          <t>DATA_VALIDATION</t>
        </is>
      </c>
      <c r="C695" t="inlineStr">
        <is>
          <t>201340000701</t>
        </is>
      </c>
      <c r="D695" t="inlineStr">
        <is>
          <t>Folder</t>
        </is>
      </c>
      <c r="E695" s="2">
        <f>HYPERLINK("capsilon://?command=openfolder&amp;siteaddress=FAM.docvelocity-na8.net&amp;folderid=FX756808DC-BCF5-56A5-8A81-E147DA4B575A","FX22034482")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MI2203377740</t>
        </is>
      </c>
      <c r="J695" t="n">
        <v>138.0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1.0</v>
      </c>
      <c r="O695" s="1" t="n">
        <v>44631.592824074076</v>
      </c>
      <c r="P695" s="1" t="n">
        <v>44631.662766203706</v>
      </c>
      <c r="Q695" t="n">
        <v>5700.0</v>
      </c>
      <c r="R695" t="n">
        <v>343.0</v>
      </c>
      <c r="S695" t="b">
        <v>0</v>
      </c>
      <c r="T695" t="inlineStr">
        <is>
          <t>N/A</t>
        </is>
      </c>
      <c r="U695" t="b">
        <v>0</v>
      </c>
      <c r="V695" t="inlineStr">
        <is>
          <t>Sumit Jarhad</t>
        </is>
      </c>
      <c r="W695" s="1" t="n">
        <v>44631.662766203706</v>
      </c>
      <c r="X695" t="n">
        <v>155.0</v>
      </c>
      <c r="Y695" t="n">
        <v>0.0</v>
      </c>
      <c r="Z695" t="n">
        <v>0.0</v>
      </c>
      <c r="AA695" t="n">
        <v>0.0</v>
      </c>
      <c r="AB695" t="n">
        <v>0.0</v>
      </c>
      <c r="AC695" t="n">
        <v>0.0</v>
      </c>
      <c r="AD695" t="n">
        <v>138.0</v>
      </c>
      <c r="AE695" t="n">
        <v>126.0</v>
      </c>
      <c r="AF695" t="n">
        <v>0.0</v>
      </c>
      <c r="AG695" t="n">
        <v>5.0</v>
      </c>
      <c r="AH695" t="inlineStr">
        <is>
          <t>N/A</t>
        </is>
      </c>
      <c r="AI695" t="inlineStr">
        <is>
          <t>N/A</t>
        </is>
      </c>
      <c r="AJ695" t="inlineStr">
        <is>
          <t>N/A</t>
        </is>
      </c>
      <c r="AK695" t="inlineStr">
        <is>
          <t>N/A</t>
        </is>
      </c>
      <c r="AL695" t="inlineStr">
        <is>
          <t>N/A</t>
        </is>
      </c>
      <c r="AM695" t="inlineStr">
        <is>
          <t>N/A</t>
        </is>
      </c>
      <c r="AN695" t="inlineStr">
        <is>
          <t>N/A</t>
        </is>
      </c>
      <c r="AO695" t="inlineStr">
        <is>
          <t>N/A</t>
        </is>
      </c>
      <c r="AP695" t="inlineStr">
        <is>
          <t>N/A</t>
        </is>
      </c>
      <c r="AQ695" t="inlineStr">
        <is>
          <t>N/A</t>
        </is>
      </c>
      <c r="AR695" t="inlineStr">
        <is>
          <t>N/A</t>
        </is>
      </c>
      <c r="AS695" t="inlineStr">
        <is>
          <t>N/A</t>
        </is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WI220336027</t>
        </is>
      </c>
      <c r="B696" t="inlineStr">
        <is>
          <t>DATA_VALIDATION</t>
        </is>
      </c>
      <c r="C696" t="inlineStr">
        <is>
          <t>201308008217</t>
        </is>
      </c>
      <c r="D696" t="inlineStr">
        <is>
          <t>Folder</t>
        </is>
      </c>
      <c r="E696" s="2">
        <f>HYPERLINK("capsilon://?command=openfolder&amp;siteaddress=FAM.docvelocity-na8.net&amp;folderid=FX60740536-A812-1296-CD19-3F70324FD4F3","FX220211318")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MI2203377989</t>
        </is>
      </c>
      <c r="J696" t="n">
        <v>63.0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44631.59539351852</v>
      </c>
      <c r="P696" s="1" t="n">
        <v>44631.66364583333</v>
      </c>
      <c r="Q696" t="n">
        <v>5679.0</v>
      </c>
      <c r="R696" t="n">
        <v>218.0</v>
      </c>
      <c r="S696" t="b">
        <v>0</v>
      </c>
      <c r="T696" t="inlineStr">
        <is>
          <t>N/A</t>
        </is>
      </c>
      <c r="U696" t="b">
        <v>0</v>
      </c>
      <c r="V696" t="inlineStr">
        <is>
          <t>Sumit Jarhad</t>
        </is>
      </c>
      <c r="W696" s="1" t="n">
        <v>44631.66364583333</v>
      </c>
      <c r="X696" t="n">
        <v>75.0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63.0</v>
      </c>
      <c r="AE696" t="n">
        <v>58.0</v>
      </c>
      <c r="AF696" t="n">
        <v>0.0</v>
      </c>
      <c r="AG696" t="n">
        <v>2.0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WI220336034</t>
        </is>
      </c>
      <c r="B697" t="inlineStr">
        <is>
          <t>DATA_VALIDATION</t>
        </is>
      </c>
      <c r="C697" t="inlineStr">
        <is>
          <t>201330005756</t>
        </is>
      </c>
      <c r="D697" t="inlineStr">
        <is>
          <t>Folder</t>
        </is>
      </c>
      <c r="E697" s="2">
        <f>HYPERLINK("capsilon://?command=openfolder&amp;siteaddress=FAM.docvelocity-na8.net&amp;folderid=FXB90EF600-8A6E-42FA-11B8-984782D51AAB","FX22035073")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MI2203378106</t>
        </is>
      </c>
      <c r="J697" t="n">
        <v>131.0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44631.59719907407</v>
      </c>
      <c r="P697" s="1" t="n">
        <v>44631.80422453704</v>
      </c>
      <c r="Q697" t="n">
        <v>16833.0</v>
      </c>
      <c r="R697" t="n">
        <v>1054.0</v>
      </c>
      <c r="S697" t="b">
        <v>0</v>
      </c>
      <c r="T697" t="inlineStr">
        <is>
          <t>N/A</t>
        </is>
      </c>
      <c r="U697" t="b">
        <v>0</v>
      </c>
      <c r="V697" t="inlineStr">
        <is>
          <t>Raman Vaidya</t>
        </is>
      </c>
      <c r="W697" s="1" t="n">
        <v>44631.666342592594</v>
      </c>
      <c r="X697" t="n">
        <v>523.0</v>
      </c>
      <c r="Y697" t="n">
        <v>105.0</v>
      </c>
      <c r="Z697" t="n">
        <v>0.0</v>
      </c>
      <c r="AA697" t="n">
        <v>105.0</v>
      </c>
      <c r="AB697" t="n">
        <v>0.0</v>
      </c>
      <c r="AC697" t="n">
        <v>5.0</v>
      </c>
      <c r="AD697" t="n">
        <v>26.0</v>
      </c>
      <c r="AE697" t="n">
        <v>0.0</v>
      </c>
      <c r="AF697" t="n">
        <v>0.0</v>
      </c>
      <c r="AG697" t="n">
        <v>0.0</v>
      </c>
      <c r="AH697" t="inlineStr">
        <is>
          <t>Dashrath Soren</t>
        </is>
      </c>
      <c r="AI697" s="1" t="n">
        <v>44631.80422453704</v>
      </c>
      <c r="AJ697" t="n">
        <v>316.0</v>
      </c>
      <c r="AK697" t="n">
        <v>1.0</v>
      </c>
      <c r="AL697" t="n">
        <v>0.0</v>
      </c>
      <c r="AM697" t="n">
        <v>1.0</v>
      </c>
      <c r="AN697" t="n">
        <v>0.0</v>
      </c>
      <c r="AO697" t="n">
        <v>1.0</v>
      </c>
      <c r="AP697" t="n">
        <v>25.0</v>
      </c>
      <c r="AQ697" t="n">
        <v>21.0</v>
      </c>
      <c r="AR697" t="n">
        <v>0.0</v>
      </c>
      <c r="AS697" t="n">
        <v>2.0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WI220336088</t>
        </is>
      </c>
      <c r="B698" t="inlineStr">
        <is>
          <t>DATA_VALIDATION</t>
        </is>
      </c>
      <c r="C698" t="inlineStr">
        <is>
          <t>201330005733</t>
        </is>
      </c>
      <c r="D698" t="inlineStr">
        <is>
          <t>Folder</t>
        </is>
      </c>
      <c r="E698" s="2">
        <f>HYPERLINK("capsilon://?command=openfolder&amp;siteaddress=FAM.docvelocity-na8.net&amp;folderid=FX378BFC8D-BC7F-4E5D-7EEA-F7E30736A22B","FX22034647")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MI2203378970</t>
        </is>
      </c>
      <c r="J698" t="n">
        <v>148.0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1.0</v>
      </c>
      <c r="O698" s="1" t="n">
        <v>44631.60655092593</v>
      </c>
      <c r="P698" s="1" t="n">
        <v>44631.670960648145</v>
      </c>
      <c r="Q698" t="n">
        <v>4708.0</v>
      </c>
      <c r="R698" t="n">
        <v>857.0</v>
      </c>
      <c r="S698" t="b">
        <v>0</v>
      </c>
      <c r="T698" t="inlineStr">
        <is>
          <t>N/A</t>
        </is>
      </c>
      <c r="U698" t="b">
        <v>0</v>
      </c>
      <c r="V698" t="inlineStr">
        <is>
          <t>Sumit Jarhad</t>
        </is>
      </c>
      <c r="W698" s="1" t="n">
        <v>44631.670960648145</v>
      </c>
      <c r="X698" t="n">
        <v>697.0</v>
      </c>
      <c r="Y698" t="n">
        <v>0.0</v>
      </c>
      <c r="Z698" t="n">
        <v>0.0</v>
      </c>
      <c r="AA698" t="n">
        <v>0.0</v>
      </c>
      <c r="AB698" t="n">
        <v>0.0</v>
      </c>
      <c r="AC698" t="n">
        <v>0.0</v>
      </c>
      <c r="AD698" t="n">
        <v>148.0</v>
      </c>
      <c r="AE698" t="n">
        <v>136.0</v>
      </c>
      <c r="AF698" t="n">
        <v>0.0</v>
      </c>
      <c r="AG698" t="n">
        <v>6.0</v>
      </c>
      <c r="AH698" t="inlineStr">
        <is>
          <t>N/A</t>
        </is>
      </c>
      <c r="AI698" t="inlineStr">
        <is>
          <t>N/A</t>
        </is>
      </c>
      <c r="AJ698" t="inlineStr">
        <is>
          <t>N/A</t>
        </is>
      </c>
      <c r="AK698" t="inlineStr">
        <is>
          <t>N/A</t>
        </is>
      </c>
      <c r="AL698" t="inlineStr">
        <is>
          <t>N/A</t>
        </is>
      </c>
      <c r="AM698" t="inlineStr">
        <is>
          <t>N/A</t>
        </is>
      </c>
      <c r="AN698" t="inlineStr">
        <is>
          <t>N/A</t>
        </is>
      </c>
      <c r="AO698" t="inlineStr">
        <is>
          <t>N/A</t>
        </is>
      </c>
      <c r="AP698" t="inlineStr">
        <is>
          <t>N/A</t>
        </is>
      </c>
      <c r="AQ698" t="inlineStr">
        <is>
          <t>N/A</t>
        </is>
      </c>
      <c r="AR698" t="inlineStr">
        <is>
          <t>N/A</t>
        </is>
      </c>
      <c r="AS698" t="inlineStr">
        <is>
          <t>N/A</t>
        </is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WI220336205</t>
        </is>
      </c>
      <c r="B699" t="inlineStr">
        <is>
          <t>DATA_VALIDATION</t>
        </is>
      </c>
      <c r="C699" t="inlineStr">
        <is>
          <t>201308008260</t>
        </is>
      </c>
      <c r="D699" t="inlineStr">
        <is>
          <t>Folder</t>
        </is>
      </c>
      <c r="E699" s="2">
        <f>HYPERLINK("capsilon://?command=openfolder&amp;siteaddress=FAM.docvelocity-na8.net&amp;folderid=FX1411E6C6-61EA-5ACC-3684-1D663F621CB5","FX22032373")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MI2203380024</t>
        </is>
      </c>
      <c r="J699" t="n">
        <v>226.0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1.0</v>
      </c>
      <c r="O699" s="1" t="n">
        <v>44631.61746527778</v>
      </c>
      <c r="P699" s="1" t="n">
        <v>44631.66641203704</v>
      </c>
      <c r="Q699" t="n">
        <v>3809.0</v>
      </c>
      <c r="R699" t="n">
        <v>420.0</v>
      </c>
      <c r="S699" t="b">
        <v>0</v>
      </c>
      <c r="T699" t="inlineStr">
        <is>
          <t>N/A</t>
        </is>
      </c>
      <c r="U699" t="b">
        <v>0</v>
      </c>
      <c r="V699" t="inlineStr">
        <is>
          <t>Sumit Jarhad</t>
        </is>
      </c>
      <c r="W699" s="1" t="n">
        <v>44631.66641203704</v>
      </c>
      <c r="X699" t="n">
        <v>224.0</v>
      </c>
      <c r="Y699" t="n">
        <v>0.0</v>
      </c>
      <c r="Z699" t="n">
        <v>0.0</v>
      </c>
      <c r="AA699" t="n">
        <v>0.0</v>
      </c>
      <c r="AB699" t="n">
        <v>0.0</v>
      </c>
      <c r="AC699" t="n">
        <v>0.0</v>
      </c>
      <c r="AD699" t="n">
        <v>226.0</v>
      </c>
      <c r="AE699" t="n">
        <v>0.0</v>
      </c>
      <c r="AF699" t="n">
        <v>0.0</v>
      </c>
      <c r="AG699" t="n">
        <v>7.0</v>
      </c>
      <c r="AH699" t="inlineStr">
        <is>
          <t>N/A</t>
        </is>
      </c>
      <c r="AI699" t="inlineStr">
        <is>
          <t>N/A</t>
        </is>
      </c>
      <c r="AJ699" t="inlineStr">
        <is>
          <t>N/A</t>
        </is>
      </c>
      <c r="AK699" t="inlineStr">
        <is>
          <t>N/A</t>
        </is>
      </c>
      <c r="AL699" t="inlineStr">
        <is>
          <t>N/A</t>
        </is>
      </c>
      <c r="AM699" t="inlineStr">
        <is>
          <t>N/A</t>
        </is>
      </c>
      <c r="AN699" t="inlineStr">
        <is>
          <t>N/A</t>
        </is>
      </c>
      <c r="AO699" t="inlineStr">
        <is>
          <t>N/A</t>
        </is>
      </c>
      <c r="AP699" t="inlineStr">
        <is>
          <t>N/A</t>
        </is>
      </c>
      <c r="AQ699" t="inlineStr">
        <is>
          <t>N/A</t>
        </is>
      </c>
      <c r="AR699" t="inlineStr">
        <is>
          <t>N/A</t>
        </is>
      </c>
      <c r="AS699" t="inlineStr">
        <is>
          <t>N/A</t>
        </is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WI220336368</t>
        </is>
      </c>
      <c r="B700" t="inlineStr">
        <is>
          <t>DATA_VALIDATION</t>
        </is>
      </c>
      <c r="C700" t="inlineStr">
        <is>
          <t>201300022089</t>
        </is>
      </c>
      <c r="D700" t="inlineStr">
        <is>
          <t>Folder</t>
        </is>
      </c>
      <c r="E700" s="2">
        <f>HYPERLINK("capsilon://?command=openfolder&amp;siteaddress=FAM.docvelocity-na8.net&amp;folderid=FX3A3CD10C-0355-F243-FE3A-D01AA983B46B","FX22035113")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MI2203381095</t>
        </is>
      </c>
      <c r="J700" t="n">
        <v>271.0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44631.62813657407</v>
      </c>
      <c r="P700" s="1" t="n">
        <v>44631.67821759259</v>
      </c>
      <c r="Q700" t="n">
        <v>3575.0</v>
      </c>
      <c r="R700" t="n">
        <v>752.0</v>
      </c>
      <c r="S700" t="b">
        <v>0</v>
      </c>
      <c r="T700" t="inlineStr">
        <is>
          <t>N/A</t>
        </is>
      </c>
      <c r="U700" t="b">
        <v>0</v>
      </c>
      <c r="V700" t="inlineStr">
        <is>
          <t>Sumit Jarhad</t>
        </is>
      </c>
      <c r="W700" s="1" t="n">
        <v>44631.67821759259</v>
      </c>
      <c r="X700" t="n">
        <v>610.0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271.0</v>
      </c>
      <c r="AE700" t="n">
        <v>247.0</v>
      </c>
      <c r="AF700" t="n">
        <v>0.0</v>
      </c>
      <c r="AG700" t="n">
        <v>11.0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WI220336389</t>
        </is>
      </c>
      <c r="B701" t="inlineStr">
        <is>
          <t>DATA_VALIDATION</t>
        </is>
      </c>
      <c r="C701" t="inlineStr">
        <is>
          <t>201348000386</t>
        </is>
      </c>
      <c r="D701" t="inlineStr">
        <is>
          <t>Folder</t>
        </is>
      </c>
      <c r="E701" s="2">
        <f>HYPERLINK("capsilon://?command=openfolder&amp;siteaddress=FAM.docvelocity-na8.net&amp;folderid=FX96C806F4-82B2-45AD-A192-FDDA9201AE2B","FX22031552")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MI2203381366</t>
        </is>
      </c>
      <c r="J701" t="n">
        <v>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44631.629895833335</v>
      </c>
      <c r="P701" s="1" t="n">
        <v>44631.682442129626</v>
      </c>
      <c r="Q701" t="n">
        <v>3883.0</v>
      </c>
      <c r="R701" t="n">
        <v>657.0</v>
      </c>
      <c r="S701" t="b">
        <v>0</v>
      </c>
      <c r="T701" t="inlineStr">
        <is>
          <t>N/A</t>
        </is>
      </c>
      <c r="U701" t="b">
        <v>0</v>
      </c>
      <c r="V701" t="inlineStr">
        <is>
          <t>Sumit Jarhad</t>
        </is>
      </c>
      <c r="W701" s="1" t="n">
        <v>44631.682442129626</v>
      </c>
      <c r="X701" t="n">
        <v>357.0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0.0</v>
      </c>
      <c r="AE701" t="n">
        <v>52.0</v>
      </c>
      <c r="AF701" t="n">
        <v>0.0</v>
      </c>
      <c r="AG701" t="n">
        <v>2.0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WI220336519</t>
        </is>
      </c>
      <c r="B702" t="inlineStr">
        <is>
          <t>DATA_VALIDATION</t>
        </is>
      </c>
      <c r="C702" t="inlineStr">
        <is>
          <t>201340000705</t>
        </is>
      </c>
      <c r="D702" t="inlineStr">
        <is>
          <t>Folder</t>
        </is>
      </c>
      <c r="E702" s="2">
        <f>HYPERLINK("capsilon://?command=openfolder&amp;siteaddress=FAM.docvelocity-na8.net&amp;folderid=FX5503409E-5403-8AE7-6C19-7B02B8412334","FX22034806")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MI2203382659</t>
        </is>
      </c>
      <c r="J702" t="n">
        <v>87.0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1.0</v>
      </c>
      <c r="O702" s="1" t="n">
        <v>44631.64381944444</v>
      </c>
      <c r="P702" s="1" t="n">
        <v>44631.69064814815</v>
      </c>
      <c r="Q702" t="n">
        <v>3281.0</v>
      </c>
      <c r="R702" t="n">
        <v>765.0</v>
      </c>
      <c r="S702" t="b">
        <v>0</v>
      </c>
      <c r="T702" t="inlineStr">
        <is>
          <t>N/A</t>
        </is>
      </c>
      <c r="U702" t="b">
        <v>0</v>
      </c>
      <c r="V702" t="inlineStr">
        <is>
          <t>Sumit Jarhad</t>
        </is>
      </c>
      <c r="W702" s="1" t="n">
        <v>44631.69064814815</v>
      </c>
      <c r="X702" t="n">
        <v>684.0</v>
      </c>
      <c r="Y702" t="n">
        <v>0.0</v>
      </c>
      <c r="Z702" t="n">
        <v>0.0</v>
      </c>
      <c r="AA702" t="n">
        <v>0.0</v>
      </c>
      <c r="AB702" t="n">
        <v>0.0</v>
      </c>
      <c r="AC702" t="n">
        <v>0.0</v>
      </c>
      <c r="AD702" t="n">
        <v>87.0</v>
      </c>
      <c r="AE702" t="n">
        <v>75.0</v>
      </c>
      <c r="AF702" t="n">
        <v>0.0</v>
      </c>
      <c r="AG702" t="n">
        <v>8.0</v>
      </c>
      <c r="AH702" t="inlineStr">
        <is>
          <t>N/A</t>
        </is>
      </c>
      <c r="AI702" t="inlineStr">
        <is>
          <t>N/A</t>
        </is>
      </c>
      <c r="AJ702" t="inlineStr">
        <is>
          <t>N/A</t>
        </is>
      </c>
      <c r="AK702" t="inlineStr">
        <is>
          <t>N/A</t>
        </is>
      </c>
      <c r="AL702" t="inlineStr">
        <is>
          <t>N/A</t>
        </is>
      </c>
      <c r="AM702" t="inlineStr">
        <is>
          <t>N/A</t>
        </is>
      </c>
      <c r="AN702" t="inlineStr">
        <is>
          <t>N/A</t>
        </is>
      </c>
      <c r="AO702" t="inlineStr">
        <is>
          <t>N/A</t>
        </is>
      </c>
      <c r="AP702" t="inlineStr">
        <is>
          <t>N/A</t>
        </is>
      </c>
      <c r="AQ702" t="inlineStr">
        <is>
          <t>N/A</t>
        </is>
      </c>
      <c r="AR702" t="inlineStr">
        <is>
          <t>N/A</t>
        </is>
      </c>
      <c r="AS702" t="inlineStr">
        <is>
          <t>N/A</t>
        </is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WI220336531</t>
        </is>
      </c>
      <c r="B703" t="inlineStr">
        <is>
          <t>DATA_VALIDATION</t>
        </is>
      </c>
      <c r="C703" t="inlineStr">
        <is>
          <t>201340000706</t>
        </is>
      </c>
      <c r="D703" t="inlineStr">
        <is>
          <t>Folder</t>
        </is>
      </c>
      <c r="E703" s="2">
        <f>HYPERLINK("capsilon://?command=openfolder&amp;siteaddress=FAM.docvelocity-na8.net&amp;folderid=FX62379511-D20F-CF2A-0F8B-702052F70942","FX22034839")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MI2203382806</t>
        </is>
      </c>
      <c r="J703" t="n">
        <v>105.0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1.0</v>
      </c>
      <c r="O703" s="1" t="n">
        <v>44631.64540509259</v>
      </c>
      <c r="P703" s="1" t="n">
        <v>44631.65412037037</v>
      </c>
      <c r="Q703" t="n">
        <v>312.0</v>
      </c>
      <c r="R703" t="n">
        <v>441.0</v>
      </c>
      <c r="S703" t="b">
        <v>0</v>
      </c>
      <c r="T703" t="inlineStr">
        <is>
          <t>N/A</t>
        </is>
      </c>
      <c r="U703" t="b">
        <v>0</v>
      </c>
      <c r="V703" t="inlineStr">
        <is>
          <t>Nisha Verma</t>
        </is>
      </c>
      <c r="W703" s="1" t="n">
        <v>44631.65412037037</v>
      </c>
      <c r="X703" t="n">
        <v>432.0</v>
      </c>
      <c r="Y703" t="n">
        <v>0.0</v>
      </c>
      <c r="Z703" t="n">
        <v>0.0</v>
      </c>
      <c r="AA703" t="n">
        <v>0.0</v>
      </c>
      <c r="AB703" t="n">
        <v>0.0</v>
      </c>
      <c r="AC703" t="n">
        <v>0.0</v>
      </c>
      <c r="AD703" t="n">
        <v>105.0</v>
      </c>
      <c r="AE703" t="n">
        <v>53.0</v>
      </c>
      <c r="AF703" t="n">
        <v>0.0</v>
      </c>
      <c r="AG703" t="n">
        <v>4.0</v>
      </c>
      <c r="AH703" t="inlineStr">
        <is>
          <t>N/A</t>
        </is>
      </c>
      <c r="AI703" t="inlineStr">
        <is>
          <t>N/A</t>
        </is>
      </c>
      <c r="AJ703" t="inlineStr">
        <is>
          <t>N/A</t>
        </is>
      </c>
      <c r="AK703" t="inlineStr">
        <is>
          <t>N/A</t>
        </is>
      </c>
      <c r="AL703" t="inlineStr">
        <is>
          <t>N/A</t>
        </is>
      </c>
      <c r="AM703" t="inlineStr">
        <is>
          <t>N/A</t>
        </is>
      </c>
      <c r="AN703" t="inlineStr">
        <is>
          <t>N/A</t>
        </is>
      </c>
      <c r="AO703" t="inlineStr">
        <is>
          <t>N/A</t>
        </is>
      </c>
      <c r="AP703" t="inlineStr">
        <is>
          <t>N/A</t>
        </is>
      </c>
      <c r="AQ703" t="inlineStr">
        <is>
          <t>N/A</t>
        </is>
      </c>
      <c r="AR703" t="inlineStr">
        <is>
          <t>N/A</t>
        </is>
      </c>
      <c r="AS703" t="inlineStr">
        <is>
          <t>N/A</t>
        </is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WI220336585</t>
        </is>
      </c>
      <c r="B704" t="inlineStr">
        <is>
          <t>DATA_VALIDATION</t>
        </is>
      </c>
      <c r="C704" t="inlineStr">
        <is>
          <t>201340000706</t>
        </is>
      </c>
      <c r="D704" t="inlineStr">
        <is>
          <t>Folder</t>
        </is>
      </c>
      <c r="E704" s="2">
        <f>HYPERLINK("capsilon://?command=openfolder&amp;siteaddress=FAM.docvelocity-na8.net&amp;folderid=FX62379511-D20F-CF2A-0F8B-702052F70942","FX22034839")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MI2203382806</t>
        </is>
      </c>
      <c r="J704" t="n">
        <v>157.0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44631.65515046296</v>
      </c>
      <c r="P704" s="1" t="n">
        <v>44631.70048611111</v>
      </c>
      <c r="Q704" t="n">
        <v>1014.0</v>
      </c>
      <c r="R704" t="n">
        <v>2903.0</v>
      </c>
      <c r="S704" t="b">
        <v>0</v>
      </c>
      <c r="T704" t="inlineStr">
        <is>
          <t>N/A</t>
        </is>
      </c>
      <c r="U704" t="b">
        <v>1</v>
      </c>
      <c r="V704" t="inlineStr">
        <is>
          <t>Hemanshi Deshlahara</t>
        </is>
      </c>
      <c r="W704" s="1" t="n">
        <v>44631.681539351855</v>
      </c>
      <c r="X704" t="n">
        <v>2187.0</v>
      </c>
      <c r="Y704" t="n">
        <v>124.0</v>
      </c>
      <c r="Z704" t="n">
        <v>0.0</v>
      </c>
      <c r="AA704" t="n">
        <v>124.0</v>
      </c>
      <c r="AB704" t="n">
        <v>0.0</v>
      </c>
      <c r="AC704" t="n">
        <v>75.0</v>
      </c>
      <c r="AD704" t="n">
        <v>33.0</v>
      </c>
      <c r="AE704" t="n">
        <v>0.0</v>
      </c>
      <c r="AF704" t="n">
        <v>0.0</v>
      </c>
      <c r="AG704" t="n">
        <v>0.0</v>
      </c>
      <c r="AH704" t="inlineStr">
        <is>
          <t>Dashrath Soren</t>
        </is>
      </c>
      <c r="AI704" s="1" t="n">
        <v>44631.70048611111</v>
      </c>
      <c r="AJ704" t="n">
        <v>694.0</v>
      </c>
      <c r="AK704" t="n">
        <v>6.0</v>
      </c>
      <c r="AL704" t="n">
        <v>0.0</v>
      </c>
      <c r="AM704" t="n">
        <v>6.0</v>
      </c>
      <c r="AN704" t="n">
        <v>0.0</v>
      </c>
      <c r="AO704" t="n">
        <v>6.0</v>
      </c>
      <c r="AP704" t="n">
        <v>27.0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WI220336599</t>
        </is>
      </c>
      <c r="B705" t="inlineStr">
        <is>
          <t>DATA_VALIDATION</t>
        </is>
      </c>
      <c r="C705" t="inlineStr">
        <is>
          <t>201300021966</t>
        </is>
      </c>
      <c r="D705" t="inlineStr">
        <is>
          <t>Folder</t>
        </is>
      </c>
      <c r="E705" s="2">
        <f>HYPERLINK("capsilon://?command=openfolder&amp;siteaddress=FAM.docvelocity-na8.net&amp;folderid=FX8E51C9C5-B6F8-6C70-A753-8AFB3A552B4F","FX22032844")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MI2203383881</t>
        </is>
      </c>
      <c r="J705" t="n">
        <v>0.0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44631.65709490741</v>
      </c>
      <c r="P705" s="1" t="n">
        <v>44631.80778935185</v>
      </c>
      <c r="Q705" t="n">
        <v>12419.0</v>
      </c>
      <c r="R705" t="n">
        <v>601.0</v>
      </c>
      <c r="S705" t="b">
        <v>0</v>
      </c>
      <c r="T705" t="inlineStr">
        <is>
          <t>N/A</t>
        </is>
      </c>
      <c r="U705" t="b">
        <v>0</v>
      </c>
      <c r="V705" t="inlineStr">
        <is>
          <t>Raman Vaidya</t>
        </is>
      </c>
      <c r="W705" s="1" t="n">
        <v>44631.69243055556</v>
      </c>
      <c r="X705" t="n">
        <v>281.0</v>
      </c>
      <c r="Y705" t="n">
        <v>52.0</v>
      </c>
      <c r="Z705" t="n">
        <v>0.0</v>
      </c>
      <c r="AA705" t="n">
        <v>52.0</v>
      </c>
      <c r="AB705" t="n">
        <v>0.0</v>
      </c>
      <c r="AC705" t="n">
        <v>28.0</v>
      </c>
      <c r="AD705" t="n">
        <v>-52.0</v>
      </c>
      <c r="AE705" t="n">
        <v>0.0</v>
      </c>
      <c r="AF705" t="n">
        <v>0.0</v>
      </c>
      <c r="AG705" t="n">
        <v>0.0</v>
      </c>
      <c r="AH705" t="inlineStr">
        <is>
          <t>Dashrath Soren</t>
        </is>
      </c>
      <c r="AI705" s="1" t="n">
        <v>44631.80778935185</v>
      </c>
      <c r="AJ705" t="n">
        <v>161.0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-52.0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WI220336631</t>
        </is>
      </c>
      <c r="B706" t="inlineStr">
        <is>
          <t>DATA_VALIDATION</t>
        </is>
      </c>
      <c r="C706" t="inlineStr">
        <is>
          <t>201308008274</t>
        </is>
      </c>
      <c r="D706" t="inlineStr">
        <is>
          <t>Folder</t>
        </is>
      </c>
      <c r="E706" s="2">
        <f>HYPERLINK("capsilon://?command=openfolder&amp;siteaddress=FAM.docvelocity-na8.net&amp;folderid=FXC8FCD4F7-2B49-FC56-789B-6536CD5C13ED","FX22034053")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MI2203377498</t>
        </is>
      </c>
      <c r="J706" t="n">
        <v>349.0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44631.66179398148</v>
      </c>
      <c r="P706" s="1" t="n">
        <v>44631.69244212963</v>
      </c>
      <c r="Q706" t="n">
        <v>390.0</v>
      </c>
      <c r="R706" t="n">
        <v>2258.0</v>
      </c>
      <c r="S706" t="b">
        <v>0</v>
      </c>
      <c r="T706" t="inlineStr">
        <is>
          <t>N/A</t>
        </is>
      </c>
      <c r="U706" t="b">
        <v>1</v>
      </c>
      <c r="V706" t="inlineStr">
        <is>
          <t>Raman Vaidya</t>
        </is>
      </c>
      <c r="W706" s="1" t="n">
        <v>44631.67633101852</v>
      </c>
      <c r="X706" t="n">
        <v>863.0</v>
      </c>
      <c r="Y706" t="n">
        <v>232.0</v>
      </c>
      <c r="Z706" t="n">
        <v>0.0</v>
      </c>
      <c r="AA706" t="n">
        <v>232.0</v>
      </c>
      <c r="AB706" t="n">
        <v>0.0</v>
      </c>
      <c r="AC706" t="n">
        <v>19.0</v>
      </c>
      <c r="AD706" t="n">
        <v>117.0</v>
      </c>
      <c r="AE706" t="n">
        <v>0.0</v>
      </c>
      <c r="AF706" t="n">
        <v>0.0</v>
      </c>
      <c r="AG706" t="n">
        <v>0.0</v>
      </c>
      <c r="AH706" t="inlineStr">
        <is>
          <t>Dashrath Soren</t>
        </is>
      </c>
      <c r="AI706" s="1" t="n">
        <v>44631.69244212963</v>
      </c>
      <c r="AJ706" t="n">
        <v>1385.0</v>
      </c>
      <c r="AK706" t="n">
        <v>1.0</v>
      </c>
      <c r="AL706" t="n">
        <v>0.0</v>
      </c>
      <c r="AM706" t="n">
        <v>1.0</v>
      </c>
      <c r="AN706" t="n">
        <v>0.0</v>
      </c>
      <c r="AO706" t="n">
        <v>1.0</v>
      </c>
      <c r="AP706" t="n">
        <v>116.0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WI220336659</t>
        </is>
      </c>
      <c r="B707" t="inlineStr">
        <is>
          <t>DATA_VALIDATION</t>
        </is>
      </c>
      <c r="C707" t="inlineStr">
        <is>
          <t>201340000701</t>
        </is>
      </c>
      <c r="D707" t="inlineStr">
        <is>
          <t>Folder</t>
        </is>
      </c>
      <c r="E707" s="2">
        <f>HYPERLINK("capsilon://?command=openfolder&amp;siteaddress=FAM.docvelocity-na8.net&amp;folderid=FX756808DC-BCF5-56A5-8A81-E147DA4B575A","FX22034482")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MI2203377740</t>
        </is>
      </c>
      <c r="J707" t="n">
        <v>214.0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44631.66358796296</v>
      </c>
      <c r="P707" s="1" t="n">
        <v>44631.75890046296</v>
      </c>
      <c r="Q707" t="n">
        <v>6166.0</v>
      </c>
      <c r="R707" t="n">
        <v>2069.0</v>
      </c>
      <c r="S707" t="b">
        <v>0</v>
      </c>
      <c r="T707" t="inlineStr">
        <is>
          <t>N/A</t>
        </is>
      </c>
      <c r="U707" t="b">
        <v>1</v>
      </c>
      <c r="V707" t="inlineStr">
        <is>
          <t>Karnal Akhare</t>
        </is>
      </c>
      <c r="W707" s="1" t="n">
        <v>44631.68592592593</v>
      </c>
      <c r="X707" t="n">
        <v>1322.0</v>
      </c>
      <c r="Y707" t="n">
        <v>170.0</v>
      </c>
      <c r="Z707" t="n">
        <v>0.0</v>
      </c>
      <c r="AA707" t="n">
        <v>170.0</v>
      </c>
      <c r="AB707" t="n">
        <v>0.0</v>
      </c>
      <c r="AC707" t="n">
        <v>117.0</v>
      </c>
      <c r="AD707" t="n">
        <v>44.0</v>
      </c>
      <c r="AE707" t="n">
        <v>0.0</v>
      </c>
      <c r="AF707" t="n">
        <v>0.0</v>
      </c>
      <c r="AG707" t="n">
        <v>0.0</v>
      </c>
      <c r="AH707" t="inlineStr">
        <is>
          <t>Rohit Mawal</t>
        </is>
      </c>
      <c r="AI707" s="1" t="n">
        <v>44631.75890046296</v>
      </c>
      <c r="AJ707" t="n">
        <v>699.0</v>
      </c>
      <c r="AK707" t="n">
        <v>4.0</v>
      </c>
      <c r="AL707" t="n">
        <v>0.0</v>
      </c>
      <c r="AM707" t="n">
        <v>4.0</v>
      </c>
      <c r="AN707" t="n">
        <v>0.0</v>
      </c>
      <c r="AO707" t="n">
        <v>5.0</v>
      </c>
      <c r="AP707" t="n">
        <v>40.0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WI220336663</t>
        </is>
      </c>
      <c r="B708" t="inlineStr">
        <is>
          <t>DATA_VALIDATION</t>
        </is>
      </c>
      <c r="C708" t="inlineStr">
        <is>
          <t>201308008217</t>
        </is>
      </c>
      <c r="D708" t="inlineStr">
        <is>
          <t>Folder</t>
        </is>
      </c>
      <c r="E708" s="2">
        <f>HYPERLINK("capsilon://?command=openfolder&amp;siteaddress=FAM.docvelocity-na8.net&amp;folderid=FX60740536-A812-1296-CD19-3F70324FD4F3","FX220211318")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MI2203377989</t>
        </is>
      </c>
      <c r="J708" t="n">
        <v>87.0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44631.664247685185</v>
      </c>
      <c r="P708" s="1" t="n">
        <v>44631.75879629629</v>
      </c>
      <c r="Q708" t="n">
        <v>7541.0</v>
      </c>
      <c r="R708" t="n">
        <v>628.0</v>
      </c>
      <c r="S708" t="b">
        <v>0</v>
      </c>
      <c r="T708" t="inlineStr">
        <is>
          <t>N/A</t>
        </is>
      </c>
      <c r="U708" t="b">
        <v>1</v>
      </c>
      <c r="V708" t="inlineStr">
        <is>
          <t>Raman Vaidya</t>
        </is>
      </c>
      <c r="W708" s="1" t="n">
        <v>44631.681875</v>
      </c>
      <c r="X708" t="n">
        <v>478.0</v>
      </c>
      <c r="Y708" t="n">
        <v>71.0</v>
      </c>
      <c r="Z708" t="n">
        <v>0.0</v>
      </c>
      <c r="AA708" t="n">
        <v>71.0</v>
      </c>
      <c r="AB708" t="n">
        <v>0.0</v>
      </c>
      <c r="AC708" t="n">
        <v>20.0</v>
      </c>
      <c r="AD708" t="n">
        <v>16.0</v>
      </c>
      <c r="AE708" t="n">
        <v>0.0</v>
      </c>
      <c r="AF708" t="n">
        <v>0.0</v>
      </c>
      <c r="AG708" t="n">
        <v>0.0</v>
      </c>
      <c r="AH708" t="inlineStr">
        <is>
          <t>Vikash Suryakanth Parmar</t>
        </is>
      </c>
      <c r="AI708" s="1" t="n">
        <v>44631.75879629629</v>
      </c>
      <c r="AJ708" t="n">
        <v>146.0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16.0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WI220336682</t>
        </is>
      </c>
      <c r="B709" t="inlineStr">
        <is>
          <t>DATA_VALIDATION</t>
        </is>
      </c>
      <c r="C709" t="inlineStr">
        <is>
          <t>201308008260</t>
        </is>
      </c>
      <c r="D709" t="inlineStr">
        <is>
          <t>Folder</t>
        </is>
      </c>
      <c r="E709" s="2">
        <f>HYPERLINK("capsilon://?command=openfolder&amp;siteaddress=FAM.docvelocity-na8.net&amp;folderid=FX1411E6C6-61EA-5ACC-3684-1D663F621CB5","FX22032373")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MI2203380024</t>
        </is>
      </c>
      <c r="J709" t="n">
        <v>302.0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44631.66767361111</v>
      </c>
      <c r="P709" s="1" t="n">
        <v>44631.76398148148</v>
      </c>
      <c r="Q709" t="n">
        <v>6600.0</v>
      </c>
      <c r="R709" t="n">
        <v>1721.0</v>
      </c>
      <c r="S709" t="b">
        <v>0</v>
      </c>
      <c r="T709" t="inlineStr">
        <is>
          <t>N/A</t>
        </is>
      </c>
      <c r="U709" t="b">
        <v>1</v>
      </c>
      <c r="V709" t="inlineStr">
        <is>
          <t>Karnal Akhare</t>
        </is>
      </c>
      <c r="W709" s="1" t="n">
        <v>44631.69986111111</v>
      </c>
      <c r="X709" t="n">
        <v>1204.0</v>
      </c>
      <c r="Y709" t="n">
        <v>255.0</v>
      </c>
      <c r="Z709" t="n">
        <v>0.0</v>
      </c>
      <c r="AA709" t="n">
        <v>255.0</v>
      </c>
      <c r="AB709" t="n">
        <v>0.0</v>
      </c>
      <c r="AC709" t="n">
        <v>27.0</v>
      </c>
      <c r="AD709" t="n">
        <v>47.0</v>
      </c>
      <c r="AE709" t="n">
        <v>0.0</v>
      </c>
      <c r="AF709" t="n">
        <v>0.0</v>
      </c>
      <c r="AG709" t="n">
        <v>0.0</v>
      </c>
      <c r="AH709" t="inlineStr">
        <is>
          <t>Vikash Suryakanth Parmar</t>
        </is>
      </c>
      <c r="AI709" s="1" t="n">
        <v>44631.76398148148</v>
      </c>
      <c r="AJ709" t="n">
        <v>447.0</v>
      </c>
      <c r="AK709" t="n">
        <v>6.0</v>
      </c>
      <c r="AL709" t="n">
        <v>0.0</v>
      </c>
      <c r="AM709" t="n">
        <v>6.0</v>
      </c>
      <c r="AN709" t="n">
        <v>0.0</v>
      </c>
      <c r="AO709" t="n">
        <v>5.0</v>
      </c>
      <c r="AP709" t="n">
        <v>41.0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WI220336710</t>
        </is>
      </c>
      <c r="B710" t="inlineStr">
        <is>
          <t>DATA_VALIDATION</t>
        </is>
      </c>
      <c r="C710" t="inlineStr">
        <is>
          <t>201330005733</t>
        </is>
      </c>
      <c r="D710" t="inlineStr">
        <is>
          <t>Folder</t>
        </is>
      </c>
      <c r="E710" s="2">
        <f>HYPERLINK("capsilon://?command=openfolder&amp;siteaddress=FAM.docvelocity-na8.net&amp;folderid=FX378BFC8D-BC7F-4E5D-7EEA-F7E30736A22B","FX22034647")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MI2203378970</t>
        </is>
      </c>
      <c r="J710" t="n">
        <v>248.0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44631.67167824074</v>
      </c>
      <c r="P710" s="1" t="n">
        <v>44631.76571759259</v>
      </c>
      <c r="Q710" t="n">
        <v>7030.0</v>
      </c>
      <c r="R710" t="n">
        <v>1095.0</v>
      </c>
      <c r="S710" t="b">
        <v>0</v>
      </c>
      <c r="T710" t="inlineStr">
        <is>
          <t>N/A</t>
        </is>
      </c>
      <c r="U710" t="b">
        <v>1</v>
      </c>
      <c r="V710" t="inlineStr">
        <is>
          <t>Raman Vaidya</t>
        </is>
      </c>
      <c r="W710" s="1" t="n">
        <v>44631.68766203704</v>
      </c>
      <c r="X710" t="n">
        <v>499.0</v>
      </c>
      <c r="Y710" t="n">
        <v>214.0</v>
      </c>
      <c r="Z710" t="n">
        <v>0.0</v>
      </c>
      <c r="AA710" t="n">
        <v>214.0</v>
      </c>
      <c r="AB710" t="n">
        <v>0.0</v>
      </c>
      <c r="AC710" t="n">
        <v>7.0</v>
      </c>
      <c r="AD710" t="n">
        <v>34.0</v>
      </c>
      <c r="AE710" t="n">
        <v>0.0</v>
      </c>
      <c r="AF710" t="n">
        <v>0.0</v>
      </c>
      <c r="AG710" t="n">
        <v>0.0</v>
      </c>
      <c r="AH710" t="inlineStr">
        <is>
          <t>Rohit Mawal</t>
        </is>
      </c>
      <c r="AI710" s="1" t="n">
        <v>44631.76571759259</v>
      </c>
      <c r="AJ710" t="n">
        <v>589.0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34.0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WI220336758</t>
        </is>
      </c>
      <c r="B711" t="inlineStr">
        <is>
          <t>DATA_VALIDATION</t>
        </is>
      </c>
      <c r="C711" t="inlineStr">
        <is>
          <t>201300022089</t>
        </is>
      </c>
      <c r="D711" t="inlineStr">
        <is>
          <t>Folder</t>
        </is>
      </c>
      <c r="E711" s="2">
        <f>HYPERLINK("capsilon://?command=openfolder&amp;siteaddress=FAM.docvelocity-na8.net&amp;folderid=FX3A3CD10C-0355-F243-FE3A-D01AA983B46B","FX22035113")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MI2203381095</t>
        </is>
      </c>
      <c r="J711" t="n">
        <v>439.0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44631.67930555555</v>
      </c>
      <c r="P711" s="1" t="n">
        <v>44631.79456018518</v>
      </c>
      <c r="Q711" t="n">
        <v>5771.0</v>
      </c>
      <c r="R711" t="n">
        <v>4187.0</v>
      </c>
      <c r="S711" t="b">
        <v>0</v>
      </c>
      <c r="T711" t="inlineStr">
        <is>
          <t>N/A</t>
        </is>
      </c>
      <c r="U711" t="b">
        <v>1</v>
      </c>
      <c r="V711" t="inlineStr">
        <is>
          <t>Ketan Pathak</t>
        </is>
      </c>
      <c r="W711" s="1" t="n">
        <v>44631.71136574074</v>
      </c>
      <c r="X711" t="n">
        <v>1870.0</v>
      </c>
      <c r="Y711" t="n">
        <v>376.0</v>
      </c>
      <c r="Z711" t="n">
        <v>0.0</v>
      </c>
      <c r="AA711" t="n">
        <v>376.0</v>
      </c>
      <c r="AB711" t="n">
        <v>0.0</v>
      </c>
      <c r="AC711" t="n">
        <v>53.0</v>
      </c>
      <c r="AD711" t="n">
        <v>63.0</v>
      </c>
      <c r="AE711" t="n">
        <v>0.0</v>
      </c>
      <c r="AF711" t="n">
        <v>0.0</v>
      </c>
      <c r="AG711" t="n">
        <v>0.0</v>
      </c>
      <c r="AH711" t="inlineStr">
        <is>
          <t>Dashrath Soren</t>
        </is>
      </c>
      <c r="AI711" s="1" t="n">
        <v>44631.79456018518</v>
      </c>
      <c r="AJ711" t="n">
        <v>1131.0</v>
      </c>
      <c r="AK711" t="n">
        <v>3.0</v>
      </c>
      <c r="AL711" t="n">
        <v>0.0</v>
      </c>
      <c r="AM711" t="n">
        <v>3.0</v>
      </c>
      <c r="AN711" t="n">
        <v>0.0</v>
      </c>
      <c r="AO711" t="n">
        <v>3.0</v>
      </c>
      <c r="AP711" t="n">
        <v>60.0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WI220336773</t>
        </is>
      </c>
      <c r="B712" t="inlineStr">
        <is>
          <t>DATA_VALIDATION</t>
        </is>
      </c>
      <c r="C712" t="inlineStr">
        <is>
          <t>201348000386</t>
        </is>
      </c>
      <c r="D712" t="inlineStr">
        <is>
          <t>Folder</t>
        </is>
      </c>
      <c r="E712" s="2">
        <f>HYPERLINK("capsilon://?command=openfolder&amp;siteaddress=FAM.docvelocity-na8.net&amp;folderid=FX96C806F4-82B2-45AD-A192-FDDA9201AE2B","FX22031552")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MI2203381366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44631.68288194444</v>
      </c>
      <c r="P712" s="1" t="n">
        <v>44631.78506944444</v>
      </c>
      <c r="Q712" t="n">
        <v>4361.0</v>
      </c>
      <c r="R712" t="n">
        <v>4468.0</v>
      </c>
      <c r="S712" t="b">
        <v>0</v>
      </c>
      <c r="T712" t="inlineStr">
        <is>
          <t>N/A</t>
        </is>
      </c>
      <c r="U712" t="b">
        <v>1</v>
      </c>
      <c r="V712" t="inlineStr">
        <is>
          <t>Supriya Khape</t>
        </is>
      </c>
      <c r="W712" s="1" t="n">
        <v>44631.7365625</v>
      </c>
      <c r="X712" t="n">
        <v>4123.0</v>
      </c>
      <c r="Y712" t="n">
        <v>89.0</v>
      </c>
      <c r="Z712" t="n">
        <v>0.0</v>
      </c>
      <c r="AA712" t="n">
        <v>89.0</v>
      </c>
      <c r="AB712" t="n">
        <v>0.0</v>
      </c>
      <c r="AC712" t="n">
        <v>61.0</v>
      </c>
      <c r="AD712" t="n">
        <v>-89.0</v>
      </c>
      <c r="AE712" t="n">
        <v>0.0</v>
      </c>
      <c r="AF712" t="n">
        <v>0.0</v>
      </c>
      <c r="AG712" t="n">
        <v>0.0</v>
      </c>
      <c r="AH712" t="inlineStr">
        <is>
          <t>Vikash Suryakanth Parmar</t>
        </is>
      </c>
      <c r="AI712" s="1" t="n">
        <v>44631.78506944444</v>
      </c>
      <c r="AJ712" t="n">
        <v>128.0</v>
      </c>
      <c r="AK712" t="n">
        <v>4.0</v>
      </c>
      <c r="AL712" t="n">
        <v>0.0</v>
      </c>
      <c r="AM712" t="n">
        <v>4.0</v>
      </c>
      <c r="AN712" t="n">
        <v>0.0</v>
      </c>
      <c r="AO712" t="n">
        <v>3.0</v>
      </c>
      <c r="AP712" t="n">
        <v>-93.0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WI220336892</t>
        </is>
      </c>
      <c r="B713" t="inlineStr">
        <is>
          <t>DATA_VALIDATION</t>
        </is>
      </c>
      <c r="C713" t="inlineStr">
        <is>
          <t>201340000705</t>
        </is>
      </c>
      <c r="D713" t="inlineStr">
        <is>
          <t>Folder</t>
        </is>
      </c>
      <c r="E713" s="2">
        <f>HYPERLINK("capsilon://?command=openfolder&amp;siteaddress=FAM.docvelocity-na8.net&amp;folderid=FX5503409E-5403-8AE7-6C19-7B02B8412334","FX22034806")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MI2203382659</t>
        </is>
      </c>
      <c r="J713" t="n">
        <v>251.0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44631.69155092593</v>
      </c>
      <c r="P713" s="1" t="n">
        <v>44631.80409722222</v>
      </c>
      <c r="Q713" t="n">
        <v>4910.0</v>
      </c>
      <c r="R713" t="n">
        <v>4814.0</v>
      </c>
      <c r="S713" t="b">
        <v>0</v>
      </c>
      <c r="T713" t="inlineStr">
        <is>
          <t>N/A</t>
        </is>
      </c>
      <c r="U713" t="b">
        <v>1</v>
      </c>
      <c r="V713" t="inlineStr">
        <is>
          <t>Archana Bhujbal</t>
        </is>
      </c>
      <c r="W713" s="1" t="n">
        <v>44631.73908564815</v>
      </c>
      <c r="X713" t="n">
        <v>3163.0</v>
      </c>
      <c r="Y713" t="n">
        <v>189.0</v>
      </c>
      <c r="Z713" t="n">
        <v>0.0</v>
      </c>
      <c r="AA713" t="n">
        <v>189.0</v>
      </c>
      <c r="AB713" t="n">
        <v>21.0</v>
      </c>
      <c r="AC713" t="n">
        <v>74.0</v>
      </c>
      <c r="AD713" t="n">
        <v>62.0</v>
      </c>
      <c r="AE713" t="n">
        <v>0.0</v>
      </c>
      <c r="AF713" t="n">
        <v>0.0</v>
      </c>
      <c r="AG713" t="n">
        <v>0.0</v>
      </c>
      <c r="AH713" t="inlineStr">
        <is>
          <t>Rohit Mawal</t>
        </is>
      </c>
      <c r="AI713" s="1" t="n">
        <v>44631.80409722222</v>
      </c>
      <c r="AJ713" t="n">
        <v>1364.0</v>
      </c>
      <c r="AK713" t="n">
        <v>16.0</v>
      </c>
      <c r="AL713" t="n">
        <v>0.0</v>
      </c>
      <c r="AM713" t="n">
        <v>16.0</v>
      </c>
      <c r="AN713" t="n">
        <v>21.0</v>
      </c>
      <c r="AO713" t="n">
        <v>16.0</v>
      </c>
      <c r="AP713" t="n">
        <v>46.0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WI220336996</t>
        </is>
      </c>
      <c r="B714" t="inlineStr">
        <is>
          <t>DATA_VALIDATION</t>
        </is>
      </c>
      <c r="C714" t="inlineStr">
        <is>
          <t>201330005782</t>
        </is>
      </c>
      <c r="D714" t="inlineStr">
        <is>
          <t>Folder</t>
        </is>
      </c>
      <c r="E714" s="2">
        <f>HYPERLINK("capsilon://?command=openfolder&amp;siteaddress=FAM.docvelocity-na8.net&amp;folderid=FXD1C9CDAD-D0C1-3742-23A2-319A9B48CC0D","FX22035459")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MI2203388026</t>
        </is>
      </c>
      <c r="J714" t="n">
        <v>28.0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44631.704733796294</v>
      </c>
      <c r="P714" s="1" t="n">
        <v>44631.80572916667</v>
      </c>
      <c r="Q714" t="n">
        <v>8416.0</v>
      </c>
      <c r="R714" t="n">
        <v>310.0</v>
      </c>
      <c r="S714" t="b">
        <v>0</v>
      </c>
      <c r="T714" t="inlineStr">
        <is>
          <t>N/A</t>
        </is>
      </c>
      <c r="U714" t="b">
        <v>0</v>
      </c>
      <c r="V714" t="inlineStr">
        <is>
          <t>Ketan Pathak</t>
        </is>
      </c>
      <c r="W714" s="1" t="n">
        <v>44631.71355324074</v>
      </c>
      <c r="X714" t="n">
        <v>188.0</v>
      </c>
      <c r="Y714" t="n">
        <v>21.0</v>
      </c>
      <c r="Z714" t="n">
        <v>0.0</v>
      </c>
      <c r="AA714" t="n">
        <v>21.0</v>
      </c>
      <c r="AB714" t="n">
        <v>0.0</v>
      </c>
      <c r="AC714" t="n">
        <v>2.0</v>
      </c>
      <c r="AD714" t="n">
        <v>7.0</v>
      </c>
      <c r="AE714" t="n">
        <v>0.0</v>
      </c>
      <c r="AF714" t="n">
        <v>0.0</v>
      </c>
      <c r="AG714" t="n">
        <v>0.0</v>
      </c>
      <c r="AH714" t="inlineStr">
        <is>
          <t>Dashrath Soren</t>
        </is>
      </c>
      <c r="AI714" s="1" t="n">
        <v>44631.80572916667</v>
      </c>
      <c r="AJ714" t="n">
        <v>91.0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7.0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WI220337199</t>
        </is>
      </c>
      <c r="B715" t="inlineStr">
        <is>
          <t>DATA_VALIDATION</t>
        </is>
      </c>
      <c r="C715" t="inlineStr">
        <is>
          <t>201338000100</t>
        </is>
      </c>
      <c r="D715" t="inlineStr">
        <is>
          <t>Folder</t>
        </is>
      </c>
      <c r="E715" s="2">
        <f>HYPERLINK("capsilon://?command=openfolder&amp;siteaddress=FAM.docvelocity-na8.net&amp;folderid=FXD578A889-9C7B-9F9B-B037-8AB70561713D","FX220210622")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MI2203389664</t>
        </is>
      </c>
      <c r="J715" t="n">
        <v>0.0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1.0</v>
      </c>
      <c r="O715" s="1" t="n">
        <v>44631.723599537036</v>
      </c>
      <c r="P715" s="1" t="n">
        <v>44631.725324074076</v>
      </c>
      <c r="Q715" t="n">
        <v>14.0</v>
      </c>
      <c r="R715" t="n">
        <v>135.0</v>
      </c>
      <c r="S715" t="b">
        <v>0</v>
      </c>
      <c r="T715" t="inlineStr">
        <is>
          <t>N/A</t>
        </is>
      </c>
      <c r="U715" t="b">
        <v>0</v>
      </c>
      <c r="V715" t="inlineStr">
        <is>
          <t>Sumit Jarhad</t>
        </is>
      </c>
      <c r="W715" s="1" t="n">
        <v>44631.725324074076</v>
      </c>
      <c r="X715" t="n">
        <v>114.0</v>
      </c>
      <c r="Y715" t="n">
        <v>0.0</v>
      </c>
      <c r="Z715" t="n">
        <v>0.0</v>
      </c>
      <c r="AA715" t="n">
        <v>0.0</v>
      </c>
      <c r="AB715" t="n">
        <v>0.0</v>
      </c>
      <c r="AC715" t="n">
        <v>0.0</v>
      </c>
      <c r="AD715" t="n">
        <v>0.0</v>
      </c>
      <c r="AE715" t="n">
        <v>52.0</v>
      </c>
      <c r="AF715" t="n">
        <v>0.0</v>
      </c>
      <c r="AG715" t="n">
        <v>1.0</v>
      </c>
      <c r="AH715" t="inlineStr">
        <is>
          <t>N/A</t>
        </is>
      </c>
      <c r="AI715" t="inlineStr">
        <is>
          <t>N/A</t>
        </is>
      </c>
      <c r="AJ715" t="inlineStr">
        <is>
          <t>N/A</t>
        </is>
      </c>
      <c r="AK715" t="inlineStr">
        <is>
          <t>N/A</t>
        </is>
      </c>
      <c r="AL715" t="inlineStr">
        <is>
          <t>N/A</t>
        </is>
      </c>
      <c r="AM715" t="inlineStr">
        <is>
          <t>N/A</t>
        </is>
      </c>
      <c r="AN715" t="inlineStr">
        <is>
          <t>N/A</t>
        </is>
      </c>
      <c r="AO715" t="inlineStr">
        <is>
          <t>N/A</t>
        </is>
      </c>
      <c r="AP715" t="inlineStr">
        <is>
          <t>N/A</t>
        </is>
      </c>
      <c r="AQ715" t="inlineStr">
        <is>
          <t>N/A</t>
        </is>
      </c>
      <c r="AR715" t="inlineStr">
        <is>
          <t>N/A</t>
        </is>
      </c>
      <c r="AS715" t="inlineStr">
        <is>
          <t>N/A</t>
        </is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WI220337209</t>
        </is>
      </c>
      <c r="B716" t="inlineStr">
        <is>
          <t>DATA_VALIDATION</t>
        </is>
      </c>
      <c r="C716" t="inlineStr">
        <is>
          <t>201308008171</t>
        </is>
      </c>
      <c r="D716" t="inlineStr">
        <is>
          <t>Folder</t>
        </is>
      </c>
      <c r="E716" s="2">
        <f>HYPERLINK("capsilon://?command=openfolder&amp;siteaddress=FAM.docvelocity-na8.net&amp;folderid=FX1E7EAE7B-D3E3-3439-F0EA-2D7CFFFEB23F","FX22025104")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MI2203389783</t>
        </is>
      </c>
      <c r="J716" t="n">
        <v>0.0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44631.724953703706</v>
      </c>
      <c r="P716" s="1" t="n">
        <v>44631.805914351855</v>
      </c>
      <c r="Q716" t="n">
        <v>6877.0</v>
      </c>
      <c r="R716" t="n">
        <v>118.0</v>
      </c>
      <c r="S716" t="b">
        <v>0</v>
      </c>
      <c r="T716" t="inlineStr">
        <is>
          <t>N/A</t>
        </is>
      </c>
      <c r="U716" t="b">
        <v>0</v>
      </c>
      <c r="V716" t="inlineStr">
        <is>
          <t>Aditya Tade</t>
        </is>
      </c>
      <c r="W716" s="1" t="n">
        <v>44631.72577546296</v>
      </c>
      <c r="X716" t="n">
        <v>67.0</v>
      </c>
      <c r="Y716" t="n">
        <v>0.0</v>
      </c>
      <c r="Z716" t="n">
        <v>0.0</v>
      </c>
      <c r="AA716" t="n">
        <v>0.0</v>
      </c>
      <c r="AB716" t="n">
        <v>37.0</v>
      </c>
      <c r="AC716" t="n">
        <v>0.0</v>
      </c>
      <c r="AD716" t="n">
        <v>0.0</v>
      </c>
      <c r="AE716" t="n">
        <v>0.0</v>
      </c>
      <c r="AF716" t="n">
        <v>0.0</v>
      </c>
      <c r="AG716" t="n">
        <v>0.0</v>
      </c>
      <c r="AH716" t="inlineStr">
        <is>
          <t>Dashrath Soren</t>
        </is>
      </c>
      <c r="AI716" s="1" t="n">
        <v>44631.805914351855</v>
      </c>
      <c r="AJ716" t="n">
        <v>16.0</v>
      </c>
      <c r="AK716" t="n">
        <v>0.0</v>
      </c>
      <c r="AL716" t="n">
        <v>0.0</v>
      </c>
      <c r="AM716" t="n">
        <v>0.0</v>
      </c>
      <c r="AN716" t="n">
        <v>37.0</v>
      </c>
      <c r="AO716" t="n">
        <v>0.0</v>
      </c>
      <c r="AP716" t="n">
        <v>0.0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WI220337222</t>
        </is>
      </c>
      <c r="B717" t="inlineStr">
        <is>
          <t>DATA_VALIDATION</t>
        </is>
      </c>
      <c r="C717" t="inlineStr">
        <is>
          <t>201338000100</t>
        </is>
      </c>
      <c r="D717" t="inlineStr">
        <is>
          <t>Folder</t>
        </is>
      </c>
      <c r="E717" s="2">
        <f>HYPERLINK("capsilon://?command=openfolder&amp;siteaddress=FAM.docvelocity-na8.net&amp;folderid=FXD578A889-9C7B-9F9B-B037-8AB70561713D","FX220210622")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MI2203389664</t>
        </is>
      </c>
      <c r="J717" t="n">
        <v>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44631.725694444445</v>
      </c>
      <c r="P717" s="1" t="n">
        <v>44631.788310185184</v>
      </c>
      <c r="Q717" t="n">
        <v>4850.0</v>
      </c>
      <c r="R717" t="n">
        <v>560.0</v>
      </c>
      <c r="S717" t="b">
        <v>0</v>
      </c>
      <c r="T717" t="inlineStr">
        <is>
          <t>N/A</t>
        </is>
      </c>
      <c r="U717" t="b">
        <v>1</v>
      </c>
      <c r="V717" t="inlineStr">
        <is>
          <t>Sumit Jarhad</t>
        </is>
      </c>
      <c r="W717" s="1" t="n">
        <v>44631.72965277778</v>
      </c>
      <c r="X717" t="n">
        <v>341.0</v>
      </c>
      <c r="Y717" t="n">
        <v>37.0</v>
      </c>
      <c r="Z717" t="n">
        <v>0.0</v>
      </c>
      <c r="AA717" t="n">
        <v>37.0</v>
      </c>
      <c r="AB717" t="n">
        <v>0.0</v>
      </c>
      <c r="AC717" t="n">
        <v>33.0</v>
      </c>
      <c r="AD717" t="n">
        <v>-37.0</v>
      </c>
      <c r="AE717" t="n">
        <v>0.0</v>
      </c>
      <c r="AF717" t="n">
        <v>0.0</v>
      </c>
      <c r="AG717" t="n">
        <v>0.0</v>
      </c>
      <c r="AH717" t="inlineStr">
        <is>
          <t>Rohit Mawal</t>
        </is>
      </c>
      <c r="AI717" s="1" t="n">
        <v>44631.788310185184</v>
      </c>
      <c r="AJ717" t="n">
        <v>219.0</v>
      </c>
      <c r="AK717" t="n">
        <v>0.0</v>
      </c>
      <c r="AL717" t="n">
        <v>0.0</v>
      </c>
      <c r="AM717" t="n">
        <v>0.0</v>
      </c>
      <c r="AN717" t="n">
        <v>0.0</v>
      </c>
      <c r="AO717" t="n">
        <v>0.0</v>
      </c>
      <c r="AP717" t="n">
        <v>-37.0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WI220337229</t>
        </is>
      </c>
      <c r="B718" t="inlineStr">
        <is>
          <t>DATA_VALIDATION</t>
        </is>
      </c>
      <c r="C718" t="inlineStr">
        <is>
          <t>201300022083</t>
        </is>
      </c>
      <c r="D718" t="inlineStr">
        <is>
          <t>Folder</t>
        </is>
      </c>
      <c r="E718" s="2">
        <f>HYPERLINK("capsilon://?command=openfolder&amp;siteaddress=FAM.docvelocity-na8.net&amp;folderid=FX8BE1BDC9-AEF6-DF39-3BAC-81D4F71D64BF","FX22035041")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MI2203389973</t>
        </is>
      </c>
      <c r="J718" t="n">
        <v>0.0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44631.727002314816</v>
      </c>
      <c r="P718" s="1" t="n">
        <v>44631.80738425926</v>
      </c>
      <c r="Q718" t="n">
        <v>6653.0</v>
      </c>
      <c r="R718" t="n">
        <v>292.0</v>
      </c>
      <c r="S718" t="b">
        <v>0</v>
      </c>
      <c r="T718" t="inlineStr">
        <is>
          <t>N/A</t>
        </is>
      </c>
      <c r="U718" t="b">
        <v>0</v>
      </c>
      <c r="V718" t="inlineStr">
        <is>
          <t>Aditya Tade</t>
        </is>
      </c>
      <c r="W718" s="1" t="n">
        <v>44631.72920138889</v>
      </c>
      <c r="X718" t="n">
        <v>184.0</v>
      </c>
      <c r="Y718" t="n">
        <v>9.0</v>
      </c>
      <c r="Z718" t="n">
        <v>0.0</v>
      </c>
      <c r="AA718" t="n">
        <v>9.0</v>
      </c>
      <c r="AB718" t="n">
        <v>0.0</v>
      </c>
      <c r="AC718" t="n">
        <v>1.0</v>
      </c>
      <c r="AD718" t="n">
        <v>-9.0</v>
      </c>
      <c r="AE718" t="n">
        <v>0.0</v>
      </c>
      <c r="AF718" t="n">
        <v>0.0</v>
      </c>
      <c r="AG718" t="n">
        <v>0.0</v>
      </c>
      <c r="AH718" t="inlineStr">
        <is>
          <t>Mohini Shinde</t>
        </is>
      </c>
      <c r="AI718" s="1" t="n">
        <v>44631.80738425926</v>
      </c>
      <c r="AJ718" t="n">
        <v>108.0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-9.0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WI220337233</t>
        </is>
      </c>
      <c r="B719" t="inlineStr">
        <is>
          <t>DATA_VALIDATION</t>
        </is>
      </c>
      <c r="C719" t="inlineStr">
        <is>
          <t>201338000100</t>
        </is>
      </c>
      <c r="D719" t="inlineStr">
        <is>
          <t>Folder</t>
        </is>
      </c>
      <c r="E719" s="2">
        <f>HYPERLINK("capsilon://?command=openfolder&amp;siteaddress=FAM.docvelocity-na8.net&amp;folderid=FXD578A889-9C7B-9F9B-B037-8AB70561713D","FX220210622")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MI2203390008</t>
        </is>
      </c>
      <c r="J719" t="n">
        <v>0.0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44631.72740740741</v>
      </c>
      <c r="P719" s="1" t="n">
        <v>44631.80979166667</v>
      </c>
      <c r="Q719" t="n">
        <v>6641.0</v>
      </c>
      <c r="R719" t="n">
        <v>477.0</v>
      </c>
      <c r="S719" t="b">
        <v>0</v>
      </c>
      <c r="T719" t="inlineStr">
        <is>
          <t>N/A</t>
        </is>
      </c>
      <c r="U719" t="b">
        <v>0</v>
      </c>
      <c r="V719" t="inlineStr">
        <is>
          <t>Ketan Pathak</t>
        </is>
      </c>
      <c r="W719" s="1" t="n">
        <v>44631.73094907407</v>
      </c>
      <c r="X719" t="n">
        <v>298.0</v>
      </c>
      <c r="Y719" t="n">
        <v>37.0</v>
      </c>
      <c r="Z719" t="n">
        <v>0.0</v>
      </c>
      <c r="AA719" t="n">
        <v>37.0</v>
      </c>
      <c r="AB719" t="n">
        <v>0.0</v>
      </c>
      <c r="AC719" t="n">
        <v>33.0</v>
      </c>
      <c r="AD719" t="n">
        <v>-37.0</v>
      </c>
      <c r="AE719" t="n">
        <v>0.0</v>
      </c>
      <c r="AF719" t="n">
        <v>0.0</v>
      </c>
      <c r="AG719" t="n">
        <v>0.0</v>
      </c>
      <c r="AH719" t="inlineStr">
        <is>
          <t>Dashrath Soren</t>
        </is>
      </c>
      <c r="AI719" s="1" t="n">
        <v>44631.80979166667</v>
      </c>
      <c r="AJ719" t="n">
        <v>172.0</v>
      </c>
      <c r="AK719" t="n">
        <v>1.0</v>
      </c>
      <c r="AL719" t="n">
        <v>0.0</v>
      </c>
      <c r="AM719" t="n">
        <v>1.0</v>
      </c>
      <c r="AN719" t="n">
        <v>0.0</v>
      </c>
      <c r="AO719" t="n">
        <v>1.0</v>
      </c>
      <c r="AP719" t="n">
        <v>-38.0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WI220337279</t>
        </is>
      </c>
      <c r="B720" t="inlineStr">
        <is>
          <t>DATA_VALIDATION</t>
        </is>
      </c>
      <c r="C720" t="inlineStr">
        <is>
          <t>201100014782</t>
        </is>
      </c>
      <c r="D720" t="inlineStr">
        <is>
          <t>Folder</t>
        </is>
      </c>
      <c r="E720" s="2">
        <f>HYPERLINK("capsilon://?command=openfolder&amp;siteaddress=FAM.docvelocity-na8.net&amp;folderid=FX0B8B8A51-A590-2CC4-50CE-953AC8C30354","FX22033281")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MI2203390277</t>
        </is>
      </c>
      <c r="J720" t="n">
        <v>86.0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44631.731527777774</v>
      </c>
      <c r="P720" s="1" t="n">
        <v>44631.73884259259</v>
      </c>
      <c r="Q720" t="n">
        <v>17.0</v>
      </c>
      <c r="R720" t="n">
        <v>615.0</v>
      </c>
      <c r="S720" t="b">
        <v>0</v>
      </c>
      <c r="T720" t="inlineStr">
        <is>
          <t>N/A</t>
        </is>
      </c>
      <c r="U720" t="b">
        <v>0</v>
      </c>
      <c r="V720" t="inlineStr">
        <is>
          <t>Raman Vaidya</t>
        </is>
      </c>
      <c r="W720" s="1" t="n">
        <v>44631.73884259259</v>
      </c>
      <c r="X720" t="n">
        <v>615.0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86.0</v>
      </c>
      <c r="AE720" t="n">
        <v>74.0</v>
      </c>
      <c r="AF720" t="n">
        <v>0.0</v>
      </c>
      <c r="AG720" t="n">
        <v>8.0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WI220337306</t>
        </is>
      </c>
      <c r="B721" t="inlineStr">
        <is>
          <t>DATA_VALIDATION</t>
        </is>
      </c>
      <c r="C721" t="inlineStr">
        <is>
          <t>201308008109</t>
        </is>
      </c>
      <c r="D721" t="inlineStr">
        <is>
          <t>Folder</t>
        </is>
      </c>
      <c r="E721" s="2">
        <f>HYPERLINK("capsilon://?command=openfolder&amp;siteaddress=FAM.docvelocity-na8.net&amp;folderid=FX2A4A81E3-745F-0456-DEA8-C5A4C939D662","FX220112814")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MI2203390716</t>
        </is>
      </c>
      <c r="J721" t="n">
        <v>0.0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44631.73670138889</v>
      </c>
      <c r="P721" s="1" t="n">
        <v>44631.809016203704</v>
      </c>
      <c r="Q721" t="n">
        <v>6139.0</v>
      </c>
      <c r="R721" t="n">
        <v>109.0</v>
      </c>
      <c r="S721" t="b">
        <v>0</v>
      </c>
      <c r="T721" t="inlineStr">
        <is>
          <t>N/A</t>
        </is>
      </c>
      <c r="U721" t="b">
        <v>0</v>
      </c>
      <c r="V721" t="inlineStr">
        <is>
          <t>Ketan Pathak</t>
        </is>
      </c>
      <c r="W721" s="1" t="n">
        <v>44631.73795138889</v>
      </c>
      <c r="X721" t="n">
        <v>85.0</v>
      </c>
      <c r="Y721" t="n">
        <v>0.0</v>
      </c>
      <c r="Z721" t="n">
        <v>0.0</v>
      </c>
      <c r="AA721" t="n">
        <v>0.0</v>
      </c>
      <c r="AB721" t="n">
        <v>37.0</v>
      </c>
      <c r="AC721" t="n">
        <v>0.0</v>
      </c>
      <c r="AD721" t="n">
        <v>0.0</v>
      </c>
      <c r="AE721" t="n">
        <v>0.0</v>
      </c>
      <c r="AF721" t="n">
        <v>0.0</v>
      </c>
      <c r="AG721" t="n">
        <v>0.0</v>
      </c>
      <c r="AH721" t="inlineStr">
        <is>
          <t>Mohini Shinde</t>
        </is>
      </c>
      <c r="AI721" s="1" t="n">
        <v>44631.809016203704</v>
      </c>
      <c r="AJ721" t="n">
        <v>24.0</v>
      </c>
      <c r="AK721" t="n">
        <v>0.0</v>
      </c>
      <c r="AL721" t="n">
        <v>0.0</v>
      </c>
      <c r="AM721" t="n">
        <v>0.0</v>
      </c>
      <c r="AN721" t="n">
        <v>37.0</v>
      </c>
      <c r="AO721" t="n">
        <v>0.0</v>
      </c>
      <c r="AP721" t="n">
        <v>0.0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WI220337326</t>
        </is>
      </c>
      <c r="B722" t="inlineStr">
        <is>
          <t>DATA_VALIDATION</t>
        </is>
      </c>
      <c r="C722" t="inlineStr">
        <is>
          <t>201100014782</t>
        </is>
      </c>
      <c r="D722" t="inlineStr">
        <is>
          <t>Folder</t>
        </is>
      </c>
      <c r="E722" s="2">
        <f>HYPERLINK("capsilon://?command=openfolder&amp;siteaddress=FAM.docvelocity-na8.net&amp;folderid=FX0B8B8A51-A590-2CC4-50CE-953AC8C30354","FX22033281")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MI2203390277</t>
        </is>
      </c>
      <c r="J722" t="n">
        <v>250.0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44631.74023148148</v>
      </c>
      <c r="P722" s="1" t="n">
        <v>44631.792129629626</v>
      </c>
      <c r="Q722" t="n">
        <v>2152.0</v>
      </c>
      <c r="R722" t="n">
        <v>2332.0</v>
      </c>
      <c r="S722" t="b">
        <v>0</v>
      </c>
      <c r="T722" t="inlineStr">
        <is>
          <t>N/A</t>
        </is>
      </c>
      <c r="U722" t="b">
        <v>1</v>
      </c>
      <c r="V722" t="inlineStr">
        <is>
          <t>Supriya Khape</t>
        </is>
      </c>
      <c r="W722" s="1" t="n">
        <v>44631.76258101852</v>
      </c>
      <c r="X722" t="n">
        <v>1927.0</v>
      </c>
      <c r="Y722" t="n">
        <v>198.0</v>
      </c>
      <c r="Z722" t="n">
        <v>0.0</v>
      </c>
      <c r="AA722" t="n">
        <v>198.0</v>
      </c>
      <c r="AB722" t="n">
        <v>21.0</v>
      </c>
      <c r="AC722" t="n">
        <v>31.0</v>
      </c>
      <c r="AD722" t="n">
        <v>52.0</v>
      </c>
      <c r="AE722" t="n">
        <v>0.0</v>
      </c>
      <c r="AF722" t="n">
        <v>0.0</v>
      </c>
      <c r="AG722" t="n">
        <v>0.0</v>
      </c>
      <c r="AH722" t="inlineStr">
        <is>
          <t>Vikash Suryakanth Parmar</t>
        </is>
      </c>
      <c r="AI722" s="1" t="n">
        <v>44631.792129629626</v>
      </c>
      <c r="AJ722" t="n">
        <v>405.0</v>
      </c>
      <c r="AK722" t="n">
        <v>2.0</v>
      </c>
      <c r="AL722" t="n">
        <v>0.0</v>
      </c>
      <c r="AM722" t="n">
        <v>2.0</v>
      </c>
      <c r="AN722" t="n">
        <v>21.0</v>
      </c>
      <c r="AO722" t="n">
        <v>1.0</v>
      </c>
      <c r="AP722" t="n">
        <v>50.0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WI220337335</t>
        </is>
      </c>
      <c r="B723" t="inlineStr">
        <is>
          <t>DATA_VALIDATION</t>
        </is>
      </c>
      <c r="C723" t="inlineStr">
        <is>
          <t>201300020221</t>
        </is>
      </c>
      <c r="D723" t="inlineStr">
        <is>
          <t>Folder</t>
        </is>
      </c>
      <c r="E723" s="2">
        <f>HYPERLINK("capsilon://?command=openfolder&amp;siteaddress=FAM.docvelocity-na8.net&amp;folderid=FX6E305857-5E03-5A87-5392-801EFCF59991","FX21126383")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MI2203391052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44631.74254629629</v>
      </c>
      <c r="P723" s="1" t="n">
        <v>44631.81170138889</v>
      </c>
      <c r="Q723" t="n">
        <v>5626.0</v>
      </c>
      <c r="R723" t="n">
        <v>349.0</v>
      </c>
      <c r="S723" t="b">
        <v>0</v>
      </c>
      <c r="T723" t="inlineStr">
        <is>
          <t>N/A</t>
        </is>
      </c>
      <c r="U723" t="b">
        <v>0</v>
      </c>
      <c r="V723" t="inlineStr">
        <is>
          <t>Aditya Tade</t>
        </is>
      </c>
      <c r="W723" s="1" t="n">
        <v>44631.7446875</v>
      </c>
      <c r="X723" t="n">
        <v>181.0</v>
      </c>
      <c r="Y723" t="n">
        <v>21.0</v>
      </c>
      <c r="Z723" t="n">
        <v>0.0</v>
      </c>
      <c r="AA723" t="n">
        <v>21.0</v>
      </c>
      <c r="AB723" t="n">
        <v>0.0</v>
      </c>
      <c r="AC723" t="n">
        <v>1.0</v>
      </c>
      <c r="AD723" t="n">
        <v>7.0</v>
      </c>
      <c r="AE723" t="n">
        <v>0.0</v>
      </c>
      <c r="AF723" t="n">
        <v>0.0</v>
      </c>
      <c r="AG723" t="n">
        <v>0.0</v>
      </c>
      <c r="AH723" t="inlineStr">
        <is>
          <t>Dashrath Soren</t>
        </is>
      </c>
      <c r="AI723" s="1" t="n">
        <v>44631.81170138889</v>
      </c>
      <c r="AJ723" t="n">
        <v>164.0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7.0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WI220337405</t>
        </is>
      </c>
      <c r="B724" t="inlineStr">
        <is>
          <t>DATA_VALIDATION</t>
        </is>
      </c>
      <c r="C724" t="inlineStr">
        <is>
          <t>201348000401</t>
        </is>
      </c>
      <c r="D724" t="inlineStr">
        <is>
          <t>Folder</t>
        </is>
      </c>
      <c r="E724" s="2">
        <f>HYPERLINK("capsilon://?command=openfolder&amp;siteaddress=FAM.docvelocity-na8.net&amp;folderid=FX6BB269BC-BA8C-55CC-9B70-FE2A5864CDE9","FX22034052")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MI2203391697</t>
        </is>
      </c>
      <c r="J724" t="n">
        <v>127.0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1.0</v>
      </c>
      <c r="O724" s="1" t="n">
        <v>44631.75209490741</v>
      </c>
      <c r="P724" s="1" t="n">
        <v>44631.780127314814</v>
      </c>
      <c r="Q724" t="n">
        <v>2134.0</v>
      </c>
      <c r="R724" t="n">
        <v>288.0</v>
      </c>
      <c r="S724" t="b">
        <v>0</v>
      </c>
      <c r="T724" t="inlineStr">
        <is>
          <t>N/A</t>
        </is>
      </c>
      <c r="U724" t="b">
        <v>0</v>
      </c>
      <c r="V724" t="inlineStr">
        <is>
          <t>Sumit Jarhad</t>
        </is>
      </c>
      <c r="W724" s="1" t="n">
        <v>44631.780127314814</v>
      </c>
      <c r="X724" t="n">
        <v>167.0</v>
      </c>
      <c r="Y724" t="n">
        <v>0.0</v>
      </c>
      <c r="Z724" t="n">
        <v>0.0</v>
      </c>
      <c r="AA724" t="n">
        <v>0.0</v>
      </c>
      <c r="AB724" t="n">
        <v>0.0</v>
      </c>
      <c r="AC724" t="n">
        <v>0.0</v>
      </c>
      <c r="AD724" t="n">
        <v>127.0</v>
      </c>
      <c r="AE724" t="n">
        <v>115.0</v>
      </c>
      <c r="AF724" t="n">
        <v>0.0</v>
      </c>
      <c r="AG724" t="n">
        <v>3.0</v>
      </c>
      <c r="AH724" t="inlineStr">
        <is>
          <t>N/A</t>
        </is>
      </c>
      <c r="AI724" t="inlineStr">
        <is>
          <t>N/A</t>
        </is>
      </c>
      <c r="AJ724" t="inlineStr">
        <is>
          <t>N/A</t>
        </is>
      </c>
      <c r="AK724" t="inlineStr">
        <is>
          <t>N/A</t>
        </is>
      </c>
      <c r="AL724" t="inlineStr">
        <is>
          <t>N/A</t>
        </is>
      </c>
      <c r="AM724" t="inlineStr">
        <is>
          <t>N/A</t>
        </is>
      </c>
      <c r="AN724" t="inlineStr">
        <is>
          <t>N/A</t>
        </is>
      </c>
      <c r="AO724" t="inlineStr">
        <is>
          <t>N/A</t>
        </is>
      </c>
      <c r="AP724" t="inlineStr">
        <is>
          <t>N/A</t>
        </is>
      </c>
      <c r="AQ724" t="inlineStr">
        <is>
          <t>N/A</t>
        </is>
      </c>
      <c r="AR724" t="inlineStr">
        <is>
          <t>N/A</t>
        </is>
      </c>
      <c r="AS724" t="inlineStr">
        <is>
          <t>N/A</t>
        </is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WI220337433</t>
        </is>
      </c>
      <c r="B725" t="inlineStr">
        <is>
          <t>DATA_VALIDATION</t>
        </is>
      </c>
      <c r="C725" t="inlineStr">
        <is>
          <t>201308008217</t>
        </is>
      </c>
      <c r="D725" t="inlineStr">
        <is>
          <t>Folder</t>
        </is>
      </c>
      <c r="E725" s="2">
        <f>HYPERLINK("capsilon://?command=openfolder&amp;siteaddress=FAM.docvelocity-na8.net&amp;folderid=FX60740536-A812-1296-CD19-3F70324FD4F3","FX220211318")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MI2203392222</t>
        </is>
      </c>
      <c r="J725" t="n">
        <v>28.0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44631.760092592594</v>
      </c>
      <c r="P725" s="1" t="n">
        <v>44631.81319444445</v>
      </c>
      <c r="Q725" t="n">
        <v>4195.0</v>
      </c>
      <c r="R725" t="n">
        <v>393.0</v>
      </c>
      <c r="S725" t="b">
        <v>0</v>
      </c>
      <c r="T725" t="inlineStr">
        <is>
          <t>N/A</t>
        </is>
      </c>
      <c r="U725" t="b">
        <v>0</v>
      </c>
      <c r="V725" t="inlineStr">
        <is>
          <t>Aditya Tade</t>
        </is>
      </c>
      <c r="W725" s="1" t="n">
        <v>44631.7656712963</v>
      </c>
      <c r="X725" t="n">
        <v>265.0</v>
      </c>
      <c r="Y725" t="n">
        <v>21.0</v>
      </c>
      <c r="Z725" t="n">
        <v>0.0</v>
      </c>
      <c r="AA725" t="n">
        <v>21.0</v>
      </c>
      <c r="AB725" t="n">
        <v>0.0</v>
      </c>
      <c r="AC725" t="n">
        <v>3.0</v>
      </c>
      <c r="AD725" t="n">
        <v>7.0</v>
      </c>
      <c r="AE725" t="n">
        <v>0.0</v>
      </c>
      <c r="AF725" t="n">
        <v>0.0</v>
      </c>
      <c r="AG725" t="n">
        <v>0.0</v>
      </c>
      <c r="AH725" t="inlineStr">
        <is>
          <t>Dashrath Soren</t>
        </is>
      </c>
      <c r="AI725" s="1" t="n">
        <v>44631.81319444445</v>
      </c>
      <c r="AJ725" t="n">
        <v>128.0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7.0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WI220337497</t>
        </is>
      </c>
      <c r="B726" t="inlineStr">
        <is>
          <t>DATA_VALIDATION</t>
        </is>
      </c>
      <c r="C726" t="inlineStr">
        <is>
          <t>201300022110</t>
        </is>
      </c>
      <c r="D726" t="inlineStr">
        <is>
          <t>Folder</t>
        </is>
      </c>
      <c r="E726" s="2">
        <f>HYPERLINK("capsilon://?command=openfolder&amp;siteaddress=FAM.docvelocity-na8.net&amp;folderid=FXB6B78E73-8F2C-5C51-E59A-52342DF7D8D5","FX22035484")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MI2203393458</t>
        </is>
      </c>
      <c r="J726" t="n">
        <v>92.0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44631.77945601852</v>
      </c>
      <c r="P726" s="1" t="n">
        <v>44631.7827662037</v>
      </c>
      <c r="Q726" t="n">
        <v>27.0</v>
      </c>
      <c r="R726" t="n">
        <v>259.0</v>
      </c>
      <c r="S726" t="b">
        <v>0</v>
      </c>
      <c r="T726" t="inlineStr">
        <is>
          <t>N/A</t>
        </is>
      </c>
      <c r="U726" t="b">
        <v>0</v>
      </c>
      <c r="V726" t="inlineStr">
        <is>
          <t>Sumit Jarhad</t>
        </is>
      </c>
      <c r="W726" s="1" t="n">
        <v>44631.7827662037</v>
      </c>
      <c r="X726" t="n">
        <v>227.0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92.0</v>
      </c>
      <c r="AE726" t="n">
        <v>80.0</v>
      </c>
      <c r="AF726" t="n">
        <v>0.0</v>
      </c>
      <c r="AG726" t="n">
        <v>4.0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WI220337508</t>
        </is>
      </c>
      <c r="B727" t="inlineStr">
        <is>
          <t>DATA_VALIDATION</t>
        </is>
      </c>
      <c r="C727" t="inlineStr">
        <is>
          <t>201300021895</t>
        </is>
      </c>
      <c r="D727" t="inlineStr">
        <is>
          <t>Folder</t>
        </is>
      </c>
      <c r="E727" s="2">
        <f>HYPERLINK("capsilon://?command=openfolder&amp;siteaddress=FAM.docvelocity-na8.net&amp;folderid=FXB817AD31-55A3-D230-F514-444560115BB8","FX22031333")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MI2203393526</t>
        </is>
      </c>
      <c r="J727" t="n">
        <v>124.0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44631.78055555555</v>
      </c>
      <c r="P727" s="1" t="n">
        <v>44631.785462962966</v>
      </c>
      <c r="Q727" t="n">
        <v>109.0</v>
      </c>
      <c r="R727" t="n">
        <v>315.0</v>
      </c>
      <c r="S727" t="b">
        <v>0</v>
      </c>
      <c r="T727" t="inlineStr">
        <is>
          <t>N/A</t>
        </is>
      </c>
      <c r="U727" t="b">
        <v>0</v>
      </c>
      <c r="V727" t="inlineStr">
        <is>
          <t>Sumit Jarhad</t>
        </is>
      </c>
      <c r="W727" s="1" t="n">
        <v>44631.785462962966</v>
      </c>
      <c r="X727" t="n">
        <v>232.0</v>
      </c>
      <c r="Y727" t="n">
        <v>0.0</v>
      </c>
      <c r="Z727" t="n">
        <v>0.0</v>
      </c>
      <c r="AA727" t="n">
        <v>0.0</v>
      </c>
      <c r="AB727" t="n">
        <v>0.0</v>
      </c>
      <c r="AC727" t="n">
        <v>0.0</v>
      </c>
      <c r="AD727" t="n">
        <v>124.0</v>
      </c>
      <c r="AE727" t="n">
        <v>112.0</v>
      </c>
      <c r="AF727" t="n">
        <v>0.0</v>
      </c>
      <c r="AG727" t="n">
        <v>5.0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WI220337510</t>
        </is>
      </c>
      <c r="B728" t="inlineStr">
        <is>
          <t>DATA_VALIDATION</t>
        </is>
      </c>
      <c r="C728" t="inlineStr">
        <is>
          <t>201348000401</t>
        </is>
      </c>
      <c r="D728" t="inlineStr">
        <is>
          <t>Folder</t>
        </is>
      </c>
      <c r="E728" s="2">
        <f>HYPERLINK("capsilon://?command=openfolder&amp;siteaddress=FAM.docvelocity-na8.net&amp;folderid=FX6BB269BC-BA8C-55CC-9B70-FE2A5864CDE9","FX22034052")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MI2203391697</t>
        </is>
      </c>
      <c r="J728" t="n">
        <v>151.0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44631.78092592592</v>
      </c>
      <c r="P728" s="1" t="n">
        <v>44631.79820601852</v>
      </c>
      <c r="Q728" t="n">
        <v>92.0</v>
      </c>
      <c r="R728" t="n">
        <v>1401.0</v>
      </c>
      <c r="S728" t="b">
        <v>0</v>
      </c>
      <c r="T728" t="inlineStr">
        <is>
          <t>N/A</t>
        </is>
      </c>
      <c r="U728" t="b">
        <v>1</v>
      </c>
      <c r="V728" t="inlineStr">
        <is>
          <t>Aditya Tade</t>
        </is>
      </c>
      <c r="W728" s="1" t="n">
        <v>44631.794803240744</v>
      </c>
      <c r="X728" t="n">
        <v>1198.0</v>
      </c>
      <c r="Y728" t="n">
        <v>113.0</v>
      </c>
      <c r="Z728" t="n">
        <v>0.0</v>
      </c>
      <c r="AA728" t="n">
        <v>113.0</v>
      </c>
      <c r="AB728" t="n">
        <v>21.0</v>
      </c>
      <c r="AC728" t="n">
        <v>78.0</v>
      </c>
      <c r="AD728" t="n">
        <v>38.0</v>
      </c>
      <c r="AE728" t="n">
        <v>0.0</v>
      </c>
      <c r="AF728" t="n">
        <v>0.0</v>
      </c>
      <c r="AG728" t="n">
        <v>0.0</v>
      </c>
      <c r="AH728" t="inlineStr">
        <is>
          <t>Vikash Suryakanth Parmar</t>
        </is>
      </c>
      <c r="AI728" s="1" t="n">
        <v>44631.79820601852</v>
      </c>
      <c r="AJ728" t="n">
        <v>203.0</v>
      </c>
      <c r="AK728" t="n">
        <v>5.0</v>
      </c>
      <c r="AL728" t="n">
        <v>0.0</v>
      </c>
      <c r="AM728" t="n">
        <v>5.0</v>
      </c>
      <c r="AN728" t="n">
        <v>21.0</v>
      </c>
      <c r="AO728" t="n">
        <v>4.0</v>
      </c>
      <c r="AP728" t="n">
        <v>33.0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WI220337521</t>
        </is>
      </c>
      <c r="B729" t="inlineStr">
        <is>
          <t>DATA_VALIDATION</t>
        </is>
      </c>
      <c r="C729" t="inlineStr">
        <is>
          <t>201300022110</t>
        </is>
      </c>
      <c r="D729" t="inlineStr">
        <is>
          <t>Folder</t>
        </is>
      </c>
      <c r="E729" s="2">
        <f>HYPERLINK("capsilon://?command=openfolder&amp;siteaddress=FAM.docvelocity-na8.net&amp;folderid=FXB6B78E73-8F2C-5C51-E59A-52342DF7D8D5","FX22035484")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MI2203393458</t>
        </is>
      </c>
      <c r="J729" t="n">
        <v>144.0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44631.7837037037</v>
      </c>
      <c r="P729" s="1" t="n">
        <v>44631.79584490741</v>
      </c>
      <c r="Q729" t="n">
        <v>388.0</v>
      </c>
      <c r="R729" t="n">
        <v>661.0</v>
      </c>
      <c r="S729" t="b">
        <v>0</v>
      </c>
      <c r="T729" t="inlineStr">
        <is>
          <t>N/A</t>
        </is>
      </c>
      <c r="U729" t="b">
        <v>1</v>
      </c>
      <c r="V729" t="inlineStr">
        <is>
          <t>Supriya Khape</t>
        </is>
      </c>
      <c r="W729" s="1" t="n">
        <v>44631.7875462963</v>
      </c>
      <c r="X729" t="n">
        <v>325.0</v>
      </c>
      <c r="Y729" t="n">
        <v>120.0</v>
      </c>
      <c r="Z729" t="n">
        <v>0.0</v>
      </c>
      <c r="AA729" t="n">
        <v>120.0</v>
      </c>
      <c r="AB729" t="n">
        <v>0.0</v>
      </c>
      <c r="AC729" t="n">
        <v>2.0</v>
      </c>
      <c r="AD729" t="n">
        <v>24.0</v>
      </c>
      <c r="AE729" t="n">
        <v>0.0</v>
      </c>
      <c r="AF729" t="n">
        <v>0.0</v>
      </c>
      <c r="AG729" t="n">
        <v>0.0</v>
      </c>
      <c r="AH729" t="inlineStr">
        <is>
          <t>Vikash Suryakanth Parmar</t>
        </is>
      </c>
      <c r="AI729" s="1" t="n">
        <v>44631.79584490741</v>
      </c>
      <c r="AJ729" t="n">
        <v>320.0</v>
      </c>
      <c r="AK729" t="n">
        <v>6.0</v>
      </c>
      <c r="AL729" t="n">
        <v>0.0</v>
      </c>
      <c r="AM729" t="n">
        <v>6.0</v>
      </c>
      <c r="AN729" t="n">
        <v>0.0</v>
      </c>
      <c r="AO729" t="n">
        <v>5.0</v>
      </c>
      <c r="AP729" t="n">
        <v>18.0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WI220337530</t>
        </is>
      </c>
      <c r="B730" t="inlineStr">
        <is>
          <t>DATA_VALIDATION</t>
        </is>
      </c>
      <c r="C730" t="inlineStr">
        <is>
          <t>201300021895</t>
        </is>
      </c>
      <c r="D730" t="inlineStr">
        <is>
          <t>Folder</t>
        </is>
      </c>
      <c r="E730" s="2">
        <f>HYPERLINK("capsilon://?command=openfolder&amp;siteaddress=FAM.docvelocity-na8.net&amp;folderid=FXB817AD31-55A3-D230-F514-444560115BB8","FX22031333")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MI2203393526</t>
        </is>
      </c>
      <c r="J730" t="n">
        <v>204.0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44631.78644675926</v>
      </c>
      <c r="P730" s="1" t="n">
        <v>44631.80056712963</v>
      </c>
      <c r="Q730" t="n">
        <v>13.0</v>
      </c>
      <c r="R730" t="n">
        <v>1207.0</v>
      </c>
      <c r="S730" t="b">
        <v>0</v>
      </c>
      <c r="T730" t="inlineStr">
        <is>
          <t>N/A</t>
        </is>
      </c>
      <c r="U730" t="b">
        <v>1</v>
      </c>
      <c r="V730" t="inlineStr">
        <is>
          <t>Hemanshi Deshlahara</t>
        </is>
      </c>
      <c r="W730" s="1" t="n">
        <v>44631.794537037036</v>
      </c>
      <c r="X730" t="n">
        <v>689.0</v>
      </c>
      <c r="Y730" t="n">
        <v>168.0</v>
      </c>
      <c r="Z730" t="n">
        <v>0.0</v>
      </c>
      <c r="AA730" t="n">
        <v>168.0</v>
      </c>
      <c r="AB730" t="n">
        <v>0.0</v>
      </c>
      <c r="AC730" t="n">
        <v>6.0</v>
      </c>
      <c r="AD730" t="n">
        <v>36.0</v>
      </c>
      <c r="AE730" t="n">
        <v>0.0</v>
      </c>
      <c r="AF730" t="n">
        <v>0.0</v>
      </c>
      <c r="AG730" t="n">
        <v>0.0</v>
      </c>
      <c r="AH730" t="inlineStr">
        <is>
          <t>Dashrath Soren</t>
        </is>
      </c>
      <c r="AI730" s="1" t="n">
        <v>44631.80056712963</v>
      </c>
      <c r="AJ730" t="n">
        <v>518.0</v>
      </c>
      <c r="AK730" t="n">
        <v>3.0</v>
      </c>
      <c r="AL730" t="n">
        <v>0.0</v>
      </c>
      <c r="AM730" t="n">
        <v>3.0</v>
      </c>
      <c r="AN730" t="n">
        <v>5.0</v>
      </c>
      <c r="AO730" t="n">
        <v>3.0</v>
      </c>
      <c r="AP730" t="n">
        <v>33.0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WI220337623</t>
        </is>
      </c>
      <c r="B731" t="inlineStr">
        <is>
          <t>DATA_VALIDATION</t>
        </is>
      </c>
      <c r="C731" t="inlineStr">
        <is>
          <t>201330005756</t>
        </is>
      </c>
      <c r="D731" t="inlineStr">
        <is>
          <t>Folder</t>
        </is>
      </c>
      <c r="E731" s="2">
        <f>HYPERLINK("capsilon://?command=openfolder&amp;siteaddress=FAM.docvelocity-na8.net&amp;folderid=FXB90EF600-8A6E-42FA-11B8-984782D51AAB","FX22035073")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MI2203378106</t>
        </is>
      </c>
      <c r="J731" t="n">
        <v>56.0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44631.80489583333</v>
      </c>
      <c r="P731" s="1" t="n">
        <v>44632.236122685186</v>
      </c>
      <c r="Q731" t="n">
        <v>35768.0</v>
      </c>
      <c r="R731" t="n">
        <v>1490.0</v>
      </c>
      <c r="S731" t="b">
        <v>0</v>
      </c>
      <c r="T731" t="inlineStr">
        <is>
          <t>N/A</t>
        </is>
      </c>
      <c r="U731" t="b">
        <v>1</v>
      </c>
      <c r="V731" t="inlineStr">
        <is>
          <t>Hemanshi Deshlahara</t>
        </is>
      </c>
      <c r="W731" s="1" t="n">
        <v>44631.82167824074</v>
      </c>
      <c r="X731" t="n">
        <v>462.0</v>
      </c>
      <c r="Y731" t="n">
        <v>43.0</v>
      </c>
      <c r="Z731" t="n">
        <v>0.0</v>
      </c>
      <c r="AA731" t="n">
        <v>43.0</v>
      </c>
      <c r="AB731" t="n">
        <v>0.0</v>
      </c>
      <c r="AC731" t="n">
        <v>2.0</v>
      </c>
      <c r="AD731" t="n">
        <v>13.0</v>
      </c>
      <c r="AE731" t="n">
        <v>0.0</v>
      </c>
      <c r="AF731" t="n">
        <v>0.0</v>
      </c>
      <c r="AG731" t="n">
        <v>0.0</v>
      </c>
      <c r="AH731" t="inlineStr">
        <is>
          <t>Poonam Patil</t>
        </is>
      </c>
      <c r="AI731" s="1" t="n">
        <v>44632.236122685186</v>
      </c>
      <c r="AJ731" t="n">
        <v>969.0</v>
      </c>
      <c r="AK731" t="n">
        <v>3.0</v>
      </c>
      <c r="AL731" t="n">
        <v>0.0</v>
      </c>
      <c r="AM731" t="n">
        <v>3.0</v>
      </c>
      <c r="AN731" t="n">
        <v>0.0</v>
      </c>
      <c r="AO731" t="n">
        <v>2.0</v>
      </c>
      <c r="AP731" t="n">
        <v>10.0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WI220337640</t>
        </is>
      </c>
      <c r="B732" t="inlineStr">
        <is>
          <t>DATA_VALIDATION</t>
        </is>
      </c>
      <c r="C732" t="inlineStr">
        <is>
          <t>201100014812</t>
        </is>
      </c>
      <c r="D732" t="inlineStr">
        <is>
          <t>Folder</t>
        </is>
      </c>
      <c r="E732" s="2">
        <f>HYPERLINK("capsilon://?command=openfolder&amp;siteaddress=FAM.docvelocity-na8.net&amp;folderid=FXF49975D7-089D-5E40-9059-FBBB2EBEAB3F","FX22035601")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MI2203395034</t>
        </is>
      </c>
      <c r="J732" t="n">
        <v>295.0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1.0</v>
      </c>
      <c r="O732" s="1" t="n">
        <v>44631.80902777778</v>
      </c>
      <c r="P732" s="1" t="n">
        <v>44632.12615740741</v>
      </c>
      <c r="Q732" t="n">
        <v>25444.0</v>
      </c>
      <c r="R732" t="n">
        <v>1956.0</v>
      </c>
      <c r="S732" t="b">
        <v>0</v>
      </c>
      <c r="T732" t="inlineStr">
        <is>
          <t>N/A</t>
        </is>
      </c>
      <c r="U732" t="b">
        <v>0</v>
      </c>
      <c r="V732" t="inlineStr">
        <is>
          <t>Sadaf Khan</t>
        </is>
      </c>
      <c r="W732" s="1" t="n">
        <v>44632.12615740741</v>
      </c>
      <c r="X732" t="n">
        <v>1792.0</v>
      </c>
      <c r="Y732" t="n">
        <v>0.0</v>
      </c>
      <c r="Z732" t="n">
        <v>0.0</v>
      </c>
      <c r="AA732" t="n">
        <v>0.0</v>
      </c>
      <c r="AB732" t="n">
        <v>0.0</v>
      </c>
      <c r="AC732" t="n">
        <v>0.0</v>
      </c>
      <c r="AD732" t="n">
        <v>295.0</v>
      </c>
      <c r="AE732" t="n">
        <v>269.0</v>
      </c>
      <c r="AF732" t="n">
        <v>0.0</v>
      </c>
      <c r="AG732" t="n">
        <v>6.0</v>
      </c>
      <c r="AH732" t="inlineStr">
        <is>
          <t>N/A</t>
        </is>
      </c>
      <c r="AI732" t="inlineStr">
        <is>
          <t>N/A</t>
        </is>
      </c>
      <c r="AJ732" t="inlineStr">
        <is>
          <t>N/A</t>
        </is>
      </c>
      <c r="AK732" t="inlineStr">
        <is>
          <t>N/A</t>
        </is>
      </c>
      <c r="AL732" t="inlineStr">
        <is>
          <t>N/A</t>
        </is>
      </c>
      <c r="AM732" t="inlineStr">
        <is>
          <t>N/A</t>
        </is>
      </c>
      <c r="AN732" t="inlineStr">
        <is>
          <t>N/A</t>
        </is>
      </c>
      <c r="AO732" t="inlineStr">
        <is>
          <t>N/A</t>
        </is>
      </c>
      <c r="AP732" t="inlineStr">
        <is>
          <t>N/A</t>
        </is>
      </c>
      <c r="AQ732" t="inlineStr">
        <is>
          <t>N/A</t>
        </is>
      </c>
      <c r="AR732" t="inlineStr">
        <is>
          <t>N/A</t>
        </is>
      </c>
      <c r="AS732" t="inlineStr">
        <is>
          <t>N/A</t>
        </is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WI220337654</t>
        </is>
      </c>
      <c r="B733" t="inlineStr">
        <is>
          <t>DATA_VALIDATION</t>
        </is>
      </c>
      <c r="C733" t="inlineStr">
        <is>
          <t>201300021900</t>
        </is>
      </c>
      <c r="D733" t="inlineStr">
        <is>
          <t>Folder</t>
        </is>
      </c>
      <c r="E733" s="2">
        <f>HYPERLINK("capsilon://?command=openfolder&amp;siteaddress=FAM.docvelocity-na8.net&amp;folderid=FX6D976B37-3635-0DF7-33A5-57753C90FDE6","FX22031406")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MI2203395228</t>
        </is>
      </c>
      <c r="J733" t="n">
        <v>209.0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1.0</v>
      </c>
      <c r="O733" s="1" t="n">
        <v>44631.8130787037</v>
      </c>
      <c r="P733" s="1" t="n">
        <v>44632.13295138889</v>
      </c>
      <c r="Q733" t="n">
        <v>26940.0</v>
      </c>
      <c r="R733" t="n">
        <v>697.0</v>
      </c>
      <c r="S733" t="b">
        <v>0</v>
      </c>
      <c r="T733" t="inlineStr">
        <is>
          <t>N/A</t>
        </is>
      </c>
      <c r="U733" t="b">
        <v>0</v>
      </c>
      <c r="V733" t="inlineStr">
        <is>
          <t>Sadaf Khan</t>
        </is>
      </c>
      <c r="W733" s="1" t="n">
        <v>44632.13295138889</v>
      </c>
      <c r="X733" t="n">
        <v>586.0</v>
      </c>
      <c r="Y733" t="n">
        <v>0.0</v>
      </c>
      <c r="Z733" t="n">
        <v>0.0</v>
      </c>
      <c r="AA733" t="n">
        <v>0.0</v>
      </c>
      <c r="AB733" t="n">
        <v>0.0</v>
      </c>
      <c r="AC733" t="n">
        <v>0.0</v>
      </c>
      <c r="AD733" t="n">
        <v>209.0</v>
      </c>
      <c r="AE733" t="n">
        <v>204.0</v>
      </c>
      <c r="AF733" t="n">
        <v>0.0</v>
      </c>
      <c r="AG733" t="n">
        <v>3.0</v>
      </c>
      <c r="AH733" t="inlineStr">
        <is>
          <t>N/A</t>
        </is>
      </c>
      <c r="AI733" t="inlineStr">
        <is>
          <t>N/A</t>
        </is>
      </c>
      <c r="AJ733" t="inlineStr">
        <is>
          <t>N/A</t>
        </is>
      </c>
      <c r="AK733" t="inlineStr">
        <is>
          <t>N/A</t>
        </is>
      </c>
      <c r="AL733" t="inlineStr">
        <is>
          <t>N/A</t>
        </is>
      </c>
      <c r="AM733" t="inlineStr">
        <is>
          <t>N/A</t>
        </is>
      </c>
      <c r="AN733" t="inlineStr">
        <is>
          <t>N/A</t>
        </is>
      </c>
      <c r="AO733" t="inlineStr">
        <is>
          <t>N/A</t>
        </is>
      </c>
      <c r="AP733" t="inlineStr">
        <is>
          <t>N/A</t>
        </is>
      </c>
      <c r="AQ733" t="inlineStr">
        <is>
          <t>N/A</t>
        </is>
      </c>
      <c r="AR733" t="inlineStr">
        <is>
          <t>N/A</t>
        </is>
      </c>
      <c r="AS733" t="inlineStr">
        <is>
          <t>N/A</t>
        </is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WI220337655</t>
        </is>
      </c>
      <c r="B734" t="inlineStr">
        <is>
          <t>DATA_VALIDATION</t>
        </is>
      </c>
      <c r="C734" t="inlineStr">
        <is>
          <t>201300021900</t>
        </is>
      </c>
      <c r="D734" t="inlineStr">
        <is>
          <t>Folder</t>
        </is>
      </c>
      <c r="E734" s="2">
        <f>HYPERLINK("capsilon://?command=openfolder&amp;siteaddress=FAM.docvelocity-na8.net&amp;folderid=FX6D976B37-3635-0DF7-33A5-57753C90FDE6","FX22031406")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MI2203395234</t>
        </is>
      </c>
      <c r="J734" t="n">
        <v>149.0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44631.81324074074</v>
      </c>
      <c r="P734" s="1" t="n">
        <v>44632.13928240741</v>
      </c>
      <c r="Q734" t="n">
        <v>27540.0</v>
      </c>
      <c r="R734" t="n">
        <v>630.0</v>
      </c>
      <c r="S734" t="b">
        <v>0</v>
      </c>
      <c r="T734" t="inlineStr">
        <is>
          <t>N/A</t>
        </is>
      </c>
      <c r="U734" t="b">
        <v>0</v>
      </c>
      <c r="V734" t="inlineStr">
        <is>
          <t>Sadaf Khan</t>
        </is>
      </c>
      <c r="W734" s="1" t="n">
        <v>44632.13928240741</v>
      </c>
      <c r="X734" t="n">
        <v>546.0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149.0</v>
      </c>
      <c r="AE734" t="n">
        <v>144.0</v>
      </c>
      <c r="AF734" t="n">
        <v>0.0</v>
      </c>
      <c r="AG734" t="n">
        <v>5.0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WI220337658</t>
        </is>
      </c>
      <c r="B735" t="inlineStr">
        <is>
          <t>DATA_VALIDATION</t>
        </is>
      </c>
      <c r="C735" t="inlineStr">
        <is>
          <t>201300021900</t>
        </is>
      </c>
      <c r="D735" t="inlineStr">
        <is>
          <t>Folder</t>
        </is>
      </c>
      <c r="E735" s="2">
        <f>HYPERLINK("capsilon://?command=openfolder&amp;siteaddress=FAM.docvelocity-na8.net&amp;folderid=FX6D976B37-3635-0DF7-33A5-57753C90FDE6","FX22031406")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MI2203395247</t>
        </is>
      </c>
      <c r="J735" t="n">
        <v>28.0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44631.813726851855</v>
      </c>
      <c r="P735" s="1" t="n">
        <v>44632.19206018518</v>
      </c>
      <c r="Q735" t="n">
        <v>32176.0</v>
      </c>
      <c r="R735" t="n">
        <v>512.0</v>
      </c>
      <c r="S735" t="b">
        <v>0</v>
      </c>
      <c r="T735" t="inlineStr">
        <is>
          <t>N/A</t>
        </is>
      </c>
      <c r="U735" t="b">
        <v>0</v>
      </c>
      <c r="V735" t="inlineStr">
        <is>
          <t>Sadaf Khan</t>
        </is>
      </c>
      <c r="W735" s="1" t="n">
        <v>44632.19206018518</v>
      </c>
      <c r="X735" t="n">
        <v>443.0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28.0</v>
      </c>
      <c r="AE735" t="n">
        <v>21.0</v>
      </c>
      <c r="AF735" t="n">
        <v>0.0</v>
      </c>
      <c r="AG735" t="n">
        <v>3.0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WI220337660</t>
        </is>
      </c>
      <c r="B736" t="inlineStr">
        <is>
          <t>DATA_VALIDATION</t>
        </is>
      </c>
      <c r="C736" t="inlineStr">
        <is>
          <t>201300021900</t>
        </is>
      </c>
      <c r="D736" t="inlineStr">
        <is>
          <t>Folder</t>
        </is>
      </c>
      <c r="E736" s="2">
        <f>HYPERLINK("capsilon://?command=openfolder&amp;siteaddress=FAM.docvelocity-na8.net&amp;folderid=FX6D976B37-3635-0DF7-33A5-57753C90FDE6","FX22031406")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MI2203395257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1.0</v>
      </c>
      <c r="O736" s="1" t="n">
        <v>44631.81418981482</v>
      </c>
      <c r="P736" s="1" t="n">
        <v>44632.19703703704</v>
      </c>
      <c r="Q736" t="n">
        <v>32442.0</v>
      </c>
      <c r="R736" t="n">
        <v>636.0</v>
      </c>
      <c r="S736" t="b">
        <v>0</v>
      </c>
      <c r="T736" t="inlineStr">
        <is>
          <t>N/A</t>
        </is>
      </c>
      <c r="U736" t="b">
        <v>0</v>
      </c>
      <c r="V736" t="inlineStr">
        <is>
          <t>Sadaf Khan</t>
        </is>
      </c>
      <c r="W736" s="1" t="n">
        <v>44632.19703703704</v>
      </c>
      <c r="X736" t="n">
        <v>429.0</v>
      </c>
      <c r="Y736" t="n">
        <v>0.0</v>
      </c>
      <c r="Z736" t="n">
        <v>0.0</v>
      </c>
      <c r="AA736" t="n">
        <v>0.0</v>
      </c>
      <c r="AB736" t="n">
        <v>0.0</v>
      </c>
      <c r="AC736" t="n">
        <v>0.0</v>
      </c>
      <c r="AD736" t="n">
        <v>28.0</v>
      </c>
      <c r="AE736" t="n">
        <v>21.0</v>
      </c>
      <c r="AF736" t="n">
        <v>0.0</v>
      </c>
      <c r="AG736" t="n">
        <v>3.0</v>
      </c>
      <c r="AH736" t="inlineStr">
        <is>
          <t>N/A</t>
        </is>
      </c>
      <c r="AI736" t="inlineStr">
        <is>
          <t>N/A</t>
        </is>
      </c>
      <c r="AJ736" t="inlineStr">
        <is>
          <t>N/A</t>
        </is>
      </c>
      <c r="AK736" t="inlineStr">
        <is>
          <t>N/A</t>
        </is>
      </c>
      <c r="AL736" t="inlineStr">
        <is>
          <t>N/A</t>
        </is>
      </c>
      <c r="AM736" t="inlineStr">
        <is>
          <t>N/A</t>
        </is>
      </c>
      <c r="AN736" t="inlineStr">
        <is>
          <t>N/A</t>
        </is>
      </c>
      <c r="AO736" t="inlineStr">
        <is>
          <t>N/A</t>
        </is>
      </c>
      <c r="AP736" t="inlineStr">
        <is>
          <t>N/A</t>
        </is>
      </c>
      <c r="AQ736" t="inlineStr">
        <is>
          <t>N/A</t>
        </is>
      </c>
      <c r="AR736" t="inlineStr">
        <is>
          <t>N/A</t>
        </is>
      </c>
      <c r="AS736" t="inlineStr">
        <is>
          <t>N/A</t>
        </is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WI22033776</t>
        </is>
      </c>
      <c r="B737" t="inlineStr">
        <is>
          <t>DATA_VALIDATION</t>
        </is>
      </c>
      <c r="C737" t="inlineStr">
        <is>
          <t>201340000665</t>
        </is>
      </c>
      <c r="D737" t="inlineStr">
        <is>
          <t>Folder</t>
        </is>
      </c>
      <c r="E737" s="2">
        <f>HYPERLINK("capsilon://?command=openfolder&amp;siteaddress=FAM.docvelocity-na8.net&amp;folderid=FXF5EC464E-1F69-EC98-2C32-4025C6424852","FX220213063")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MI220315148</t>
        </is>
      </c>
      <c r="J737" t="n">
        <v>0.0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44621.72244212963</v>
      </c>
      <c r="P737" s="1" t="n">
        <v>44622.12863425926</v>
      </c>
      <c r="Q737" t="n">
        <v>28577.0</v>
      </c>
      <c r="R737" t="n">
        <v>6518.0</v>
      </c>
      <c r="S737" t="b">
        <v>0</v>
      </c>
      <c r="T737" t="inlineStr">
        <is>
          <t>N/A</t>
        </is>
      </c>
      <c r="U737" t="b">
        <v>1</v>
      </c>
      <c r="V737" t="inlineStr">
        <is>
          <t>Archana Bhujbal</t>
        </is>
      </c>
      <c r="W737" s="1" t="n">
        <v>44621.7887962963</v>
      </c>
      <c r="X737" t="n">
        <v>5190.0</v>
      </c>
      <c r="Y737" t="n">
        <v>458.0</v>
      </c>
      <c r="Z737" t="n">
        <v>0.0</v>
      </c>
      <c r="AA737" t="n">
        <v>458.0</v>
      </c>
      <c r="AB737" t="n">
        <v>0.0</v>
      </c>
      <c r="AC737" t="n">
        <v>276.0</v>
      </c>
      <c r="AD737" t="n">
        <v>-458.0</v>
      </c>
      <c r="AE737" t="n">
        <v>0.0</v>
      </c>
      <c r="AF737" t="n">
        <v>0.0</v>
      </c>
      <c r="AG737" t="n">
        <v>0.0</v>
      </c>
      <c r="AH737" t="inlineStr">
        <is>
          <t>Sangeeta Kumari</t>
        </is>
      </c>
      <c r="AI737" s="1" t="n">
        <v>44622.12863425926</v>
      </c>
      <c r="AJ737" t="n">
        <v>1298.0</v>
      </c>
      <c r="AK737" t="n">
        <v>2.0</v>
      </c>
      <c r="AL737" t="n">
        <v>0.0</v>
      </c>
      <c r="AM737" t="n">
        <v>2.0</v>
      </c>
      <c r="AN737" t="n">
        <v>0.0</v>
      </c>
      <c r="AO737" t="n">
        <v>1.0</v>
      </c>
      <c r="AP737" t="n">
        <v>-460.0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WI220337818</t>
        </is>
      </c>
      <c r="B738" t="inlineStr">
        <is>
          <t>DATA_VALIDATION</t>
        </is>
      </c>
      <c r="C738" t="inlineStr">
        <is>
          <t>201300022117</t>
        </is>
      </c>
      <c r="D738" t="inlineStr">
        <is>
          <t>Folder</t>
        </is>
      </c>
      <c r="E738" s="2">
        <f>HYPERLINK("capsilon://?command=openfolder&amp;siteaddress=FAM.docvelocity-na8.net&amp;folderid=FX91B80F80-5A82-B142-DA54-C24CD6145673","FX22035626")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MI2203396540</t>
        </is>
      </c>
      <c r="J738" t="n">
        <v>352.0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1.0</v>
      </c>
      <c r="O738" s="1" t="n">
        <v>44631.847546296296</v>
      </c>
      <c r="P738" s="1" t="n">
        <v>44632.20663194444</v>
      </c>
      <c r="Q738" t="n">
        <v>29979.0</v>
      </c>
      <c r="R738" t="n">
        <v>1046.0</v>
      </c>
      <c r="S738" t="b">
        <v>0</v>
      </c>
      <c r="T738" t="inlineStr">
        <is>
          <t>N/A</t>
        </is>
      </c>
      <c r="U738" t="b">
        <v>0</v>
      </c>
      <c r="V738" t="inlineStr">
        <is>
          <t>Sadaf Khan</t>
        </is>
      </c>
      <c r="W738" s="1" t="n">
        <v>44632.20663194444</v>
      </c>
      <c r="X738" t="n">
        <v>828.0</v>
      </c>
      <c r="Y738" t="n">
        <v>0.0</v>
      </c>
      <c r="Z738" t="n">
        <v>0.0</v>
      </c>
      <c r="AA738" t="n">
        <v>0.0</v>
      </c>
      <c r="AB738" t="n">
        <v>0.0</v>
      </c>
      <c r="AC738" t="n">
        <v>0.0</v>
      </c>
      <c r="AD738" t="n">
        <v>352.0</v>
      </c>
      <c r="AE738" t="n">
        <v>340.0</v>
      </c>
      <c r="AF738" t="n">
        <v>0.0</v>
      </c>
      <c r="AG738" t="n">
        <v>8.0</v>
      </c>
      <c r="AH738" t="inlineStr">
        <is>
          <t>N/A</t>
        </is>
      </c>
      <c r="AI738" t="inlineStr">
        <is>
          <t>N/A</t>
        </is>
      </c>
      <c r="AJ738" t="inlineStr">
        <is>
          <t>N/A</t>
        </is>
      </c>
      <c r="AK738" t="inlineStr">
        <is>
          <t>N/A</t>
        </is>
      </c>
      <c r="AL738" t="inlineStr">
        <is>
          <t>N/A</t>
        </is>
      </c>
      <c r="AM738" t="inlineStr">
        <is>
          <t>N/A</t>
        </is>
      </c>
      <c r="AN738" t="inlineStr">
        <is>
          <t>N/A</t>
        </is>
      </c>
      <c r="AO738" t="inlineStr">
        <is>
          <t>N/A</t>
        </is>
      </c>
      <c r="AP738" t="inlineStr">
        <is>
          <t>N/A</t>
        </is>
      </c>
      <c r="AQ738" t="inlineStr">
        <is>
          <t>N/A</t>
        </is>
      </c>
      <c r="AR738" t="inlineStr">
        <is>
          <t>N/A</t>
        </is>
      </c>
      <c r="AS738" t="inlineStr">
        <is>
          <t>N/A</t>
        </is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WI220337822</t>
        </is>
      </c>
      <c r="B739" t="inlineStr">
        <is>
          <t>DATA_VALIDATION</t>
        </is>
      </c>
      <c r="C739" t="inlineStr">
        <is>
          <t>201110012566</t>
        </is>
      </c>
      <c r="D739" t="inlineStr">
        <is>
          <t>Folder</t>
        </is>
      </c>
      <c r="E739" s="2">
        <f>HYPERLINK("capsilon://?command=openfolder&amp;siteaddress=FAM.docvelocity-na8.net&amp;folderid=FXFE8B17E7-5ACC-22E6-D00E-ED311AEDF6C3","FX22032226")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MI2203396717</t>
        </is>
      </c>
      <c r="J739" t="n">
        <v>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44631.854212962964</v>
      </c>
      <c r="P739" s="1" t="n">
        <v>44634.250023148146</v>
      </c>
      <c r="Q739" t="n">
        <v>206800.0</v>
      </c>
      <c r="R739" t="n">
        <v>198.0</v>
      </c>
      <c r="S739" t="b">
        <v>0</v>
      </c>
      <c r="T739" t="inlineStr">
        <is>
          <t>N/A</t>
        </is>
      </c>
      <c r="U739" t="b">
        <v>0</v>
      </c>
      <c r="V739" t="inlineStr">
        <is>
          <t>Ketan Pathak</t>
        </is>
      </c>
      <c r="W739" s="1" t="n">
        <v>44632.11682870371</v>
      </c>
      <c r="X739" t="n">
        <v>134.0</v>
      </c>
      <c r="Y739" t="n">
        <v>9.0</v>
      </c>
      <c r="Z739" t="n">
        <v>0.0</v>
      </c>
      <c r="AA739" t="n">
        <v>9.0</v>
      </c>
      <c r="AB739" t="n">
        <v>0.0</v>
      </c>
      <c r="AC739" t="n">
        <v>3.0</v>
      </c>
      <c r="AD739" t="n">
        <v>-9.0</v>
      </c>
      <c r="AE739" t="n">
        <v>0.0</v>
      </c>
      <c r="AF739" t="n">
        <v>0.0</v>
      </c>
      <c r="AG739" t="n">
        <v>0.0</v>
      </c>
      <c r="AH739" t="inlineStr">
        <is>
          <t>Sangeeta Kumari</t>
        </is>
      </c>
      <c r="AI739" s="1" t="n">
        <v>44634.250023148146</v>
      </c>
      <c r="AJ739" t="n">
        <v>64.0</v>
      </c>
      <c r="AK739" t="n">
        <v>1.0</v>
      </c>
      <c r="AL739" t="n">
        <v>0.0</v>
      </c>
      <c r="AM739" t="n">
        <v>1.0</v>
      </c>
      <c r="AN739" t="n">
        <v>0.0</v>
      </c>
      <c r="AO739" t="n">
        <v>0.0</v>
      </c>
      <c r="AP739" t="n">
        <v>-10.0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WI220337826</t>
        </is>
      </c>
      <c r="B740" t="inlineStr">
        <is>
          <t>DATA_VALIDATION</t>
        </is>
      </c>
      <c r="C740" t="inlineStr">
        <is>
          <t>201300021853</t>
        </is>
      </c>
      <c r="D740" t="inlineStr">
        <is>
          <t>Folder</t>
        </is>
      </c>
      <c r="E740" s="2">
        <f>HYPERLINK("capsilon://?command=openfolder&amp;siteaddress=FAM.docvelocity-na8.net&amp;folderid=FXBA3BE742-AB7A-9F89-56C3-FA07332A98E3","FX2203527")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MI2203396734</t>
        </is>
      </c>
      <c r="J740" t="n">
        <v>56.0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44631.85519675926</v>
      </c>
      <c r="P740" s="1" t="n">
        <v>44634.25247685185</v>
      </c>
      <c r="Q740" t="n">
        <v>206554.0</v>
      </c>
      <c r="R740" t="n">
        <v>571.0</v>
      </c>
      <c r="S740" t="b">
        <v>0</v>
      </c>
      <c r="T740" t="inlineStr">
        <is>
          <t>N/A</t>
        </is>
      </c>
      <c r="U740" t="b">
        <v>0</v>
      </c>
      <c r="V740" t="inlineStr">
        <is>
          <t>Ketan Pathak</t>
        </is>
      </c>
      <c r="W740" s="1" t="n">
        <v>44632.12069444444</v>
      </c>
      <c r="X740" t="n">
        <v>333.0</v>
      </c>
      <c r="Y740" t="n">
        <v>42.0</v>
      </c>
      <c r="Z740" t="n">
        <v>0.0</v>
      </c>
      <c r="AA740" t="n">
        <v>42.0</v>
      </c>
      <c r="AB740" t="n">
        <v>0.0</v>
      </c>
      <c r="AC740" t="n">
        <v>1.0</v>
      </c>
      <c r="AD740" t="n">
        <v>14.0</v>
      </c>
      <c r="AE740" t="n">
        <v>0.0</v>
      </c>
      <c r="AF740" t="n">
        <v>0.0</v>
      </c>
      <c r="AG740" t="n">
        <v>0.0</v>
      </c>
      <c r="AH740" t="inlineStr">
        <is>
          <t>Saloni Uttekar</t>
        </is>
      </c>
      <c r="AI740" s="1" t="n">
        <v>44634.25247685185</v>
      </c>
      <c r="AJ740" t="n">
        <v>238.0</v>
      </c>
      <c r="AK740" t="n">
        <v>1.0</v>
      </c>
      <c r="AL740" t="n">
        <v>0.0</v>
      </c>
      <c r="AM740" t="n">
        <v>1.0</v>
      </c>
      <c r="AN740" t="n">
        <v>0.0</v>
      </c>
      <c r="AO740" t="n">
        <v>1.0</v>
      </c>
      <c r="AP740" t="n">
        <v>13.0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WI220337828</t>
        </is>
      </c>
      <c r="B741" t="inlineStr">
        <is>
          <t>DATA_VALIDATION</t>
        </is>
      </c>
      <c r="C741" t="inlineStr">
        <is>
          <t>201110012566</t>
        </is>
      </c>
      <c r="D741" t="inlineStr">
        <is>
          <t>Folder</t>
        </is>
      </c>
      <c r="E741" s="2">
        <f>HYPERLINK("capsilon://?command=openfolder&amp;siteaddress=FAM.docvelocity-na8.net&amp;folderid=FXFE8B17E7-5ACC-22E6-D00E-ED311AEDF6C3","FX22032226")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MI2203396772</t>
        </is>
      </c>
      <c r="J741" t="n">
        <v>0.0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44631.85586805556</v>
      </c>
      <c r="P741" s="1" t="n">
        <v>44634.250289351854</v>
      </c>
      <c r="Q741" t="n">
        <v>206234.0</v>
      </c>
      <c r="R741" t="n">
        <v>644.0</v>
      </c>
      <c r="S741" t="b">
        <v>0</v>
      </c>
      <c r="T741" t="inlineStr">
        <is>
          <t>N/A</t>
        </is>
      </c>
      <c r="U741" t="b">
        <v>0</v>
      </c>
      <c r="V741" t="inlineStr">
        <is>
          <t>Ketan Pathak</t>
        </is>
      </c>
      <c r="W741" s="1" t="n">
        <v>44632.127905092595</v>
      </c>
      <c r="X741" t="n">
        <v>622.0</v>
      </c>
      <c r="Y741" t="n">
        <v>0.0</v>
      </c>
      <c r="Z741" t="n">
        <v>0.0</v>
      </c>
      <c r="AA741" t="n">
        <v>0.0</v>
      </c>
      <c r="AB741" t="n">
        <v>9.0</v>
      </c>
      <c r="AC741" t="n">
        <v>1.0</v>
      </c>
      <c r="AD741" t="n">
        <v>0.0</v>
      </c>
      <c r="AE741" t="n">
        <v>0.0</v>
      </c>
      <c r="AF741" t="n">
        <v>0.0</v>
      </c>
      <c r="AG741" t="n">
        <v>0.0</v>
      </c>
      <c r="AH741" t="inlineStr">
        <is>
          <t>Sangeeta Kumari</t>
        </is>
      </c>
      <c r="AI741" s="1" t="n">
        <v>44634.250289351854</v>
      </c>
      <c r="AJ741" t="n">
        <v>22.0</v>
      </c>
      <c r="AK741" t="n">
        <v>0.0</v>
      </c>
      <c r="AL741" t="n">
        <v>0.0</v>
      </c>
      <c r="AM741" t="n">
        <v>0.0</v>
      </c>
      <c r="AN741" t="n">
        <v>9.0</v>
      </c>
      <c r="AO741" t="n">
        <v>0.0</v>
      </c>
      <c r="AP741" t="n">
        <v>0.0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WI22033784</t>
        </is>
      </c>
      <c r="B742" t="inlineStr">
        <is>
          <t>DATA_VALIDATION</t>
        </is>
      </c>
      <c r="C742" t="inlineStr">
        <is>
          <t>201300021816</t>
        </is>
      </c>
      <c r="D742" t="inlineStr">
        <is>
          <t>Folder</t>
        </is>
      </c>
      <c r="E742" s="2">
        <f>HYPERLINK("capsilon://?command=openfolder&amp;siteaddress=FAM.docvelocity-na8.net&amp;folderid=FX74B50169-1429-8CDF-6126-72F2902DFB3D","FX22039")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MI220340424</t>
        </is>
      </c>
      <c r="J742" t="n">
        <v>0.0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1.0</v>
      </c>
      <c r="O742" s="1" t="n">
        <v>44621.72329861111</v>
      </c>
      <c r="P742" s="1" t="n">
        <v>44621.94673611111</v>
      </c>
      <c r="Q742" t="n">
        <v>18770.0</v>
      </c>
      <c r="R742" t="n">
        <v>535.0</v>
      </c>
      <c r="S742" t="b">
        <v>0</v>
      </c>
      <c r="T742" t="inlineStr">
        <is>
          <t>N/A</t>
        </is>
      </c>
      <c r="U742" t="b">
        <v>0</v>
      </c>
      <c r="V742" t="inlineStr">
        <is>
          <t>Sadaf Khan</t>
        </is>
      </c>
      <c r="W742" s="1" t="n">
        <v>44621.94673611111</v>
      </c>
      <c r="X742" t="n">
        <v>270.0</v>
      </c>
      <c r="Y742" t="n">
        <v>0.0</v>
      </c>
      <c r="Z742" t="n">
        <v>0.0</v>
      </c>
      <c r="AA742" t="n">
        <v>0.0</v>
      </c>
      <c r="AB742" t="n">
        <v>0.0</v>
      </c>
      <c r="AC742" t="n">
        <v>0.0</v>
      </c>
      <c r="AD742" t="n">
        <v>0.0</v>
      </c>
      <c r="AE742" t="n">
        <v>72.0</v>
      </c>
      <c r="AF742" t="n">
        <v>0.0</v>
      </c>
      <c r="AG742" t="n">
        <v>3.0</v>
      </c>
      <c r="AH742" t="inlineStr">
        <is>
          <t>N/A</t>
        </is>
      </c>
      <c r="AI742" t="inlineStr">
        <is>
          <t>N/A</t>
        </is>
      </c>
      <c r="AJ742" t="inlineStr">
        <is>
          <t>N/A</t>
        </is>
      </c>
      <c r="AK742" t="inlineStr">
        <is>
          <t>N/A</t>
        </is>
      </c>
      <c r="AL742" t="inlineStr">
        <is>
          <t>N/A</t>
        </is>
      </c>
      <c r="AM742" t="inlineStr">
        <is>
          <t>N/A</t>
        </is>
      </c>
      <c r="AN742" t="inlineStr">
        <is>
          <t>N/A</t>
        </is>
      </c>
      <c r="AO742" t="inlineStr">
        <is>
          <t>N/A</t>
        </is>
      </c>
      <c r="AP742" t="inlineStr">
        <is>
          <t>N/A</t>
        </is>
      </c>
      <c r="AQ742" t="inlineStr">
        <is>
          <t>N/A</t>
        </is>
      </c>
      <c r="AR742" t="inlineStr">
        <is>
          <t>N/A</t>
        </is>
      </c>
      <c r="AS742" t="inlineStr">
        <is>
          <t>N/A</t>
        </is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WI220337840</t>
        </is>
      </c>
      <c r="B743" t="inlineStr">
        <is>
          <t>DATA_VALIDATION</t>
        </is>
      </c>
      <c r="C743" t="inlineStr">
        <is>
          <t>201348000408</t>
        </is>
      </c>
      <c r="D743" t="inlineStr">
        <is>
          <t>Folder</t>
        </is>
      </c>
      <c r="E743" s="2">
        <f>HYPERLINK("capsilon://?command=openfolder&amp;siteaddress=FAM.docvelocity-na8.net&amp;folderid=FX423D9868-BE5B-B56E-A4B8-DFCC95244A8E","FX22034655")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MI2203397114</t>
        </is>
      </c>
      <c r="J743" t="n">
        <v>148.0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1.0</v>
      </c>
      <c r="O743" s="1" t="n">
        <v>44631.872245370374</v>
      </c>
      <c r="P743" s="1" t="n">
        <v>44632.21072916667</v>
      </c>
      <c r="Q743" t="n">
        <v>28892.0</v>
      </c>
      <c r="R743" t="n">
        <v>353.0</v>
      </c>
      <c r="S743" t="b">
        <v>0</v>
      </c>
      <c r="T743" t="inlineStr">
        <is>
          <t>N/A</t>
        </is>
      </c>
      <c r="U743" t="b">
        <v>0</v>
      </c>
      <c r="V743" t="inlineStr">
        <is>
          <t>Sadaf Khan</t>
        </is>
      </c>
      <c r="W743" s="1" t="n">
        <v>44632.21072916667</v>
      </c>
      <c r="X743" t="n">
        <v>353.0</v>
      </c>
      <c r="Y743" t="n">
        <v>0.0</v>
      </c>
      <c r="Z743" t="n">
        <v>0.0</v>
      </c>
      <c r="AA743" t="n">
        <v>0.0</v>
      </c>
      <c r="AB743" t="n">
        <v>0.0</v>
      </c>
      <c r="AC743" t="n">
        <v>0.0</v>
      </c>
      <c r="AD743" t="n">
        <v>148.0</v>
      </c>
      <c r="AE743" t="n">
        <v>136.0</v>
      </c>
      <c r="AF743" t="n">
        <v>0.0</v>
      </c>
      <c r="AG743" t="n">
        <v>4.0</v>
      </c>
      <c r="AH743" t="inlineStr">
        <is>
          <t>N/A</t>
        </is>
      </c>
      <c r="AI743" t="inlineStr">
        <is>
          <t>N/A</t>
        </is>
      </c>
      <c r="AJ743" t="inlineStr">
        <is>
          <t>N/A</t>
        </is>
      </c>
      <c r="AK743" t="inlineStr">
        <is>
          <t>N/A</t>
        </is>
      </c>
      <c r="AL743" t="inlineStr">
        <is>
          <t>N/A</t>
        </is>
      </c>
      <c r="AM743" t="inlineStr">
        <is>
          <t>N/A</t>
        </is>
      </c>
      <c r="AN743" t="inlineStr">
        <is>
          <t>N/A</t>
        </is>
      </c>
      <c r="AO743" t="inlineStr">
        <is>
          <t>N/A</t>
        </is>
      </c>
      <c r="AP743" t="inlineStr">
        <is>
          <t>N/A</t>
        </is>
      </c>
      <c r="AQ743" t="inlineStr">
        <is>
          <t>N/A</t>
        </is>
      </c>
      <c r="AR743" t="inlineStr">
        <is>
          <t>N/A</t>
        </is>
      </c>
      <c r="AS743" t="inlineStr">
        <is>
          <t>N/A</t>
        </is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WI220337852</t>
        </is>
      </c>
      <c r="B744" t="inlineStr">
        <is>
          <t>DATA_VALIDATION</t>
        </is>
      </c>
      <c r="C744" t="inlineStr">
        <is>
          <t>201308008270</t>
        </is>
      </c>
      <c r="D744" t="inlineStr">
        <is>
          <t>Folder</t>
        </is>
      </c>
      <c r="E744" s="2">
        <f>HYPERLINK("capsilon://?command=openfolder&amp;siteaddress=FAM.docvelocity-na8.net&amp;folderid=FX24525DA9-3604-6B5F-8919-2F8019B75545","FX22034029")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MI2203397353</t>
        </is>
      </c>
      <c r="J744" t="n">
        <v>76.0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1.0</v>
      </c>
      <c r="O744" s="1" t="n">
        <v>44631.88569444444</v>
      </c>
      <c r="P744" s="1" t="n">
        <v>44632.21517361111</v>
      </c>
      <c r="Q744" t="n">
        <v>28084.0</v>
      </c>
      <c r="R744" t="n">
        <v>383.0</v>
      </c>
      <c r="S744" t="b">
        <v>0</v>
      </c>
      <c r="T744" t="inlineStr">
        <is>
          <t>N/A</t>
        </is>
      </c>
      <c r="U744" t="b">
        <v>0</v>
      </c>
      <c r="V744" t="inlineStr">
        <is>
          <t>Sadaf Khan</t>
        </is>
      </c>
      <c r="W744" s="1" t="n">
        <v>44632.21517361111</v>
      </c>
      <c r="X744" t="n">
        <v>383.0</v>
      </c>
      <c r="Y744" t="n">
        <v>0.0</v>
      </c>
      <c r="Z744" t="n">
        <v>0.0</v>
      </c>
      <c r="AA744" t="n">
        <v>0.0</v>
      </c>
      <c r="AB744" t="n">
        <v>0.0</v>
      </c>
      <c r="AC744" t="n">
        <v>0.0</v>
      </c>
      <c r="AD744" t="n">
        <v>76.0</v>
      </c>
      <c r="AE744" t="n">
        <v>64.0</v>
      </c>
      <c r="AF744" t="n">
        <v>0.0</v>
      </c>
      <c r="AG744" t="n">
        <v>3.0</v>
      </c>
      <c r="AH744" t="inlineStr">
        <is>
          <t>N/A</t>
        </is>
      </c>
      <c r="AI744" t="inlineStr">
        <is>
          <t>N/A</t>
        </is>
      </c>
      <c r="AJ744" t="inlineStr">
        <is>
          <t>N/A</t>
        </is>
      </c>
      <c r="AK744" t="inlineStr">
        <is>
          <t>N/A</t>
        </is>
      </c>
      <c r="AL744" t="inlineStr">
        <is>
          <t>N/A</t>
        </is>
      </c>
      <c r="AM744" t="inlineStr">
        <is>
          <t>N/A</t>
        </is>
      </c>
      <c r="AN744" t="inlineStr">
        <is>
          <t>N/A</t>
        </is>
      </c>
      <c r="AO744" t="inlineStr">
        <is>
          <t>N/A</t>
        </is>
      </c>
      <c r="AP744" t="inlineStr">
        <is>
          <t>N/A</t>
        </is>
      </c>
      <c r="AQ744" t="inlineStr">
        <is>
          <t>N/A</t>
        </is>
      </c>
      <c r="AR744" t="inlineStr">
        <is>
          <t>N/A</t>
        </is>
      </c>
      <c r="AS744" t="inlineStr">
        <is>
          <t>N/A</t>
        </is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WI220337888</t>
        </is>
      </c>
      <c r="B745" t="inlineStr">
        <is>
          <t>DATA_VALIDATION</t>
        </is>
      </c>
      <c r="C745" t="inlineStr">
        <is>
          <t>201308008286</t>
        </is>
      </c>
      <c r="D745" t="inlineStr">
        <is>
          <t>Folder</t>
        </is>
      </c>
      <c r="E745" s="2">
        <f>HYPERLINK("capsilon://?command=openfolder&amp;siteaddress=FAM.docvelocity-na8.net&amp;folderid=FX1E173465-534C-9A3B-7E03-D8B9D8069DB8","FX22035449")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MI2203397698</t>
        </is>
      </c>
      <c r="J745" t="n">
        <v>175.0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44631.90619212963</v>
      </c>
      <c r="P745" s="1" t="n">
        <v>44632.25341435185</v>
      </c>
      <c r="Q745" t="n">
        <v>29193.0</v>
      </c>
      <c r="R745" t="n">
        <v>807.0</v>
      </c>
      <c r="S745" t="b">
        <v>0</v>
      </c>
      <c r="T745" t="inlineStr">
        <is>
          <t>N/A</t>
        </is>
      </c>
      <c r="U745" t="b">
        <v>0</v>
      </c>
      <c r="V745" t="inlineStr">
        <is>
          <t>Sadaf Khan</t>
        </is>
      </c>
      <c r="W745" s="1" t="n">
        <v>44632.25341435185</v>
      </c>
      <c r="X745" t="n">
        <v>802.0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175.0</v>
      </c>
      <c r="AE745" t="n">
        <v>151.0</v>
      </c>
      <c r="AF745" t="n">
        <v>0.0</v>
      </c>
      <c r="AG745" t="n">
        <v>6.0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WI220337905</t>
        </is>
      </c>
      <c r="B746" t="inlineStr">
        <is>
          <t>DATA_VALIDATION</t>
        </is>
      </c>
      <c r="C746" t="inlineStr">
        <is>
          <t>201300022019</t>
        </is>
      </c>
      <c r="D746" t="inlineStr">
        <is>
          <t>Folder</t>
        </is>
      </c>
      <c r="E746" s="2">
        <f>HYPERLINK("capsilon://?command=openfolder&amp;siteaddress=FAM.docvelocity-na8.net&amp;folderid=FX3EA3138A-F8ED-C48C-A960-4B899FCB3839","FX22033855")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MI2203397903</t>
        </is>
      </c>
      <c r="J746" t="n">
        <v>28.0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44631.92743055556</v>
      </c>
      <c r="P746" s="1" t="n">
        <v>44634.25163194445</v>
      </c>
      <c r="Q746" t="n">
        <v>200374.0</v>
      </c>
      <c r="R746" t="n">
        <v>437.0</v>
      </c>
      <c r="S746" t="b">
        <v>0</v>
      </c>
      <c r="T746" t="inlineStr">
        <is>
          <t>N/A</t>
        </is>
      </c>
      <c r="U746" t="b">
        <v>0</v>
      </c>
      <c r="V746" t="inlineStr">
        <is>
          <t>Sadaf Khan</t>
        </is>
      </c>
      <c r="W746" s="1" t="n">
        <v>44632.28732638889</v>
      </c>
      <c r="X746" t="n">
        <v>309.0</v>
      </c>
      <c r="Y746" t="n">
        <v>21.0</v>
      </c>
      <c r="Z746" t="n">
        <v>0.0</v>
      </c>
      <c r="AA746" t="n">
        <v>21.0</v>
      </c>
      <c r="AB746" t="n">
        <v>0.0</v>
      </c>
      <c r="AC746" t="n">
        <v>1.0</v>
      </c>
      <c r="AD746" t="n">
        <v>7.0</v>
      </c>
      <c r="AE746" t="n">
        <v>0.0</v>
      </c>
      <c r="AF746" t="n">
        <v>0.0</v>
      </c>
      <c r="AG746" t="n">
        <v>0.0</v>
      </c>
      <c r="AH746" t="inlineStr">
        <is>
          <t>Sangeeta Kumari</t>
        </is>
      </c>
      <c r="AI746" s="1" t="n">
        <v>44634.25163194445</v>
      </c>
      <c r="AJ746" t="n">
        <v>115.0</v>
      </c>
      <c r="AK746" t="n">
        <v>1.0</v>
      </c>
      <c r="AL746" t="n">
        <v>0.0</v>
      </c>
      <c r="AM746" t="n">
        <v>1.0</v>
      </c>
      <c r="AN746" t="n">
        <v>0.0</v>
      </c>
      <c r="AO746" t="n">
        <v>0.0</v>
      </c>
      <c r="AP746" t="n">
        <v>6.0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WI220337906</t>
        </is>
      </c>
      <c r="B747" t="inlineStr">
        <is>
          <t>DATA_VALIDATION</t>
        </is>
      </c>
      <c r="C747" t="inlineStr">
        <is>
          <t>201300022019</t>
        </is>
      </c>
      <c r="D747" t="inlineStr">
        <is>
          <t>Folder</t>
        </is>
      </c>
      <c r="E747" s="2">
        <f>HYPERLINK("capsilon://?command=openfolder&amp;siteaddress=FAM.docvelocity-na8.net&amp;folderid=FX3EA3138A-F8ED-C48C-A960-4B899FCB3839","FX22033855")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MI2203397906</t>
        </is>
      </c>
      <c r="J747" t="n">
        <v>28.0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44631.927511574075</v>
      </c>
      <c r="P747" s="1" t="n">
        <v>44634.25325231482</v>
      </c>
      <c r="Q747" t="n">
        <v>200569.0</v>
      </c>
      <c r="R747" t="n">
        <v>375.0</v>
      </c>
      <c r="S747" t="b">
        <v>0</v>
      </c>
      <c r="T747" t="inlineStr">
        <is>
          <t>N/A</t>
        </is>
      </c>
      <c r="U747" t="b">
        <v>0</v>
      </c>
      <c r="V747" t="inlineStr">
        <is>
          <t>Sadaf Khan</t>
        </is>
      </c>
      <c r="W747" s="1" t="n">
        <v>44632.29006944445</v>
      </c>
      <c r="X747" t="n">
        <v>236.0</v>
      </c>
      <c r="Y747" t="n">
        <v>21.0</v>
      </c>
      <c r="Z747" t="n">
        <v>0.0</v>
      </c>
      <c r="AA747" t="n">
        <v>21.0</v>
      </c>
      <c r="AB747" t="n">
        <v>0.0</v>
      </c>
      <c r="AC747" t="n">
        <v>0.0</v>
      </c>
      <c r="AD747" t="n">
        <v>7.0</v>
      </c>
      <c r="AE747" t="n">
        <v>0.0</v>
      </c>
      <c r="AF747" t="n">
        <v>0.0</v>
      </c>
      <c r="AG747" t="n">
        <v>0.0</v>
      </c>
      <c r="AH747" t="inlineStr">
        <is>
          <t>Sangeeta Kumari</t>
        </is>
      </c>
      <c r="AI747" s="1" t="n">
        <v>44634.25325231482</v>
      </c>
      <c r="AJ747" t="n">
        <v>139.0</v>
      </c>
      <c r="AK747" t="n">
        <v>1.0</v>
      </c>
      <c r="AL747" t="n">
        <v>0.0</v>
      </c>
      <c r="AM747" t="n">
        <v>1.0</v>
      </c>
      <c r="AN747" t="n">
        <v>0.0</v>
      </c>
      <c r="AO747" t="n">
        <v>0.0</v>
      </c>
      <c r="AP747" t="n">
        <v>6.0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WI220337907</t>
        </is>
      </c>
      <c r="B748" t="inlineStr">
        <is>
          <t>DATA_VALIDATION</t>
        </is>
      </c>
      <c r="C748" t="inlineStr">
        <is>
          <t>201300022019</t>
        </is>
      </c>
      <c r="D748" t="inlineStr">
        <is>
          <t>Folder</t>
        </is>
      </c>
      <c r="E748" s="2">
        <f>HYPERLINK("capsilon://?command=openfolder&amp;siteaddress=FAM.docvelocity-na8.net&amp;folderid=FX3EA3138A-F8ED-C48C-A960-4B899FCB3839","FX22033855")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MI2203397908</t>
        </is>
      </c>
      <c r="J748" t="n">
        <v>28.0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44631.927766203706</v>
      </c>
      <c r="P748" s="1" t="n">
        <v>44634.25392361111</v>
      </c>
      <c r="Q748" t="n">
        <v>200587.0</v>
      </c>
      <c r="R748" t="n">
        <v>393.0</v>
      </c>
      <c r="S748" t="b">
        <v>0</v>
      </c>
      <c r="T748" t="inlineStr">
        <is>
          <t>N/A</t>
        </is>
      </c>
      <c r="U748" t="b">
        <v>0</v>
      </c>
      <c r="V748" t="inlineStr">
        <is>
          <t>Ketan Pathak</t>
        </is>
      </c>
      <c r="W748" s="1" t="n">
        <v>44632.29236111111</v>
      </c>
      <c r="X748" t="n">
        <v>269.0</v>
      </c>
      <c r="Y748" t="n">
        <v>21.0</v>
      </c>
      <c r="Z748" t="n">
        <v>0.0</v>
      </c>
      <c r="AA748" t="n">
        <v>21.0</v>
      </c>
      <c r="AB748" t="n">
        <v>0.0</v>
      </c>
      <c r="AC748" t="n">
        <v>5.0</v>
      </c>
      <c r="AD748" t="n">
        <v>7.0</v>
      </c>
      <c r="AE748" t="n">
        <v>0.0</v>
      </c>
      <c r="AF748" t="n">
        <v>0.0</v>
      </c>
      <c r="AG748" t="n">
        <v>0.0</v>
      </c>
      <c r="AH748" t="inlineStr">
        <is>
          <t>Saloni Uttekar</t>
        </is>
      </c>
      <c r="AI748" s="1" t="n">
        <v>44634.25392361111</v>
      </c>
      <c r="AJ748" t="n">
        <v>124.0</v>
      </c>
      <c r="AK748" t="n">
        <v>1.0</v>
      </c>
      <c r="AL748" t="n">
        <v>0.0</v>
      </c>
      <c r="AM748" t="n">
        <v>1.0</v>
      </c>
      <c r="AN748" t="n">
        <v>0.0</v>
      </c>
      <c r="AO748" t="n">
        <v>1.0</v>
      </c>
      <c r="AP748" t="n">
        <v>6.0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WI220337909</t>
        </is>
      </c>
      <c r="B749" t="inlineStr">
        <is>
          <t>DATA_VALIDATION</t>
        </is>
      </c>
      <c r="C749" t="inlineStr">
        <is>
          <t>201300022019</t>
        </is>
      </c>
      <c r="D749" t="inlineStr">
        <is>
          <t>Folder</t>
        </is>
      </c>
      <c r="E749" s="2">
        <f>HYPERLINK("capsilon://?command=openfolder&amp;siteaddress=FAM.docvelocity-na8.net&amp;folderid=FX3EA3138A-F8ED-C48C-A960-4B899FCB3839","FX22033855")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MI2203397909</t>
        </is>
      </c>
      <c r="J749" t="n">
        <v>28.0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44631.92799768518</v>
      </c>
      <c r="P749" s="1" t="n">
        <v>44634.2544212963</v>
      </c>
      <c r="Q749" t="n">
        <v>200577.0</v>
      </c>
      <c r="R749" t="n">
        <v>426.0</v>
      </c>
      <c r="S749" t="b">
        <v>0</v>
      </c>
      <c r="T749" t="inlineStr">
        <is>
          <t>N/A</t>
        </is>
      </c>
      <c r="U749" t="b">
        <v>0</v>
      </c>
      <c r="V749" t="inlineStr">
        <is>
          <t>Sadaf Khan</t>
        </is>
      </c>
      <c r="W749" s="1" t="n">
        <v>44632.293854166666</v>
      </c>
      <c r="X749" t="n">
        <v>326.0</v>
      </c>
      <c r="Y749" t="n">
        <v>21.0</v>
      </c>
      <c r="Z749" t="n">
        <v>0.0</v>
      </c>
      <c r="AA749" t="n">
        <v>21.0</v>
      </c>
      <c r="AB749" t="n">
        <v>0.0</v>
      </c>
      <c r="AC749" t="n">
        <v>5.0</v>
      </c>
      <c r="AD749" t="n">
        <v>7.0</v>
      </c>
      <c r="AE749" t="n">
        <v>0.0</v>
      </c>
      <c r="AF749" t="n">
        <v>0.0</v>
      </c>
      <c r="AG749" t="n">
        <v>0.0</v>
      </c>
      <c r="AH749" t="inlineStr">
        <is>
          <t>Sangeeta Kumari</t>
        </is>
      </c>
      <c r="AI749" s="1" t="n">
        <v>44634.2544212963</v>
      </c>
      <c r="AJ749" t="n">
        <v>100.0</v>
      </c>
      <c r="AK749" t="n">
        <v>1.0</v>
      </c>
      <c r="AL749" t="n">
        <v>0.0</v>
      </c>
      <c r="AM749" t="n">
        <v>1.0</v>
      </c>
      <c r="AN749" t="n">
        <v>0.0</v>
      </c>
      <c r="AO749" t="n">
        <v>0.0</v>
      </c>
      <c r="AP749" t="n">
        <v>6.0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WI220337911</t>
        </is>
      </c>
      <c r="B750" t="inlineStr">
        <is>
          <t>DATA_VALIDATION</t>
        </is>
      </c>
      <c r="C750" t="inlineStr">
        <is>
          <t>201300022019</t>
        </is>
      </c>
      <c r="D750" t="inlineStr">
        <is>
          <t>Folder</t>
        </is>
      </c>
      <c r="E750" s="2">
        <f>HYPERLINK("capsilon://?command=openfolder&amp;siteaddress=FAM.docvelocity-na8.net&amp;folderid=FX3EA3138A-F8ED-C48C-A960-4B899FCB3839","FX22033855")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MI2203397911</t>
        </is>
      </c>
      <c r="J750" t="n">
        <v>28.0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44631.928252314814</v>
      </c>
      <c r="P750" s="1" t="n">
        <v>44634.25541666667</v>
      </c>
      <c r="Q750" t="n">
        <v>200699.0</v>
      </c>
      <c r="R750" t="n">
        <v>368.0</v>
      </c>
      <c r="S750" t="b">
        <v>0</v>
      </c>
      <c r="T750" t="inlineStr">
        <is>
          <t>N/A</t>
        </is>
      </c>
      <c r="U750" t="b">
        <v>0</v>
      </c>
      <c r="V750" t="inlineStr">
        <is>
          <t>Ketan Pathak</t>
        </is>
      </c>
      <c r="W750" s="1" t="n">
        <v>44632.29515046296</v>
      </c>
      <c r="X750" t="n">
        <v>240.0</v>
      </c>
      <c r="Y750" t="n">
        <v>21.0</v>
      </c>
      <c r="Z750" t="n">
        <v>0.0</v>
      </c>
      <c r="AA750" t="n">
        <v>21.0</v>
      </c>
      <c r="AB750" t="n">
        <v>0.0</v>
      </c>
      <c r="AC750" t="n">
        <v>0.0</v>
      </c>
      <c r="AD750" t="n">
        <v>7.0</v>
      </c>
      <c r="AE750" t="n">
        <v>0.0</v>
      </c>
      <c r="AF750" t="n">
        <v>0.0</v>
      </c>
      <c r="AG750" t="n">
        <v>0.0</v>
      </c>
      <c r="AH750" t="inlineStr">
        <is>
          <t>Saloni Uttekar</t>
        </is>
      </c>
      <c r="AI750" s="1" t="n">
        <v>44634.25541666667</v>
      </c>
      <c r="AJ750" t="n">
        <v>128.0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7.0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WI220337913</t>
        </is>
      </c>
      <c r="B751" t="inlineStr">
        <is>
          <t>DATA_VALIDATION</t>
        </is>
      </c>
      <c r="C751" t="inlineStr">
        <is>
          <t>201300022019</t>
        </is>
      </c>
      <c r="D751" t="inlineStr">
        <is>
          <t>Folder</t>
        </is>
      </c>
      <c r="E751" s="2">
        <f>HYPERLINK("capsilon://?command=openfolder&amp;siteaddress=FAM.docvelocity-na8.net&amp;folderid=FX3EA3138A-F8ED-C48C-A960-4B899FCB3839","FX22033855")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MI2203397912</t>
        </is>
      </c>
      <c r="J751" t="n">
        <v>28.0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44631.92849537037</v>
      </c>
      <c r="P751" s="1" t="n">
        <v>44634.25525462963</v>
      </c>
      <c r="Q751" t="n">
        <v>200424.0</v>
      </c>
      <c r="R751" t="n">
        <v>608.0</v>
      </c>
      <c r="S751" t="b">
        <v>0</v>
      </c>
      <c r="T751" t="inlineStr">
        <is>
          <t>N/A</t>
        </is>
      </c>
      <c r="U751" t="b">
        <v>0</v>
      </c>
      <c r="V751" t="inlineStr">
        <is>
          <t>Sadaf Khan</t>
        </is>
      </c>
      <c r="W751" s="1" t="n">
        <v>44632.30006944444</v>
      </c>
      <c r="X751" t="n">
        <v>537.0</v>
      </c>
      <c r="Y751" t="n">
        <v>21.0</v>
      </c>
      <c r="Z751" t="n">
        <v>0.0</v>
      </c>
      <c r="AA751" t="n">
        <v>21.0</v>
      </c>
      <c r="AB751" t="n">
        <v>0.0</v>
      </c>
      <c r="AC751" t="n">
        <v>3.0</v>
      </c>
      <c r="AD751" t="n">
        <v>7.0</v>
      </c>
      <c r="AE751" t="n">
        <v>0.0</v>
      </c>
      <c r="AF751" t="n">
        <v>0.0</v>
      </c>
      <c r="AG751" t="n">
        <v>0.0</v>
      </c>
      <c r="AH751" t="inlineStr">
        <is>
          <t>Sangeeta Kumari</t>
        </is>
      </c>
      <c r="AI751" s="1" t="n">
        <v>44634.25525462963</v>
      </c>
      <c r="AJ751" t="n">
        <v>71.0</v>
      </c>
      <c r="AK751" t="n">
        <v>1.0</v>
      </c>
      <c r="AL751" t="n">
        <v>0.0</v>
      </c>
      <c r="AM751" t="n">
        <v>1.0</v>
      </c>
      <c r="AN751" t="n">
        <v>0.0</v>
      </c>
      <c r="AO751" t="n">
        <v>0.0</v>
      </c>
      <c r="AP751" t="n">
        <v>6.0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WI220337923</t>
        </is>
      </c>
      <c r="B752" t="inlineStr">
        <is>
          <t>DATA_VALIDATION</t>
        </is>
      </c>
      <c r="C752" t="inlineStr">
        <is>
          <t>201330005680</t>
        </is>
      </c>
      <c r="D752" t="inlineStr">
        <is>
          <t>Folder</t>
        </is>
      </c>
      <c r="E752" s="2">
        <f>HYPERLINK("capsilon://?command=openfolder&amp;siteaddress=FAM.docvelocity-na8.net&amp;folderid=FX2A87A791-62F9-AD17-6423-4737191E9B85","FX22033663")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MI2203398078</t>
        </is>
      </c>
      <c r="J752" t="n">
        <v>28.0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44631.94982638889</v>
      </c>
      <c r="P752" s="1" t="n">
        <v>44634.25619212963</v>
      </c>
      <c r="Q752" t="n">
        <v>199021.0</v>
      </c>
      <c r="R752" t="n">
        <v>249.0</v>
      </c>
      <c r="S752" t="b">
        <v>0</v>
      </c>
      <c r="T752" t="inlineStr">
        <is>
          <t>N/A</t>
        </is>
      </c>
      <c r="U752" t="b">
        <v>0</v>
      </c>
      <c r="V752" t="inlineStr">
        <is>
          <t>Ketan Pathak</t>
        </is>
      </c>
      <c r="W752" s="1" t="n">
        <v>44632.297118055554</v>
      </c>
      <c r="X752" t="n">
        <v>169.0</v>
      </c>
      <c r="Y752" t="n">
        <v>21.0</v>
      </c>
      <c r="Z752" t="n">
        <v>0.0</v>
      </c>
      <c r="AA752" t="n">
        <v>21.0</v>
      </c>
      <c r="AB752" t="n">
        <v>0.0</v>
      </c>
      <c r="AC752" t="n">
        <v>0.0</v>
      </c>
      <c r="AD752" t="n">
        <v>7.0</v>
      </c>
      <c r="AE752" t="n">
        <v>0.0</v>
      </c>
      <c r="AF752" t="n">
        <v>0.0</v>
      </c>
      <c r="AG752" t="n">
        <v>0.0</v>
      </c>
      <c r="AH752" t="inlineStr">
        <is>
          <t>Sangeeta Kumari</t>
        </is>
      </c>
      <c r="AI752" s="1" t="n">
        <v>44634.25619212963</v>
      </c>
      <c r="AJ752" t="n">
        <v>80.0</v>
      </c>
      <c r="AK752" t="n">
        <v>1.0</v>
      </c>
      <c r="AL752" t="n">
        <v>0.0</v>
      </c>
      <c r="AM752" t="n">
        <v>1.0</v>
      </c>
      <c r="AN752" t="n">
        <v>0.0</v>
      </c>
      <c r="AO752" t="n">
        <v>0.0</v>
      </c>
      <c r="AP752" t="n">
        <v>6.0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WI220337924</t>
        </is>
      </c>
      <c r="B753" t="inlineStr">
        <is>
          <t>DATA_VALIDATION</t>
        </is>
      </c>
      <c r="C753" t="inlineStr">
        <is>
          <t>201330005680</t>
        </is>
      </c>
      <c r="D753" t="inlineStr">
        <is>
          <t>Folder</t>
        </is>
      </c>
      <c r="E753" s="2">
        <f>HYPERLINK("capsilon://?command=openfolder&amp;siteaddress=FAM.docvelocity-na8.net&amp;folderid=FX2A87A791-62F9-AD17-6423-4737191E9B85","FX22033663")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MI2203398080</t>
        </is>
      </c>
      <c r="J753" t="n">
        <v>28.0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44631.95017361111</v>
      </c>
      <c r="P753" s="1" t="n">
        <v>44634.257152777776</v>
      </c>
      <c r="Q753" t="n">
        <v>198939.0</v>
      </c>
      <c r="R753" t="n">
        <v>384.0</v>
      </c>
      <c r="S753" t="b">
        <v>0</v>
      </c>
      <c r="T753" t="inlineStr">
        <is>
          <t>N/A</t>
        </is>
      </c>
      <c r="U753" t="b">
        <v>0</v>
      </c>
      <c r="V753" t="inlineStr">
        <is>
          <t>Ketan Pathak</t>
        </is>
      </c>
      <c r="W753" s="1" t="n">
        <v>44632.299849537034</v>
      </c>
      <c r="X753" t="n">
        <v>235.0</v>
      </c>
      <c r="Y753" t="n">
        <v>21.0</v>
      </c>
      <c r="Z753" t="n">
        <v>0.0</v>
      </c>
      <c r="AA753" t="n">
        <v>21.0</v>
      </c>
      <c r="AB753" t="n">
        <v>0.0</v>
      </c>
      <c r="AC753" t="n">
        <v>0.0</v>
      </c>
      <c r="AD753" t="n">
        <v>7.0</v>
      </c>
      <c r="AE753" t="n">
        <v>0.0</v>
      </c>
      <c r="AF753" t="n">
        <v>0.0</v>
      </c>
      <c r="AG753" t="n">
        <v>0.0</v>
      </c>
      <c r="AH753" t="inlineStr">
        <is>
          <t>Saloni Uttekar</t>
        </is>
      </c>
      <c r="AI753" s="1" t="n">
        <v>44634.257152777776</v>
      </c>
      <c r="AJ753" t="n">
        <v>149.0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7.0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WI220337925</t>
        </is>
      </c>
      <c r="B754" t="inlineStr">
        <is>
          <t>DATA_VALIDATION</t>
        </is>
      </c>
      <c r="C754" t="inlineStr">
        <is>
          <t>201330005680</t>
        </is>
      </c>
      <c r="D754" t="inlineStr">
        <is>
          <t>Folder</t>
        </is>
      </c>
      <c r="E754" s="2">
        <f>HYPERLINK("capsilon://?command=openfolder&amp;siteaddress=FAM.docvelocity-na8.net&amp;folderid=FX2A87A791-62F9-AD17-6423-4737191E9B85","FX22033663")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MI2203398081</t>
        </is>
      </c>
      <c r="J754" t="n">
        <v>50.0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44631.95033564815</v>
      </c>
      <c r="P754" s="1" t="n">
        <v>44634.2575</v>
      </c>
      <c r="Q754" t="n">
        <v>198779.0</v>
      </c>
      <c r="R754" t="n">
        <v>560.0</v>
      </c>
      <c r="S754" t="b">
        <v>0</v>
      </c>
      <c r="T754" t="inlineStr">
        <is>
          <t>N/A</t>
        </is>
      </c>
      <c r="U754" t="b">
        <v>0</v>
      </c>
      <c r="V754" t="inlineStr">
        <is>
          <t>Sumit Jarhad</t>
        </is>
      </c>
      <c r="W754" s="1" t="n">
        <v>44632.36042824074</v>
      </c>
      <c r="X754" t="n">
        <v>333.0</v>
      </c>
      <c r="Y754" t="n">
        <v>40.0</v>
      </c>
      <c r="Z754" t="n">
        <v>0.0</v>
      </c>
      <c r="AA754" t="n">
        <v>40.0</v>
      </c>
      <c r="AB754" t="n">
        <v>0.0</v>
      </c>
      <c r="AC754" t="n">
        <v>6.0</v>
      </c>
      <c r="AD754" t="n">
        <v>10.0</v>
      </c>
      <c r="AE754" t="n">
        <v>0.0</v>
      </c>
      <c r="AF754" t="n">
        <v>0.0</v>
      </c>
      <c r="AG754" t="n">
        <v>0.0</v>
      </c>
      <c r="AH754" t="inlineStr">
        <is>
          <t>Sangeeta Kumari</t>
        </is>
      </c>
      <c r="AI754" s="1" t="n">
        <v>44634.2575</v>
      </c>
      <c r="AJ754" t="n">
        <v>112.0</v>
      </c>
      <c r="AK754" t="n">
        <v>2.0</v>
      </c>
      <c r="AL754" t="n">
        <v>0.0</v>
      </c>
      <c r="AM754" t="n">
        <v>2.0</v>
      </c>
      <c r="AN754" t="n">
        <v>0.0</v>
      </c>
      <c r="AO754" t="n">
        <v>1.0</v>
      </c>
      <c r="AP754" t="n">
        <v>8.0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WI220337926</t>
        </is>
      </c>
      <c r="B755" t="inlineStr">
        <is>
          <t>DATA_VALIDATION</t>
        </is>
      </c>
      <c r="C755" t="inlineStr">
        <is>
          <t>201330005680</t>
        </is>
      </c>
      <c r="D755" t="inlineStr">
        <is>
          <t>Folder</t>
        </is>
      </c>
      <c r="E755" s="2">
        <f>HYPERLINK("capsilon://?command=openfolder&amp;siteaddress=FAM.docvelocity-na8.net&amp;folderid=FX2A87A791-62F9-AD17-6423-4737191E9B85","FX22033663")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MI2203398082</t>
        </is>
      </c>
      <c r="J755" t="n">
        <v>50.0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44631.95054398148</v>
      </c>
      <c r="P755" s="1" t="n">
        <v>44634.25885416667</v>
      </c>
      <c r="Q755" t="n">
        <v>198889.0</v>
      </c>
      <c r="R755" t="n">
        <v>549.0</v>
      </c>
      <c r="S755" t="b">
        <v>0</v>
      </c>
      <c r="T755" t="inlineStr">
        <is>
          <t>N/A</t>
        </is>
      </c>
      <c r="U755" t="b">
        <v>0</v>
      </c>
      <c r="V755" t="inlineStr">
        <is>
          <t>Sadaf Khan</t>
        </is>
      </c>
      <c r="W755" s="1" t="n">
        <v>44632.3047337963</v>
      </c>
      <c r="X755" t="n">
        <v>403.0</v>
      </c>
      <c r="Y755" t="n">
        <v>40.0</v>
      </c>
      <c r="Z755" t="n">
        <v>0.0</v>
      </c>
      <c r="AA755" t="n">
        <v>40.0</v>
      </c>
      <c r="AB755" t="n">
        <v>0.0</v>
      </c>
      <c r="AC755" t="n">
        <v>6.0</v>
      </c>
      <c r="AD755" t="n">
        <v>10.0</v>
      </c>
      <c r="AE755" t="n">
        <v>0.0</v>
      </c>
      <c r="AF755" t="n">
        <v>0.0</v>
      </c>
      <c r="AG755" t="n">
        <v>0.0</v>
      </c>
      <c r="AH755" t="inlineStr">
        <is>
          <t>Saloni Uttekar</t>
        </is>
      </c>
      <c r="AI755" s="1" t="n">
        <v>44634.25885416667</v>
      </c>
      <c r="AJ755" t="n">
        <v>146.0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10.0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WI220337927</t>
        </is>
      </c>
      <c r="B756" t="inlineStr">
        <is>
          <t>DATA_VALIDATION</t>
        </is>
      </c>
      <c r="C756" t="inlineStr">
        <is>
          <t>201330005680</t>
        </is>
      </c>
      <c r="D756" t="inlineStr">
        <is>
          <t>Folder</t>
        </is>
      </c>
      <c r="E756" s="2">
        <f>HYPERLINK("capsilon://?command=openfolder&amp;siteaddress=FAM.docvelocity-na8.net&amp;folderid=FX2A87A791-62F9-AD17-6423-4737191E9B85","FX22033663")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MI2203398084</t>
        </is>
      </c>
      <c r="J756" t="n">
        <v>55.0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44631.95068287037</v>
      </c>
      <c r="P756" s="1" t="n">
        <v>44634.25902777778</v>
      </c>
      <c r="Q756" t="n">
        <v>199081.0</v>
      </c>
      <c r="R756" t="n">
        <v>360.0</v>
      </c>
      <c r="S756" t="b">
        <v>0</v>
      </c>
      <c r="T756" t="inlineStr">
        <is>
          <t>N/A</t>
        </is>
      </c>
      <c r="U756" t="b">
        <v>0</v>
      </c>
      <c r="V756" t="inlineStr">
        <is>
          <t>Sumit Jarhad</t>
        </is>
      </c>
      <c r="W756" s="1" t="n">
        <v>44632.36309027778</v>
      </c>
      <c r="X756" t="n">
        <v>229.0</v>
      </c>
      <c r="Y756" t="n">
        <v>45.0</v>
      </c>
      <c r="Z756" t="n">
        <v>0.0</v>
      </c>
      <c r="AA756" t="n">
        <v>45.0</v>
      </c>
      <c r="AB756" t="n">
        <v>0.0</v>
      </c>
      <c r="AC756" t="n">
        <v>6.0</v>
      </c>
      <c r="AD756" t="n">
        <v>10.0</v>
      </c>
      <c r="AE756" t="n">
        <v>0.0</v>
      </c>
      <c r="AF756" t="n">
        <v>0.0</v>
      </c>
      <c r="AG756" t="n">
        <v>0.0</v>
      </c>
      <c r="AH756" t="inlineStr">
        <is>
          <t>Sangeeta Kumari</t>
        </is>
      </c>
      <c r="AI756" s="1" t="n">
        <v>44634.25902777778</v>
      </c>
      <c r="AJ756" t="n">
        <v>131.0</v>
      </c>
      <c r="AK756" t="n">
        <v>2.0</v>
      </c>
      <c r="AL756" t="n">
        <v>0.0</v>
      </c>
      <c r="AM756" t="n">
        <v>2.0</v>
      </c>
      <c r="AN756" t="n">
        <v>0.0</v>
      </c>
      <c r="AO756" t="n">
        <v>1.0</v>
      </c>
      <c r="AP756" t="n">
        <v>8.0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WI220337928</t>
        </is>
      </c>
      <c r="B757" t="inlineStr">
        <is>
          <t>DATA_VALIDATION</t>
        </is>
      </c>
      <c r="C757" t="inlineStr">
        <is>
          <t>201330005680</t>
        </is>
      </c>
      <c r="D757" t="inlineStr">
        <is>
          <t>Folder</t>
        </is>
      </c>
      <c r="E757" s="2">
        <f>HYPERLINK("capsilon://?command=openfolder&amp;siteaddress=FAM.docvelocity-na8.net&amp;folderid=FX2A87A791-62F9-AD17-6423-4737191E9B85","FX22033663")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MI2203398086</t>
        </is>
      </c>
      <c r="J757" t="n">
        <v>50.0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44631.950891203705</v>
      </c>
      <c r="P757" s="1" t="n">
        <v>44634.261666666665</v>
      </c>
      <c r="Q757" t="n">
        <v>199294.0</v>
      </c>
      <c r="R757" t="n">
        <v>357.0</v>
      </c>
      <c r="S757" t="b">
        <v>0</v>
      </c>
      <c r="T757" t="inlineStr">
        <is>
          <t>N/A</t>
        </is>
      </c>
      <c r="U757" t="b">
        <v>0</v>
      </c>
      <c r="V757" t="inlineStr">
        <is>
          <t>Sumit Jarhad</t>
        </is>
      </c>
      <c r="W757" s="1" t="n">
        <v>44632.36494212963</v>
      </c>
      <c r="X757" t="n">
        <v>159.0</v>
      </c>
      <c r="Y757" t="n">
        <v>40.0</v>
      </c>
      <c r="Z757" t="n">
        <v>0.0</v>
      </c>
      <c r="AA757" t="n">
        <v>40.0</v>
      </c>
      <c r="AB757" t="n">
        <v>0.0</v>
      </c>
      <c r="AC757" t="n">
        <v>7.0</v>
      </c>
      <c r="AD757" t="n">
        <v>10.0</v>
      </c>
      <c r="AE757" t="n">
        <v>0.0</v>
      </c>
      <c r="AF757" t="n">
        <v>0.0</v>
      </c>
      <c r="AG757" t="n">
        <v>0.0</v>
      </c>
      <c r="AH757" t="inlineStr">
        <is>
          <t>Sangeeta Kumari</t>
        </is>
      </c>
      <c r="AI757" s="1" t="n">
        <v>44634.261666666665</v>
      </c>
      <c r="AJ757" t="n">
        <v>129.0</v>
      </c>
      <c r="AK757" t="n">
        <v>1.0</v>
      </c>
      <c r="AL757" t="n">
        <v>0.0</v>
      </c>
      <c r="AM757" t="n">
        <v>1.0</v>
      </c>
      <c r="AN757" t="n">
        <v>0.0</v>
      </c>
      <c r="AO757" t="n">
        <v>0.0</v>
      </c>
      <c r="AP757" t="n">
        <v>9.0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WI220337929</t>
        </is>
      </c>
      <c r="B758" t="inlineStr">
        <is>
          <t>DATA_VALIDATION</t>
        </is>
      </c>
      <c r="C758" t="inlineStr">
        <is>
          <t>201330005680</t>
        </is>
      </c>
      <c r="D758" t="inlineStr">
        <is>
          <t>Folder</t>
        </is>
      </c>
      <c r="E758" s="2">
        <f>HYPERLINK("capsilon://?command=openfolder&amp;siteaddress=FAM.docvelocity-na8.net&amp;folderid=FX2A87A791-62F9-AD17-6423-4737191E9B85","FX22033663")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MI2203398087</t>
        </is>
      </c>
      <c r="J758" t="n">
        <v>50.0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44631.95109953704</v>
      </c>
      <c r="P758" s="1" t="n">
        <v>44634.26017361111</v>
      </c>
      <c r="Q758" t="n">
        <v>199250.0</v>
      </c>
      <c r="R758" t="n">
        <v>254.0</v>
      </c>
      <c r="S758" t="b">
        <v>0</v>
      </c>
      <c r="T758" t="inlineStr">
        <is>
          <t>N/A</t>
        </is>
      </c>
      <c r="U758" t="b">
        <v>0</v>
      </c>
      <c r="V758" t="inlineStr">
        <is>
          <t>Sumit Jarhad</t>
        </is>
      </c>
      <c r="W758" s="1" t="n">
        <v>44632.366747685184</v>
      </c>
      <c r="X758" t="n">
        <v>155.0</v>
      </c>
      <c r="Y758" t="n">
        <v>40.0</v>
      </c>
      <c r="Z758" t="n">
        <v>0.0</v>
      </c>
      <c r="AA758" t="n">
        <v>40.0</v>
      </c>
      <c r="AB758" t="n">
        <v>0.0</v>
      </c>
      <c r="AC758" t="n">
        <v>7.0</v>
      </c>
      <c r="AD758" t="n">
        <v>10.0</v>
      </c>
      <c r="AE758" t="n">
        <v>0.0</v>
      </c>
      <c r="AF758" t="n">
        <v>0.0</v>
      </c>
      <c r="AG758" t="n">
        <v>0.0</v>
      </c>
      <c r="AH758" t="inlineStr">
        <is>
          <t>Sangeeta Kumari</t>
        </is>
      </c>
      <c r="AI758" s="1" t="n">
        <v>44634.26017361111</v>
      </c>
      <c r="AJ758" t="n">
        <v>99.0</v>
      </c>
      <c r="AK758" t="n">
        <v>1.0</v>
      </c>
      <c r="AL758" t="n">
        <v>0.0</v>
      </c>
      <c r="AM758" t="n">
        <v>1.0</v>
      </c>
      <c r="AN758" t="n">
        <v>0.0</v>
      </c>
      <c r="AO758" t="n">
        <v>0.0</v>
      </c>
      <c r="AP758" t="n">
        <v>9.0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WI220337930</t>
        </is>
      </c>
      <c r="B759" t="inlineStr">
        <is>
          <t>DATA_VALIDATION</t>
        </is>
      </c>
      <c r="C759" t="inlineStr">
        <is>
          <t>201330005680</t>
        </is>
      </c>
      <c r="D759" t="inlineStr">
        <is>
          <t>Folder</t>
        </is>
      </c>
      <c r="E759" s="2">
        <f>HYPERLINK("capsilon://?command=openfolder&amp;siteaddress=FAM.docvelocity-na8.net&amp;folderid=FX2A87A791-62F9-AD17-6423-4737191E9B85","FX22033663")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MI2203398088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44631.95202546296</v>
      </c>
      <c r="P759" s="1" t="n">
        <v>44634.26289351852</v>
      </c>
      <c r="Q759" t="n">
        <v>199257.0</v>
      </c>
      <c r="R759" t="n">
        <v>402.0</v>
      </c>
      <c r="S759" t="b">
        <v>0</v>
      </c>
      <c r="T759" t="inlineStr">
        <is>
          <t>N/A</t>
        </is>
      </c>
      <c r="U759" t="b">
        <v>0</v>
      </c>
      <c r="V759" t="inlineStr">
        <is>
          <t>Sumit Jarhad</t>
        </is>
      </c>
      <c r="W759" s="1" t="n">
        <v>44632.39072916667</v>
      </c>
      <c r="X759" t="n">
        <v>233.0</v>
      </c>
      <c r="Y759" t="n">
        <v>21.0</v>
      </c>
      <c r="Z759" t="n">
        <v>0.0</v>
      </c>
      <c r="AA759" t="n">
        <v>21.0</v>
      </c>
      <c r="AB759" t="n">
        <v>0.0</v>
      </c>
      <c r="AC759" t="n">
        <v>0.0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Saloni Uttekar</t>
        </is>
      </c>
      <c r="AI759" s="1" t="n">
        <v>44634.26289351852</v>
      </c>
      <c r="AJ759" t="n">
        <v>165.0</v>
      </c>
      <c r="AK759" t="n">
        <v>1.0</v>
      </c>
      <c r="AL759" t="n">
        <v>0.0</v>
      </c>
      <c r="AM759" t="n">
        <v>1.0</v>
      </c>
      <c r="AN759" t="n">
        <v>0.0</v>
      </c>
      <c r="AO759" t="n">
        <v>1.0</v>
      </c>
      <c r="AP759" t="n">
        <v>6.0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WI220337931</t>
        </is>
      </c>
      <c r="B760" t="inlineStr">
        <is>
          <t>DATA_VALIDATION</t>
        </is>
      </c>
      <c r="C760" t="inlineStr">
        <is>
          <t>201330005680</t>
        </is>
      </c>
      <c r="D760" t="inlineStr">
        <is>
          <t>Folder</t>
        </is>
      </c>
      <c r="E760" s="2">
        <f>HYPERLINK("capsilon://?command=openfolder&amp;siteaddress=FAM.docvelocity-na8.net&amp;folderid=FX2A87A791-62F9-AD17-6423-4737191E9B85","FX22033663")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MI2203398092</t>
        </is>
      </c>
      <c r="J760" t="n">
        <v>51.0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44631.95214120371</v>
      </c>
      <c r="P760" s="1" t="n">
        <v>44634.26393518518</v>
      </c>
      <c r="Q760" t="n">
        <v>199169.0</v>
      </c>
      <c r="R760" t="n">
        <v>570.0</v>
      </c>
      <c r="S760" t="b">
        <v>0</v>
      </c>
      <c r="T760" t="inlineStr">
        <is>
          <t>N/A</t>
        </is>
      </c>
      <c r="U760" t="b">
        <v>0</v>
      </c>
      <c r="V760" t="inlineStr">
        <is>
          <t>Sumit Jarhad</t>
        </is>
      </c>
      <c r="W760" s="1" t="n">
        <v>44632.39508101852</v>
      </c>
      <c r="X760" t="n">
        <v>375.0</v>
      </c>
      <c r="Y760" t="n">
        <v>46.0</v>
      </c>
      <c r="Z760" t="n">
        <v>0.0</v>
      </c>
      <c r="AA760" t="n">
        <v>46.0</v>
      </c>
      <c r="AB760" t="n">
        <v>0.0</v>
      </c>
      <c r="AC760" t="n">
        <v>1.0</v>
      </c>
      <c r="AD760" t="n">
        <v>5.0</v>
      </c>
      <c r="AE760" t="n">
        <v>0.0</v>
      </c>
      <c r="AF760" t="n">
        <v>0.0</v>
      </c>
      <c r="AG760" t="n">
        <v>0.0</v>
      </c>
      <c r="AH760" t="inlineStr">
        <is>
          <t>Sangeeta Kumari</t>
        </is>
      </c>
      <c r="AI760" s="1" t="n">
        <v>44634.26393518518</v>
      </c>
      <c r="AJ760" t="n">
        <v>195.0</v>
      </c>
      <c r="AK760" t="n">
        <v>4.0</v>
      </c>
      <c r="AL760" t="n">
        <v>0.0</v>
      </c>
      <c r="AM760" t="n">
        <v>4.0</v>
      </c>
      <c r="AN760" t="n">
        <v>3.0</v>
      </c>
      <c r="AO760" t="n">
        <v>6.0</v>
      </c>
      <c r="AP760" t="n">
        <v>1.0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WI220337932</t>
        </is>
      </c>
      <c r="B761" t="inlineStr">
        <is>
          <t>DATA_VALIDATION</t>
        </is>
      </c>
      <c r="C761" t="inlineStr">
        <is>
          <t>201330005680</t>
        </is>
      </c>
      <c r="D761" t="inlineStr">
        <is>
          <t>Folder</t>
        </is>
      </c>
      <c r="E761" s="2">
        <f>HYPERLINK("capsilon://?command=openfolder&amp;siteaddress=FAM.docvelocity-na8.net&amp;folderid=FX2A87A791-62F9-AD17-6423-4737191E9B85","FX22033663")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MI2203398094</t>
        </is>
      </c>
      <c r="J761" t="n">
        <v>45.0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44631.95230324074</v>
      </c>
      <c r="P761" s="1" t="n">
        <v>44634.26704861111</v>
      </c>
      <c r="Q761" t="n">
        <v>199262.0</v>
      </c>
      <c r="R761" t="n">
        <v>732.0</v>
      </c>
      <c r="S761" t="b">
        <v>0</v>
      </c>
      <c r="T761" t="inlineStr">
        <is>
          <t>N/A</t>
        </is>
      </c>
      <c r="U761" t="b">
        <v>0</v>
      </c>
      <c r="V761" t="inlineStr">
        <is>
          <t>Sumit Jarhad</t>
        </is>
      </c>
      <c r="W761" s="1" t="n">
        <v>44632.39942129629</v>
      </c>
      <c r="X761" t="n">
        <v>374.0</v>
      </c>
      <c r="Y761" t="n">
        <v>43.0</v>
      </c>
      <c r="Z761" t="n">
        <v>0.0</v>
      </c>
      <c r="AA761" t="n">
        <v>43.0</v>
      </c>
      <c r="AB761" t="n">
        <v>0.0</v>
      </c>
      <c r="AC761" t="n">
        <v>8.0</v>
      </c>
      <c r="AD761" t="n">
        <v>2.0</v>
      </c>
      <c r="AE761" t="n">
        <v>0.0</v>
      </c>
      <c r="AF761" t="n">
        <v>0.0</v>
      </c>
      <c r="AG761" t="n">
        <v>0.0</v>
      </c>
      <c r="AH761" t="inlineStr">
        <is>
          <t>Saloni Uttekar</t>
        </is>
      </c>
      <c r="AI761" s="1" t="n">
        <v>44634.26704861111</v>
      </c>
      <c r="AJ761" t="n">
        <v>358.0</v>
      </c>
      <c r="AK761" t="n">
        <v>10.0</v>
      </c>
      <c r="AL761" t="n">
        <v>0.0</v>
      </c>
      <c r="AM761" t="n">
        <v>10.0</v>
      </c>
      <c r="AN761" t="n">
        <v>0.0</v>
      </c>
      <c r="AO761" t="n">
        <v>10.0</v>
      </c>
      <c r="AP761" t="n">
        <v>-8.0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WI220337934</t>
        </is>
      </c>
      <c r="B762" t="inlineStr">
        <is>
          <t>DATA_VALIDATION</t>
        </is>
      </c>
      <c r="C762" t="inlineStr">
        <is>
          <t>201330005680</t>
        </is>
      </c>
      <c r="D762" t="inlineStr">
        <is>
          <t>Folder</t>
        </is>
      </c>
      <c r="E762" s="2">
        <f>HYPERLINK("capsilon://?command=openfolder&amp;siteaddress=FAM.docvelocity-na8.net&amp;folderid=FX2A87A791-62F9-AD17-6423-4737191E9B85","FX22033663")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MI2203398100</t>
        </is>
      </c>
      <c r="J762" t="n">
        <v>28.0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44631.95274305555</v>
      </c>
      <c r="P762" s="1" t="n">
        <v>44634.264872685184</v>
      </c>
      <c r="Q762" t="n">
        <v>199410.0</v>
      </c>
      <c r="R762" t="n">
        <v>358.0</v>
      </c>
      <c r="S762" t="b">
        <v>0</v>
      </c>
      <c r="T762" t="inlineStr">
        <is>
          <t>N/A</t>
        </is>
      </c>
      <c r="U762" t="b">
        <v>0</v>
      </c>
      <c r="V762" t="inlineStr">
        <is>
          <t>Sumit Jarhad</t>
        </is>
      </c>
      <c r="W762" s="1" t="n">
        <v>44632.402650462966</v>
      </c>
      <c r="X762" t="n">
        <v>278.0</v>
      </c>
      <c r="Y762" t="n">
        <v>21.0</v>
      </c>
      <c r="Z762" t="n">
        <v>0.0</v>
      </c>
      <c r="AA762" t="n">
        <v>21.0</v>
      </c>
      <c r="AB762" t="n">
        <v>0.0</v>
      </c>
      <c r="AC762" t="n">
        <v>0.0</v>
      </c>
      <c r="AD762" t="n">
        <v>7.0</v>
      </c>
      <c r="AE762" t="n">
        <v>0.0</v>
      </c>
      <c r="AF762" t="n">
        <v>0.0</v>
      </c>
      <c r="AG762" t="n">
        <v>0.0</v>
      </c>
      <c r="AH762" t="inlineStr">
        <is>
          <t>Sangeeta Kumari</t>
        </is>
      </c>
      <c r="AI762" s="1" t="n">
        <v>44634.264872685184</v>
      </c>
      <c r="AJ762" t="n">
        <v>80.0</v>
      </c>
      <c r="AK762" t="n">
        <v>1.0</v>
      </c>
      <c r="AL762" t="n">
        <v>0.0</v>
      </c>
      <c r="AM762" t="n">
        <v>1.0</v>
      </c>
      <c r="AN762" t="n">
        <v>0.0</v>
      </c>
      <c r="AO762" t="n">
        <v>0.0</v>
      </c>
      <c r="AP762" t="n">
        <v>6.0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WI220337935</t>
        </is>
      </c>
      <c r="B763" t="inlineStr">
        <is>
          <t>DATA_VALIDATION</t>
        </is>
      </c>
      <c r="C763" t="inlineStr">
        <is>
          <t>201330005680</t>
        </is>
      </c>
      <c r="D763" t="inlineStr">
        <is>
          <t>Folder</t>
        </is>
      </c>
      <c r="E763" s="2">
        <f>HYPERLINK("capsilon://?command=openfolder&amp;siteaddress=FAM.docvelocity-na8.net&amp;folderid=FX2A87A791-62F9-AD17-6423-4737191E9B85","FX22033663")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MI2203398102</t>
        </is>
      </c>
      <c r="J763" t="n">
        <v>50.0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44631.95318287037</v>
      </c>
      <c r="P763" s="1" t="n">
        <v>44634.26603009259</v>
      </c>
      <c r="Q763" t="n">
        <v>199492.0</v>
      </c>
      <c r="R763" t="n">
        <v>338.0</v>
      </c>
      <c r="S763" t="b">
        <v>0</v>
      </c>
      <c r="T763" t="inlineStr">
        <is>
          <t>N/A</t>
        </is>
      </c>
      <c r="U763" t="b">
        <v>0</v>
      </c>
      <c r="V763" t="inlineStr">
        <is>
          <t>Sumit Jarhad</t>
        </is>
      </c>
      <c r="W763" s="1" t="n">
        <v>44632.40542824074</v>
      </c>
      <c r="X763" t="n">
        <v>239.0</v>
      </c>
      <c r="Y763" t="n">
        <v>40.0</v>
      </c>
      <c r="Z763" t="n">
        <v>0.0</v>
      </c>
      <c r="AA763" t="n">
        <v>40.0</v>
      </c>
      <c r="AB763" t="n">
        <v>0.0</v>
      </c>
      <c r="AC763" t="n">
        <v>7.0</v>
      </c>
      <c r="AD763" t="n">
        <v>10.0</v>
      </c>
      <c r="AE763" t="n">
        <v>0.0</v>
      </c>
      <c r="AF763" t="n">
        <v>0.0</v>
      </c>
      <c r="AG763" t="n">
        <v>0.0</v>
      </c>
      <c r="AH763" t="inlineStr">
        <is>
          <t>Sangeeta Kumari</t>
        </is>
      </c>
      <c r="AI763" s="1" t="n">
        <v>44634.26603009259</v>
      </c>
      <c r="AJ763" t="n">
        <v>99.0</v>
      </c>
      <c r="AK763" t="n">
        <v>1.0</v>
      </c>
      <c r="AL763" t="n">
        <v>0.0</v>
      </c>
      <c r="AM763" t="n">
        <v>1.0</v>
      </c>
      <c r="AN763" t="n">
        <v>0.0</v>
      </c>
      <c r="AO763" t="n">
        <v>0.0</v>
      </c>
      <c r="AP763" t="n">
        <v>9.0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WI220337938</t>
        </is>
      </c>
      <c r="B764" t="inlineStr">
        <is>
          <t>DATA_VALIDATION</t>
        </is>
      </c>
      <c r="C764" t="inlineStr">
        <is>
          <t>201330005680</t>
        </is>
      </c>
      <c r="D764" t="inlineStr">
        <is>
          <t>Folder</t>
        </is>
      </c>
      <c r="E764" s="2">
        <f>HYPERLINK("capsilon://?command=openfolder&amp;siteaddress=FAM.docvelocity-na8.net&amp;folderid=FX2A87A791-62F9-AD17-6423-4737191E9B85","FX22033663")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MI2203398103</t>
        </is>
      </c>
      <c r="J764" t="n">
        <v>28.0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44631.95353009259</v>
      </c>
      <c r="P764" s="1" t="n">
        <v>44634.26710648148</v>
      </c>
      <c r="Q764" t="n">
        <v>199641.0</v>
      </c>
      <c r="R764" t="n">
        <v>252.0</v>
      </c>
      <c r="S764" t="b">
        <v>0</v>
      </c>
      <c r="T764" t="inlineStr">
        <is>
          <t>N/A</t>
        </is>
      </c>
      <c r="U764" t="b">
        <v>0</v>
      </c>
      <c r="V764" t="inlineStr">
        <is>
          <t>Sumit Jarhad</t>
        </is>
      </c>
      <c r="W764" s="1" t="n">
        <v>44632.40728009259</v>
      </c>
      <c r="X764" t="n">
        <v>160.0</v>
      </c>
      <c r="Y764" t="n">
        <v>21.0</v>
      </c>
      <c r="Z764" t="n">
        <v>0.0</v>
      </c>
      <c r="AA764" t="n">
        <v>21.0</v>
      </c>
      <c r="AB764" t="n">
        <v>0.0</v>
      </c>
      <c r="AC764" t="n">
        <v>0.0</v>
      </c>
      <c r="AD764" t="n">
        <v>7.0</v>
      </c>
      <c r="AE764" t="n">
        <v>0.0</v>
      </c>
      <c r="AF764" t="n">
        <v>0.0</v>
      </c>
      <c r="AG764" t="n">
        <v>0.0</v>
      </c>
      <c r="AH764" t="inlineStr">
        <is>
          <t>Sangeeta Kumari</t>
        </is>
      </c>
      <c r="AI764" s="1" t="n">
        <v>44634.26710648148</v>
      </c>
      <c r="AJ764" t="n">
        <v>92.0</v>
      </c>
      <c r="AK764" t="n">
        <v>1.0</v>
      </c>
      <c r="AL764" t="n">
        <v>0.0</v>
      </c>
      <c r="AM764" t="n">
        <v>1.0</v>
      </c>
      <c r="AN764" t="n">
        <v>0.0</v>
      </c>
      <c r="AO764" t="n">
        <v>0.0</v>
      </c>
      <c r="AP764" t="n">
        <v>6.0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WI220337939</t>
        </is>
      </c>
      <c r="B765" t="inlineStr">
        <is>
          <t>DATA_VALIDATION</t>
        </is>
      </c>
      <c r="C765" t="inlineStr">
        <is>
          <t>201330005680</t>
        </is>
      </c>
      <c r="D765" t="inlineStr">
        <is>
          <t>Folder</t>
        </is>
      </c>
      <c r="E765" s="2">
        <f>HYPERLINK("capsilon://?command=openfolder&amp;siteaddress=FAM.docvelocity-na8.net&amp;folderid=FX2A87A791-62F9-AD17-6423-4737191E9B85","FX22033663")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MI2203398105</t>
        </is>
      </c>
      <c r="J765" t="n">
        <v>50.0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44631.953622685185</v>
      </c>
      <c r="P765" s="1" t="n">
        <v>44634.26893518519</v>
      </c>
      <c r="Q765" t="n">
        <v>199755.0</v>
      </c>
      <c r="R765" t="n">
        <v>288.0</v>
      </c>
      <c r="S765" t="b">
        <v>0</v>
      </c>
      <c r="T765" t="inlineStr">
        <is>
          <t>N/A</t>
        </is>
      </c>
      <c r="U765" t="b">
        <v>0</v>
      </c>
      <c r="V765" t="inlineStr">
        <is>
          <t>Sumit Jarhad</t>
        </is>
      </c>
      <c r="W765" s="1" t="n">
        <v>44632.40875</v>
      </c>
      <c r="X765" t="n">
        <v>126.0</v>
      </c>
      <c r="Y765" t="n">
        <v>40.0</v>
      </c>
      <c r="Z765" t="n">
        <v>0.0</v>
      </c>
      <c r="AA765" t="n">
        <v>40.0</v>
      </c>
      <c r="AB765" t="n">
        <v>0.0</v>
      </c>
      <c r="AC765" t="n">
        <v>6.0</v>
      </c>
      <c r="AD765" t="n">
        <v>10.0</v>
      </c>
      <c r="AE765" t="n">
        <v>0.0</v>
      </c>
      <c r="AF765" t="n">
        <v>0.0</v>
      </c>
      <c r="AG765" t="n">
        <v>0.0</v>
      </c>
      <c r="AH765" t="inlineStr">
        <is>
          <t>Saloni Uttekar</t>
        </is>
      </c>
      <c r="AI765" s="1" t="n">
        <v>44634.26893518519</v>
      </c>
      <c r="AJ765" t="n">
        <v>162.0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10.0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WI220337940</t>
        </is>
      </c>
      <c r="B766" t="inlineStr">
        <is>
          <t>DATA_VALIDATION</t>
        </is>
      </c>
      <c r="C766" t="inlineStr">
        <is>
          <t>201330005680</t>
        </is>
      </c>
      <c r="D766" t="inlineStr">
        <is>
          <t>Folder</t>
        </is>
      </c>
      <c r="E766" s="2">
        <f>HYPERLINK("capsilon://?command=openfolder&amp;siteaddress=FAM.docvelocity-na8.net&amp;folderid=FX2A87A791-62F9-AD17-6423-4737191E9B85","FX22033663")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MI2203398108</t>
        </is>
      </c>
      <c r="J766" t="n">
        <v>55.0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44631.95380787037</v>
      </c>
      <c r="P766" s="1" t="n">
        <v>44634.26835648148</v>
      </c>
      <c r="Q766" t="n">
        <v>199778.0</v>
      </c>
      <c r="R766" t="n">
        <v>199.0</v>
      </c>
      <c r="S766" t="b">
        <v>0</v>
      </c>
      <c r="T766" t="inlineStr">
        <is>
          <t>N/A</t>
        </is>
      </c>
      <c r="U766" t="b">
        <v>0</v>
      </c>
      <c r="V766" t="inlineStr">
        <is>
          <t>Sumit Jarhad</t>
        </is>
      </c>
      <c r="W766" s="1" t="n">
        <v>44632.40982638889</v>
      </c>
      <c r="X766" t="n">
        <v>92.0</v>
      </c>
      <c r="Y766" t="n">
        <v>45.0</v>
      </c>
      <c r="Z766" t="n">
        <v>0.0</v>
      </c>
      <c r="AA766" t="n">
        <v>45.0</v>
      </c>
      <c r="AB766" t="n">
        <v>0.0</v>
      </c>
      <c r="AC766" t="n">
        <v>6.0</v>
      </c>
      <c r="AD766" t="n">
        <v>10.0</v>
      </c>
      <c r="AE766" t="n">
        <v>0.0</v>
      </c>
      <c r="AF766" t="n">
        <v>0.0</v>
      </c>
      <c r="AG766" t="n">
        <v>0.0</v>
      </c>
      <c r="AH766" t="inlineStr">
        <is>
          <t>Sangeeta Kumari</t>
        </is>
      </c>
      <c r="AI766" s="1" t="n">
        <v>44634.26835648148</v>
      </c>
      <c r="AJ766" t="n">
        <v>107.0</v>
      </c>
      <c r="AK766" t="n">
        <v>2.0</v>
      </c>
      <c r="AL766" t="n">
        <v>0.0</v>
      </c>
      <c r="AM766" t="n">
        <v>2.0</v>
      </c>
      <c r="AN766" t="n">
        <v>0.0</v>
      </c>
      <c r="AO766" t="n">
        <v>1.0</v>
      </c>
      <c r="AP766" t="n">
        <v>8.0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WI220337941</t>
        </is>
      </c>
      <c r="B767" t="inlineStr">
        <is>
          <t>DATA_VALIDATION</t>
        </is>
      </c>
      <c r="C767" t="inlineStr">
        <is>
          <t>201330005680</t>
        </is>
      </c>
      <c r="D767" t="inlineStr">
        <is>
          <t>Folder</t>
        </is>
      </c>
      <c r="E767" s="2">
        <f>HYPERLINK("capsilon://?command=openfolder&amp;siteaddress=FAM.docvelocity-na8.net&amp;folderid=FX2A87A791-62F9-AD17-6423-4737191E9B85","FX22033663")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MI2203398113</t>
        </is>
      </c>
      <c r="J767" t="n">
        <v>50.0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44631.9540162037</v>
      </c>
      <c r="P767" s="1" t="n">
        <v>44634.269328703704</v>
      </c>
      <c r="Q767" t="n">
        <v>199843.0</v>
      </c>
      <c r="R767" t="n">
        <v>200.0</v>
      </c>
      <c r="S767" t="b">
        <v>0</v>
      </c>
      <c r="T767" t="inlineStr">
        <is>
          <t>N/A</t>
        </is>
      </c>
      <c r="U767" t="b">
        <v>0</v>
      </c>
      <c r="V767" t="inlineStr">
        <is>
          <t>Sumit Jarhad</t>
        </is>
      </c>
      <c r="W767" s="1" t="n">
        <v>44632.41119212963</v>
      </c>
      <c r="X767" t="n">
        <v>117.0</v>
      </c>
      <c r="Y767" t="n">
        <v>40.0</v>
      </c>
      <c r="Z767" t="n">
        <v>0.0</v>
      </c>
      <c r="AA767" t="n">
        <v>40.0</v>
      </c>
      <c r="AB767" t="n">
        <v>0.0</v>
      </c>
      <c r="AC767" t="n">
        <v>7.0</v>
      </c>
      <c r="AD767" t="n">
        <v>10.0</v>
      </c>
      <c r="AE767" t="n">
        <v>0.0</v>
      </c>
      <c r="AF767" t="n">
        <v>0.0</v>
      </c>
      <c r="AG767" t="n">
        <v>0.0</v>
      </c>
      <c r="AH767" t="inlineStr">
        <is>
          <t>Sangeeta Kumari</t>
        </is>
      </c>
      <c r="AI767" s="1" t="n">
        <v>44634.269328703704</v>
      </c>
      <c r="AJ767" t="n">
        <v>83.0</v>
      </c>
      <c r="AK767" t="n">
        <v>1.0</v>
      </c>
      <c r="AL767" t="n">
        <v>0.0</v>
      </c>
      <c r="AM767" t="n">
        <v>1.0</v>
      </c>
      <c r="AN767" t="n">
        <v>0.0</v>
      </c>
      <c r="AO767" t="n">
        <v>0.0</v>
      </c>
      <c r="AP767" t="n">
        <v>9.0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WI220337942</t>
        </is>
      </c>
      <c r="B768" t="inlineStr">
        <is>
          <t>DATA_VALIDATION</t>
        </is>
      </c>
      <c r="C768" t="inlineStr">
        <is>
          <t>201330005680</t>
        </is>
      </c>
      <c r="D768" t="inlineStr">
        <is>
          <t>Folder</t>
        </is>
      </c>
      <c r="E768" s="2">
        <f>HYPERLINK("capsilon://?command=openfolder&amp;siteaddress=FAM.docvelocity-na8.net&amp;folderid=FX2A87A791-62F9-AD17-6423-4737191E9B85","FX22033663")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MI2203398114</t>
        </is>
      </c>
      <c r="J768" t="n">
        <v>50.0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44631.95417824074</v>
      </c>
      <c r="P768" s="1" t="n">
        <v>44634.271157407406</v>
      </c>
      <c r="Q768" t="n">
        <v>199935.0</v>
      </c>
      <c r="R768" t="n">
        <v>252.0</v>
      </c>
      <c r="S768" t="b">
        <v>0</v>
      </c>
      <c r="T768" t="inlineStr">
        <is>
          <t>N/A</t>
        </is>
      </c>
      <c r="U768" t="b">
        <v>0</v>
      </c>
      <c r="V768" t="inlineStr">
        <is>
          <t>Sumit Jarhad</t>
        </is>
      </c>
      <c r="W768" s="1" t="n">
        <v>44632.41248842593</v>
      </c>
      <c r="X768" t="n">
        <v>111.0</v>
      </c>
      <c r="Y768" t="n">
        <v>40.0</v>
      </c>
      <c r="Z768" t="n">
        <v>0.0</v>
      </c>
      <c r="AA768" t="n">
        <v>40.0</v>
      </c>
      <c r="AB768" t="n">
        <v>0.0</v>
      </c>
      <c r="AC768" t="n">
        <v>7.0</v>
      </c>
      <c r="AD768" t="n">
        <v>10.0</v>
      </c>
      <c r="AE768" t="n">
        <v>0.0</v>
      </c>
      <c r="AF768" t="n">
        <v>0.0</v>
      </c>
      <c r="AG768" t="n">
        <v>0.0</v>
      </c>
      <c r="AH768" t="inlineStr">
        <is>
          <t>Saloni Uttekar</t>
        </is>
      </c>
      <c r="AI768" s="1" t="n">
        <v>44634.271157407406</v>
      </c>
      <c r="AJ768" t="n">
        <v>141.0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10.0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WI220337944</t>
        </is>
      </c>
      <c r="B769" t="inlineStr">
        <is>
          <t>DATA_VALIDATION</t>
        </is>
      </c>
      <c r="C769" t="inlineStr">
        <is>
          <t>201330005680</t>
        </is>
      </c>
      <c r="D769" t="inlineStr">
        <is>
          <t>Folder</t>
        </is>
      </c>
      <c r="E769" s="2">
        <f>HYPERLINK("capsilon://?command=openfolder&amp;siteaddress=FAM.docvelocity-na8.net&amp;folderid=FX2A87A791-62F9-AD17-6423-4737191E9B85","FX22033663")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MI2203398115</t>
        </is>
      </c>
      <c r="J769" t="n">
        <v>28.0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44631.95512731482</v>
      </c>
      <c r="P769" s="1" t="n">
        <v>44634.27099537037</v>
      </c>
      <c r="Q769" t="n">
        <v>199868.0</v>
      </c>
      <c r="R769" t="n">
        <v>223.0</v>
      </c>
      <c r="S769" t="b">
        <v>0</v>
      </c>
      <c r="T769" t="inlineStr">
        <is>
          <t>N/A</t>
        </is>
      </c>
      <c r="U769" t="b">
        <v>0</v>
      </c>
      <c r="V769" t="inlineStr">
        <is>
          <t>Sumit Jarhad</t>
        </is>
      </c>
      <c r="W769" s="1" t="n">
        <v>44632.41342592592</v>
      </c>
      <c r="X769" t="n">
        <v>80.0</v>
      </c>
      <c r="Y769" t="n">
        <v>21.0</v>
      </c>
      <c r="Z769" t="n">
        <v>0.0</v>
      </c>
      <c r="AA769" t="n">
        <v>21.0</v>
      </c>
      <c r="AB769" t="n">
        <v>0.0</v>
      </c>
      <c r="AC769" t="n">
        <v>0.0</v>
      </c>
      <c r="AD769" t="n">
        <v>7.0</v>
      </c>
      <c r="AE769" t="n">
        <v>0.0</v>
      </c>
      <c r="AF769" t="n">
        <v>0.0</v>
      </c>
      <c r="AG769" t="n">
        <v>0.0</v>
      </c>
      <c r="AH769" t="inlineStr">
        <is>
          <t>Sangeeta Kumari</t>
        </is>
      </c>
      <c r="AI769" s="1" t="n">
        <v>44634.27099537037</v>
      </c>
      <c r="AJ769" t="n">
        <v>143.0</v>
      </c>
      <c r="AK769" t="n">
        <v>2.0</v>
      </c>
      <c r="AL769" t="n">
        <v>0.0</v>
      </c>
      <c r="AM769" t="n">
        <v>2.0</v>
      </c>
      <c r="AN769" t="n">
        <v>0.0</v>
      </c>
      <c r="AO769" t="n">
        <v>1.0</v>
      </c>
      <c r="AP769" t="n">
        <v>5.0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WI220337945</t>
        </is>
      </c>
      <c r="B770" t="inlineStr">
        <is>
          <t>DATA_VALIDATION</t>
        </is>
      </c>
      <c r="C770" t="inlineStr">
        <is>
          <t>201330005680</t>
        </is>
      </c>
      <c r="D770" t="inlineStr">
        <is>
          <t>Folder</t>
        </is>
      </c>
      <c r="E770" s="2">
        <f>HYPERLINK("capsilon://?command=openfolder&amp;siteaddress=FAM.docvelocity-na8.net&amp;folderid=FX2A87A791-62F9-AD17-6423-4737191E9B85","FX22033663")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MI2203398123</t>
        </is>
      </c>
      <c r="J770" t="n">
        <v>51.0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44631.955243055556</v>
      </c>
      <c r="P770" s="1" t="n">
        <v>44634.272835648146</v>
      </c>
      <c r="Q770" t="n">
        <v>199932.0</v>
      </c>
      <c r="R770" t="n">
        <v>308.0</v>
      </c>
      <c r="S770" t="b">
        <v>0</v>
      </c>
      <c r="T770" t="inlineStr">
        <is>
          <t>N/A</t>
        </is>
      </c>
      <c r="U770" t="b">
        <v>0</v>
      </c>
      <c r="V770" t="inlineStr">
        <is>
          <t>Sumit Jarhad</t>
        </is>
      </c>
      <c r="W770" s="1" t="n">
        <v>44632.41516203704</v>
      </c>
      <c r="X770" t="n">
        <v>149.0</v>
      </c>
      <c r="Y770" t="n">
        <v>46.0</v>
      </c>
      <c r="Z770" t="n">
        <v>0.0</v>
      </c>
      <c r="AA770" t="n">
        <v>46.0</v>
      </c>
      <c r="AB770" t="n">
        <v>0.0</v>
      </c>
      <c r="AC770" t="n">
        <v>3.0</v>
      </c>
      <c r="AD770" t="n">
        <v>5.0</v>
      </c>
      <c r="AE770" t="n">
        <v>0.0</v>
      </c>
      <c r="AF770" t="n">
        <v>0.0</v>
      </c>
      <c r="AG770" t="n">
        <v>0.0</v>
      </c>
      <c r="AH770" t="inlineStr">
        <is>
          <t>Sangeeta Kumari</t>
        </is>
      </c>
      <c r="AI770" s="1" t="n">
        <v>44634.272835648146</v>
      </c>
      <c r="AJ770" t="n">
        <v>159.0</v>
      </c>
      <c r="AK770" t="n">
        <v>5.0</v>
      </c>
      <c r="AL770" t="n">
        <v>0.0</v>
      </c>
      <c r="AM770" t="n">
        <v>5.0</v>
      </c>
      <c r="AN770" t="n">
        <v>0.0</v>
      </c>
      <c r="AO770" t="n">
        <v>4.0</v>
      </c>
      <c r="AP770" t="n">
        <v>0.0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WI220337946</t>
        </is>
      </c>
      <c r="B771" t="inlineStr">
        <is>
          <t>DATA_VALIDATION</t>
        </is>
      </c>
      <c r="C771" t="inlineStr">
        <is>
          <t>201330005680</t>
        </is>
      </c>
      <c r="D771" t="inlineStr">
        <is>
          <t>Folder</t>
        </is>
      </c>
      <c r="E771" s="2">
        <f>HYPERLINK("capsilon://?command=openfolder&amp;siteaddress=FAM.docvelocity-na8.net&amp;folderid=FX2A87A791-62F9-AD17-6423-4737191E9B85","FX22033663")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MI2203398126</t>
        </is>
      </c>
      <c r="J771" t="n">
        <v>45.0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44631.95542824074</v>
      </c>
      <c r="P771" s="1" t="n">
        <v>44634.27490740741</v>
      </c>
      <c r="Q771" t="n">
        <v>199844.0</v>
      </c>
      <c r="R771" t="n">
        <v>559.0</v>
      </c>
      <c r="S771" t="b">
        <v>0</v>
      </c>
      <c r="T771" t="inlineStr">
        <is>
          <t>N/A</t>
        </is>
      </c>
      <c r="U771" t="b">
        <v>0</v>
      </c>
      <c r="V771" t="inlineStr">
        <is>
          <t>Sumit Jarhad</t>
        </is>
      </c>
      <c r="W771" s="1" t="n">
        <v>44632.417905092596</v>
      </c>
      <c r="X771" t="n">
        <v>236.0</v>
      </c>
      <c r="Y771" t="n">
        <v>43.0</v>
      </c>
      <c r="Z771" t="n">
        <v>0.0</v>
      </c>
      <c r="AA771" t="n">
        <v>43.0</v>
      </c>
      <c r="AB771" t="n">
        <v>0.0</v>
      </c>
      <c r="AC771" t="n">
        <v>9.0</v>
      </c>
      <c r="AD771" t="n">
        <v>2.0</v>
      </c>
      <c r="AE771" t="n">
        <v>0.0</v>
      </c>
      <c r="AF771" t="n">
        <v>0.0</v>
      </c>
      <c r="AG771" t="n">
        <v>0.0</v>
      </c>
      <c r="AH771" t="inlineStr">
        <is>
          <t>Saloni Uttekar</t>
        </is>
      </c>
      <c r="AI771" s="1" t="n">
        <v>44634.27490740741</v>
      </c>
      <c r="AJ771" t="n">
        <v>323.0</v>
      </c>
      <c r="AK771" t="n">
        <v>12.0</v>
      </c>
      <c r="AL771" t="n">
        <v>0.0</v>
      </c>
      <c r="AM771" t="n">
        <v>12.0</v>
      </c>
      <c r="AN771" t="n">
        <v>0.0</v>
      </c>
      <c r="AO771" t="n">
        <v>12.0</v>
      </c>
      <c r="AP771" t="n">
        <v>-10.0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WI22033795</t>
        </is>
      </c>
      <c r="B772" t="inlineStr">
        <is>
          <t>DATA_VALIDATION</t>
        </is>
      </c>
      <c r="C772" t="inlineStr">
        <is>
          <t>201340000659</t>
        </is>
      </c>
      <c r="D772" t="inlineStr">
        <is>
          <t>Folder</t>
        </is>
      </c>
      <c r="E772" s="2">
        <f>HYPERLINK("capsilon://?command=openfolder&amp;siteaddress=FAM.docvelocity-na8.net&amp;folderid=FX3FD2FD0B-989F-8DFA-0530-E2C905180398","FX220212687")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MI220319507</t>
        </is>
      </c>
      <c r="J772" t="n">
        <v>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44621.72435185185</v>
      </c>
      <c r="P772" s="1" t="n">
        <v>44622.13333333333</v>
      </c>
      <c r="Q772" t="n">
        <v>33254.0</v>
      </c>
      <c r="R772" t="n">
        <v>2082.0</v>
      </c>
      <c r="S772" t="b">
        <v>0</v>
      </c>
      <c r="T772" t="inlineStr">
        <is>
          <t>N/A</t>
        </is>
      </c>
      <c r="U772" t="b">
        <v>1</v>
      </c>
      <c r="V772" t="inlineStr">
        <is>
          <t>Karnal Akhare</t>
        </is>
      </c>
      <c r="W772" s="1" t="n">
        <v>44621.74799768518</v>
      </c>
      <c r="X772" t="n">
        <v>1131.0</v>
      </c>
      <c r="Y772" t="n">
        <v>135.0</v>
      </c>
      <c r="Z772" t="n">
        <v>0.0</v>
      </c>
      <c r="AA772" t="n">
        <v>135.0</v>
      </c>
      <c r="AB772" t="n">
        <v>0.0</v>
      </c>
      <c r="AC772" t="n">
        <v>68.0</v>
      </c>
      <c r="AD772" t="n">
        <v>-135.0</v>
      </c>
      <c r="AE772" t="n">
        <v>0.0</v>
      </c>
      <c r="AF772" t="n">
        <v>0.0</v>
      </c>
      <c r="AG772" t="n">
        <v>0.0</v>
      </c>
      <c r="AH772" t="inlineStr">
        <is>
          <t>Poonam Patil</t>
        </is>
      </c>
      <c r="AI772" s="1" t="n">
        <v>44622.13333333333</v>
      </c>
      <c r="AJ772" t="n">
        <v>934.0</v>
      </c>
      <c r="AK772" t="n">
        <v>5.0</v>
      </c>
      <c r="AL772" t="n">
        <v>0.0</v>
      </c>
      <c r="AM772" t="n">
        <v>5.0</v>
      </c>
      <c r="AN772" t="n">
        <v>0.0</v>
      </c>
      <c r="AO772" t="n">
        <v>4.0</v>
      </c>
      <c r="AP772" t="n">
        <v>-140.0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WI220337963</t>
        </is>
      </c>
      <c r="B773" t="inlineStr">
        <is>
          <t>DATA_VALIDATION</t>
        </is>
      </c>
      <c r="C773" t="inlineStr">
        <is>
          <t>201300021992</t>
        </is>
      </c>
      <c r="D773" t="inlineStr">
        <is>
          <t>Folder</t>
        </is>
      </c>
      <c r="E773" s="2">
        <f>HYPERLINK("capsilon://?command=openfolder&amp;siteaddress=FAM.docvelocity-na8.net&amp;folderid=FXC1CC551A-60E3-6098-BD82-FA6A833EAB77","FX22033262")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MI2203398354</t>
        </is>
      </c>
      <c r="J773" t="n">
        <v>147.0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1.0</v>
      </c>
      <c r="O773" s="1" t="n">
        <v>44631.98736111111</v>
      </c>
      <c r="P773" s="1" t="n">
        <v>44633.19741898148</v>
      </c>
      <c r="Q773" t="n">
        <v>101192.0</v>
      </c>
      <c r="R773" t="n">
        <v>3357.0</v>
      </c>
      <c r="S773" t="b">
        <v>0</v>
      </c>
      <c r="T773" t="inlineStr">
        <is>
          <t>N/A</t>
        </is>
      </c>
      <c r="U773" t="b">
        <v>0</v>
      </c>
      <c r="V773" t="inlineStr">
        <is>
          <t>Karnal Akhare</t>
        </is>
      </c>
      <c r="W773" s="1" t="n">
        <v>44633.19741898148</v>
      </c>
      <c r="X773" t="n">
        <v>1479.0</v>
      </c>
      <c r="Y773" t="n">
        <v>0.0</v>
      </c>
      <c r="Z773" t="n">
        <v>0.0</v>
      </c>
      <c r="AA773" t="n">
        <v>0.0</v>
      </c>
      <c r="AB773" t="n">
        <v>0.0</v>
      </c>
      <c r="AC773" t="n">
        <v>0.0</v>
      </c>
      <c r="AD773" t="n">
        <v>147.0</v>
      </c>
      <c r="AE773" t="n">
        <v>135.0</v>
      </c>
      <c r="AF773" t="n">
        <v>0.0</v>
      </c>
      <c r="AG773" t="n">
        <v>4.0</v>
      </c>
      <c r="AH773" t="inlineStr">
        <is>
          <t>N/A</t>
        </is>
      </c>
      <c r="AI773" t="inlineStr">
        <is>
          <t>N/A</t>
        </is>
      </c>
      <c r="AJ773" t="inlineStr">
        <is>
          <t>N/A</t>
        </is>
      </c>
      <c r="AK773" t="inlineStr">
        <is>
          <t>N/A</t>
        </is>
      </c>
      <c r="AL773" t="inlineStr">
        <is>
          <t>N/A</t>
        </is>
      </c>
      <c r="AM773" t="inlineStr">
        <is>
          <t>N/A</t>
        </is>
      </c>
      <c r="AN773" t="inlineStr">
        <is>
          <t>N/A</t>
        </is>
      </c>
      <c r="AO773" t="inlineStr">
        <is>
          <t>N/A</t>
        </is>
      </c>
      <c r="AP773" t="inlineStr">
        <is>
          <t>N/A</t>
        </is>
      </c>
      <c r="AQ773" t="inlineStr">
        <is>
          <t>N/A</t>
        </is>
      </c>
      <c r="AR773" t="inlineStr">
        <is>
          <t>N/A</t>
        </is>
      </c>
      <c r="AS773" t="inlineStr">
        <is>
          <t>N/A</t>
        </is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WI220337967</t>
        </is>
      </c>
      <c r="B774" t="inlineStr">
        <is>
          <t>DATA_VALIDATION</t>
        </is>
      </c>
      <c r="C774" t="inlineStr">
        <is>
          <t>201300021992</t>
        </is>
      </c>
      <c r="D774" t="inlineStr">
        <is>
          <t>Folder</t>
        </is>
      </c>
      <c r="E774" s="2">
        <f>HYPERLINK("capsilon://?command=openfolder&amp;siteaddress=FAM.docvelocity-na8.net&amp;folderid=FXC1CC551A-60E3-6098-BD82-FA6A833EAB77","FX22033262")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MI2203398363</t>
        </is>
      </c>
      <c r="J774" t="n">
        <v>129.0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44631.98836805556</v>
      </c>
      <c r="P774" s="1" t="n">
        <v>44633.22059027778</v>
      </c>
      <c r="Q774" t="n">
        <v>105784.0</v>
      </c>
      <c r="R774" t="n">
        <v>680.0</v>
      </c>
      <c r="S774" t="b">
        <v>0</v>
      </c>
      <c r="T774" t="inlineStr">
        <is>
          <t>N/A</t>
        </is>
      </c>
      <c r="U774" t="b">
        <v>0</v>
      </c>
      <c r="V774" t="inlineStr">
        <is>
          <t>Karnal Akhare</t>
        </is>
      </c>
      <c r="W774" s="1" t="n">
        <v>44633.22059027778</v>
      </c>
      <c r="X774" t="n">
        <v>642.0</v>
      </c>
      <c r="Y774" t="n">
        <v>0.0</v>
      </c>
      <c r="Z774" t="n">
        <v>0.0</v>
      </c>
      <c r="AA774" t="n">
        <v>0.0</v>
      </c>
      <c r="AB774" t="n">
        <v>0.0</v>
      </c>
      <c r="AC774" t="n">
        <v>0.0</v>
      </c>
      <c r="AD774" t="n">
        <v>129.0</v>
      </c>
      <c r="AE774" t="n">
        <v>117.0</v>
      </c>
      <c r="AF774" t="n">
        <v>0.0</v>
      </c>
      <c r="AG774" t="n">
        <v>4.0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WI220337996</t>
        </is>
      </c>
      <c r="B775" t="inlineStr">
        <is>
          <t>DATA_VALIDATION</t>
        </is>
      </c>
      <c r="C775" t="inlineStr">
        <is>
          <t>201100014812</t>
        </is>
      </c>
      <c r="D775" t="inlineStr">
        <is>
          <t>Folder</t>
        </is>
      </c>
      <c r="E775" s="2">
        <f>HYPERLINK("capsilon://?command=openfolder&amp;siteaddress=FAM.docvelocity-na8.net&amp;folderid=FXF49975D7-089D-5E40-9059-FBBB2EBEAB3F","FX22035601")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MI2203395034</t>
        </is>
      </c>
      <c r="J775" t="n">
        <v>375.0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44632.12732638889</v>
      </c>
      <c r="P775" s="1" t="n">
        <v>44632.29866898148</v>
      </c>
      <c r="Q775" t="n">
        <v>11613.0</v>
      </c>
      <c r="R775" t="n">
        <v>3191.0</v>
      </c>
      <c r="S775" t="b">
        <v>0</v>
      </c>
      <c r="T775" t="inlineStr">
        <is>
          <t>N/A</t>
        </is>
      </c>
      <c r="U775" t="b">
        <v>1</v>
      </c>
      <c r="V775" t="inlineStr">
        <is>
          <t>Ketan Pathak</t>
        </is>
      </c>
      <c r="W775" s="1" t="n">
        <v>44632.154178240744</v>
      </c>
      <c r="X775" t="n">
        <v>2269.0</v>
      </c>
      <c r="Y775" t="n">
        <v>312.0</v>
      </c>
      <c r="Z775" t="n">
        <v>0.0</v>
      </c>
      <c r="AA775" t="n">
        <v>312.0</v>
      </c>
      <c r="AB775" t="n">
        <v>0.0</v>
      </c>
      <c r="AC775" t="n">
        <v>46.0</v>
      </c>
      <c r="AD775" t="n">
        <v>63.0</v>
      </c>
      <c r="AE775" t="n">
        <v>0.0</v>
      </c>
      <c r="AF775" t="n">
        <v>0.0</v>
      </c>
      <c r="AG775" t="n">
        <v>0.0</v>
      </c>
      <c r="AH775" t="inlineStr">
        <is>
          <t>Poonam Patil</t>
        </is>
      </c>
      <c r="AI775" s="1" t="n">
        <v>44632.29866898148</v>
      </c>
      <c r="AJ775" t="n">
        <v>810.0</v>
      </c>
      <c r="AK775" t="n">
        <v>5.0</v>
      </c>
      <c r="AL775" t="n">
        <v>0.0</v>
      </c>
      <c r="AM775" t="n">
        <v>5.0</v>
      </c>
      <c r="AN775" t="n">
        <v>0.0</v>
      </c>
      <c r="AO775" t="n">
        <v>4.0</v>
      </c>
      <c r="AP775" t="n">
        <v>58.0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WI220337997</t>
        </is>
      </c>
      <c r="B776" t="inlineStr">
        <is>
          <t>DATA_VALIDATION</t>
        </is>
      </c>
      <c r="C776" t="inlineStr">
        <is>
          <t>201300021900</t>
        </is>
      </c>
      <c r="D776" t="inlineStr">
        <is>
          <t>Folder</t>
        </is>
      </c>
      <c r="E776" s="2">
        <f>HYPERLINK("capsilon://?command=openfolder&amp;siteaddress=FAM.docvelocity-na8.net&amp;folderid=FX6D976B37-3635-0DF7-33A5-57753C90FDE6","FX22031406")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MI2203395228</t>
        </is>
      </c>
      <c r="J776" t="n">
        <v>257.0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44632.13380787037</v>
      </c>
      <c r="P776" s="1" t="n">
        <v>44634.19699074074</v>
      </c>
      <c r="Q776" t="n">
        <v>173703.0</v>
      </c>
      <c r="R776" t="n">
        <v>4556.0</v>
      </c>
      <c r="S776" t="b">
        <v>0</v>
      </c>
      <c r="T776" t="inlineStr">
        <is>
          <t>N/A</t>
        </is>
      </c>
      <c r="U776" t="b">
        <v>1</v>
      </c>
      <c r="V776" t="inlineStr">
        <is>
          <t>Ketan Pathak</t>
        </is>
      </c>
      <c r="W776" s="1" t="n">
        <v>44632.17940972222</v>
      </c>
      <c r="X776" t="n">
        <v>2528.0</v>
      </c>
      <c r="Y776" t="n">
        <v>233.0</v>
      </c>
      <c r="Z776" t="n">
        <v>0.0</v>
      </c>
      <c r="AA776" t="n">
        <v>233.0</v>
      </c>
      <c r="AB776" t="n">
        <v>0.0</v>
      </c>
      <c r="AC776" t="n">
        <v>75.0</v>
      </c>
      <c r="AD776" t="n">
        <v>24.0</v>
      </c>
      <c r="AE776" t="n">
        <v>0.0</v>
      </c>
      <c r="AF776" t="n">
        <v>0.0</v>
      </c>
      <c r="AG776" t="n">
        <v>0.0</v>
      </c>
      <c r="AH776" t="inlineStr">
        <is>
          <t>Sangeeta Kumari</t>
        </is>
      </c>
      <c r="AI776" s="1" t="n">
        <v>44634.19699074074</v>
      </c>
      <c r="AJ776" t="n">
        <v>1484.0</v>
      </c>
      <c r="AK776" t="n">
        <v>8.0</v>
      </c>
      <c r="AL776" t="n">
        <v>0.0</v>
      </c>
      <c r="AM776" t="n">
        <v>8.0</v>
      </c>
      <c r="AN776" t="n">
        <v>0.0</v>
      </c>
      <c r="AO776" t="n">
        <v>7.0</v>
      </c>
      <c r="AP776" t="n">
        <v>16.0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WI220337998</t>
        </is>
      </c>
      <c r="B777" t="inlineStr">
        <is>
          <t>DATA_VALIDATION</t>
        </is>
      </c>
      <c r="C777" t="inlineStr">
        <is>
          <t>201300021900</t>
        </is>
      </c>
      <c r="D777" t="inlineStr">
        <is>
          <t>Folder</t>
        </is>
      </c>
      <c r="E777" s="2">
        <f>HYPERLINK("capsilon://?command=openfolder&amp;siteaddress=FAM.docvelocity-na8.net&amp;folderid=FX6D976B37-3635-0DF7-33A5-57753C90FDE6","FX22031406")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MI2203395234</t>
        </is>
      </c>
      <c r="J777" t="n">
        <v>245.0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44632.1400462963</v>
      </c>
      <c r="P777" s="1" t="n">
        <v>44634.187210648146</v>
      </c>
      <c r="Q777" t="n">
        <v>175100.0</v>
      </c>
      <c r="R777" t="n">
        <v>1775.0</v>
      </c>
      <c r="S777" t="b">
        <v>0</v>
      </c>
      <c r="T777" t="inlineStr">
        <is>
          <t>N/A</t>
        </is>
      </c>
      <c r="U777" t="b">
        <v>1</v>
      </c>
      <c r="V777" t="inlineStr">
        <is>
          <t>Ketan Pathak</t>
        </is>
      </c>
      <c r="W777" s="1" t="n">
        <v>44632.19393518518</v>
      </c>
      <c r="X777" t="n">
        <v>1254.0</v>
      </c>
      <c r="Y777" t="n">
        <v>176.0</v>
      </c>
      <c r="Z777" t="n">
        <v>0.0</v>
      </c>
      <c r="AA777" t="n">
        <v>176.0</v>
      </c>
      <c r="AB777" t="n">
        <v>44.0</v>
      </c>
      <c r="AC777" t="n">
        <v>7.0</v>
      </c>
      <c r="AD777" t="n">
        <v>69.0</v>
      </c>
      <c r="AE777" t="n">
        <v>0.0</v>
      </c>
      <c r="AF777" t="n">
        <v>0.0</v>
      </c>
      <c r="AG777" t="n">
        <v>0.0</v>
      </c>
      <c r="AH777" t="inlineStr">
        <is>
          <t>Saloni Uttekar</t>
        </is>
      </c>
      <c r="AI777" s="1" t="n">
        <v>44634.187210648146</v>
      </c>
      <c r="AJ777" t="n">
        <v>521.0</v>
      </c>
      <c r="AK777" t="n">
        <v>1.0</v>
      </c>
      <c r="AL777" t="n">
        <v>0.0</v>
      </c>
      <c r="AM777" t="n">
        <v>1.0</v>
      </c>
      <c r="AN777" t="n">
        <v>44.0</v>
      </c>
      <c r="AO777" t="n">
        <v>1.0</v>
      </c>
      <c r="AP777" t="n">
        <v>68.0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WI220338000</t>
        </is>
      </c>
      <c r="B778" t="inlineStr">
        <is>
          <t>DATA_VALIDATION</t>
        </is>
      </c>
      <c r="C778" t="inlineStr">
        <is>
          <t>201300021900</t>
        </is>
      </c>
      <c r="D778" t="inlineStr">
        <is>
          <t>Folder</t>
        </is>
      </c>
      <c r="E778" s="2">
        <f>HYPERLINK("capsilon://?command=openfolder&amp;siteaddress=FAM.docvelocity-na8.net&amp;folderid=FX6D976B37-3635-0DF7-33A5-57753C90FDE6","FX22031406")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MI2203395247</t>
        </is>
      </c>
      <c r="J778" t="n">
        <v>84.0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44632.193125</v>
      </c>
      <c r="P778" s="1" t="n">
        <v>44634.19256944444</v>
      </c>
      <c r="Q778" t="n">
        <v>171765.0</v>
      </c>
      <c r="R778" t="n">
        <v>987.0</v>
      </c>
      <c r="S778" t="b">
        <v>0</v>
      </c>
      <c r="T778" t="inlineStr">
        <is>
          <t>N/A</t>
        </is>
      </c>
      <c r="U778" t="b">
        <v>1</v>
      </c>
      <c r="V778" t="inlineStr">
        <is>
          <t>Ketan Pathak</t>
        </is>
      </c>
      <c r="W778" s="1" t="n">
        <v>44632.20148148148</v>
      </c>
      <c r="X778" t="n">
        <v>651.0</v>
      </c>
      <c r="Y778" t="n">
        <v>63.0</v>
      </c>
      <c r="Z778" t="n">
        <v>0.0</v>
      </c>
      <c r="AA778" t="n">
        <v>63.0</v>
      </c>
      <c r="AB778" t="n">
        <v>0.0</v>
      </c>
      <c r="AC778" t="n">
        <v>6.0</v>
      </c>
      <c r="AD778" t="n">
        <v>21.0</v>
      </c>
      <c r="AE778" t="n">
        <v>0.0</v>
      </c>
      <c r="AF778" t="n">
        <v>0.0</v>
      </c>
      <c r="AG778" t="n">
        <v>0.0</v>
      </c>
      <c r="AH778" t="inlineStr">
        <is>
          <t>Saloni Uttekar</t>
        </is>
      </c>
      <c r="AI778" s="1" t="n">
        <v>44634.19256944444</v>
      </c>
      <c r="AJ778" t="n">
        <v>336.0</v>
      </c>
      <c r="AK778" t="n">
        <v>2.0</v>
      </c>
      <c r="AL778" t="n">
        <v>0.0</v>
      </c>
      <c r="AM778" t="n">
        <v>2.0</v>
      </c>
      <c r="AN778" t="n">
        <v>0.0</v>
      </c>
      <c r="AO778" t="n">
        <v>3.0</v>
      </c>
      <c r="AP778" t="n">
        <v>19.0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WI220338001</t>
        </is>
      </c>
      <c r="B779" t="inlineStr">
        <is>
          <t>DATA_VALIDATION</t>
        </is>
      </c>
      <c r="C779" t="inlineStr">
        <is>
          <t>201300021900</t>
        </is>
      </c>
      <c r="D779" t="inlineStr">
        <is>
          <t>Folder</t>
        </is>
      </c>
      <c r="E779" s="2">
        <f>HYPERLINK("capsilon://?command=openfolder&amp;siteaddress=FAM.docvelocity-na8.net&amp;folderid=FX6D976B37-3635-0DF7-33A5-57753C90FDE6","FX22031406")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MI2203395257</t>
        </is>
      </c>
      <c r="J779" t="n">
        <v>84.0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44632.198125</v>
      </c>
      <c r="P779" s="1" t="n">
        <v>44634.19699074074</v>
      </c>
      <c r="Q779" t="n">
        <v>171689.0</v>
      </c>
      <c r="R779" t="n">
        <v>1013.0</v>
      </c>
      <c r="S779" t="b">
        <v>0</v>
      </c>
      <c r="T779" t="inlineStr">
        <is>
          <t>N/A</t>
        </is>
      </c>
      <c r="U779" t="b">
        <v>1</v>
      </c>
      <c r="V779" t="inlineStr">
        <is>
          <t>Ketan Pathak</t>
        </is>
      </c>
      <c r="W779" s="1" t="n">
        <v>44632.20880787037</v>
      </c>
      <c r="X779" t="n">
        <v>632.0</v>
      </c>
      <c r="Y779" t="n">
        <v>63.0</v>
      </c>
      <c r="Z779" t="n">
        <v>0.0</v>
      </c>
      <c r="AA779" t="n">
        <v>63.0</v>
      </c>
      <c r="AB779" t="n">
        <v>0.0</v>
      </c>
      <c r="AC779" t="n">
        <v>8.0</v>
      </c>
      <c r="AD779" t="n">
        <v>21.0</v>
      </c>
      <c r="AE779" t="n">
        <v>0.0</v>
      </c>
      <c r="AF779" t="n">
        <v>0.0</v>
      </c>
      <c r="AG779" t="n">
        <v>0.0</v>
      </c>
      <c r="AH779" t="inlineStr">
        <is>
          <t>Saloni Uttekar</t>
        </is>
      </c>
      <c r="AI779" s="1" t="n">
        <v>44634.19699074074</v>
      </c>
      <c r="AJ779" t="n">
        <v>381.0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21.0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WI220338002</t>
        </is>
      </c>
      <c r="B780" t="inlineStr">
        <is>
          <t>DATA_VALIDATION</t>
        </is>
      </c>
      <c r="C780" t="inlineStr">
        <is>
          <t>201300022117</t>
        </is>
      </c>
      <c r="D780" t="inlineStr">
        <is>
          <t>Folder</t>
        </is>
      </c>
      <c r="E780" s="2">
        <f>HYPERLINK("capsilon://?command=openfolder&amp;siteaddress=FAM.docvelocity-na8.net&amp;folderid=FX91B80F80-5A82-B142-DA54-C24CD6145673","FX22035626")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MI2203396540</t>
        </is>
      </c>
      <c r="J780" t="n">
        <v>508.0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44632.20778935185</v>
      </c>
      <c r="P780" s="1" t="n">
        <v>44634.23563657407</v>
      </c>
      <c r="Q780" t="n">
        <v>169272.0</v>
      </c>
      <c r="R780" t="n">
        <v>5934.0</v>
      </c>
      <c r="S780" t="b">
        <v>0</v>
      </c>
      <c r="T780" t="inlineStr">
        <is>
          <t>N/A</t>
        </is>
      </c>
      <c r="U780" t="b">
        <v>1</v>
      </c>
      <c r="V780" t="inlineStr">
        <is>
          <t>Ketan Pathak</t>
        </is>
      </c>
      <c r="W780" s="1" t="n">
        <v>44632.24391203704</v>
      </c>
      <c r="X780" t="n">
        <v>3032.0</v>
      </c>
      <c r="Y780" t="n">
        <v>461.0</v>
      </c>
      <c r="Z780" t="n">
        <v>0.0</v>
      </c>
      <c r="AA780" t="n">
        <v>461.0</v>
      </c>
      <c r="AB780" t="n">
        <v>21.0</v>
      </c>
      <c r="AC780" t="n">
        <v>109.0</v>
      </c>
      <c r="AD780" t="n">
        <v>47.0</v>
      </c>
      <c r="AE780" t="n">
        <v>0.0</v>
      </c>
      <c r="AF780" t="n">
        <v>0.0</v>
      </c>
      <c r="AG780" t="n">
        <v>0.0</v>
      </c>
      <c r="AH780" t="inlineStr">
        <is>
          <t>Saloni Uttekar</t>
        </is>
      </c>
      <c r="AI780" s="1" t="n">
        <v>44634.23563657407</v>
      </c>
      <c r="AJ780" t="n">
        <v>1044.0</v>
      </c>
      <c r="AK780" t="n">
        <v>9.0</v>
      </c>
      <c r="AL780" t="n">
        <v>0.0</v>
      </c>
      <c r="AM780" t="n">
        <v>9.0</v>
      </c>
      <c r="AN780" t="n">
        <v>21.0</v>
      </c>
      <c r="AO780" t="n">
        <v>8.0</v>
      </c>
      <c r="AP780" t="n">
        <v>38.0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WI220338003</t>
        </is>
      </c>
      <c r="B781" t="inlineStr">
        <is>
          <t>DATA_VALIDATION</t>
        </is>
      </c>
      <c r="C781" t="inlineStr">
        <is>
          <t>201348000408</t>
        </is>
      </c>
      <c r="D781" t="inlineStr">
        <is>
          <t>Folder</t>
        </is>
      </c>
      <c r="E781" s="2">
        <f>HYPERLINK("capsilon://?command=openfolder&amp;siteaddress=FAM.docvelocity-na8.net&amp;folderid=FX423D9868-BE5B-B56E-A4B8-DFCC95244A8E","FX22034655")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MI2203397114</t>
        </is>
      </c>
      <c r="J781" t="n">
        <v>200.0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44632.21158564815</v>
      </c>
      <c r="P781" s="1" t="n">
        <v>44634.20695601852</v>
      </c>
      <c r="Q781" t="n">
        <v>169779.0</v>
      </c>
      <c r="R781" t="n">
        <v>2621.0</v>
      </c>
      <c r="S781" t="b">
        <v>0</v>
      </c>
      <c r="T781" t="inlineStr">
        <is>
          <t>N/A</t>
        </is>
      </c>
      <c r="U781" t="b">
        <v>1</v>
      </c>
      <c r="V781" t="inlineStr">
        <is>
          <t>Sadaf Khan</t>
        </is>
      </c>
      <c r="W781" s="1" t="n">
        <v>44632.23556712963</v>
      </c>
      <c r="X781" t="n">
        <v>1761.0</v>
      </c>
      <c r="Y781" t="n">
        <v>176.0</v>
      </c>
      <c r="Z781" t="n">
        <v>0.0</v>
      </c>
      <c r="AA781" t="n">
        <v>176.0</v>
      </c>
      <c r="AB781" t="n">
        <v>0.0</v>
      </c>
      <c r="AC781" t="n">
        <v>44.0</v>
      </c>
      <c r="AD781" t="n">
        <v>24.0</v>
      </c>
      <c r="AE781" t="n">
        <v>0.0</v>
      </c>
      <c r="AF781" t="n">
        <v>0.0</v>
      </c>
      <c r="AG781" t="n">
        <v>0.0</v>
      </c>
      <c r="AH781" t="inlineStr">
        <is>
          <t>Sangeeta Kumari</t>
        </is>
      </c>
      <c r="AI781" s="1" t="n">
        <v>44634.20695601852</v>
      </c>
      <c r="AJ781" t="n">
        <v>860.0</v>
      </c>
      <c r="AK781" t="n">
        <v>1.0</v>
      </c>
      <c r="AL781" t="n">
        <v>0.0</v>
      </c>
      <c r="AM781" t="n">
        <v>1.0</v>
      </c>
      <c r="AN781" t="n">
        <v>0.0</v>
      </c>
      <c r="AO781" t="n">
        <v>0.0</v>
      </c>
      <c r="AP781" t="n">
        <v>23.0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WI220338004</t>
        </is>
      </c>
      <c r="B782" t="inlineStr">
        <is>
          <t>DATA_VALIDATION</t>
        </is>
      </c>
      <c r="C782" t="inlineStr">
        <is>
          <t>201308008270</t>
        </is>
      </c>
      <c r="D782" t="inlineStr">
        <is>
          <t>Folder</t>
        </is>
      </c>
      <c r="E782" s="2">
        <f>HYPERLINK("capsilon://?command=openfolder&amp;siteaddress=FAM.docvelocity-na8.net&amp;folderid=FX24525DA9-3604-6B5F-8919-2F8019B75545","FX22034029")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MI2203397353</t>
        </is>
      </c>
      <c r="J782" t="n">
        <v>104.0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44632.21585648148</v>
      </c>
      <c r="P782" s="1" t="n">
        <v>44634.21255787037</v>
      </c>
      <c r="Q782" t="n">
        <v>171293.0</v>
      </c>
      <c r="R782" t="n">
        <v>1222.0</v>
      </c>
      <c r="S782" t="b">
        <v>0</v>
      </c>
      <c r="T782" t="inlineStr">
        <is>
          <t>N/A</t>
        </is>
      </c>
      <c r="U782" t="b">
        <v>1</v>
      </c>
      <c r="V782" t="inlineStr">
        <is>
          <t>Sadaf Khan</t>
        </is>
      </c>
      <c r="W782" s="1" t="n">
        <v>44632.24412037037</v>
      </c>
      <c r="X782" t="n">
        <v>739.0</v>
      </c>
      <c r="Y782" t="n">
        <v>97.0</v>
      </c>
      <c r="Z782" t="n">
        <v>0.0</v>
      </c>
      <c r="AA782" t="n">
        <v>97.0</v>
      </c>
      <c r="AB782" t="n">
        <v>0.0</v>
      </c>
      <c r="AC782" t="n">
        <v>13.0</v>
      </c>
      <c r="AD782" t="n">
        <v>7.0</v>
      </c>
      <c r="AE782" t="n">
        <v>0.0</v>
      </c>
      <c r="AF782" t="n">
        <v>0.0</v>
      </c>
      <c r="AG782" t="n">
        <v>0.0</v>
      </c>
      <c r="AH782" t="inlineStr">
        <is>
          <t>Sangeeta Kumari</t>
        </is>
      </c>
      <c r="AI782" s="1" t="n">
        <v>44634.21255787037</v>
      </c>
      <c r="AJ782" t="n">
        <v>483.0</v>
      </c>
      <c r="AK782" t="n">
        <v>1.0</v>
      </c>
      <c r="AL782" t="n">
        <v>0.0</v>
      </c>
      <c r="AM782" t="n">
        <v>1.0</v>
      </c>
      <c r="AN782" t="n">
        <v>0.0</v>
      </c>
      <c r="AO782" t="n">
        <v>0.0</v>
      </c>
      <c r="AP782" t="n">
        <v>6.0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WI220338007</t>
        </is>
      </c>
      <c r="B783" t="inlineStr">
        <is>
          <t>DATA_VALIDATION</t>
        </is>
      </c>
      <c r="C783" t="inlineStr">
        <is>
          <t>201308008286</t>
        </is>
      </c>
      <c r="D783" t="inlineStr">
        <is>
          <t>Folder</t>
        </is>
      </c>
      <c r="E783" s="2">
        <f>HYPERLINK("capsilon://?command=openfolder&amp;siteaddress=FAM.docvelocity-na8.net&amp;folderid=FX1E173465-534C-9A3B-7E03-D8B9D8069DB8","FX22035449")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MI2203397698</t>
        </is>
      </c>
      <c r="J783" t="n">
        <v>223.0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44632.25436342593</v>
      </c>
      <c r="P783" s="1" t="n">
        <v>44634.225439814814</v>
      </c>
      <c r="Q783" t="n">
        <v>167818.0</v>
      </c>
      <c r="R783" t="n">
        <v>2483.0</v>
      </c>
      <c r="S783" t="b">
        <v>0</v>
      </c>
      <c r="T783" t="inlineStr">
        <is>
          <t>N/A</t>
        </is>
      </c>
      <c r="U783" t="b">
        <v>1</v>
      </c>
      <c r="V783" t="inlineStr">
        <is>
          <t>Sadaf Khan</t>
        </is>
      </c>
      <c r="W783" s="1" t="n">
        <v>44632.283738425926</v>
      </c>
      <c r="X783" t="n">
        <v>1371.0</v>
      </c>
      <c r="Y783" t="n">
        <v>255.0</v>
      </c>
      <c r="Z783" t="n">
        <v>0.0</v>
      </c>
      <c r="AA783" t="n">
        <v>255.0</v>
      </c>
      <c r="AB783" t="n">
        <v>0.0</v>
      </c>
      <c r="AC783" t="n">
        <v>74.0</v>
      </c>
      <c r="AD783" t="n">
        <v>-32.0</v>
      </c>
      <c r="AE783" t="n">
        <v>0.0</v>
      </c>
      <c r="AF783" t="n">
        <v>0.0</v>
      </c>
      <c r="AG783" t="n">
        <v>0.0</v>
      </c>
      <c r="AH783" t="inlineStr">
        <is>
          <t>Sangeeta Kumari</t>
        </is>
      </c>
      <c r="AI783" s="1" t="n">
        <v>44634.225439814814</v>
      </c>
      <c r="AJ783" t="n">
        <v>1112.0</v>
      </c>
      <c r="AK783" t="n">
        <v>1.0</v>
      </c>
      <c r="AL783" t="n">
        <v>0.0</v>
      </c>
      <c r="AM783" t="n">
        <v>1.0</v>
      </c>
      <c r="AN783" t="n">
        <v>0.0</v>
      </c>
      <c r="AO783" t="n">
        <v>0.0</v>
      </c>
      <c r="AP783" t="n">
        <v>-33.0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WI22033827</t>
        </is>
      </c>
      <c r="B784" t="inlineStr">
        <is>
          <t>DATA_VALIDATION</t>
        </is>
      </c>
      <c r="C784" t="inlineStr">
        <is>
          <t>201340000644</t>
        </is>
      </c>
      <c r="D784" t="inlineStr">
        <is>
          <t>Folder</t>
        </is>
      </c>
      <c r="E784" s="2">
        <f>HYPERLINK("capsilon://?command=openfolder&amp;siteaddress=FAM.docvelocity-na8.net&amp;folderid=FX31948B66-60B5-4948-FEEE-96E56FE21909","FX22029948")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MI220320896</t>
        </is>
      </c>
      <c r="J784" t="n">
        <v>0.0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44621.727743055555</v>
      </c>
      <c r="P784" s="1" t="n">
        <v>44622.14034722222</v>
      </c>
      <c r="Q784" t="n">
        <v>32828.0</v>
      </c>
      <c r="R784" t="n">
        <v>2821.0</v>
      </c>
      <c r="S784" t="b">
        <v>0</v>
      </c>
      <c r="T784" t="inlineStr">
        <is>
          <t>N/A</t>
        </is>
      </c>
      <c r="U784" t="b">
        <v>1</v>
      </c>
      <c r="V784" t="inlineStr">
        <is>
          <t>Sanjana Uttekar</t>
        </is>
      </c>
      <c r="W784" s="1" t="n">
        <v>44621.761412037034</v>
      </c>
      <c r="X784" t="n">
        <v>2188.0</v>
      </c>
      <c r="Y784" t="n">
        <v>212.0</v>
      </c>
      <c r="Z784" t="n">
        <v>0.0</v>
      </c>
      <c r="AA784" t="n">
        <v>212.0</v>
      </c>
      <c r="AB784" t="n">
        <v>0.0</v>
      </c>
      <c r="AC784" t="n">
        <v>87.0</v>
      </c>
      <c r="AD784" t="n">
        <v>-212.0</v>
      </c>
      <c r="AE784" t="n">
        <v>0.0</v>
      </c>
      <c r="AF784" t="n">
        <v>0.0</v>
      </c>
      <c r="AG784" t="n">
        <v>0.0</v>
      </c>
      <c r="AH784" t="inlineStr">
        <is>
          <t>Poonam Patil</t>
        </is>
      </c>
      <c r="AI784" s="1" t="n">
        <v>44622.14034722222</v>
      </c>
      <c r="AJ784" t="n">
        <v>605.0</v>
      </c>
      <c r="AK784" t="n">
        <v>2.0</v>
      </c>
      <c r="AL784" t="n">
        <v>0.0</v>
      </c>
      <c r="AM784" t="n">
        <v>2.0</v>
      </c>
      <c r="AN784" t="n">
        <v>0.0</v>
      </c>
      <c r="AO784" t="n">
        <v>0.0</v>
      </c>
      <c r="AP784" t="n">
        <v>-214.0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WI220338286</t>
        </is>
      </c>
      <c r="B785" t="inlineStr">
        <is>
          <t>DATA_VALIDATION</t>
        </is>
      </c>
      <c r="C785" t="inlineStr">
        <is>
          <t>201300021992</t>
        </is>
      </c>
      <c r="D785" t="inlineStr">
        <is>
          <t>Folder</t>
        </is>
      </c>
      <c r="E785" s="2">
        <f>HYPERLINK("capsilon://?command=openfolder&amp;siteaddress=FAM.docvelocity-na8.net&amp;folderid=FXC1CC551A-60E3-6098-BD82-FA6A833EAB77","FX22033262")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MI2203398354</t>
        </is>
      </c>
      <c r="J785" t="n">
        <v>199.0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44633.198530092595</v>
      </c>
      <c r="P785" s="1" t="n">
        <v>44634.24254629629</v>
      </c>
      <c r="Q785" t="n">
        <v>88538.0</v>
      </c>
      <c r="R785" t="n">
        <v>1665.0</v>
      </c>
      <c r="S785" t="b">
        <v>0</v>
      </c>
      <c r="T785" t="inlineStr">
        <is>
          <t>N/A</t>
        </is>
      </c>
      <c r="U785" t="b">
        <v>1</v>
      </c>
      <c r="V785" t="inlineStr">
        <is>
          <t>Karnal Akhare</t>
        </is>
      </c>
      <c r="W785" s="1" t="n">
        <v>44633.21314814815</v>
      </c>
      <c r="X785" t="n">
        <v>1056.0</v>
      </c>
      <c r="Y785" t="n">
        <v>175.0</v>
      </c>
      <c r="Z785" t="n">
        <v>0.0</v>
      </c>
      <c r="AA785" t="n">
        <v>175.0</v>
      </c>
      <c r="AB785" t="n">
        <v>0.0</v>
      </c>
      <c r="AC785" t="n">
        <v>18.0</v>
      </c>
      <c r="AD785" t="n">
        <v>24.0</v>
      </c>
      <c r="AE785" t="n">
        <v>0.0</v>
      </c>
      <c r="AF785" t="n">
        <v>0.0</v>
      </c>
      <c r="AG785" t="n">
        <v>0.0</v>
      </c>
      <c r="AH785" t="inlineStr">
        <is>
          <t>Saloni Uttekar</t>
        </is>
      </c>
      <c r="AI785" s="1" t="n">
        <v>44634.24254629629</v>
      </c>
      <c r="AJ785" t="n">
        <v>596.0</v>
      </c>
      <c r="AK785" t="n">
        <v>1.0</v>
      </c>
      <c r="AL785" t="n">
        <v>0.0</v>
      </c>
      <c r="AM785" t="n">
        <v>1.0</v>
      </c>
      <c r="AN785" t="n">
        <v>0.0</v>
      </c>
      <c r="AO785" t="n">
        <v>1.0</v>
      </c>
      <c r="AP785" t="n">
        <v>23.0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WI220338287</t>
        </is>
      </c>
      <c r="B786" t="inlineStr">
        <is>
          <t>DATA_VALIDATION</t>
        </is>
      </c>
      <c r="C786" t="inlineStr">
        <is>
          <t>201300021992</t>
        </is>
      </c>
      <c r="D786" t="inlineStr">
        <is>
          <t>Folder</t>
        </is>
      </c>
      <c r="E786" s="2">
        <f>HYPERLINK("capsilon://?command=openfolder&amp;siteaddress=FAM.docvelocity-na8.net&amp;folderid=FXC1CC551A-60E3-6098-BD82-FA6A833EAB77","FX22033262")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MI2203398363</t>
        </is>
      </c>
      <c r="J786" t="n">
        <v>181.0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44633.22145833333</v>
      </c>
      <c r="P786" s="1" t="n">
        <v>44634.249710648146</v>
      </c>
      <c r="Q786" t="n">
        <v>86742.0</v>
      </c>
      <c r="R786" t="n">
        <v>2099.0</v>
      </c>
      <c r="S786" t="b">
        <v>0</v>
      </c>
      <c r="T786" t="inlineStr">
        <is>
          <t>N/A</t>
        </is>
      </c>
      <c r="U786" t="b">
        <v>1</v>
      </c>
      <c r="V786" t="inlineStr">
        <is>
          <t>Karnal Akhare</t>
        </is>
      </c>
      <c r="W786" s="1" t="n">
        <v>44633.238645833335</v>
      </c>
      <c r="X786" t="n">
        <v>1481.0</v>
      </c>
      <c r="Y786" t="n">
        <v>148.0</v>
      </c>
      <c r="Z786" t="n">
        <v>0.0</v>
      </c>
      <c r="AA786" t="n">
        <v>148.0</v>
      </c>
      <c r="AB786" t="n">
        <v>0.0</v>
      </c>
      <c r="AC786" t="n">
        <v>25.0</v>
      </c>
      <c r="AD786" t="n">
        <v>33.0</v>
      </c>
      <c r="AE786" t="n">
        <v>0.0</v>
      </c>
      <c r="AF786" t="n">
        <v>0.0</v>
      </c>
      <c r="AG786" t="n">
        <v>0.0</v>
      </c>
      <c r="AH786" t="inlineStr">
        <is>
          <t>Saloni Uttekar</t>
        </is>
      </c>
      <c r="AI786" s="1" t="n">
        <v>44634.249710648146</v>
      </c>
      <c r="AJ786" t="n">
        <v>618.0</v>
      </c>
      <c r="AK786" t="n">
        <v>3.0</v>
      </c>
      <c r="AL786" t="n">
        <v>0.0</v>
      </c>
      <c r="AM786" t="n">
        <v>3.0</v>
      </c>
      <c r="AN786" t="n">
        <v>0.0</v>
      </c>
      <c r="AO786" t="n">
        <v>3.0</v>
      </c>
      <c r="AP786" t="n">
        <v>30.0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WI22033855</t>
        </is>
      </c>
      <c r="B787" t="inlineStr">
        <is>
          <t>DATA_VALIDATION</t>
        </is>
      </c>
      <c r="C787" t="inlineStr">
        <is>
          <t>201338000102</t>
        </is>
      </c>
      <c r="D787" t="inlineStr">
        <is>
          <t>Folder</t>
        </is>
      </c>
      <c r="E787" s="2">
        <f>HYPERLINK("capsilon://?command=openfolder&amp;siteaddress=FAM.docvelocity-na8.net&amp;folderid=FX50949874-1155-8E94-6F89-B2A305FCFBEF","FX220212147")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MI220323151</t>
        </is>
      </c>
      <c r="J787" t="n">
        <v>0.0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44621.732777777775</v>
      </c>
      <c r="P787" s="1" t="n">
        <v>44622.180868055555</v>
      </c>
      <c r="Q787" t="n">
        <v>35944.0</v>
      </c>
      <c r="R787" t="n">
        <v>2771.0</v>
      </c>
      <c r="S787" t="b">
        <v>0</v>
      </c>
      <c r="T787" t="inlineStr">
        <is>
          <t>N/A</t>
        </is>
      </c>
      <c r="U787" t="b">
        <v>1</v>
      </c>
      <c r="V787" t="inlineStr">
        <is>
          <t>Ujwala Ajabe</t>
        </is>
      </c>
      <c r="W787" s="1" t="n">
        <v>44621.75565972222</v>
      </c>
      <c r="X787" t="n">
        <v>1559.0</v>
      </c>
      <c r="Y787" t="n">
        <v>345.0</v>
      </c>
      <c r="Z787" t="n">
        <v>0.0</v>
      </c>
      <c r="AA787" t="n">
        <v>345.0</v>
      </c>
      <c r="AB787" t="n">
        <v>0.0</v>
      </c>
      <c r="AC787" t="n">
        <v>120.0</v>
      </c>
      <c r="AD787" t="n">
        <v>-345.0</v>
      </c>
      <c r="AE787" t="n">
        <v>0.0</v>
      </c>
      <c r="AF787" t="n">
        <v>0.0</v>
      </c>
      <c r="AG787" t="n">
        <v>0.0</v>
      </c>
      <c r="AH787" t="inlineStr">
        <is>
          <t>Sangeeta Kumari</t>
        </is>
      </c>
      <c r="AI787" s="1" t="n">
        <v>44622.180868055555</v>
      </c>
      <c r="AJ787" t="n">
        <v>1194.0</v>
      </c>
      <c r="AK787" t="n">
        <v>1.0</v>
      </c>
      <c r="AL787" t="n">
        <v>0.0</v>
      </c>
      <c r="AM787" t="n">
        <v>1.0</v>
      </c>
      <c r="AN787" t="n">
        <v>0.0</v>
      </c>
      <c r="AO787" t="n">
        <v>0.0</v>
      </c>
      <c r="AP787" t="n">
        <v>-346.0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WI22033862</t>
        </is>
      </c>
      <c r="B788" t="inlineStr">
        <is>
          <t>DATA_VALIDATION</t>
        </is>
      </c>
      <c r="C788" t="inlineStr">
        <is>
          <t>201130013371</t>
        </is>
      </c>
      <c r="D788" t="inlineStr">
        <is>
          <t>Folder</t>
        </is>
      </c>
      <c r="E788" s="2">
        <f>HYPERLINK("capsilon://?command=openfolder&amp;siteaddress=FAM.docvelocity-na8.net&amp;folderid=FX4D2812FB-A954-B143-BAA7-3F4DCD140174","FX220212162")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MI220341445</t>
        </is>
      </c>
      <c r="J788" t="n">
        <v>0.0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44621.7341087963</v>
      </c>
      <c r="P788" s="1" t="n">
        <v>44621.74618055556</v>
      </c>
      <c r="Q788" t="n">
        <v>598.0</v>
      </c>
      <c r="R788" t="n">
        <v>445.0</v>
      </c>
      <c r="S788" t="b">
        <v>0</v>
      </c>
      <c r="T788" t="inlineStr">
        <is>
          <t>N/A</t>
        </is>
      </c>
      <c r="U788" t="b">
        <v>0</v>
      </c>
      <c r="V788" t="inlineStr">
        <is>
          <t>Aditya Tade</t>
        </is>
      </c>
      <c r="W788" s="1" t="n">
        <v>44621.742268518516</v>
      </c>
      <c r="X788" t="n">
        <v>278.0</v>
      </c>
      <c r="Y788" t="n">
        <v>9.0</v>
      </c>
      <c r="Z788" t="n">
        <v>0.0</v>
      </c>
      <c r="AA788" t="n">
        <v>9.0</v>
      </c>
      <c r="AB788" t="n">
        <v>0.0</v>
      </c>
      <c r="AC788" t="n">
        <v>2.0</v>
      </c>
      <c r="AD788" t="n">
        <v>-9.0</v>
      </c>
      <c r="AE788" t="n">
        <v>0.0</v>
      </c>
      <c r="AF788" t="n">
        <v>0.0</v>
      </c>
      <c r="AG788" t="n">
        <v>0.0</v>
      </c>
      <c r="AH788" t="inlineStr">
        <is>
          <t>Mohini Shinde</t>
        </is>
      </c>
      <c r="AI788" s="1" t="n">
        <v>44621.74618055556</v>
      </c>
      <c r="AJ788" t="n">
        <v>167.0</v>
      </c>
      <c r="AK788" t="n">
        <v>1.0</v>
      </c>
      <c r="AL788" t="n">
        <v>0.0</v>
      </c>
      <c r="AM788" t="n">
        <v>1.0</v>
      </c>
      <c r="AN788" t="n">
        <v>0.0</v>
      </c>
      <c r="AO788" t="n">
        <v>1.0</v>
      </c>
      <c r="AP788" t="n">
        <v>-10.0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WI22033864</t>
        </is>
      </c>
      <c r="B789" t="inlineStr">
        <is>
          <t>DATA_VALIDATION</t>
        </is>
      </c>
      <c r="C789" t="inlineStr">
        <is>
          <t>201300021803</t>
        </is>
      </c>
      <c r="D789" t="inlineStr">
        <is>
          <t>Folder</t>
        </is>
      </c>
      <c r="E789" s="2">
        <f>HYPERLINK("capsilon://?command=openfolder&amp;siteaddress=FAM.docvelocity-na8.net&amp;folderid=FX56D42F74-72FA-153B-2C7E-15376D3B2184","FX220212896")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MI220323467</t>
        </is>
      </c>
      <c r="J789" t="n">
        <v>0.0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44621.73431712963</v>
      </c>
      <c r="P789" s="1" t="n">
        <v>44622.201886574076</v>
      </c>
      <c r="Q789" t="n">
        <v>37853.0</v>
      </c>
      <c r="R789" t="n">
        <v>2545.0</v>
      </c>
      <c r="S789" t="b">
        <v>0</v>
      </c>
      <c r="T789" t="inlineStr">
        <is>
          <t>N/A</t>
        </is>
      </c>
      <c r="U789" t="b">
        <v>1</v>
      </c>
      <c r="V789" t="inlineStr">
        <is>
          <t>Prajakta Jagannath Mane</t>
        </is>
      </c>
      <c r="W789" s="1" t="n">
        <v>44621.747881944444</v>
      </c>
      <c r="X789" t="n">
        <v>882.0</v>
      </c>
      <c r="Y789" t="n">
        <v>146.0</v>
      </c>
      <c r="Z789" t="n">
        <v>0.0</v>
      </c>
      <c r="AA789" t="n">
        <v>146.0</v>
      </c>
      <c r="AB789" t="n">
        <v>0.0</v>
      </c>
      <c r="AC789" t="n">
        <v>78.0</v>
      </c>
      <c r="AD789" t="n">
        <v>-146.0</v>
      </c>
      <c r="AE789" t="n">
        <v>0.0</v>
      </c>
      <c r="AF789" t="n">
        <v>0.0</v>
      </c>
      <c r="AG789" t="n">
        <v>0.0</v>
      </c>
      <c r="AH789" t="inlineStr">
        <is>
          <t>Aparna Chavan</t>
        </is>
      </c>
      <c r="AI789" s="1" t="n">
        <v>44622.201886574076</v>
      </c>
      <c r="AJ789" t="n">
        <v>1631.0</v>
      </c>
      <c r="AK789" t="n">
        <v>1.0</v>
      </c>
      <c r="AL789" t="n">
        <v>0.0</v>
      </c>
      <c r="AM789" t="n">
        <v>1.0</v>
      </c>
      <c r="AN789" t="n">
        <v>0.0</v>
      </c>
      <c r="AO789" t="n">
        <v>1.0</v>
      </c>
      <c r="AP789" t="n">
        <v>-147.0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WI22033878</t>
        </is>
      </c>
      <c r="B790" t="inlineStr">
        <is>
          <t>DATA_VALIDATION</t>
        </is>
      </c>
      <c r="C790" t="inlineStr">
        <is>
          <t>201330005523</t>
        </is>
      </c>
      <c r="D790" t="inlineStr">
        <is>
          <t>Folder</t>
        </is>
      </c>
      <c r="E790" s="2">
        <f>HYPERLINK("capsilon://?command=openfolder&amp;siteaddress=FAM.docvelocity-na8.net&amp;folderid=FXBF8A5675-175B-CD90-5BCB-95024D990237","FX220212992")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MI220341570</t>
        </is>
      </c>
      <c r="J790" t="n">
        <v>0.0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44621.735625</v>
      </c>
      <c r="P790" s="1" t="n">
        <v>44622.65424768518</v>
      </c>
      <c r="Q790" t="n">
        <v>78412.0</v>
      </c>
      <c r="R790" t="n">
        <v>957.0</v>
      </c>
      <c r="S790" t="b">
        <v>0</v>
      </c>
      <c r="T790" t="inlineStr">
        <is>
          <t>N/A</t>
        </is>
      </c>
      <c r="U790" t="b">
        <v>0</v>
      </c>
      <c r="V790" t="inlineStr">
        <is>
          <t>Amruta Erande</t>
        </is>
      </c>
      <c r="W790" s="1" t="n">
        <v>44621.74590277778</v>
      </c>
      <c r="X790" t="n">
        <v>448.0</v>
      </c>
      <c r="Y790" t="n">
        <v>73.0</v>
      </c>
      <c r="Z790" t="n">
        <v>0.0</v>
      </c>
      <c r="AA790" t="n">
        <v>73.0</v>
      </c>
      <c r="AB790" t="n">
        <v>0.0</v>
      </c>
      <c r="AC790" t="n">
        <v>42.0</v>
      </c>
      <c r="AD790" t="n">
        <v>-73.0</v>
      </c>
      <c r="AE790" t="n">
        <v>0.0</v>
      </c>
      <c r="AF790" t="n">
        <v>0.0</v>
      </c>
      <c r="AG790" t="n">
        <v>0.0</v>
      </c>
      <c r="AH790" t="inlineStr">
        <is>
          <t>Ashish Sutar</t>
        </is>
      </c>
      <c r="AI790" s="1" t="n">
        <v>44622.65424768518</v>
      </c>
      <c r="AJ790" t="n">
        <v>499.0</v>
      </c>
      <c r="AK790" t="n">
        <v>1.0</v>
      </c>
      <c r="AL790" t="n">
        <v>0.0</v>
      </c>
      <c r="AM790" t="n">
        <v>1.0</v>
      </c>
      <c r="AN790" t="n">
        <v>0.0</v>
      </c>
      <c r="AO790" t="n">
        <v>1.0</v>
      </c>
      <c r="AP790" t="n">
        <v>-74.0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WI22033888</t>
        </is>
      </c>
      <c r="B791" t="inlineStr">
        <is>
          <t>DATA_VALIDATION</t>
        </is>
      </c>
      <c r="C791" t="inlineStr">
        <is>
          <t>201308008154</t>
        </is>
      </c>
      <c r="D791" t="inlineStr">
        <is>
          <t>Folder</t>
        </is>
      </c>
      <c r="E791" s="2">
        <f>HYPERLINK("capsilon://?command=openfolder&amp;siteaddress=FAM.docvelocity-na8.net&amp;folderid=FXABC696A8-F8F5-7AF1-A6C0-DF6CBEBABB9A","FX22023236")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MI220341607</t>
        </is>
      </c>
      <c r="J791" t="n">
        <v>0.0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44621.73606481482</v>
      </c>
      <c r="P791" s="1" t="n">
        <v>44622.64878472222</v>
      </c>
      <c r="Q791" t="n">
        <v>78709.0</v>
      </c>
      <c r="R791" t="n">
        <v>150.0</v>
      </c>
      <c r="S791" t="b">
        <v>0</v>
      </c>
      <c r="T791" t="inlineStr">
        <is>
          <t>N/A</t>
        </is>
      </c>
      <c r="U791" t="b">
        <v>0</v>
      </c>
      <c r="V791" t="inlineStr">
        <is>
          <t>Karnal Akhare</t>
        </is>
      </c>
      <c r="W791" s="1" t="n">
        <v>44621.78328703704</v>
      </c>
      <c r="X791" t="n">
        <v>134.0</v>
      </c>
      <c r="Y791" t="n">
        <v>0.0</v>
      </c>
      <c r="Z791" t="n">
        <v>0.0</v>
      </c>
      <c r="AA791" t="n">
        <v>0.0</v>
      </c>
      <c r="AB791" t="n">
        <v>37.0</v>
      </c>
      <c r="AC791" t="n">
        <v>0.0</v>
      </c>
      <c r="AD791" t="n">
        <v>0.0</v>
      </c>
      <c r="AE791" t="n">
        <v>0.0</v>
      </c>
      <c r="AF791" t="n">
        <v>0.0</v>
      </c>
      <c r="AG791" t="n">
        <v>0.0</v>
      </c>
      <c r="AH791" t="inlineStr">
        <is>
          <t>Vikash Suryakanth Parmar</t>
        </is>
      </c>
      <c r="AI791" s="1" t="n">
        <v>44622.64878472222</v>
      </c>
      <c r="AJ791" t="n">
        <v>16.0</v>
      </c>
      <c r="AK791" t="n">
        <v>0.0</v>
      </c>
      <c r="AL791" t="n">
        <v>0.0</v>
      </c>
      <c r="AM791" t="n">
        <v>0.0</v>
      </c>
      <c r="AN791" t="n">
        <v>37.0</v>
      </c>
      <c r="AO791" t="n">
        <v>0.0</v>
      </c>
      <c r="AP791" t="n">
        <v>0.0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WI220338884</t>
        </is>
      </c>
      <c r="B792" t="inlineStr">
        <is>
          <t>DATA_VALIDATION</t>
        </is>
      </c>
      <c r="C792" t="inlineStr">
        <is>
          <t>201300020221</t>
        </is>
      </c>
      <c r="D792" t="inlineStr">
        <is>
          <t>Folder</t>
        </is>
      </c>
      <c r="E792" s="2">
        <f>HYPERLINK("capsilon://?command=openfolder&amp;siteaddress=FAM.docvelocity-na8.net&amp;folderid=FX6E305857-5E03-5A87-5392-801EFCF59991","FX21126383")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MI2203409165</t>
        </is>
      </c>
      <c r="J792" t="n">
        <v>28.0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44634.42681712963</v>
      </c>
      <c r="P792" s="1" t="n">
        <v>44634.45991898148</v>
      </c>
      <c r="Q792" t="n">
        <v>2396.0</v>
      </c>
      <c r="R792" t="n">
        <v>464.0</v>
      </c>
      <c r="S792" t="b">
        <v>0</v>
      </c>
      <c r="T792" t="inlineStr">
        <is>
          <t>N/A</t>
        </is>
      </c>
      <c r="U792" t="b">
        <v>0</v>
      </c>
      <c r="V792" t="inlineStr">
        <is>
          <t>Nisha Verma</t>
        </is>
      </c>
      <c r="W792" s="1" t="n">
        <v>44634.44844907407</v>
      </c>
      <c r="X792" t="n">
        <v>114.0</v>
      </c>
      <c r="Y792" t="n">
        <v>21.0</v>
      </c>
      <c r="Z792" t="n">
        <v>0.0</v>
      </c>
      <c r="AA792" t="n">
        <v>21.0</v>
      </c>
      <c r="AB792" t="n">
        <v>0.0</v>
      </c>
      <c r="AC792" t="n">
        <v>1.0</v>
      </c>
      <c r="AD792" t="n">
        <v>7.0</v>
      </c>
      <c r="AE792" t="n">
        <v>0.0</v>
      </c>
      <c r="AF792" t="n">
        <v>0.0</v>
      </c>
      <c r="AG792" t="n">
        <v>0.0</v>
      </c>
      <c r="AH792" t="inlineStr">
        <is>
          <t>Supriya Khape</t>
        </is>
      </c>
      <c r="AI792" s="1" t="n">
        <v>44634.45991898148</v>
      </c>
      <c r="AJ792" t="n">
        <v>343.0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7.0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WI220338886</t>
        </is>
      </c>
      <c r="B793" t="inlineStr">
        <is>
          <t>DATA_VALIDATION</t>
        </is>
      </c>
      <c r="C793" t="inlineStr">
        <is>
          <t>201300020221</t>
        </is>
      </c>
      <c r="D793" t="inlineStr">
        <is>
          <t>Folder</t>
        </is>
      </c>
      <c r="E793" s="2">
        <f>HYPERLINK("capsilon://?command=openfolder&amp;siteaddress=FAM.docvelocity-na8.net&amp;folderid=FX6E305857-5E03-5A87-5392-801EFCF59991","FX21126383")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MI2203409180</t>
        </is>
      </c>
      <c r="J793" t="n">
        <v>28.0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44634.42743055556</v>
      </c>
      <c r="P793" s="1" t="n">
        <v>44634.45731481481</v>
      </c>
      <c r="Q793" t="n">
        <v>2422.0</v>
      </c>
      <c r="R793" t="n">
        <v>160.0</v>
      </c>
      <c r="S793" t="b">
        <v>0</v>
      </c>
      <c r="T793" t="inlineStr">
        <is>
          <t>N/A</t>
        </is>
      </c>
      <c r="U793" t="b">
        <v>0</v>
      </c>
      <c r="V793" t="inlineStr">
        <is>
          <t>Nisha Verma</t>
        </is>
      </c>
      <c r="W793" s="1" t="n">
        <v>44634.44907407407</v>
      </c>
      <c r="X793" t="n">
        <v>53.0</v>
      </c>
      <c r="Y793" t="n">
        <v>21.0</v>
      </c>
      <c r="Z793" t="n">
        <v>0.0</v>
      </c>
      <c r="AA793" t="n">
        <v>21.0</v>
      </c>
      <c r="AB793" t="n">
        <v>0.0</v>
      </c>
      <c r="AC793" t="n">
        <v>1.0</v>
      </c>
      <c r="AD793" t="n">
        <v>7.0</v>
      </c>
      <c r="AE793" t="n">
        <v>0.0</v>
      </c>
      <c r="AF793" t="n">
        <v>0.0</v>
      </c>
      <c r="AG793" t="n">
        <v>0.0</v>
      </c>
      <c r="AH793" t="inlineStr">
        <is>
          <t>Sangeeta Kumari</t>
        </is>
      </c>
      <c r="AI793" s="1" t="n">
        <v>44634.45731481481</v>
      </c>
      <c r="AJ793" t="n">
        <v>107.0</v>
      </c>
      <c r="AK793" t="n">
        <v>1.0</v>
      </c>
      <c r="AL793" t="n">
        <v>0.0</v>
      </c>
      <c r="AM793" t="n">
        <v>1.0</v>
      </c>
      <c r="AN793" t="n">
        <v>0.0</v>
      </c>
      <c r="AO793" t="n">
        <v>0.0</v>
      </c>
      <c r="AP793" t="n">
        <v>6.0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WI220338941</t>
        </is>
      </c>
      <c r="B794" t="inlineStr">
        <is>
          <t>DATA_VALIDATION</t>
        </is>
      </c>
      <c r="C794" t="inlineStr">
        <is>
          <t>201348000268</t>
        </is>
      </c>
      <c r="D794" t="inlineStr">
        <is>
          <t>Folder</t>
        </is>
      </c>
      <c r="E794" s="2">
        <f>HYPERLINK("capsilon://?command=openfolder&amp;siteaddress=FAM.docvelocity-na8.net&amp;folderid=FX8270F7C8-2B99-92DF-F4C3-427951A7F26A","FX22012955")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MI2203410062</t>
        </is>
      </c>
      <c r="J794" t="n">
        <v>71.0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44634.43819444445</v>
      </c>
      <c r="P794" s="1" t="n">
        <v>44634.46013888889</v>
      </c>
      <c r="Q794" t="n">
        <v>1545.0</v>
      </c>
      <c r="R794" t="n">
        <v>351.0</v>
      </c>
      <c r="S794" t="b">
        <v>0</v>
      </c>
      <c r="T794" t="inlineStr">
        <is>
          <t>N/A</t>
        </is>
      </c>
      <c r="U794" t="b">
        <v>0</v>
      </c>
      <c r="V794" t="inlineStr">
        <is>
          <t>Nisha Verma</t>
        </is>
      </c>
      <c r="W794" s="1" t="n">
        <v>44634.45033564815</v>
      </c>
      <c r="X794" t="n">
        <v>108.0</v>
      </c>
      <c r="Y794" t="n">
        <v>66.0</v>
      </c>
      <c r="Z794" t="n">
        <v>0.0</v>
      </c>
      <c r="AA794" t="n">
        <v>66.0</v>
      </c>
      <c r="AB794" t="n">
        <v>0.0</v>
      </c>
      <c r="AC794" t="n">
        <v>2.0</v>
      </c>
      <c r="AD794" t="n">
        <v>5.0</v>
      </c>
      <c r="AE794" t="n">
        <v>0.0</v>
      </c>
      <c r="AF794" t="n">
        <v>0.0</v>
      </c>
      <c r="AG794" t="n">
        <v>0.0</v>
      </c>
      <c r="AH794" t="inlineStr">
        <is>
          <t>Sangeeta Kumari</t>
        </is>
      </c>
      <c r="AI794" s="1" t="n">
        <v>44634.46013888889</v>
      </c>
      <c r="AJ794" t="n">
        <v>243.0</v>
      </c>
      <c r="AK794" t="n">
        <v>1.0</v>
      </c>
      <c r="AL794" t="n">
        <v>0.0</v>
      </c>
      <c r="AM794" t="n">
        <v>1.0</v>
      </c>
      <c r="AN794" t="n">
        <v>0.0</v>
      </c>
      <c r="AO794" t="n">
        <v>0.0</v>
      </c>
      <c r="AP794" t="n">
        <v>4.0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WI220339031</t>
        </is>
      </c>
      <c r="B795" t="inlineStr">
        <is>
          <t>DATA_VALIDATION</t>
        </is>
      </c>
      <c r="C795" t="inlineStr">
        <is>
          <t>201300022066</t>
        </is>
      </c>
      <c r="D795" t="inlineStr">
        <is>
          <t>Folder</t>
        </is>
      </c>
      <c r="E795" s="2">
        <f>HYPERLINK("capsilon://?command=openfolder&amp;siteaddress=FAM.docvelocity-na8.net&amp;folderid=FXE2DCFA6C-B0A2-CE75-E700-26CAADA13265","FX22034688")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MI2203410998</t>
        </is>
      </c>
      <c r="J795" t="n">
        <v>561.0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44634.44974537037</v>
      </c>
      <c r="P795" s="1" t="n">
        <v>44634.459178240744</v>
      </c>
      <c r="Q795" t="n">
        <v>52.0</v>
      </c>
      <c r="R795" t="n">
        <v>763.0</v>
      </c>
      <c r="S795" t="b">
        <v>0</v>
      </c>
      <c r="T795" t="inlineStr">
        <is>
          <t>N/A</t>
        </is>
      </c>
      <c r="U795" t="b">
        <v>0</v>
      </c>
      <c r="V795" t="inlineStr">
        <is>
          <t>Nisha Verma</t>
        </is>
      </c>
      <c r="W795" s="1" t="n">
        <v>44634.459178240744</v>
      </c>
      <c r="X795" t="n">
        <v>763.0</v>
      </c>
      <c r="Y795" t="n">
        <v>0.0</v>
      </c>
      <c r="Z795" t="n">
        <v>0.0</v>
      </c>
      <c r="AA795" t="n">
        <v>0.0</v>
      </c>
      <c r="AB795" t="n">
        <v>0.0</v>
      </c>
      <c r="AC795" t="n">
        <v>58.0</v>
      </c>
      <c r="AD795" t="n">
        <v>561.0</v>
      </c>
      <c r="AE795" t="n">
        <v>510.0</v>
      </c>
      <c r="AF795" t="n">
        <v>0.0</v>
      </c>
      <c r="AG795" t="n">
        <v>16.0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WI220339037</t>
        </is>
      </c>
      <c r="B796" t="inlineStr">
        <is>
          <t>DATA_VALIDATION</t>
        </is>
      </c>
      <c r="C796" t="inlineStr">
        <is>
          <t>201300022093</t>
        </is>
      </c>
      <c r="D796" t="inlineStr">
        <is>
          <t>Folder</t>
        </is>
      </c>
      <c r="E796" s="2">
        <f>HYPERLINK("capsilon://?command=openfolder&amp;siteaddress=FAM.docvelocity-na8.net&amp;folderid=FX64EB07BD-0E5C-92B6-FE44-590B024BC54F","FX22035173")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MI2203411197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44634.45170138889</v>
      </c>
      <c r="P796" s="1" t="n">
        <v>44634.5078125</v>
      </c>
      <c r="Q796" t="n">
        <v>3860.0</v>
      </c>
      <c r="R796" t="n">
        <v>988.0</v>
      </c>
      <c r="S796" t="b">
        <v>0</v>
      </c>
      <c r="T796" t="inlineStr">
        <is>
          <t>N/A</t>
        </is>
      </c>
      <c r="U796" t="b">
        <v>0</v>
      </c>
      <c r="V796" t="inlineStr">
        <is>
          <t>Shivani Narwade</t>
        </is>
      </c>
      <c r="W796" s="1" t="n">
        <v>44634.498460648145</v>
      </c>
      <c r="X796" t="n">
        <v>182.0</v>
      </c>
      <c r="Y796" t="n">
        <v>21.0</v>
      </c>
      <c r="Z796" t="n">
        <v>0.0</v>
      </c>
      <c r="AA796" t="n">
        <v>21.0</v>
      </c>
      <c r="AB796" t="n">
        <v>0.0</v>
      </c>
      <c r="AC796" t="n">
        <v>0.0</v>
      </c>
      <c r="AD796" t="n">
        <v>7.0</v>
      </c>
      <c r="AE796" t="n">
        <v>0.0</v>
      </c>
      <c r="AF796" t="n">
        <v>0.0</v>
      </c>
      <c r="AG796" t="n">
        <v>0.0</v>
      </c>
      <c r="AH796" t="inlineStr">
        <is>
          <t>Supriya Khape</t>
        </is>
      </c>
      <c r="AI796" s="1" t="n">
        <v>44634.5078125</v>
      </c>
      <c r="AJ796" t="n">
        <v>150.0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7.0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WI220339039</t>
        </is>
      </c>
      <c r="B797" t="inlineStr">
        <is>
          <t>DATA_VALIDATION</t>
        </is>
      </c>
      <c r="C797" t="inlineStr">
        <is>
          <t>201300022066</t>
        </is>
      </c>
      <c r="D797" t="inlineStr">
        <is>
          <t>Folder</t>
        </is>
      </c>
      <c r="E797" s="2">
        <f>HYPERLINK("capsilon://?command=openfolder&amp;siteaddress=FAM.docvelocity-na8.net&amp;folderid=FXE2DCFA6C-B0A2-CE75-E700-26CAADA13265","FX22034688")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MI2203411199</t>
        </is>
      </c>
      <c r="J797" t="n">
        <v>561.0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1.0</v>
      </c>
      <c r="O797" s="1" t="n">
        <v>44634.452314814815</v>
      </c>
      <c r="P797" s="1" t="n">
        <v>44634.59039351852</v>
      </c>
      <c r="Q797" t="n">
        <v>10947.0</v>
      </c>
      <c r="R797" t="n">
        <v>983.0</v>
      </c>
      <c r="S797" t="b">
        <v>0</v>
      </c>
      <c r="T797" t="inlineStr">
        <is>
          <t>N/A</t>
        </is>
      </c>
      <c r="U797" t="b">
        <v>0</v>
      </c>
      <c r="V797" t="inlineStr">
        <is>
          <t>Suraj Toradmal</t>
        </is>
      </c>
      <c r="W797" s="1" t="n">
        <v>44634.59039351852</v>
      </c>
      <c r="X797" t="n">
        <v>528.0</v>
      </c>
      <c r="Y797" t="n">
        <v>0.0</v>
      </c>
      <c r="Z797" t="n">
        <v>0.0</v>
      </c>
      <c r="AA797" t="n">
        <v>0.0</v>
      </c>
      <c r="AB797" t="n">
        <v>0.0</v>
      </c>
      <c r="AC797" t="n">
        <v>0.0</v>
      </c>
      <c r="AD797" t="n">
        <v>561.0</v>
      </c>
      <c r="AE797" t="n">
        <v>525.0</v>
      </c>
      <c r="AF797" t="n">
        <v>0.0</v>
      </c>
      <c r="AG797" t="n">
        <v>16.0</v>
      </c>
      <c r="AH797" t="inlineStr">
        <is>
          <t>N/A</t>
        </is>
      </c>
      <c r="AI797" t="inlineStr">
        <is>
          <t>N/A</t>
        </is>
      </c>
      <c r="AJ797" t="inlineStr">
        <is>
          <t>N/A</t>
        </is>
      </c>
      <c r="AK797" t="inlineStr">
        <is>
          <t>N/A</t>
        </is>
      </c>
      <c r="AL797" t="inlineStr">
        <is>
          <t>N/A</t>
        </is>
      </c>
      <c r="AM797" t="inlineStr">
        <is>
          <t>N/A</t>
        </is>
      </c>
      <c r="AN797" t="inlineStr">
        <is>
          <t>N/A</t>
        </is>
      </c>
      <c r="AO797" t="inlineStr">
        <is>
          <t>N/A</t>
        </is>
      </c>
      <c r="AP797" t="inlineStr">
        <is>
          <t>N/A</t>
        </is>
      </c>
      <c r="AQ797" t="inlineStr">
        <is>
          <t>N/A</t>
        </is>
      </c>
      <c r="AR797" t="inlineStr">
        <is>
          <t>N/A</t>
        </is>
      </c>
      <c r="AS797" t="inlineStr">
        <is>
          <t>N/A</t>
        </is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WI220339040</t>
        </is>
      </c>
      <c r="B798" t="inlineStr">
        <is>
          <t>DATA_VALIDATION</t>
        </is>
      </c>
      <c r="C798" t="inlineStr">
        <is>
          <t>201300022093</t>
        </is>
      </c>
      <c r="D798" t="inlineStr">
        <is>
          <t>Folder</t>
        </is>
      </c>
      <c r="E798" s="2">
        <f>HYPERLINK("capsilon://?command=openfolder&amp;siteaddress=FAM.docvelocity-na8.net&amp;folderid=FX64EB07BD-0E5C-92B6-FE44-590B024BC54F","FX22035173")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MI2203411213</t>
        </is>
      </c>
      <c r="J798" t="n">
        <v>28.0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44634.452372685184</v>
      </c>
      <c r="P798" s="1" t="n">
        <v>44634.50913194445</v>
      </c>
      <c r="Q798" t="n">
        <v>4328.0</v>
      </c>
      <c r="R798" t="n">
        <v>576.0</v>
      </c>
      <c r="S798" t="b">
        <v>0</v>
      </c>
      <c r="T798" t="inlineStr">
        <is>
          <t>N/A</t>
        </is>
      </c>
      <c r="U798" t="b">
        <v>0</v>
      </c>
      <c r="V798" t="inlineStr">
        <is>
          <t>Shivani Narwade</t>
        </is>
      </c>
      <c r="W798" s="1" t="n">
        <v>44634.50200231482</v>
      </c>
      <c r="X798" t="n">
        <v>288.0</v>
      </c>
      <c r="Y798" t="n">
        <v>21.0</v>
      </c>
      <c r="Z798" t="n">
        <v>0.0</v>
      </c>
      <c r="AA798" t="n">
        <v>21.0</v>
      </c>
      <c r="AB798" t="n">
        <v>0.0</v>
      </c>
      <c r="AC798" t="n">
        <v>2.0</v>
      </c>
      <c r="AD798" t="n">
        <v>7.0</v>
      </c>
      <c r="AE798" t="n">
        <v>0.0</v>
      </c>
      <c r="AF798" t="n">
        <v>0.0</v>
      </c>
      <c r="AG798" t="n">
        <v>0.0</v>
      </c>
      <c r="AH798" t="inlineStr">
        <is>
          <t>Dashrath Soren</t>
        </is>
      </c>
      <c r="AI798" s="1" t="n">
        <v>44634.50913194445</v>
      </c>
      <c r="AJ798" t="n">
        <v>122.0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7.0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WI220339042</t>
        </is>
      </c>
      <c r="B799" t="inlineStr">
        <is>
          <t>DATA_VALIDATION</t>
        </is>
      </c>
      <c r="C799" t="inlineStr">
        <is>
          <t>201300022093</t>
        </is>
      </c>
      <c r="D799" t="inlineStr">
        <is>
          <t>Folder</t>
        </is>
      </c>
      <c r="E799" s="2">
        <f>HYPERLINK("capsilon://?command=openfolder&amp;siteaddress=FAM.docvelocity-na8.net&amp;folderid=FX64EB07BD-0E5C-92B6-FE44-590B024BC54F","FX22035173")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MI2203411260</t>
        </is>
      </c>
      <c r="J799" t="n">
        <v>28.0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44634.452731481484</v>
      </c>
      <c r="P799" s="1" t="n">
        <v>44634.50886574074</v>
      </c>
      <c r="Q799" t="n">
        <v>4605.0</v>
      </c>
      <c r="R799" t="n">
        <v>245.0</v>
      </c>
      <c r="S799" t="b">
        <v>0</v>
      </c>
      <c r="T799" t="inlineStr">
        <is>
          <t>N/A</t>
        </is>
      </c>
      <c r="U799" t="b">
        <v>0</v>
      </c>
      <c r="V799" t="inlineStr">
        <is>
          <t>Sunny Yadav</t>
        </is>
      </c>
      <c r="W799" s="1" t="n">
        <v>44634.50195601852</v>
      </c>
      <c r="X799" t="n">
        <v>155.0</v>
      </c>
      <c r="Y799" t="n">
        <v>21.0</v>
      </c>
      <c r="Z799" t="n">
        <v>0.0</v>
      </c>
      <c r="AA799" t="n">
        <v>21.0</v>
      </c>
      <c r="AB799" t="n">
        <v>0.0</v>
      </c>
      <c r="AC799" t="n">
        <v>0.0</v>
      </c>
      <c r="AD799" t="n">
        <v>7.0</v>
      </c>
      <c r="AE799" t="n">
        <v>0.0</v>
      </c>
      <c r="AF799" t="n">
        <v>0.0</v>
      </c>
      <c r="AG799" t="n">
        <v>0.0</v>
      </c>
      <c r="AH799" t="inlineStr">
        <is>
          <t>Supriya Khape</t>
        </is>
      </c>
      <c r="AI799" s="1" t="n">
        <v>44634.50886574074</v>
      </c>
      <c r="AJ799" t="n">
        <v>90.0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7.0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WI220339057</t>
        </is>
      </c>
      <c r="B800" t="inlineStr">
        <is>
          <t>DATA_VALIDATION</t>
        </is>
      </c>
      <c r="C800" t="inlineStr">
        <is>
          <t>201300022093</t>
        </is>
      </c>
      <c r="D800" t="inlineStr">
        <is>
          <t>Folder</t>
        </is>
      </c>
      <c r="E800" s="2">
        <f>HYPERLINK("capsilon://?command=openfolder&amp;siteaddress=FAM.docvelocity-na8.net&amp;folderid=FX64EB07BD-0E5C-92B6-FE44-590B024BC54F","FX22035173")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MI2203411406</t>
        </is>
      </c>
      <c r="J800" t="n">
        <v>50.0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44634.45438657407</v>
      </c>
      <c r="P800" s="1" t="n">
        <v>44634.51091435185</v>
      </c>
      <c r="Q800" t="n">
        <v>4505.0</v>
      </c>
      <c r="R800" t="n">
        <v>379.0</v>
      </c>
      <c r="S800" t="b">
        <v>0</v>
      </c>
      <c r="T800" t="inlineStr">
        <is>
          <t>N/A</t>
        </is>
      </c>
      <c r="U800" t="b">
        <v>0</v>
      </c>
      <c r="V800" t="inlineStr">
        <is>
          <t>Sunny Yadav</t>
        </is>
      </c>
      <c r="W800" s="1" t="n">
        <v>44634.50376157407</v>
      </c>
      <c r="X800" t="n">
        <v>155.0</v>
      </c>
      <c r="Y800" t="n">
        <v>45.0</v>
      </c>
      <c r="Z800" t="n">
        <v>0.0</v>
      </c>
      <c r="AA800" t="n">
        <v>45.0</v>
      </c>
      <c r="AB800" t="n">
        <v>0.0</v>
      </c>
      <c r="AC800" t="n">
        <v>1.0</v>
      </c>
      <c r="AD800" t="n">
        <v>5.0</v>
      </c>
      <c r="AE800" t="n">
        <v>0.0</v>
      </c>
      <c r="AF800" t="n">
        <v>0.0</v>
      </c>
      <c r="AG800" t="n">
        <v>0.0</v>
      </c>
      <c r="AH800" t="inlineStr">
        <is>
          <t>Archana Bhujbal</t>
        </is>
      </c>
      <c r="AI800" s="1" t="n">
        <v>44634.51091435185</v>
      </c>
      <c r="AJ800" t="n">
        <v>224.0</v>
      </c>
      <c r="AK800" t="n">
        <v>1.0</v>
      </c>
      <c r="AL800" t="n">
        <v>0.0</v>
      </c>
      <c r="AM800" t="n">
        <v>1.0</v>
      </c>
      <c r="AN800" t="n">
        <v>0.0</v>
      </c>
      <c r="AO800" t="n">
        <v>0.0</v>
      </c>
      <c r="AP800" t="n">
        <v>4.0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WI220339061</t>
        </is>
      </c>
      <c r="B801" t="inlineStr">
        <is>
          <t>DATA_VALIDATION</t>
        </is>
      </c>
      <c r="C801" t="inlineStr">
        <is>
          <t>201300022093</t>
        </is>
      </c>
      <c r="D801" t="inlineStr">
        <is>
          <t>Folder</t>
        </is>
      </c>
      <c r="E801" s="2">
        <f>HYPERLINK("capsilon://?command=openfolder&amp;siteaddress=FAM.docvelocity-na8.net&amp;folderid=FX64EB07BD-0E5C-92B6-FE44-590B024BC54F","FX22035173")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MI2203411424</t>
        </is>
      </c>
      <c r="J801" t="n">
        <v>38.0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44634.45454861111</v>
      </c>
      <c r="P801" s="1" t="n">
        <v>44634.51157407407</v>
      </c>
      <c r="Q801" t="n">
        <v>4374.0</v>
      </c>
      <c r="R801" t="n">
        <v>553.0</v>
      </c>
      <c r="S801" t="b">
        <v>0</v>
      </c>
      <c r="T801" t="inlineStr">
        <is>
          <t>N/A</t>
        </is>
      </c>
      <c r="U801" t="b">
        <v>0</v>
      </c>
      <c r="V801" t="inlineStr">
        <is>
          <t>Shivani Narwade</t>
        </is>
      </c>
      <c r="W801" s="1" t="n">
        <v>44634.50571759259</v>
      </c>
      <c r="X801" t="n">
        <v>320.0</v>
      </c>
      <c r="Y801" t="n">
        <v>39.0</v>
      </c>
      <c r="Z801" t="n">
        <v>0.0</v>
      </c>
      <c r="AA801" t="n">
        <v>39.0</v>
      </c>
      <c r="AB801" t="n">
        <v>0.0</v>
      </c>
      <c r="AC801" t="n">
        <v>14.0</v>
      </c>
      <c r="AD801" t="n">
        <v>-1.0</v>
      </c>
      <c r="AE801" t="n">
        <v>0.0</v>
      </c>
      <c r="AF801" t="n">
        <v>0.0</v>
      </c>
      <c r="AG801" t="n">
        <v>0.0</v>
      </c>
      <c r="AH801" t="inlineStr">
        <is>
          <t>Supriya Khape</t>
        </is>
      </c>
      <c r="AI801" s="1" t="n">
        <v>44634.51157407407</v>
      </c>
      <c r="AJ801" t="n">
        <v>233.0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-1.0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WI220339063</t>
        </is>
      </c>
      <c r="B802" t="inlineStr">
        <is>
          <t>DATA_VALIDATION</t>
        </is>
      </c>
      <c r="C802" t="inlineStr">
        <is>
          <t>201300022093</t>
        </is>
      </c>
      <c r="D802" t="inlineStr">
        <is>
          <t>Folder</t>
        </is>
      </c>
      <c r="E802" s="2">
        <f>HYPERLINK("capsilon://?command=openfolder&amp;siteaddress=FAM.docvelocity-na8.net&amp;folderid=FX64EB07BD-0E5C-92B6-FE44-590B024BC54F","FX22035173")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MI2203411428</t>
        </is>
      </c>
      <c r="J802" t="n">
        <v>50.0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44634.45475694445</v>
      </c>
      <c r="P802" s="1" t="n">
        <v>44634.51075231482</v>
      </c>
      <c r="Q802" t="n">
        <v>4598.0</v>
      </c>
      <c r="R802" t="n">
        <v>240.0</v>
      </c>
      <c r="S802" t="b">
        <v>0</v>
      </c>
      <c r="T802" t="inlineStr">
        <is>
          <t>N/A</t>
        </is>
      </c>
      <c r="U802" t="b">
        <v>0</v>
      </c>
      <c r="V802" t="inlineStr">
        <is>
          <t>Sunny Yadav</t>
        </is>
      </c>
      <c r="W802" s="1" t="n">
        <v>44634.50494212963</v>
      </c>
      <c r="X802" t="n">
        <v>101.0</v>
      </c>
      <c r="Y802" t="n">
        <v>45.0</v>
      </c>
      <c r="Z802" t="n">
        <v>0.0</v>
      </c>
      <c r="AA802" t="n">
        <v>45.0</v>
      </c>
      <c r="AB802" t="n">
        <v>0.0</v>
      </c>
      <c r="AC802" t="n">
        <v>1.0</v>
      </c>
      <c r="AD802" t="n">
        <v>5.0</v>
      </c>
      <c r="AE802" t="n">
        <v>0.0</v>
      </c>
      <c r="AF802" t="n">
        <v>0.0</v>
      </c>
      <c r="AG802" t="n">
        <v>0.0</v>
      </c>
      <c r="AH802" t="inlineStr">
        <is>
          <t>Dashrath Soren</t>
        </is>
      </c>
      <c r="AI802" s="1" t="n">
        <v>44634.51075231482</v>
      </c>
      <c r="AJ802" t="n">
        <v>139.0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5.0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WI220339064</t>
        </is>
      </c>
      <c r="B803" t="inlineStr">
        <is>
          <t>DATA_VALIDATION</t>
        </is>
      </c>
      <c r="C803" t="inlineStr">
        <is>
          <t>201300022093</t>
        </is>
      </c>
      <c r="D803" t="inlineStr">
        <is>
          <t>Folder</t>
        </is>
      </c>
      <c r="E803" s="2">
        <f>HYPERLINK("capsilon://?command=openfolder&amp;siteaddress=FAM.docvelocity-na8.net&amp;folderid=FX64EB07BD-0E5C-92B6-FE44-590B024BC54F","FX22035173")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MI2203411446</t>
        </is>
      </c>
      <c r="J803" t="n">
        <v>38.0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44634.45491898148</v>
      </c>
      <c r="P803" s="1" t="n">
        <v>44634.51238425926</v>
      </c>
      <c r="Q803" t="n">
        <v>4591.0</v>
      </c>
      <c r="R803" t="n">
        <v>374.0</v>
      </c>
      <c r="S803" t="b">
        <v>0</v>
      </c>
      <c r="T803" t="inlineStr">
        <is>
          <t>N/A</t>
        </is>
      </c>
      <c r="U803" t="b">
        <v>0</v>
      </c>
      <c r="V803" t="inlineStr">
        <is>
          <t>Shivani Narwade</t>
        </is>
      </c>
      <c r="W803" s="1" t="n">
        <v>44634.5109375</v>
      </c>
      <c r="X803" t="n">
        <v>237.0</v>
      </c>
      <c r="Y803" t="n">
        <v>39.0</v>
      </c>
      <c r="Z803" t="n">
        <v>0.0</v>
      </c>
      <c r="AA803" t="n">
        <v>39.0</v>
      </c>
      <c r="AB803" t="n">
        <v>0.0</v>
      </c>
      <c r="AC803" t="n">
        <v>14.0</v>
      </c>
      <c r="AD803" t="n">
        <v>-1.0</v>
      </c>
      <c r="AE803" t="n">
        <v>0.0</v>
      </c>
      <c r="AF803" t="n">
        <v>0.0</v>
      </c>
      <c r="AG803" t="n">
        <v>0.0</v>
      </c>
      <c r="AH803" t="inlineStr">
        <is>
          <t>Supriya Khape</t>
        </is>
      </c>
      <c r="AI803" s="1" t="n">
        <v>44634.51238425926</v>
      </c>
      <c r="AJ803" t="n">
        <v>69.0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-1.0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WI220339152</t>
        </is>
      </c>
      <c r="B804" t="inlineStr">
        <is>
          <t>DATA_VALIDATION</t>
        </is>
      </c>
      <c r="C804" t="inlineStr">
        <is>
          <t>201300022066</t>
        </is>
      </c>
      <c r="D804" t="inlineStr">
        <is>
          <t>Folder</t>
        </is>
      </c>
      <c r="E804" s="2">
        <f>HYPERLINK("capsilon://?command=openfolder&amp;siteaddress=FAM.docvelocity-na8.net&amp;folderid=FXE2DCFA6C-B0A2-CE75-E700-26CAADA13265","FX22034688")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MI2203410998</t>
        </is>
      </c>
      <c r="J804" t="n">
        <v>817.0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44634.4603587963</v>
      </c>
      <c r="P804" s="1" t="n">
        <v>44634.528715277775</v>
      </c>
      <c r="Q804" t="n">
        <v>2563.0</v>
      </c>
      <c r="R804" t="n">
        <v>3343.0</v>
      </c>
      <c r="S804" t="b">
        <v>0</v>
      </c>
      <c r="T804" t="inlineStr">
        <is>
          <t>N/A</t>
        </is>
      </c>
      <c r="U804" t="b">
        <v>1</v>
      </c>
      <c r="V804" t="inlineStr">
        <is>
          <t>Nayan Naramshettiwar</t>
        </is>
      </c>
      <c r="W804" s="1" t="n">
        <v>44634.52025462963</v>
      </c>
      <c r="X804" t="n">
        <v>2719.0</v>
      </c>
      <c r="Y804" t="n">
        <v>654.0</v>
      </c>
      <c r="Z804" t="n">
        <v>0.0</v>
      </c>
      <c r="AA804" t="n">
        <v>654.0</v>
      </c>
      <c r="AB804" t="n">
        <v>69.0</v>
      </c>
      <c r="AC804" t="n">
        <v>47.0</v>
      </c>
      <c r="AD804" t="n">
        <v>163.0</v>
      </c>
      <c r="AE804" t="n">
        <v>0.0</v>
      </c>
      <c r="AF804" t="n">
        <v>0.0</v>
      </c>
      <c r="AG804" t="n">
        <v>0.0</v>
      </c>
      <c r="AH804" t="inlineStr">
        <is>
          <t>Supriya Khape</t>
        </is>
      </c>
      <c r="AI804" s="1" t="n">
        <v>44634.528715277775</v>
      </c>
      <c r="AJ804" t="n">
        <v>614.0</v>
      </c>
      <c r="AK804" t="n">
        <v>9.0</v>
      </c>
      <c r="AL804" t="n">
        <v>0.0</v>
      </c>
      <c r="AM804" t="n">
        <v>9.0</v>
      </c>
      <c r="AN804" t="n">
        <v>69.0</v>
      </c>
      <c r="AO804" t="n">
        <v>0.0</v>
      </c>
      <c r="AP804" t="n">
        <v>154.0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WI22033924</t>
        </is>
      </c>
      <c r="B805" t="inlineStr">
        <is>
          <t>DATA_VALIDATION</t>
        </is>
      </c>
      <c r="C805" t="inlineStr">
        <is>
          <t>201300021685</t>
        </is>
      </c>
      <c r="D805" t="inlineStr">
        <is>
          <t>Folder</t>
        </is>
      </c>
      <c r="E805" s="2">
        <f>HYPERLINK("capsilon://?command=openfolder&amp;siteaddress=FAM.docvelocity-na8.net&amp;folderid=FX18C77600-5157-E64A-C244-A87883DFA044","FX220210676")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MI220324525</t>
        </is>
      </c>
      <c r="J805" t="n">
        <v>0.0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44621.739756944444</v>
      </c>
      <c r="P805" s="1" t="n">
        <v>44622.20900462963</v>
      </c>
      <c r="Q805" t="n">
        <v>37487.0</v>
      </c>
      <c r="R805" t="n">
        <v>3056.0</v>
      </c>
      <c r="S805" t="b">
        <v>0</v>
      </c>
      <c r="T805" t="inlineStr">
        <is>
          <t>N/A</t>
        </is>
      </c>
      <c r="U805" t="b">
        <v>1</v>
      </c>
      <c r="V805" t="inlineStr">
        <is>
          <t>Aditya Tade</t>
        </is>
      </c>
      <c r="W805" s="1" t="n">
        <v>44621.76494212963</v>
      </c>
      <c r="X805" t="n">
        <v>1958.0</v>
      </c>
      <c r="Y805" t="n">
        <v>171.0</v>
      </c>
      <c r="Z805" t="n">
        <v>0.0</v>
      </c>
      <c r="AA805" t="n">
        <v>171.0</v>
      </c>
      <c r="AB805" t="n">
        <v>0.0</v>
      </c>
      <c r="AC805" t="n">
        <v>113.0</v>
      </c>
      <c r="AD805" t="n">
        <v>-171.0</v>
      </c>
      <c r="AE805" t="n">
        <v>0.0</v>
      </c>
      <c r="AF805" t="n">
        <v>0.0</v>
      </c>
      <c r="AG805" t="n">
        <v>0.0</v>
      </c>
      <c r="AH805" t="inlineStr">
        <is>
          <t>Ashish Sutar</t>
        </is>
      </c>
      <c r="AI805" s="1" t="n">
        <v>44622.20900462963</v>
      </c>
      <c r="AJ805" t="n">
        <v>1073.0</v>
      </c>
      <c r="AK805" t="n">
        <v>5.0</v>
      </c>
      <c r="AL805" t="n">
        <v>0.0</v>
      </c>
      <c r="AM805" t="n">
        <v>5.0</v>
      </c>
      <c r="AN805" t="n">
        <v>0.0</v>
      </c>
      <c r="AO805" t="n">
        <v>5.0</v>
      </c>
      <c r="AP805" t="n">
        <v>-176.0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WI22033927</t>
        </is>
      </c>
      <c r="B806" t="inlineStr">
        <is>
          <t>DATA_VALIDATION</t>
        </is>
      </c>
      <c r="C806" t="inlineStr">
        <is>
          <t>201130013379</t>
        </is>
      </c>
      <c r="D806" t="inlineStr">
        <is>
          <t>Folder</t>
        </is>
      </c>
      <c r="E806" s="2">
        <f>HYPERLINK("capsilon://?command=openfolder&amp;siteaddress=FAM.docvelocity-na8.net&amp;folderid=FXD2B1F276-B5C6-0F64-84A1-FD7F10346D2A","FX220212811")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MI220324748</t>
        </is>
      </c>
      <c r="J806" t="n">
        <v>0.0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44621.74108796296</v>
      </c>
      <c r="P806" s="1" t="n">
        <v>44622.21503472222</v>
      </c>
      <c r="Q806" t="n">
        <v>38657.0</v>
      </c>
      <c r="R806" t="n">
        <v>2292.0</v>
      </c>
      <c r="S806" t="b">
        <v>0</v>
      </c>
      <c r="T806" t="inlineStr">
        <is>
          <t>N/A</t>
        </is>
      </c>
      <c r="U806" t="b">
        <v>1</v>
      </c>
      <c r="V806" t="inlineStr">
        <is>
          <t>Prajakta Jagannath Mane</t>
        </is>
      </c>
      <c r="W806" s="1" t="n">
        <v>44621.76090277778</v>
      </c>
      <c r="X806" t="n">
        <v>1124.0</v>
      </c>
      <c r="Y806" t="n">
        <v>181.0</v>
      </c>
      <c r="Z806" t="n">
        <v>0.0</v>
      </c>
      <c r="AA806" t="n">
        <v>181.0</v>
      </c>
      <c r="AB806" t="n">
        <v>27.0</v>
      </c>
      <c r="AC806" t="n">
        <v>103.0</v>
      </c>
      <c r="AD806" t="n">
        <v>-181.0</v>
      </c>
      <c r="AE806" t="n">
        <v>0.0</v>
      </c>
      <c r="AF806" t="n">
        <v>0.0</v>
      </c>
      <c r="AG806" t="n">
        <v>0.0</v>
      </c>
      <c r="AH806" t="inlineStr">
        <is>
          <t>Aparna Chavan</t>
        </is>
      </c>
      <c r="AI806" s="1" t="n">
        <v>44622.21503472222</v>
      </c>
      <c r="AJ806" t="n">
        <v>1135.0</v>
      </c>
      <c r="AK806" t="n">
        <v>1.0</v>
      </c>
      <c r="AL806" t="n">
        <v>0.0</v>
      </c>
      <c r="AM806" t="n">
        <v>1.0</v>
      </c>
      <c r="AN806" t="n">
        <v>27.0</v>
      </c>
      <c r="AO806" t="n">
        <v>1.0</v>
      </c>
      <c r="AP806" t="n">
        <v>-182.0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WI22033934</t>
        </is>
      </c>
      <c r="B807" t="inlineStr">
        <is>
          <t>DATA_VALIDATION</t>
        </is>
      </c>
      <c r="C807" t="inlineStr">
        <is>
          <t>201308008229</t>
        </is>
      </c>
      <c r="D807" t="inlineStr">
        <is>
          <t>Folder</t>
        </is>
      </c>
      <c r="E807" s="2">
        <f>HYPERLINK("capsilon://?command=openfolder&amp;siteaddress=FAM.docvelocity-na8.net&amp;folderid=FX0FE316EC-035F-77C0-0CEA-43684294B518","FX220212719")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MI220326808</t>
        </is>
      </c>
      <c r="J807" t="n">
        <v>0.0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44621.74230324074</v>
      </c>
      <c r="P807" s="1" t="n">
        <v>44622.21543981481</v>
      </c>
      <c r="Q807" t="n">
        <v>37400.0</v>
      </c>
      <c r="R807" t="n">
        <v>3479.0</v>
      </c>
      <c r="S807" t="b">
        <v>0</v>
      </c>
      <c r="T807" t="inlineStr">
        <is>
          <t>N/A</t>
        </is>
      </c>
      <c r="U807" t="b">
        <v>1</v>
      </c>
      <c r="V807" t="inlineStr">
        <is>
          <t>Karnal Akhare</t>
        </is>
      </c>
      <c r="W807" s="1" t="n">
        <v>44621.78172453704</v>
      </c>
      <c r="X807" t="n">
        <v>2913.0</v>
      </c>
      <c r="Y807" t="n">
        <v>108.0</v>
      </c>
      <c r="Z807" t="n">
        <v>0.0</v>
      </c>
      <c r="AA807" t="n">
        <v>108.0</v>
      </c>
      <c r="AB807" t="n">
        <v>0.0</v>
      </c>
      <c r="AC807" t="n">
        <v>57.0</v>
      </c>
      <c r="AD807" t="n">
        <v>-108.0</v>
      </c>
      <c r="AE807" t="n">
        <v>0.0</v>
      </c>
      <c r="AF807" t="n">
        <v>0.0</v>
      </c>
      <c r="AG807" t="n">
        <v>0.0</v>
      </c>
      <c r="AH807" t="inlineStr">
        <is>
          <t>Ashish Sutar</t>
        </is>
      </c>
      <c r="AI807" s="1" t="n">
        <v>44622.21543981481</v>
      </c>
      <c r="AJ807" t="n">
        <v>555.0</v>
      </c>
      <c r="AK807" t="n">
        <v>1.0</v>
      </c>
      <c r="AL807" t="n">
        <v>0.0</v>
      </c>
      <c r="AM807" t="n">
        <v>1.0</v>
      </c>
      <c r="AN807" t="n">
        <v>0.0</v>
      </c>
      <c r="AO807" t="n">
        <v>1.0</v>
      </c>
      <c r="AP807" t="n">
        <v>-109.0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WI220339428</t>
        </is>
      </c>
      <c r="B808" t="inlineStr">
        <is>
          <t>DATA_VALIDATION</t>
        </is>
      </c>
      <c r="C808" t="inlineStr">
        <is>
          <t>201110012444</t>
        </is>
      </c>
      <c r="D808" t="inlineStr">
        <is>
          <t>Folder</t>
        </is>
      </c>
      <c r="E808" s="2">
        <f>HYPERLINK("capsilon://?command=openfolder&amp;siteaddress=FAM.docvelocity-na8.net&amp;folderid=FXE7F60FD7-119D-00B6-D2F9-E1CF4C2AC151","FX22021586")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MI2203414222</t>
        </is>
      </c>
      <c r="J808" t="n">
        <v>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44634.48292824074</v>
      </c>
      <c r="P808" s="1" t="n">
        <v>44634.52159722222</v>
      </c>
      <c r="Q808" t="n">
        <v>2621.0</v>
      </c>
      <c r="R808" t="n">
        <v>720.0</v>
      </c>
      <c r="S808" t="b">
        <v>0</v>
      </c>
      <c r="T808" t="inlineStr">
        <is>
          <t>N/A</t>
        </is>
      </c>
      <c r="U808" t="b">
        <v>0</v>
      </c>
      <c r="V808" t="inlineStr">
        <is>
          <t>Sunny Yadav</t>
        </is>
      </c>
      <c r="W808" s="1" t="n">
        <v>44634.51219907407</v>
      </c>
      <c r="X808" t="n">
        <v>483.0</v>
      </c>
      <c r="Y808" t="n">
        <v>52.0</v>
      </c>
      <c r="Z808" t="n">
        <v>0.0</v>
      </c>
      <c r="AA808" t="n">
        <v>52.0</v>
      </c>
      <c r="AB808" t="n">
        <v>0.0</v>
      </c>
      <c r="AC808" t="n">
        <v>24.0</v>
      </c>
      <c r="AD808" t="n">
        <v>-52.0</v>
      </c>
      <c r="AE808" t="n">
        <v>0.0</v>
      </c>
      <c r="AF808" t="n">
        <v>0.0</v>
      </c>
      <c r="AG808" t="n">
        <v>0.0</v>
      </c>
      <c r="AH808" t="inlineStr">
        <is>
          <t>Supriya Khape</t>
        </is>
      </c>
      <c r="AI808" s="1" t="n">
        <v>44634.52159722222</v>
      </c>
      <c r="AJ808" t="n">
        <v>163.0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-52.0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WI22033944</t>
        </is>
      </c>
      <c r="B809" t="inlineStr">
        <is>
          <t>DATA_VALIDATION</t>
        </is>
      </c>
      <c r="C809" t="inlineStr">
        <is>
          <t>201100014749</t>
        </is>
      </c>
      <c r="D809" t="inlineStr">
        <is>
          <t>Folder</t>
        </is>
      </c>
      <c r="E809" s="2">
        <f>HYPERLINK("capsilon://?command=openfolder&amp;siteaddress=FAM.docvelocity-na8.net&amp;folderid=FX808AB84F-58C2-CE93-60A2-C5A9B72E8AAD","FX220213116")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MI220328268</t>
        </is>
      </c>
      <c r="J809" t="n">
        <v>0.0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44621.744039351855</v>
      </c>
      <c r="P809" s="1" t="n">
        <v>44622.21662037037</v>
      </c>
      <c r="Q809" t="n">
        <v>38818.0</v>
      </c>
      <c r="R809" t="n">
        <v>2013.0</v>
      </c>
      <c r="S809" t="b">
        <v>0</v>
      </c>
      <c r="T809" t="inlineStr">
        <is>
          <t>N/A</t>
        </is>
      </c>
      <c r="U809" t="b">
        <v>1</v>
      </c>
      <c r="V809" t="inlineStr">
        <is>
          <t>Ujwala Ajabe</t>
        </is>
      </c>
      <c r="W809" s="1" t="n">
        <v>44621.77324074074</v>
      </c>
      <c r="X809" t="n">
        <v>1519.0</v>
      </c>
      <c r="Y809" t="n">
        <v>170.0</v>
      </c>
      <c r="Z809" t="n">
        <v>0.0</v>
      </c>
      <c r="AA809" t="n">
        <v>170.0</v>
      </c>
      <c r="AB809" t="n">
        <v>0.0</v>
      </c>
      <c r="AC809" t="n">
        <v>122.0</v>
      </c>
      <c r="AD809" t="n">
        <v>-170.0</v>
      </c>
      <c r="AE809" t="n">
        <v>0.0</v>
      </c>
      <c r="AF809" t="n">
        <v>0.0</v>
      </c>
      <c r="AG809" t="n">
        <v>0.0</v>
      </c>
      <c r="AH809" t="inlineStr">
        <is>
          <t>Sangeeta Kumari</t>
        </is>
      </c>
      <c r="AI809" s="1" t="n">
        <v>44622.21662037037</v>
      </c>
      <c r="AJ809" t="n">
        <v>489.0</v>
      </c>
      <c r="AK809" t="n">
        <v>3.0</v>
      </c>
      <c r="AL809" t="n">
        <v>0.0</v>
      </c>
      <c r="AM809" t="n">
        <v>3.0</v>
      </c>
      <c r="AN809" t="n">
        <v>0.0</v>
      </c>
      <c r="AO809" t="n">
        <v>2.0</v>
      </c>
      <c r="AP809" t="n">
        <v>-173.0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WI220339444</t>
        </is>
      </c>
      <c r="B810" t="inlineStr">
        <is>
          <t>DATA_VALIDATION</t>
        </is>
      </c>
      <c r="C810" t="inlineStr">
        <is>
          <t>201100014809</t>
        </is>
      </c>
      <c r="D810" t="inlineStr">
        <is>
          <t>Folder</t>
        </is>
      </c>
      <c r="E810" s="2">
        <f>HYPERLINK("capsilon://?command=openfolder&amp;siteaddress=FAM.docvelocity-na8.net&amp;folderid=FX41FB04D8-4ED5-31EA-3116-8C7E2EC1BC5B","FX22035267")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MI2203414352</t>
        </is>
      </c>
      <c r="J810" t="n">
        <v>84.0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44634.4846412037</v>
      </c>
      <c r="P810" s="1" t="n">
        <v>44634.529282407406</v>
      </c>
      <c r="Q810" t="n">
        <v>3079.0</v>
      </c>
      <c r="R810" t="n">
        <v>778.0</v>
      </c>
      <c r="S810" t="b">
        <v>0</v>
      </c>
      <c r="T810" t="inlineStr">
        <is>
          <t>N/A</t>
        </is>
      </c>
      <c r="U810" t="b">
        <v>0</v>
      </c>
      <c r="V810" t="inlineStr">
        <is>
          <t>Shivani Narwade</t>
        </is>
      </c>
      <c r="W810" s="1" t="n">
        <v>44634.51912037037</v>
      </c>
      <c r="X810" t="n">
        <v>706.0</v>
      </c>
      <c r="Y810" t="n">
        <v>74.0</v>
      </c>
      <c r="Z810" t="n">
        <v>0.0</v>
      </c>
      <c r="AA810" t="n">
        <v>74.0</v>
      </c>
      <c r="AB810" t="n">
        <v>0.0</v>
      </c>
      <c r="AC810" t="n">
        <v>44.0</v>
      </c>
      <c r="AD810" t="n">
        <v>10.0</v>
      </c>
      <c r="AE810" t="n">
        <v>0.0</v>
      </c>
      <c r="AF810" t="n">
        <v>0.0</v>
      </c>
      <c r="AG810" t="n">
        <v>0.0</v>
      </c>
      <c r="AH810" t="inlineStr">
        <is>
          <t>Supriya Khape</t>
        </is>
      </c>
      <c r="AI810" s="1" t="n">
        <v>44634.529282407406</v>
      </c>
      <c r="AJ810" t="n">
        <v>49.0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10.0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WI220339446</t>
        </is>
      </c>
      <c r="B811" t="inlineStr">
        <is>
          <t>DATA_VALIDATION</t>
        </is>
      </c>
      <c r="C811" t="inlineStr">
        <is>
          <t>201100014809</t>
        </is>
      </c>
      <c r="D811" t="inlineStr">
        <is>
          <t>Folder</t>
        </is>
      </c>
      <c r="E811" s="2">
        <f>HYPERLINK("capsilon://?command=openfolder&amp;siteaddress=FAM.docvelocity-na8.net&amp;folderid=FX41FB04D8-4ED5-31EA-3116-8C7E2EC1BC5B","FX22035267")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MI2203414377</t>
        </is>
      </c>
      <c r="J811" t="n">
        <v>28.0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44634.48511574074</v>
      </c>
      <c r="P811" s="1" t="n">
        <v>44634.82304398148</v>
      </c>
      <c r="Q811" t="n">
        <v>27411.0</v>
      </c>
      <c r="R811" t="n">
        <v>1786.0</v>
      </c>
      <c r="S811" t="b">
        <v>0</v>
      </c>
      <c r="T811" t="inlineStr">
        <is>
          <t>N/A</t>
        </is>
      </c>
      <c r="U811" t="b">
        <v>0</v>
      </c>
      <c r="V811" t="inlineStr">
        <is>
          <t>Sunny Yadav</t>
        </is>
      </c>
      <c r="W811" s="1" t="n">
        <v>44634.51545138889</v>
      </c>
      <c r="X811" t="n">
        <v>280.0</v>
      </c>
      <c r="Y811" t="n">
        <v>21.0</v>
      </c>
      <c r="Z811" t="n">
        <v>0.0</v>
      </c>
      <c r="AA811" t="n">
        <v>21.0</v>
      </c>
      <c r="AB811" t="n">
        <v>0.0</v>
      </c>
      <c r="AC811" t="n">
        <v>17.0</v>
      </c>
      <c r="AD811" t="n">
        <v>7.0</v>
      </c>
      <c r="AE811" t="n">
        <v>0.0</v>
      </c>
      <c r="AF811" t="n">
        <v>0.0</v>
      </c>
      <c r="AG811" t="n">
        <v>0.0</v>
      </c>
      <c r="AH811" t="inlineStr">
        <is>
          <t>Ketan Pathak</t>
        </is>
      </c>
      <c r="AI811" s="1" t="n">
        <v>44634.82304398148</v>
      </c>
      <c r="AJ811" t="n">
        <v>268.0</v>
      </c>
      <c r="AK811" t="n">
        <v>1.0</v>
      </c>
      <c r="AL811" t="n">
        <v>0.0</v>
      </c>
      <c r="AM811" t="n">
        <v>1.0</v>
      </c>
      <c r="AN811" t="n">
        <v>0.0</v>
      </c>
      <c r="AO811" t="n">
        <v>1.0</v>
      </c>
      <c r="AP811" t="n">
        <v>6.0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WI220339447</t>
        </is>
      </c>
      <c r="B812" t="inlineStr">
        <is>
          <t>DATA_VALIDATION</t>
        </is>
      </c>
      <c r="C812" t="inlineStr">
        <is>
          <t>201100014809</t>
        </is>
      </c>
      <c r="D812" t="inlineStr">
        <is>
          <t>Folder</t>
        </is>
      </c>
      <c r="E812" s="2">
        <f>HYPERLINK("capsilon://?command=openfolder&amp;siteaddress=FAM.docvelocity-na8.net&amp;folderid=FX41FB04D8-4ED5-31EA-3116-8C7E2EC1BC5B","FX22035267")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MI2203414398</t>
        </is>
      </c>
      <c r="J812" t="n">
        <v>68.0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44634.48520833333</v>
      </c>
      <c r="P812" s="1" t="n">
        <v>44634.792905092596</v>
      </c>
      <c r="Q812" t="n">
        <v>24997.0</v>
      </c>
      <c r="R812" t="n">
        <v>1588.0</v>
      </c>
      <c r="S812" t="b">
        <v>0</v>
      </c>
      <c r="T812" t="inlineStr">
        <is>
          <t>N/A</t>
        </is>
      </c>
      <c r="U812" t="b">
        <v>0</v>
      </c>
      <c r="V812" t="inlineStr">
        <is>
          <t>Sunny Yadav</t>
        </is>
      </c>
      <c r="W812" s="1" t="n">
        <v>44634.5324537037</v>
      </c>
      <c r="X812" t="n">
        <v>1468.0</v>
      </c>
      <c r="Y812" t="n">
        <v>74.0</v>
      </c>
      <c r="Z812" t="n">
        <v>0.0</v>
      </c>
      <c r="AA812" t="n">
        <v>74.0</v>
      </c>
      <c r="AB812" t="n">
        <v>0.0</v>
      </c>
      <c r="AC812" t="n">
        <v>54.0</v>
      </c>
      <c r="AD812" t="n">
        <v>-6.0</v>
      </c>
      <c r="AE812" t="n">
        <v>0.0</v>
      </c>
      <c r="AF812" t="n">
        <v>0.0</v>
      </c>
      <c r="AG812" t="n">
        <v>0.0</v>
      </c>
      <c r="AH812" t="inlineStr">
        <is>
          <t>Vikash Suryakanth Parmar</t>
        </is>
      </c>
      <c r="AI812" s="1" t="n">
        <v>44634.792905092596</v>
      </c>
      <c r="AJ812" t="n">
        <v>120.0</v>
      </c>
      <c r="AK812" t="n">
        <v>2.0</v>
      </c>
      <c r="AL812" t="n">
        <v>0.0</v>
      </c>
      <c r="AM812" t="n">
        <v>2.0</v>
      </c>
      <c r="AN812" t="n">
        <v>0.0</v>
      </c>
      <c r="AO812" t="n">
        <v>1.0</v>
      </c>
      <c r="AP812" t="n">
        <v>-8.0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WI220339449</t>
        </is>
      </c>
      <c r="B813" t="inlineStr">
        <is>
          <t>DATA_VALIDATION</t>
        </is>
      </c>
      <c r="C813" t="inlineStr">
        <is>
          <t>201100014809</t>
        </is>
      </c>
      <c r="D813" t="inlineStr">
        <is>
          <t>Folder</t>
        </is>
      </c>
      <c r="E813" s="2">
        <f>HYPERLINK("capsilon://?command=openfolder&amp;siteaddress=FAM.docvelocity-na8.net&amp;folderid=FX41FB04D8-4ED5-31EA-3116-8C7E2EC1BC5B","FX22035267")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MI2203414419</t>
        </is>
      </c>
      <c r="J813" t="n">
        <v>67.0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44634.48527777778</v>
      </c>
      <c r="P813" s="1" t="n">
        <v>44634.798425925925</v>
      </c>
      <c r="Q813" t="n">
        <v>26320.0</v>
      </c>
      <c r="R813" t="n">
        <v>736.0</v>
      </c>
      <c r="S813" t="b">
        <v>0</v>
      </c>
      <c r="T813" t="inlineStr">
        <is>
          <t>N/A</t>
        </is>
      </c>
      <c r="U813" t="b">
        <v>0</v>
      </c>
      <c r="V813" t="inlineStr">
        <is>
          <t>Shivani Narwade</t>
        </is>
      </c>
      <c r="W813" s="1" t="n">
        <v>44634.52547453704</v>
      </c>
      <c r="X813" t="n">
        <v>548.0</v>
      </c>
      <c r="Y813" t="n">
        <v>49.0</v>
      </c>
      <c r="Z813" t="n">
        <v>0.0</v>
      </c>
      <c r="AA813" t="n">
        <v>49.0</v>
      </c>
      <c r="AB813" t="n">
        <v>0.0</v>
      </c>
      <c r="AC813" t="n">
        <v>22.0</v>
      </c>
      <c r="AD813" t="n">
        <v>18.0</v>
      </c>
      <c r="AE813" t="n">
        <v>0.0</v>
      </c>
      <c r="AF813" t="n">
        <v>0.0</v>
      </c>
      <c r="AG813" t="n">
        <v>0.0</v>
      </c>
      <c r="AH813" t="inlineStr">
        <is>
          <t>Vikash Suryakanth Parmar</t>
        </is>
      </c>
      <c r="AI813" s="1" t="n">
        <v>44634.798425925925</v>
      </c>
      <c r="AJ813" t="n">
        <v>180.0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18.0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WI220339451</t>
        </is>
      </c>
      <c r="B814" t="inlineStr">
        <is>
          <t>DATA_VALIDATION</t>
        </is>
      </c>
      <c r="C814" t="inlineStr">
        <is>
          <t>201100014809</t>
        </is>
      </c>
      <c r="D814" t="inlineStr">
        <is>
          <t>Folder</t>
        </is>
      </c>
      <c r="E814" s="2">
        <f>HYPERLINK("capsilon://?command=openfolder&amp;siteaddress=FAM.docvelocity-na8.net&amp;folderid=FX41FB04D8-4ED5-31EA-3116-8C7E2EC1BC5B","FX22035267")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MI2203414433</t>
        </is>
      </c>
      <c r="J814" t="n">
        <v>67.0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44634.485439814816</v>
      </c>
      <c r="P814" s="1" t="n">
        <v>44634.79966435185</v>
      </c>
      <c r="Q814" t="n">
        <v>26279.0</v>
      </c>
      <c r="R814" t="n">
        <v>870.0</v>
      </c>
      <c r="S814" t="b">
        <v>0</v>
      </c>
      <c r="T814" t="inlineStr">
        <is>
          <t>N/A</t>
        </is>
      </c>
      <c r="U814" t="b">
        <v>0</v>
      </c>
      <c r="V814" t="inlineStr">
        <is>
          <t>Ganesh Bavdiwale</t>
        </is>
      </c>
      <c r="W814" s="1" t="n">
        <v>44634.52900462963</v>
      </c>
      <c r="X814" t="n">
        <v>764.0</v>
      </c>
      <c r="Y814" t="n">
        <v>44.0</v>
      </c>
      <c r="Z814" t="n">
        <v>0.0</v>
      </c>
      <c r="AA814" t="n">
        <v>44.0</v>
      </c>
      <c r="AB814" t="n">
        <v>0.0</v>
      </c>
      <c r="AC814" t="n">
        <v>23.0</v>
      </c>
      <c r="AD814" t="n">
        <v>23.0</v>
      </c>
      <c r="AE814" t="n">
        <v>0.0</v>
      </c>
      <c r="AF814" t="n">
        <v>0.0</v>
      </c>
      <c r="AG814" t="n">
        <v>0.0</v>
      </c>
      <c r="AH814" t="inlineStr">
        <is>
          <t>Vikash Suryakanth Parmar</t>
        </is>
      </c>
      <c r="AI814" s="1" t="n">
        <v>44634.79966435185</v>
      </c>
      <c r="AJ814" t="n">
        <v>106.0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23.0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WI220339455</t>
        </is>
      </c>
      <c r="B815" t="inlineStr">
        <is>
          <t>DATA_VALIDATION</t>
        </is>
      </c>
      <c r="C815" t="inlineStr">
        <is>
          <t>201100014809</t>
        </is>
      </c>
      <c r="D815" t="inlineStr">
        <is>
          <t>Folder</t>
        </is>
      </c>
      <c r="E815" s="2">
        <f>HYPERLINK("capsilon://?command=openfolder&amp;siteaddress=FAM.docvelocity-na8.net&amp;folderid=FX41FB04D8-4ED5-31EA-3116-8C7E2EC1BC5B","FX22035267")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MI2203414446</t>
        </is>
      </c>
      <c r="J815" t="n">
        <v>72.0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44634.485601851855</v>
      </c>
      <c r="P815" s="1" t="n">
        <v>44634.80017361111</v>
      </c>
      <c r="Q815" t="n">
        <v>26747.0</v>
      </c>
      <c r="R815" t="n">
        <v>432.0</v>
      </c>
      <c r="S815" t="b">
        <v>0</v>
      </c>
      <c r="T815" t="inlineStr">
        <is>
          <t>N/A</t>
        </is>
      </c>
      <c r="U815" t="b">
        <v>0</v>
      </c>
      <c r="V815" t="inlineStr">
        <is>
          <t>Nayan Naramshettiwar</t>
        </is>
      </c>
      <c r="W815" s="1" t="n">
        <v>44634.525034722225</v>
      </c>
      <c r="X815" t="n">
        <v>389.0</v>
      </c>
      <c r="Y815" t="n">
        <v>44.0</v>
      </c>
      <c r="Z815" t="n">
        <v>0.0</v>
      </c>
      <c r="AA815" t="n">
        <v>44.0</v>
      </c>
      <c r="AB815" t="n">
        <v>0.0</v>
      </c>
      <c r="AC815" t="n">
        <v>18.0</v>
      </c>
      <c r="AD815" t="n">
        <v>28.0</v>
      </c>
      <c r="AE815" t="n">
        <v>0.0</v>
      </c>
      <c r="AF815" t="n">
        <v>0.0</v>
      </c>
      <c r="AG815" t="n">
        <v>0.0</v>
      </c>
      <c r="AH815" t="inlineStr">
        <is>
          <t>Vikash Suryakanth Parmar</t>
        </is>
      </c>
      <c r="AI815" s="1" t="n">
        <v>44634.80017361111</v>
      </c>
      <c r="AJ815" t="n">
        <v>43.0</v>
      </c>
      <c r="AK815" t="n">
        <v>0.0</v>
      </c>
      <c r="AL815" t="n">
        <v>0.0</v>
      </c>
      <c r="AM815" t="n">
        <v>0.0</v>
      </c>
      <c r="AN815" t="n">
        <v>0.0</v>
      </c>
      <c r="AO815" t="n">
        <v>0.0</v>
      </c>
      <c r="AP815" t="n">
        <v>28.0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WI22033948</t>
        </is>
      </c>
      <c r="B816" t="inlineStr">
        <is>
          <t>DATA_VALIDATION</t>
        </is>
      </c>
      <c r="C816" t="inlineStr">
        <is>
          <t>201348000302</t>
        </is>
      </c>
      <c r="D816" t="inlineStr">
        <is>
          <t>Folder</t>
        </is>
      </c>
      <c r="E816" s="2">
        <f>HYPERLINK("capsilon://?command=openfolder&amp;siteaddress=FAM.docvelocity-na8.net&amp;folderid=FXB6BEF0B0-ACFC-ECCF-DF4F-30EF61EC534D","FX220113795")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MI220342361</t>
        </is>
      </c>
      <c r="J816" t="n">
        <v>0.0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44621.74469907407</v>
      </c>
      <c r="P816" s="1" t="n">
        <v>44622.64886574074</v>
      </c>
      <c r="Q816" t="n">
        <v>77964.0</v>
      </c>
      <c r="R816" t="n">
        <v>156.0</v>
      </c>
      <c r="S816" t="b">
        <v>0</v>
      </c>
      <c r="T816" t="inlineStr">
        <is>
          <t>N/A</t>
        </is>
      </c>
      <c r="U816" t="b">
        <v>0</v>
      </c>
      <c r="V816" t="inlineStr">
        <is>
          <t>Nisha Verma</t>
        </is>
      </c>
      <c r="W816" s="1" t="n">
        <v>44621.78649305556</v>
      </c>
      <c r="X816" t="n">
        <v>25.0</v>
      </c>
      <c r="Y816" t="n">
        <v>0.0</v>
      </c>
      <c r="Z816" t="n">
        <v>0.0</v>
      </c>
      <c r="AA816" t="n">
        <v>0.0</v>
      </c>
      <c r="AB816" t="n">
        <v>37.0</v>
      </c>
      <c r="AC816" t="n">
        <v>0.0</v>
      </c>
      <c r="AD816" t="n">
        <v>0.0</v>
      </c>
      <c r="AE816" t="n">
        <v>0.0</v>
      </c>
      <c r="AF816" t="n">
        <v>0.0</v>
      </c>
      <c r="AG816" t="n">
        <v>0.0</v>
      </c>
      <c r="AH816" t="inlineStr">
        <is>
          <t>Vikash Suryakanth Parmar</t>
        </is>
      </c>
      <c r="AI816" s="1" t="n">
        <v>44622.64886574074</v>
      </c>
      <c r="AJ816" t="n">
        <v>6.0</v>
      </c>
      <c r="AK816" t="n">
        <v>0.0</v>
      </c>
      <c r="AL816" t="n">
        <v>0.0</v>
      </c>
      <c r="AM816" t="n">
        <v>0.0</v>
      </c>
      <c r="AN816" t="n">
        <v>37.0</v>
      </c>
      <c r="AO816" t="n">
        <v>0.0</v>
      </c>
      <c r="AP816" t="n">
        <v>0.0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WI220339528</t>
        </is>
      </c>
      <c r="B817" t="inlineStr">
        <is>
          <t>DATA_VALIDATION</t>
        </is>
      </c>
      <c r="C817" t="inlineStr">
        <is>
          <t>201330005780</t>
        </is>
      </c>
      <c r="D817" t="inlineStr">
        <is>
          <t>Folder</t>
        </is>
      </c>
      <c r="E817" s="2">
        <f>HYPERLINK("capsilon://?command=openfolder&amp;siteaddress=FAM.docvelocity-na8.net&amp;folderid=FX61573CF3-DFD4-0371-EE0A-8C5FCEB204CA","FX22035453")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MI2203415388</t>
        </is>
      </c>
      <c r="J817" t="n">
        <v>75.0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Folder</t>
        </is>
      </c>
      <c r="N817" t="n">
        <v>2.0</v>
      </c>
      <c r="O817" s="1" t="n">
        <v>44634.49506944444</v>
      </c>
      <c r="P817" s="1" t="n">
        <v>44634.81710648148</v>
      </c>
      <c r="Q817" t="n">
        <v>23917.0</v>
      </c>
      <c r="R817" t="n">
        <v>3907.0</v>
      </c>
      <c r="S817" t="b">
        <v>0</v>
      </c>
      <c r="T817" t="inlineStr">
        <is>
          <t>Suraj Toradmal</t>
        </is>
      </c>
      <c r="U817" t="b">
        <v>0</v>
      </c>
      <c r="V817" t="inlineStr">
        <is>
          <t>Pratik Bhandwalkar</t>
        </is>
      </c>
      <c r="W817" s="1" t="n">
        <v>44634.58950231481</v>
      </c>
      <c r="X817" t="n">
        <v>1483.0</v>
      </c>
      <c r="Y817" t="n">
        <v>63.0</v>
      </c>
      <c r="Z817" t="n">
        <v>0.0</v>
      </c>
      <c r="AA817" t="n">
        <v>63.0</v>
      </c>
      <c r="AB817" t="n">
        <v>0.0</v>
      </c>
      <c r="AC817" t="n">
        <v>24.0</v>
      </c>
      <c r="AD817" t="n">
        <v>12.0</v>
      </c>
      <c r="AE817" t="n">
        <v>0.0</v>
      </c>
      <c r="AF817" t="n">
        <v>0.0</v>
      </c>
      <c r="AG817" t="n">
        <v>0.0</v>
      </c>
      <c r="AH817" t="inlineStr">
        <is>
          <t>Suraj Toradmal</t>
        </is>
      </c>
      <c r="AI817" s="1" t="n">
        <v>44634.81710648148</v>
      </c>
      <c r="AJ817" t="n">
        <v>252.0</v>
      </c>
      <c r="AK817" t="n">
        <v>1.0</v>
      </c>
      <c r="AL817" t="n">
        <v>0.0</v>
      </c>
      <c r="AM817" t="n">
        <v>1.0</v>
      </c>
      <c r="AN817" t="n">
        <v>0.0</v>
      </c>
      <c r="AO817" t="n">
        <v>0.0</v>
      </c>
      <c r="AP817" t="n">
        <v>11.0</v>
      </c>
      <c r="AQ817" t="n">
        <v>21.0</v>
      </c>
      <c r="AR817" t="n">
        <v>0.0</v>
      </c>
      <c r="AS817" t="n">
        <v>2.0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WI220339576</t>
        </is>
      </c>
      <c r="B818" t="inlineStr">
        <is>
          <t>DATA_VALIDATION</t>
        </is>
      </c>
      <c r="C818" t="inlineStr">
        <is>
          <t>201300022083</t>
        </is>
      </c>
      <c r="D818" t="inlineStr">
        <is>
          <t>Folder</t>
        </is>
      </c>
      <c r="E818" s="2">
        <f>HYPERLINK("capsilon://?command=openfolder&amp;siteaddress=FAM.docvelocity-na8.net&amp;folderid=FX8BE1BDC9-AEF6-DF39-3BAC-81D4F71D64BF","FX22035041")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MI2203415895</t>
        </is>
      </c>
      <c r="J818" t="n">
        <v>144.0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1.0</v>
      </c>
      <c r="O818" s="1" t="n">
        <v>44634.49930555555</v>
      </c>
      <c r="P818" s="1" t="n">
        <v>44634.610289351855</v>
      </c>
      <c r="Q818" t="n">
        <v>7925.0</v>
      </c>
      <c r="R818" t="n">
        <v>1664.0</v>
      </c>
      <c r="S818" t="b">
        <v>0</v>
      </c>
      <c r="T818" t="inlineStr">
        <is>
          <t>N/A</t>
        </is>
      </c>
      <c r="U818" t="b">
        <v>0</v>
      </c>
      <c r="V818" t="inlineStr">
        <is>
          <t>Suraj Toradmal</t>
        </is>
      </c>
      <c r="W818" s="1" t="n">
        <v>44634.610289351855</v>
      </c>
      <c r="X818" t="n">
        <v>1169.0</v>
      </c>
      <c r="Y818" t="n">
        <v>0.0</v>
      </c>
      <c r="Z818" t="n">
        <v>0.0</v>
      </c>
      <c r="AA818" t="n">
        <v>0.0</v>
      </c>
      <c r="AB818" t="n">
        <v>0.0</v>
      </c>
      <c r="AC818" t="n">
        <v>0.0</v>
      </c>
      <c r="AD818" t="n">
        <v>144.0</v>
      </c>
      <c r="AE818" t="n">
        <v>132.0</v>
      </c>
      <c r="AF818" t="n">
        <v>0.0</v>
      </c>
      <c r="AG818" t="n">
        <v>6.0</v>
      </c>
      <c r="AH818" t="inlineStr">
        <is>
          <t>N/A</t>
        </is>
      </c>
      <c r="AI818" t="inlineStr">
        <is>
          <t>N/A</t>
        </is>
      </c>
      <c r="AJ818" t="inlineStr">
        <is>
          <t>N/A</t>
        </is>
      </c>
      <c r="AK818" t="inlineStr">
        <is>
          <t>N/A</t>
        </is>
      </c>
      <c r="AL818" t="inlineStr">
        <is>
          <t>N/A</t>
        </is>
      </c>
      <c r="AM818" t="inlineStr">
        <is>
          <t>N/A</t>
        </is>
      </c>
      <c r="AN818" t="inlineStr">
        <is>
          <t>N/A</t>
        </is>
      </c>
      <c r="AO818" t="inlineStr">
        <is>
          <t>N/A</t>
        </is>
      </c>
      <c r="AP818" t="inlineStr">
        <is>
          <t>N/A</t>
        </is>
      </c>
      <c r="AQ818" t="inlineStr">
        <is>
          <t>N/A</t>
        </is>
      </c>
      <c r="AR818" t="inlineStr">
        <is>
          <t>N/A</t>
        </is>
      </c>
      <c r="AS818" t="inlineStr">
        <is>
          <t>N/A</t>
        </is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WI220339583</t>
        </is>
      </c>
      <c r="B819" t="inlineStr">
        <is>
          <t>DATA_VALIDATION</t>
        </is>
      </c>
      <c r="C819" t="inlineStr">
        <is>
          <t>201300022083</t>
        </is>
      </c>
      <c r="D819" t="inlineStr">
        <is>
          <t>Folder</t>
        </is>
      </c>
      <c r="E819" s="2">
        <f>HYPERLINK("capsilon://?command=openfolder&amp;siteaddress=FAM.docvelocity-na8.net&amp;folderid=FX8BE1BDC9-AEF6-DF39-3BAC-81D4F71D64BF","FX22035041")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MI2203416022</t>
        </is>
      </c>
      <c r="J819" t="n">
        <v>102.0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1.0</v>
      </c>
      <c r="O819" s="1" t="n">
        <v>44634.50063657408</v>
      </c>
      <c r="P819" s="1" t="n">
        <v>44634.59675925926</v>
      </c>
      <c r="Q819" t="n">
        <v>7567.0</v>
      </c>
      <c r="R819" t="n">
        <v>738.0</v>
      </c>
      <c r="S819" t="b">
        <v>0</v>
      </c>
      <c r="T819" t="inlineStr">
        <is>
          <t>N/A</t>
        </is>
      </c>
      <c r="U819" t="b">
        <v>0</v>
      </c>
      <c r="V819" t="inlineStr">
        <is>
          <t>Suraj Toradmal</t>
        </is>
      </c>
      <c r="W819" s="1" t="n">
        <v>44634.59675925926</v>
      </c>
      <c r="X819" t="n">
        <v>549.0</v>
      </c>
      <c r="Y819" t="n">
        <v>0.0</v>
      </c>
      <c r="Z819" t="n">
        <v>0.0</v>
      </c>
      <c r="AA819" t="n">
        <v>0.0</v>
      </c>
      <c r="AB819" t="n">
        <v>0.0</v>
      </c>
      <c r="AC819" t="n">
        <v>0.0</v>
      </c>
      <c r="AD819" t="n">
        <v>102.0</v>
      </c>
      <c r="AE819" t="n">
        <v>90.0</v>
      </c>
      <c r="AF819" t="n">
        <v>0.0</v>
      </c>
      <c r="AG819" t="n">
        <v>5.0</v>
      </c>
      <c r="AH819" t="inlineStr">
        <is>
          <t>N/A</t>
        </is>
      </c>
      <c r="AI819" t="inlineStr">
        <is>
          <t>N/A</t>
        </is>
      </c>
      <c r="AJ819" t="inlineStr">
        <is>
          <t>N/A</t>
        </is>
      </c>
      <c r="AK819" t="inlineStr">
        <is>
          <t>N/A</t>
        </is>
      </c>
      <c r="AL819" t="inlineStr">
        <is>
          <t>N/A</t>
        </is>
      </c>
      <c r="AM819" t="inlineStr">
        <is>
          <t>N/A</t>
        </is>
      </c>
      <c r="AN819" t="inlineStr">
        <is>
          <t>N/A</t>
        </is>
      </c>
      <c r="AO819" t="inlineStr">
        <is>
          <t>N/A</t>
        </is>
      </c>
      <c r="AP819" t="inlineStr">
        <is>
          <t>N/A</t>
        </is>
      </c>
      <c r="AQ819" t="inlineStr">
        <is>
          <t>N/A</t>
        </is>
      </c>
      <c r="AR819" t="inlineStr">
        <is>
          <t>N/A</t>
        </is>
      </c>
      <c r="AS819" t="inlineStr">
        <is>
          <t>N/A</t>
        </is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WI220339585</t>
        </is>
      </c>
      <c r="B820" t="inlineStr">
        <is>
          <t>DATA_VALIDATION</t>
        </is>
      </c>
      <c r="C820" t="inlineStr">
        <is>
          <t>201300021991</t>
        </is>
      </c>
      <c r="D820" t="inlineStr">
        <is>
          <t>Folder</t>
        </is>
      </c>
      <c r="E820" s="2">
        <f>HYPERLINK("capsilon://?command=openfolder&amp;siteaddress=FAM.docvelocity-na8.net&amp;folderid=FXCD916A4A-FEB8-9C2E-F412-8D9295CA6C9C","FX22033235")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MI2203416068</t>
        </is>
      </c>
      <c r="J820" t="n">
        <v>426.0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1.0</v>
      </c>
      <c r="O820" s="1" t="n">
        <v>44634.5009375</v>
      </c>
      <c r="P820" s="1" t="n">
        <v>44634.71530092593</v>
      </c>
      <c r="Q820" t="n">
        <v>17894.0</v>
      </c>
      <c r="R820" t="n">
        <v>627.0</v>
      </c>
      <c r="S820" t="b">
        <v>0</v>
      </c>
      <c r="T820" t="inlineStr">
        <is>
          <t>N/A</t>
        </is>
      </c>
      <c r="U820" t="b">
        <v>0</v>
      </c>
      <c r="V820" t="inlineStr">
        <is>
          <t>Suraj Toradmal</t>
        </is>
      </c>
      <c r="W820" s="1" t="n">
        <v>44634.71530092593</v>
      </c>
      <c r="X820" t="n">
        <v>192.0</v>
      </c>
      <c r="Y820" t="n">
        <v>0.0</v>
      </c>
      <c r="Z820" t="n">
        <v>0.0</v>
      </c>
      <c r="AA820" t="n">
        <v>0.0</v>
      </c>
      <c r="AB820" t="n">
        <v>0.0</v>
      </c>
      <c r="AC820" t="n">
        <v>0.0</v>
      </c>
      <c r="AD820" t="n">
        <v>426.0</v>
      </c>
      <c r="AE820" t="n">
        <v>421.0</v>
      </c>
      <c r="AF820" t="n">
        <v>0.0</v>
      </c>
      <c r="AG820" t="n">
        <v>3.0</v>
      </c>
      <c r="AH820" t="inlineStr">
        <is>
          <t>N/A</t>
        </is>
      </c>
      <c r="AI820" t="inlineStr">
        <is>
          <t>N/A</t>
        </is>
      </c>
      <c r="AJ820" t="inlineStr">
        <is>
          <t>N/A</t>
        </is>
      </c>
      <c r="AK820" t="inlineStr">
        <is>
          <t>N/A</t>
        </is>
      </c>
      <c r="AL820" t="inlineStr">
        <is>
          <t>N/A</t>
        </is>
      </c>
      <c r="AM820" t="inlineStr">
        <is>
          <t>N/A</t>
        </is>
      </c>
      <c r="AN820" t="inlineStr">
        <is>
          <t>N/A</t>
        </is>
      </c>
      <c r="AO820" t="inlineStr">
        <is>
          <t>N/A</t>
        </is>
      </c>
      <c r="AP820" t="inlineStr">
        <is>
          <t>N/A</t>
        </is>
      </c>
      <c r="AQ820" t="inlineStr">
        <is>
          <t>N/A</t>
        </is>
      </c>
      <c r="AR820" t="inlineStr">
        <is>
          <t>N/A</t>
        </is>
      </c>
      <c r="AS820" t="inlineStr">
        <is>
          <t>N/A</t>
        </is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WI220339605</t>
        </is>
      </c>
      <c r="B821" t="inlineStr">
        <is>
          <t>DATA_VALIDATION</t>
        </is>
      </c>
      <c r="C821" t="inlineStr">
        <is>
          <t>201300021991</t>
        </is>
      </c>
      <c r="D821" t="inlineStr">
        <is>
          <t>Folder</t>
        </is>
      </c>
      <c r="E821" s="2">
        <f>HYPERLINK("capsilon://?command=openfolder&amp;siteaddress=FAM.docvelocity-na8.net&amp;folderid=FXCD916A4A-FEB8-9C2E-F412-8D9295CA6C9C","FX22033235")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MI2203416105</t>
        </is>
      </c>
      <c r="J821" t="n">
        <v>28.0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1.0</v>
      </c>
      <c r="O821" s="1" t="n">
        <v>44634.502280092594</v>
      </c>
      <c r="P821" s="1" t="n">
        <v>44634.71780092592</v>
      </c>
      <c r="Q821" t="n">
        <v>17951.0</v>
      </c>
      <c r="R821" t="n">
        <v>670.0</v>
      </c>
      <c r="S821" t="b">
        <v>0</v>
      </c>
      <c r="T821" t="inlineStr">
        <is>
          <t>N/A</t>
        </is>
      </c>
      <c r="U821" t="b">
        <v>0</v>
      </c>
      <c r="V821" t="inlineStr">
        <is>
          <t>Suraj Toradmal</t>
        </is>
      </c>
      <c r="W821" s="1" t="n">
        <v>44634.71780092592</v>
      </c>
      <c r="X821" t="n">
        <v>215.0</v>
      </c>
      <c r="Y821" t="n">
        <v>0.0</v>
      </c>
      <c r="Z821" t="n">
        <v>0.0</v>
      </c>
      <c r="AA821" t="n">
        <v>0.0</v>
      </c>
      <c r="AB821" t="n">
        <v>0.0</v>
      </c>
      <c r="AC821" t="n">
        <v>0.0</v>
      </c>
      <c r="AD821" t="n">
        <v>28.0</v>
      </c>
      <c r="AE821" t="n">
        <v>21.0</v>
      </c>
      <c r="AF821" t="n">
        <v>0.0</v>
      </c>
      <c r="AG821" t="n">
        <v>5.0</v>
      </c>
      <c r="AH821" t="inlineStr">
        <is>
          <t>N/A</t>
        </is>
      </c>
      <c r="AI821" t="inlineStr">
        <is>
          <t>N/A</t>
        </is>
      </c>
      <c r="AJ821" t="inlineStr">
        <is>
          <t>N/A</t>
        </is>
      </c>
      <c r="AK821" t="inlineStr">
        <is>
          <t>N/A</t>
        </is>
      </c>
      <c r="AL821" t="inlineStr">
        <is>
          <t>N/A</t>
        </is>
      </c>
      <c r="AM821" t="inlineStr">
        <is>
          <t>N/A</t>
        </is>
      </c>
      <c r="AN821" t="inlineStr">
        <is>
          <t>N/A</t>
        </is>
      </c>
      <c r="AO821" t="inlineStr">
        <is>
          <t>N/A</t>
        </is>
      </c>
      <c r="AP821" t="inlineStr">
        <is>
          <t>N/A</t>
        </is>
      </c>
      <c r="AQ821" t="inlineStr">
        <is>
          <t>N/A</t>
        </is>
      </c>
      <c r="AR821" t="inlineStr">
        <is>
          <t>N/A</t>
        </is>
      </c>
      <c r="AS821" t="inlineStr">
        <is>
          <t>N/A</t>
        </is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WI220339631</t>
        </is>
      </c>
      <c r="B822" t="inlineStr">
        <is>
          <t>DATA_VALIDATION</t>
        </is>
      </c>
      <c r="C822" t="inlineStr">
        <is>
          <t>201110012444</t>
        </is>
      </c>
      <c r="D822" t="inlineStr">
        <is>
          <t>Folder</t>
        </is>
      </c>
      <c r="E822" s="2">
        <f>HYPERLINK("capsilon://?command=openfolder&amp;siteaddress=FAM.docvelocity-na8.net&amp;folderid=FXE7F60FD7-119D-00B6-D2F9-E1CF4C2AC151","FX22021586")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MI2203416552</t>
        </is>
      </c>
      <c r="J822" t="n">
        <v>41.0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44634.50568287037</v>
      </c>
      <c r="P822" s="1" t="n">
        <v>44634.80170138889</v>
      </c>
      <c r="Q822" t="n">
        <v>25305.0</v>
      </c>
      <c r="R822" t="n">
        <v>271.0</v>
      </c>
      <c r="S822" t="b">
        <v>0</v>
      </c>
      <c r="T822" t="inlineStr">
        <is>
          <t>N/A</t>
        </is>
      </c>
      <c r="U822" t="b">
        <v>0</v>
      </c>
      <c r="V822" t="inlineStr">
        <is>
          <t>Nayan Naramshettiwar</t>
        </is>
      </c>
      <c r="W822" s="1" t="n">
        <v>44634.528761574074</v>
      </c>
      <c r="X822" t="n">
        <v>229.0</v>
      </c>
      <c r="Y822" t="n">
        <v>33.0</v>
      </c>
      <c r="Z822" t="n">
        <v>0.0</v>
      </c>
      <c r="AA822" t="n">
        <v>33.0</v>
      </c>
      <c r="AB822" t="n">
        <v>0.0</v>
      </c>
      <c r="AC822" t="n">
        <v>6.0</v>
      </c>
      <c r="AD822" t="n">
        <v>8.0</v>
      </c>
      <c r="AE822" t="n">
        <v>0.0</v>
      </c>
      <c r="AF822" t="n">
        <v>0.0</v>
      </c>
      <c r="AG822" t="n">
        <v>0.0</v>
      </c>
      <c r="AH822" t="inlineStr">
        <is>
          <t>Vikash Suryakanth Parmar</t>
        </is>
      </c>
      <c r="AI822" s="1" t="n">
        <v>44634.80170138889</v>
      </c>
      <c r="AJ822" t="n">
        <v>42.0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8.0</v>
      </c>
      <c r="AQ822" t="n">
        <v>30.0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WI220339634</t>
        </is>
      </c>
      <c r="B823" t="inlineStr">
        <is>
          <t>DATA_VALIDATION</t>
        </is>
      </c>
      <c r="C823" t="inlineStr">
        <is>
          <t>201110012444</t>
        </is>
      </c>
      <c r="D823" t="inlineStr">
        <is>
          <t>Folder</t>
        </is>
      </c>
      <c r="E823" s="2">
        <f>HYPERLINK("capsilon://?command=openfolder&amp;siteaddress=FAM.docvelocity-na8.net&amp;folderid=FXE7F60FD7-119D-00B6-D2F9-E1CF4C2AC151","FX22021586")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MI2203416557</t>
        </is>
      </c>
      <c r="J823" t="n">
        <v>41.0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44634.505844907406</v>
      </c>
      <c r="P823" s="1" t="n">
        <v>44634.80210648148</v>
      </c>
      <c r="Q823" t="n">
        <v>25411.0</v>
      </c>
      <c r="R823" t="n">
        <v>186.0</v>
      </c>
      <c r="S823" t="b">
        <v>0</v>
      </c>
      <c r="T823" t="inlineStr">
        <is>
          <t>N/A</t>
        </is>
      </c>
      <c r="U823" t="b">
        <v>0</v>
      </c>
      <c r="V823" t="inlineStr">
        <is>
          <t>Nayan Naramshettiwar</t>
        </is>
      </c>
      <c r="W823" s="1" t="n">
        <v>44634.5303125</v>
      </c>
      <c r="X823" t="n">
        <v>133.0</v>
      </c>
      <c r="Y823" t="n">
        <v>33.0</v>
      </c>
      <c r="Z823" t="n">
        <v>0.0</v>
      </c>
      <c r="AA823" t="n">
        <v>33.0</v>
      </c>
      <c r="AB823" t="n">
        <v>0.0</v>
      </c>
      <c r="AC823" t="n">
        <v>6.0</v>
      </c>
      <c r="AD823" t="n">
        <v>8.0</v>
      </c>
      <c r="AE823" t="n">
        <v>0.0</v>
      </c>
      <c r="AF823" t="n">
        <v>0.0</v>
      </c>
      <c r="AG823" t="n">
        <v>0.0</v>
      </c>
      <c r="AH823" t="inlineStr">
        <is>
          <t>Vikash Suryakanth Parmar</t>
        </is>
      </c>
      <c r="AI823" s="1" t="n">
        <v>44634.80210648148</v>
      </c>
      <c r="AJ823" t="n">
        <v>34.0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8.0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WI220339637</t>
        </is>
      </c>
      <c r="B824" t="inlineStr">
        <is>
          <t>DATA_VALIDATION</t>
        </is>
      </c>
      <c r="C824" t="inlineStr">
        <is>
          <t>201308008195</t>
        </is>
      </c>
      <c r="D824" t="inlineStr">
        <is>
          <t>Folder</t>
        </is>
      </c>
      <c r="E824" s="2">
        <f>HYPERLINK("capsilon://?command=openfolder&amp;siteaddress=FAM.docvelocity-na8.net&amp;folderid=FXA33EE423-A9A5-330B-C951-6E47F7110C21","FX22028364")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MI2203416647</t>
        </is>
      </c>
      <c r="J824" t="n">
        <v>0.0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44634.50662037037</v>
      </c>
      <c r="P824" s="1" t="n">
        <v>44634.80237268518</v>
      </c>
      <c r="Q824" t="n">
        <v>25500.0</v>
      </c>
      <c r="R824" t="n">
        <v>53.0</v>
      </c>
      <c r="S824" t="b">
        <v>0</v>
      </c>
      <c r="T824" t="inlineStr">
        <is>
          <t>N/A</t>
        </is>
      </c>
      <c r="U824" t="b">
        <v>0</v>
      </c>
      <c r="V824" t="inlineStr">
        <is>
          <t>Samadhan Kamble</t>
        </is>
      </c>
      <c r="W824" s="1" t="n">
        <v>44634.52924768518</v>
      </c>
      <c r="X824" t="n">
        <v>31.0</v>
      </c>
      <c r="Y824" t="n">
        <v>0.0</v>
      </c>
      <c r="Z824" t="n">
        <v>0.0</v>
      </c>
      <c r="AA824" t="n">
        <v>0.0</v>
      </c>
      <c r="AB824" t="n">
        <v>37.0</v>
      </c>
      <c r="AC824" t="n">
        <v>0.0</v>
      </c>
      <c r="AD824" t="n">
        <v>0.0</v>
      </c>
      <c r="AE824" t="n">
        <v>0.0</v>
      </c>
      <c r="AF824" t="n">
        <v>0.0</v>
      </c>
      <c r="AG824" t="n">
        <v>0.0</v>
      </c>
      <c r="AH824" t="inlineStr">
        <is>
          <t>Vikash Suryakanth Parmar</t>
        </is>
      </c>
      <c r="AI824" s="1" t="n">
        <v>44634.80237268518</v>
      </c>
      <c r="AJ824" t="n">
        <v>22.0</v>
      </c>
      <c r="AK824" t="n">
        <v>0.0</v>
      </c>
      <c r="AL824" t="n">
        <v>0.0</v>
      </c>
      <c r="AM824" t="n">
        <v>0.0</v>
      </c>
      <c r="AN824" t="n">
        <v>37.0</v>
      </c>
      <c r="AO824" t="n">
        <v>0.0</v>
      </c>
      <c r="AP824" t="n">
        <v>0.0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WI220339648</t>
        </is>
      </c>
      <c r="B825" t="inlineStr">
        <is>
          <t>DATA_VALIDATION</t>
        </is>
      </c>
      <c r="C825" t="inlineStr">
        <is>
          <t>201308008280</t>
        </is>
      </c>
      <c r="D825" t="inlineStr">
        <is>
          <t>Folder</t>
        </is>
      </c>
      <c r="E825" s="2">
        <f>HYPERLINK("capsilon://?command=openfolder&amp;siteaddress=FAM.docvelocity-na8.net&amp;folderid=FX913B10E5-84D9-42FC-47FB-80956BB57FD7","FX22034628")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MI2203416768</t>
        </is>
      </c>
      <c r="J825" t="n">
        <v>110.0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1.0</v>
      </c>
      <c r="O825" s="1" t="n">
        <v>44634.50791666667</v>
      </c>
      <c r="P825" s="1" t="n">
        <v>44634.72409722222</v>
      </c>
      <c r="Q825" t="n">
        <v>17740.0</v>
      </c>
      <c r="R825" t="n">
        <v>938.0</v>
      </c>
      <c r="S825" t="b">
        <v>0</v>
      </c>
      <c r="T825" t="inlineStr">
        <is>
          <t>N/A</t>
        </is>
      </c>
      <c r="U825" t="b">
        <v>0</v>
      </c>
      <c r="V825" t="inlineStr">
        <is>
          <t>Suraj Toradmal</t>
        </is>
      </c>
      <c r="W825" s="1" t="n">
        <v>44634.72409722222</v>
      </c>
      <c r="X825" t="n">
        <v>543.0</v>
      </c>
      <c r="Y825" t="n">
        <v>0.0</v>
      </c>
      <c r="Z825" t="n">
        <v>0.0</v>
      </c>
      <c r="AA825" t="n">
        <v>0.0</v>
      </c>
      <c r="AB825" t="n">
        <v>0.0</v>
      </c>
      <c r="AC825" t="n">
        <v>0.0</v>
      </c>
      <c r="AD825" t="n">
        <v>110.0</v>
      </c>
      <c r="AE825" t="n">
        <v>98.0</v>
      </c>
      <c r="AF825" t="n">
        <v>0.0</v>
      </c>
      <c r="AG825" t="n">
        <v>5.0</v>
      </c>
      <c r="AH825" t="inlineStr">
        <is>
          <t>N/A</t>
        </is>
      </c>
      <c r="AI825" t="inlineStr">
        <is>
          <t>N/A</t>
        </is>
      </c>
      <c r="AJ825" t="inlineStr">
        <is>
          <t>N/A</t>
        </is>
      </c>
      <c r="AK825" t="inlineStr">
        <is>
          <t>N/A</t>
        </is>
      </c>
      <c r="AL825" t="inlineStr">
        <is>
          <t>N/A</t>
        </is>
      </c>
      <c r="AM825" t="inlineStr">
        <is>
          <t>N/A</t>
        </is>
      </c>
      <c r="AN825" t="inlineStr">
        <is>
          <t>N/A</t>
        </is>
      </c>
      <c r="AO825" t="inlineStr">
        <is>
          <t>N/A</t>
        </is>
      </c>
      <c r="AP825" t="inlineStr">
        <is>
          <t>N/A</t>
        </is>
      </c>
      <c r="AQ825" t="inlineStr">
        <is>
          <t>N/A</t>
        </is>
      </c>
      <c r="AR825" t="inlineStr">
        <is>
          <t>N/A</t>
        </is>
      </c>
      <c r="AS825" t="inlineStr">
        <is>
          <t>N/A</t>
        </is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WI220339675</t>
        </is>
      </c>
      <c r="B826" t="inlineStr">
        <is>
          <t>DATA_VALIDATION</t>
        </is>
      </c>
      <c r="C826" t="inlineStr">
        <is>
          <t>201330005740</t>
        </is>
      </c>
      <c r="D826" t="inlineStr">
        <is>
          <t>Folder</t>
        </is>
      </c>
      <c r="E826" s="2">
        <f>HYPERLINK("capsilon://?command=openfolder&amp;siteaddress=FAM.docvelocity-na8.net&amp;folderid=FX08825ED5-5A6C-727C-B1C8-49F086054BD5","FX22034798")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MI2203416938</t>
        </is>
      </c>
      <c r="J826" t="n">
        <v>28.0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1.0</v>
      </c>
      <c r="O826" s="1" t="n">
        <v>44634.50947916666</v>
      </c>
      <c r="P826" s="1" t="n">
        <v>44634.73149305556</v>
      </c>
      <c r="Q826" t="n">
        <v>18078.0</v>
      </c>
      <c r="R826" t="n">
        <v>1104.0</v>
      </c>
      <c r="S826" t="b">
        <v>0</v>
      </c>
      <c r="T826" t="inlineStr">
        <is>
          <t>N/A</t>
        </is>
      </c>
      <c r="U826" t="b">
        <v>0</v>
      </c>
      <c r="V826" t="inlineStr">
        <is>
          <t>Suraj Toradmal</t>
        </is>
      </c>
      <c r="W826" s="1" t="n">
        <v>44634.73149305556</v>
      </c>
      <c r="X826" t="n">
        <v>638.0</v>
      </c>
      <c r="Y826" t="n">
        <v>0.0</v>
      </c>
      <c r="Z826" t="n">
        <v>0.0</v>
      </c>
      <c r="AA826" t="n">
        <v>0.0</v>
      </c>
      <c r="AB826" t="n">
        <v>0.0</v>
      </c>
      <c r="AC826" t="n">
        <v>0.0</v>
      </c>
      <c r="AD826" t="n">
        <v>28.0</v>
      </c>
      <c r="AE826" t="n">
        <v>21.0</v>
      </c>
      <c r="AF826" t="n">
        <v>0.0</v>
      </c>
      <c r="AG826" t="n">
        <v>2.0</v>
      </c>
      <c r="AH826" t="inlineStr">
        <is>
          <t>N/A</t>
        </is>
      </c>
      <c r="AI826" t="inlineStr">
        <is>
          <t>N/A</t>
        </is>
      </c>
      <c r="AJ826" t="inlineStr">
        <is>
          <t>N/A</t>
        </is>
      </c>
      <c r="AK826" t="inlineStr">
        <is>
          <t>N/A</t>
        </is>
      </c>
      <c r="AL826" t="inlineStr">
        <is>
          <t>N/A</t>
        </is>
      </c>
      <c r="AM826" t="inlineStr">
        <is>
          <t>N/A</t>
        </is>
      </c>
      <c r="AN826" t="inlineStr">
        <is>
          <t>N/A</t>
        </is>
      </c>
      <c r="AO826" t="inlineStr">
        <is>
          <t>N/A</t>
        </is>
      </c>
      <c r="AP826" t="inlineStr">
        <is>
          <t>N/A</t>
        </is>
      </c>
      <c r="AQ826" t="inlineStr">
        <is>
          <t>N/A</t>
        </is>
      </c>
      <c r="AR826" t="inlineStr">
        <is>
          <t>N/A</t>
        </is>
      </c>
      <c r="AS826" t="inlineStr">
        <is>
          <t>N/A</t>
        </is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WI220339680</t>
        </is>
      </c>
      <c r="B827" t="inlineStr">
        <is>
          <t>DATA_VALIDATION</t>
        </is>
      </c>
      <c r="C827" t="inlineStr">
        <is>
          <t>201330005740</t>
        </is>
      </c>
      <c r="D827" t="inlineStr">
        <is>
          <t>Folder</t>
        </is>
      </c>
      <c r="E827" s="2">
        <f>HYPERLINK("capsilon://?command=openfolder&amp;siteaddress=FAM.docvelocity-na8.net&amp;folderid=FX08825ED5-5A6C-727C-B1C8-49F086054BD5","FX22034798")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MI2203417003</t>
        </is>
      </c>
      <c r="J827" t="n">
        <v>199.0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44634.51011574074</v>
      </c>
      <c r="P827" s="1" t="n">
        <v>44634.73390046296</v>
      </c>
      <c r="Q827" t="n">
        <v>18736.0</v>
      </c>
      <c r="R827" t="n">
        <v>599.0</v>
      </c>
      <c r="S827" t="b">
        <v>0</v>
      </c>
      <c r="T827" t="inlineStr">
        <is>
          <t>N/A</t>
        </is>
      </c>
      <c r="U827" t="b">
        <v>0</v>
      </c>
      <c r="V827" t="inlineStr">
        <is>
          <t>Suraj Toradmal</t>
        </is>
      </c>
      <c r="W827" s="1" t="n">
        <v>44634.73390046296</v>
      </c>
      <c r="X827" t="n">
        <v>208.0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199.0</v>
      </c>
      <c r="AE827" t="n">
        <v>194.0</v>
      </c>
      <c r="AF827" t="n">
        <v>0.0</v>
      </c>
      <c r="AG827" t="n">
        <v>4.0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WI22033977</t>
        </is>
      </c>
      <c r="B828" t="inlineStr">
        <is>
          <t>DATA_VALIDATION</t>
        </is>
      </c>
      <c r="C828" t="inlineStr">
        <is>
          <t>201348000370</t>
        </is>
      </c>
      <c r="D828" t="inlineStr">
        <is>
          <t>Folder</t>
        </is>
      </c>
      <c r="E828" s="2">
        <f>HYPERLINK("capsilon://?command=openfolder&amp;siteaddress=FAM.docvelocity-na8.net&amp;folderid=FX9A497E3B-526C-DDD4-612D-B03B75071490","FX220211618")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MI220328351</t>
        </is>
      </c>
      <c r="J828" t="n">
        <v>0.0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44621.74778935185</v>
      </c>
      <c r="P828" s="1" t="n">
        <v>44622.22790509259</v>
      </c>
      <c r="Q828" t="n">
        <v>39170.0</v>
      </c>
      <c r="R828" t="n">
        <v>2312.0</v>
      </c>
      <c r="S828" t="b">
        <v>0</v>
      </c>
      <c r="T828" t="inlineStr">
        <is>
          <t>N/A</t>
        </is>
      </c>
      <c r="U828" t="b">
        <v>1</v>
      </c>
      <c r="V828" t="inlineStr">
        <is>
          <t>Raman Vaidya</t>
        </is>
      </c>
      <c r="W828" s="1" t="n">
        <v>44621.770636574074</v>
      </c>
      <c r="X828" t="n">
        <v>1207.0</v>
      </c>
      <c r="Y828" t="n">
        <v>252.0</v>
      </c>
      <c r="Z828" t="n">
        <v>0.0</v>
      </c>
      <c r="AA828" t="n">
        <v>252.0</v>
      </c>
      <c r="AB828" t="n">
        <v>48.0</v>
      </c>
      <c r="AC828" t="n">
        <v>120.0</v>
      </c>
      <c r="AD828" t="n">
        <v>-252.0</v>
      </c>
      <c r="AE828" t="n">
        <v>0.0</v>
      </c>
      <c r="AF828" t="n">
        <v>0.0</v>
      </c>
      <c r="AG828" t="n">
        <v>0.0</v>
      </c>
      <c r="AH828" t="inlineStr">
        <is>
          <t>Ashish Sutar</t>
        </is>
      </c>
      <c r="AI828" s="1" t="n">
        <v>44622.22790509259</v>
      </c>
      <c r="AJ828" t="n">
        <v>1077.0</v>
      </c>
      <c r="AK828" t="n">
        <v>4.0</v>
      </c>
      <c r="AL828" t="n">
        <v>0.0</v>
      </c>
      <c r="AM828" t="n">
        <v>4.0</v>
      </c>
      <c r="AN828" t="n">
        <v>48.0</v>
      </c>
      <c r="AO828" t="n">
        <v>4.0</v>
      </c>
      <c r="AP828" t="n">
        <v>-256.0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WI220339827</t>
        </is>
      </c>
      <c r="B829" t="inlineStr">
        <is>
          <t>DATA_VALIDATION</t>
        </is>
      </c>
      <c r="C829" t="inlineStr">
        <is>
          <t>201308008291</t>
        </is>
      </c>
      <c r="D829" t="inlineStr">
        <is>
          <t>Folder</t>
        </is>
      </c>
      <c r="E829" s="2">
        <f>HYPERLINK("capsilon://?command=openfolder&amp;siteaddress=FAM.docvelocity-na8.net&amp;folderid=FX8AEFD929-24D5-AC59-1F18-CE1F70A57CC2","FX22035794")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MI2203418677</t>
        </is>
      </c>
      <c r="J829" t="n">
        <v>238.0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1.0</v>
      </c>
      <c r="O829" s="1" t="n">
        <v>44634.527453703704</v>
      </c>
      <c r="P829" s="1" t="n">
        <v>44634.741747685184</v>
      </c>
      <c r="Q829" t="n">
        <v>17544.0</v>
      </c>
      <c r="R829" t="n">
        <v>971.0</v>
      </c>
      <c r="S829" t="b">
        <v>0</v>
      </c>
      <c r="T829" t="inlineStr">
        <is>
          <t>N/A</t>
        </is>
      </c>
      <c r="U829" t="b">
        <v>0</v>
      </c>
      <c r="V829" t="inlineStr">
        <is>
          <t>Suraj Toradmal</t>
        </is>
      </c>
      <c r="W829" s="1" t="n">
        <v>44634.741747685184</v>
      </c>
      <c r="X829" t="n">
        <v>677.0</v>
      </c>
      <c r="Y829" t="n">
        <v>0.0</v>
      </c>
      <c r="Z829" t="n">
        <v>0.0</v>
      </c>
      <c r="AA829" t="n">
        <v>0.0</v>
      </c>
      <c r="AB829" t="n">
        <v>0.0</v>
      </c>
      <c r="AC829" t="n">
        <v>0.0</v>
      </c>
      <c r="AD829" t="n">
        <v>238.0</v>
      </c>
      <c r="AE829" t="n">
        <v>214.0</v>
      </c>
      <c r="AF829" t="n">
        <v>0.0</v>
      </c>
      <c r="AG829" t="n">
        <v>12.0</v>
      </c>
      <c r="AH829" t="inlineStr">
        <is>
          <t>N/A</t>
        </is>
      </c>
      <c r="AI829" t="inlineStr">
        <is>
          <t>N/A</t>
        </is>
      </c>
      <c r="AJ829" t="inlineStr">
        <is>
          <t>N/A</t>
        </is>
      </c>
      <c r="AK829" t="inlineStr">
        <is>
          <t>N/A</t>
        </is>
      </c>
      <c r="AL829" t="inlineStr">
        <is>
          <t>N/A</t>
        </is>
      </c>
      <c r="AM829" t="inlineStr">
        <is>
          <t>N/A</t>
        </is>
      </c>
      <c r="AN829" t="inlineStr">
        <is>
          <t>N/A</t>
        </is>
      </c>
      <c r="AO829" t="inlineStr">
        <is>
          <t>N/A</t>
        </is>
      </c>
      <c r="AP829" t="inlineStr">
        <is>
          <t>N/A</t>
        </is>
      </c>
      <c r="AQ829" t="inlineStr">
        <is>
          <t>N/A</t>
        </is>
      </c>
      <c r="AR829" t="inlineStr">
        <is>
          <t>N/A</t>
        </is>
      </c>
      <c r="AS829" t="inlineStr">
        <is>
          <t>N/A</t>
        </is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WI22033988</t>
        </is>
      </c>
      <c r="B830" t="inlineStr">
        <is>
          <t>DATA_VALIDATION</t>
        </is>
      </c>
      <c r="C830" t="inlineStr">
        <is>
          <t>201300021663</t>
        </is>
      </c>
      <c r="D830" t="inlineStr">
        <is>
          <t>Folder</t>
        </is>
      </c>
      <c r="E830" s="2">
        <f>HYPERLINK("capsilon://?command=openfolder&amp;siteaddress=FAM.docvelocity-na8.net&amp;folderid=FX6862AF5F-2A66-5577-337C-C538E5CE3A3A","FX220210433")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MI220329618</t>
        </is>
      </c>
      <c r="J830" t="n">
        <v>0.0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44621.74865740741</v>
      </c>
      <c r="P830" s="1" t="n">
        <v>44622.24122685185</v>
      </c>
      <c r="Q830" t="n">
        <v>38619.0</v>
      </c>
      <c r="R830" t="n">
        <v>3939.0</v>
      </c>
      <c r="S830" t="b">
        <v>0</v>
      </c>
      <c r="T830" t="inlineStr">
        <is>
          <t>N/A</t>
        </is>
      </c>
      <c r="U830" t="b">
        <v>1</v>
      </c>
      <c r="V830" t="inlineStr">
        <is>
          <t>Prajakta Jagannath Mane</t>
        </is>
      </c>
      <c r="W830" s="1" t="n">
        <v>44621.78178240741</v>
      </c>
      <c r="X830" t="n">
        <v>1803.0</v>
      </c>
      <c r="Y830" t="n">
        <v>240.0</v>
      </c>
      <c r="Z830" t="n">
        <v>0.0</v>
      </c>
      <c r="AA830" t="n">
        <v>240.0</v>
      </c>
      <c r="AB830" t="n">
        <v>0.0</v>
      </c>
      <c r="AC830" t="n">
        <v>172.0</v>
      </c>
      <c r="AD830" t="n">
        <v>-240.0</v>
      </c>
      <c r="AE830" t="n">
        <v>0.0</v>
      </c>
      <c r="AF830" t="n">
        <v>0.0</v>
      </c>
      <c r="AG830" t="n">
        <v>0.0</v>
      </c>
      <c r="AH830" t="inlineStr">
        <is>
          <t>Aparna Chavan</t>
        </is>
      </c>
      <c r="AI830" s="1" t="n">
        <v>44622.24122685185</v>
      </c>
      <c r="AJ830" t="n">
        <v>2130.0</v>
      </c>
      <c r="AK830" t="n">
        <v>2.0</v>
      </c>
      <c r="AL830" t="n">
        <v>0.0</v>
      </c>
      <c r="AM830" t="n">
        <v>2.0</v>
      </c>
      <c r="AN830" t="n">
        <v>0.0</v>
      </c>
      <c r="AO830" t="n">
        <v>2.0</v>
      </c>
      <c r="AP830" t="n">
        <v>-242.0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WI220339903</t>
        </is>
      </c>
      <c r="B831" t="inlineStr">
        <is>
          <t>DATA_VALIDATION</t>
        </is>
      </c>
      <c r="C831" t="inlineStr">
        <is>
          <t>201300022111</t>
        </is>
      </c>
      <c r="D831" t="inlineStr">
        <is>
          <t>Folder</t>
        </is>
      </c>
      <c r="E831" s="2">
        <f>HYPERLINK("capsilon://?command=openfolder&amp;siteaddress=FAM.docvelocity-na8.net&amp;folderid=FX134A259B-59C0-E00B-793E-C90CC41A9DE3","FX22035496")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MI2203419279</t>
        </is>
      </c>
      <c r="J831" t="n">
        <v>233.0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1.0</v>
      </c>
      <c r="O831" s="1" t="n">
        <v>44634.53289351852</v>
      </c>
      <c r="P831" s="1" t="n">
        <v>44634.744375</v>
      </c>
      <c r="Q831" t="n">
        <v>17499.0</v>
      </c>
      <c r="R831" t="n">
        <v>773.0</v>
      </c>
      <c r="S831" t="b">
        <v>0</v>
      </c>
      <c r="T831" t="inlineStr">
        <is>
          <t>N/A</t>
        </is>
      </c>
      <c r="U831" t="b">
        <v>0</v>
      </c>
      <c r="V831" t="inlineStr">
        <is>
          <t>Suraj Toradmal</t>
        </is>
      </c>
      <c r="W831" s="1" t="n">
        <v>44634.744375</v>
      </c>
      <c r="X831" t="n">
        <v>226.0</v>
      </c>
      <c r="Y831" t="n">
        <v>0.0</v>
      </c>
      <c r="Z831" t="n">
        <v>0.0</v>
      </c>
      <c r="AA831" t="n">
        <v>0.0</v>
      </c>
      <c r="AB831" t="n">
        <v>0.0</v>
      </c>
      <c r="AC831" t="n">
        <v>0.0</v>
      </c>
      <c r="AD831" t="n">
        <v>233.0</v>
      </c>
      <c r="AE831" t="n">
        <v>209.0</v>
      </c>
      <c r="AF831" t="n">
        <v>0.0</v>
      </c>
      <c r="AG831" t="n">
        <v>6.0</v>
      </c>
      <c r="AH831" t="inlineStr">
        <is>
          <t>N/A</t>
        </is>
      </c>
      <c r="AI831" t="inlineStr">
        <is>
          <t>N/A</t>
        </is>
      </c>
      <c r="AJ831" t="inlineStr">
        <is>
          <t>N/A</t>
        </is>
      </c>
      <c r="AK831" t="inlineStr">
        <is>
          <t>N/A</t>
        </is>
      </c>
      <c r="AL831" t="inlineStr">
        <is>
          <t>N/A</t>
        </is>
      </c>
      <c r="AM831" t="inlineStr">
        <is>
          <t>N/A</t>
        </is>
      </c>
      <c r="AN831" t="inlineStr">
        <is>
          <t>N/A</t>
        </is>
      </c>
      <c r="AO831" t="inlineStr">
        <is>
          <t>N/A</t>
        </is>
      </c>
      <c r="AP831" t="inlineStr">
        <is>
          <t>N/A</t>
        </is>
      </c>
      <c r="AQ831" t="inlineStr">
        <is>
          <t>N/A</t>
        </is>
      </c>
      <c r="AR831" t="inlineStr">
        <is>
          <t>N/A</t>
        </is>
      </c>
      <c r="AS831" t="inlineStr">
        <is>
          <t>N/A</t>
        </is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WI220340018</t>
        </is>
      </c>
      <c r="B832" t="inlineStr">
        <is>
          <t>DATA_VALIDATION</t>
        </is>
      </c>
      <c r="C832" t="inlineStr">
        <is>
          <t>201330005740</t>
        </is>
      </c>
      <c r="D832" t="inlineStr">
        <is>
          <t>Folder</t>
        </is>
      </c>
      <c r="E832" s="2">
        <f>HYPERLINK("capsilon://?command=openfolder&amp;siteaddress=FAM.docvelocity-na8.net&amp;folderid=FX08825ED5-5A6C-727C-B1C8-49F086054BD5","FX22034798")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MI2203420677</t>
        </is>
      </c>
      <c r="J832" t="n">
        <v>0.0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44634.54503472222</v>
      </c>
      <c r="P832" s="1" t="n">
        <v>44634.80269675926</v>
      </c>
      <c r="Q832" t="n">
        <v>22112.0</v>
      </c>
      <c r="R832" t="n">
        <v>150.0</v>
      </c>
      <c r="S832" t="b">
        <v>0</v>
      </c>
      <c r="T832" t="inlineStr">
        <is>
          <t>N/A</t>
        </is>
      </c>
      <c r="U832" t="b">
        <v>0</v>
      </c>
      <c r="V832" t="inlineStr">
        <is>
          <t>Nayan Naramshettiwar</t>
        </is>
      </c>
      <c r="W832" s="1" t="n">
        <v>44634.55025462963</v>
      </c>
      <c r="X832" t="n">
        <v>123.0</v>
      </c>
      <c r="Y832" t="n">
        <v>9.0</v>
      </c>
      <c r="Z832" t="n">
        <v>0.0</v>
      </c>
      <c r="AA832" t="n">
        <v>9.0</v>
      </c>
      <c r="AB832" t="n">
        <v>0.0</v>
      </c>
      <c r="AC832" t="n">
        <v>4.0</v>
      </c>
      <c r="AD832" t="n">
        <v>-9.0</v>
      </c>
      <c r="AE832" t="n">
        <v>0.0</v>
      </c>
      <c r="AF832" t="n">
        <v>0.0</v>
      </c>
      <c r="AG832" t="n">
        <v>0.0</v>
      </c>
      <c r="AH832" t="inlineStr">
        <is>
          <t>Vikash Suryakanth Parmar</t>
        </is>
      </c>
      <c r="AI832" s="1" t="n">
        <v>44634.80269675926</v>
      </c>
      <c r="AJ832" t="n">
        <v>27.0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-9.0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WI22034005</t>
        </is>
      </c>
      <c r="B833" t="inlineStr">
        <is>
          <t>DATA_VALIDATION</t>
        </is>
      </c>
      <c r="C833" t="inlineStr">
        <is>
          <t>201348000377</t>
        </is>
      </c>
      <c r="D833" t="inlineStr">
        <is>
          <t>Folder</t>
        </is>
      </c>
      <c r="E833" s="2">
        <f>HYPERLINK("capsilon://?command=openfolder&amp;siteaddress=FAM.docvelocity-na8.net&amp;folderid=FXA48054E8-0FE7-A5E0-1561-638A8DC3A6CC","FX2203261")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MI220329830</t>
        </is>
      </c>
      <c r="J833" t="n">
        <v>0.0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44621.751076388886</v>
      </c>
      <c r="P833" s="1" t="n">
        <v>44622.281319444446</v>
      </c>
      <c r="Q833" t="n">
        <v>39601.0</v>
      </c>
      <c r="R833" t="n">
        <v>6212.0</v>
      </c>
      <c r="S833" t="b">
        <v>0</v>
      </c>
      <c r="T833" t="inlineStr">
        <is>
          <t>N/A</t>
        </is>
      </c>
      <c r="U833" t="b">
        <v>1</v>
      </c>
      <c r="V833" t="inlineStr">
        <is>
          <t>Sanjana Uttekar</t>
        </is>
      </c>
      <c r="W833" s="1" t="n">
        <v>44621.79170138889</v>
      </c>
      <c r="X833" t="n">
        <v>2616.0</v>
      </c>
      <c r="Y833" t="n">
        <v>358.0</v>
      </c>
      <c r="Z833" t="n">
        <v>0.0</v>
      </c>
      <c r="AA833" t="n">
        <v>358.0</v>
      </c>
      <c r="AB833" t="n">
        <v>42.0</v>
      </c>
      <c r="AC833" t="n">
        <v>151.0</v>
      </c>
      <c r="AD833" t="n">
        <v>-358.0</v>
      </c>
      <c r="AE833" t="n">
        <v>0.0</v>
      </c>
      <c r="AF833" t="n">
        <v>0.0</v>
      </c>
      <c r="AG833" t="n">
        <v>0.0</v>
      </c>
      <c r="AH833" t="inlineStr">
        <is>
          <t>Aparna Chavan</t>
        </is>
      </c>
      <c r="AI833" s="1" t="n">
        <v>44622.281319444446</v>
      </c>
      <c r="AJ833" t="n">
        <v>3464.0</v>
      </c>
      <c r="AK833" t="n">
        <v>0.0</v>
      </c>
      <c r="AL833" t="n">
        <v>0.0</v>
      </c>
      <c r="AM833" t="n">
        <v>0.0</v>
      </c>
      <c r="AN833" t="n">
        <v>42.0</v>
      </c>
      <c r="AO833" t="n">
        <v>0.0</v>
      </c>
      <c r="AP833" t="n">
        <v>-358.0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WI220340059</t>
        </is>
      </c>
      <c r="B834" t="inlineStr">
        <is>
          <t>DATA_VALIDATION</t>
        </is>
      </c>
      <c r="C834" t="inlineStr">
        <is>
          <t>201348000399</t>
        </is>
      </c>
      <c r="D834" t="inlineStr">
        <is>
          <t>Folder</t>
        </is>
      </c>
      <c r="E834" s="2">
        <f>HYPERLINK("capsilon://?command=openfolder&amp;siteaddress=FAM.docvelocity-na8.net&amp;folderid=FXF2E6F885-A3E2-6DBB-32AE-6CEC9769AE1E","FX22033875")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MI2203420979</t>
        </is>
      </c>
      <c r="J834" t="n">
        <v>106.0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1.0</v>
      </c>
      <c r="O834" s="1" t="n">
        <v>44634.54802083333</v>
      </c>
      <c r="P834" s="1" t="n">
        <v>44634.74659722222</v>
      </c>
      <c r="Q834" t="n">
        <v>16559.0</v>
      </c>
      <c r="R834" t="n">
        <v>598.0</v>
      </c>
      <c r="S834" t="b">
        <v>0</v>
      </c>
      <c r="T834" t="inlineStr">
        <is>
          <t>N/A</t>
        </is>
      </c>
      <c r="U834" t="b">
        <v>0</v>
      </c>
      <c r="V834" t="inlineStr">
        <is>
          <t>Suraj Toradmal</t>
        </is>
      </c>
      <c r="W834" s="1" t="n">
        <v>44634.74659722222</v>
      </c>
      <c r="X834" t="n">
        <v>179.0</v>
      </c>
      <c r="Y834" t="n">
        <v>0.0</v>
      </c>
      <c r="Z834" t="n">
        <v>0.0</v>
      </c>
      <c r="AA834" t="n">
        <v>0.0</v>
      </c>
      <c r="AB834" t="n">
        <v>0.0</v>
      </c>
      <c r="AC834" t="n">
        <v>0.0</v>
      </c>
      <c r="AD834" t="n">
        <v>106.0</v>
      </c>
      <c r="AE834" t="n">
        <v>94.0</v>
      </c>
      <c r="AF834" t="n">
        <v>0.0</v>
      </c>
      <c r="AG834" t="n">
        <v>3.0</v>
      </c>
      <c r="AH834" t="inlineStr">
        <is>
          <t>N/A</t>
        </is>
      </c>
      <c r="AI834" t="inlineStr">
        <is>
          <t>N/A</t>
        </is>
      </c>
      <c r="AJ834" t="inlineStr">
        <is>
          <t>N/A</t>
        </is>
      </c>
      <c r="AK834" t="inlineStr">
        <is>
          <t>N/A</t>
        </is>
      </c>
      <c r="AL834" t="inlineStr">
        <is>
          <t>N/A</t>
        </is>
      </c>
      <c r="AM834" t="inlineStr">
        <is>
          <t>N/A</t>
        </is>
      </c>
      <c r="AN834" t="inlineStr">
        <is>
          <t>N/A</t>
        </is>
      </c>
      <c r="AO834" t="inlineStr">
        <is>
          <t>N/A</t>
        </is>
      </c>
      <c r="AP834" t="inlineStr">
        <is>
          <t>N/A</t>
        </is>
      </c>
      <c r="AQ834" t="inlineStr">
        <is>
          <t>N/A</t>
        </is>
      </c>
      <c r="AR834" t="inlineStr">
        <is>
          <t>N/A</t>
        </is>
      </c>
      <c r="AS834" t="inlineStr">
        <is>
          <t>N/A</t>
        </is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WI220340068</t>
        </is>
      </c>
      <c r="B835" t="inlineStr">
        <is>
          <t>DATA_VALIDATION</t>
        </is>
      </c>
      <c r="C835" t="inlineStr">
        <is>
          <t>201130013457</t>
        </is>
      </c>
      <c r="D835" t="inlineStr">
        <is>
          <t>Folder</t>
        </is>
      </c>
      <c r="E835" s="2">
        <f>HYPERLINK("capsilon://?command=openfolder&amp;siteaddress=FAM.docvelocity-na8.net&amp;folderid=FX3FB643EB-0E29-6CE8-0B41-BDEC531F32CC","FX22035910")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MI2203421063</t>
        </is>
      </c>
      <c r="J835" t="n">
        <v>132.0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1.0</v>
      </c>
      <c r="O835" s="1" t="n">
        <v>44634.54923611111</v>
      </c>
      <c r="P835" s="1" t="n">
        <v>44634.7505787037</v>
      </c>
      <c r="Q835" t="n">
        <v>16782.0</v>
      </c>
      <c r="R835" t="n">
        <v>614.0</v>
      </c>
      <c r="S835" t="b">
        <v>0</v>
      </c>
      <c r="T835" t="inlineStr">
        <is>
          <t>N/A</t>
        </is>
      </c>
      <c r="U835" t="b">
        <v>0</v>
      </c>
      <c r="V835" t="inlineStr">
        <is>
          <t>Suraj Toradmal</t>
        </is>
      </c>
      <c r="W835" s="1" t="n">
        <v>44634.7505787037</v>
      </c>
      <c r="X835" t="n">
        <v>208.0</v>
      </c>
      <c r="Y835" t="n">
        <v>0.0</v>
      </c>
      <c r="Z835" t="n">
        <v>0.0</v>
      </c>
      <c r="AA835" t="n">
        <v>0.0</v>
      </c>
      <c r="AB835" t="n">
        <v>0.0</v>
      </c>
      <c r="AC835" t="n">
        <v>0.0</v>
      </c>
      <c r="AD835" t="n">
        <v>132.0</v>
      </c>
      <c r="AE835" t="n">
        <v>120.0</v>
      </c>
      <c r="AF835" t="n">
        <v>0.0</v>
      </c>
      <c r="AG835" t="n">
        <v>4.0</v>
      </c>
      <c r="AH835" t="inlineStr">
        <is>
          <t>N/A</t>
        </is>
      </c>
      <c r="AI835" t="inlineStr">
        <is>
          <t>N/A</t>
        </is>
      </c>
      <c r="AJ835" t="inlineStr">
        <is>
          <t>N/A</t>
        </is>
      </c>
      <c r="AK835" t="inlineStr">
        <is>
          <t>N/A</t>
        </is>
      </c>
      <c r="AL835" t="inlineStr">
        <is>
          <t>N/A</t>
        </is>
      </c>
      <c r="AM835" t="inlineStr">
        <is>
          <t>N/A</t>
        </is>
      </c>
      <c r="AN835" t="inlineStr">
        <is>
          <t>N/A</t>
        </is>
      </c>
      <c r="AO835" t="inlineStr">
        <is>
          <t>N/A</t>
        </is>
      </c>
      <c r="AP835" t="inlineStr">
        <is>
          <t>N/A</t>
        </is>
      </c>
      <c r="AQ835" t="inlineStr">
        <is>
          <t>N/A</t>
        </is>
      </c>
      <c r="AR835" t="inlineStr">
        <is>
          <t>N/A</t>
        </is>
      </c>
      <c r="AS835" t="inlineStr">
        <is>
          <t>N/A</t>
        </is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WI220340126</t>
        </is>
      </c>
      <c r="B836" t="inlineStr">
        <is>
          <t>DATA_VALIDATION</t>
        </is>
      </c>
      <c r="C836" t="inlineStr">
        <is>
          <t>201348000394</t>
        </is>
      </c>
      <c r="D836" t="inlineStr">
        <is>
          <t>Folder</t>
        </is>
      </c>
      <c r="E836" s="2">
        <f>HYPERLINK("capsilon://?command=openfolder&amp;siteaddress=FAM.docvelocity-na8.net&amp;folderid=FX1A373FAD-A4A4-7445-BA2D-0F801834DAB2","FX22032908")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MI2203421599</t>
        </is>
      </c>
      <c r="J836" t="n">
        <v>0.0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44634.55372685185</v>
      </c>
      <c r="P836" s="1" t="n">
        <v>44634.803460648145</v>
      </c>
      <c r="Q836" t="n">
        <v>21300.0</v>
      </c>
      <c r="R836" t="n">
        <v>277.0</v>
      </c>
      <c r="S836" t="b">
        <v>0</v>
      </c>
      <c r="T836" t="inlineStr">
        <is>
          <t>N/A</t>
        </is>
      </c>
      <c r="U836" t="b">
        <v>0</v>
      </c>
      <c r="V836" t="inlineStr">
        <is>
          <t>Nayan Naramshettiwar</t>
        </is>
      </c>
      <c r="W836" s="1" t="n">
        <v>44634.56046296296</v>
      </c>
      <c r="X836" t="n">
        <v>207.0</v>
      </c>
      <c r="Y836" t="n">
        <v>52.0</v>
      </c>
      <c r="Z836" t="n">
        <v>0.0</v>
      </c>
      <c r="AA836" t="n">
        <v>52.0</v>
      </c>
      <c r="AB836" t="n">
        <v>0.0</v>
      </c>
      <c r="AC836" t="n">
        <v>20.0</v>
      </c>
      <c r="AD836" t="n">
        <v>-52.0</v>
      </c>
      <c r="AE836" t="n">
        <v>0.0</v>
      </c>
      <c r="AF836" t="n">
        <v>0.0</v>
      </c>
      <c r="AG836" t="n">
        <v>0.0</v>
      </c>
      <c r="AH836" t="inlineStr">
        <is>
          <t>Vikash Suryakanth Parmar</t>
        </is>
      </c>
      <c r="AI836" s="1" t="n">
        <v>44634.803460648145</v>
      </c>
      <c r="AJ836" t="n">
        <v>65.0</v>
      </c>
      <c r="AK836" t="n">
        <v>2.0</v>
      </c>
      <c r="AL836" t="n">
        <v>0.0</v>
      </c>
      <c r="AM836" t="n">
        <v>2.0</v>
      </c>
      <c r="AN836" t="n">
        <v>0.0</v>
      </c>
      <c r="AO836" t="n">
        <v>1.0</v>
      </c>
      <c r="AP836" t="n">
        <v>-54.0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WI220340175</t>
        </is>
      </c>
      <c r="B837" t="inlineStr">
        <is>
          <t>DATA_VALIDATION</t>
        </is>
      </c>
      <c r="C837" t="inlineStr">
        <is>
          <t>201300022105</t>
        </is>
      </c>
      <c r="D837" t="inlineStr">
        <is>
          <t>Folder</t>
        </is>
      </c>
      <c r="E837" s="2">
        <f>HYPERLINK("capsilon://?command=openfolder&amp;siteaddress=FAM.docvelocity-na8.net&amp;folderid=FX16CB10DF-2C5F-6381-0A88-2FBA9BA0C594","FX22035425")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MI2203421941</t>
        </is>
      </c>
      <c r="J837" t="n">
        <v>28.0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44634.557071759256</v>
      </c>
      <c r="P837" s="1" t="n">
        <v>44634.806597222225</v>
      </c>
      <c r="Q837" t="n">
        <v>21131.0</v>
      </c>
      <c r="R837" t="n">
        <v>428.0</v>
      </c>
      <c r="S837" t="b">
        <v>0</v>
      </c>
      <c r="T837" t="inlineStr">
        <is>
          <t>N/A</t>
        </is>
      </c>
      <c r="U837" t="b">
        <v>0</v>
      </c>
      <c r="V837" t="inlineStr">
        <is>
          <t>Nayan Naramshettiwar</t>
        </is>
      </c>
      <c r="W837" s="1" t="n">
        <v>44634.56270833333</v>
      </c>
      <c r="X837" t="n">
        <v>193.0</v>
      </c>
      <c r="Y837" t="n">
        <v>21.0</v>
      </c>
      <c r="Z837" t="n">
        <v>0.0</v>
      </c>
      <c r="AA837" t="n">
        <v>21.0</v>
      </c>
      <c r="AB837" t="n">
        <v>0.0</v>
      </c>
      <c r="AC837" t="n">
        <v>4.0</v>
      </c>
      <c r="AD837" t="n">
        <v>7.0</v>
      </c>
      <c r="AE837" t="n">
        <v>0.0</v>
      </c>
      <c r="AF837" t="n">
        <v>0.0</v>
      </c>
      <c r="AG837" t="n">
        <v>0.0</v>
      </c>
      <c r="AH837" t="inlineStr">
        <is>
          <t>Rohit Mawal</t>
        </is>
      </c>
      <c r="AI837" s="1" t="n">
        <v>44634.806597222225</v>
      </c>
      <c r="AJ837" t="n">
        <v>235.0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7.0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WI220340189</t>
        </is>
      </c>
      <c r="B838" t="inlineStr">
        <is>
          <t>DATA_VALIDATION</t>
        </is>
      </c>
      <c r="C838" t="inlineStr">
        <is>
          <t>201300022127</t>
        </is>
      </c>
      <c r="D838" t="inlineStr">
        <is>
          <t>Folder</t>
        </is>
      </c>
      <c r="E838" s="2">
        <f>HYPERLINK("capsilon://?command=openfolder&amp;siteaddress=FAM.docvelocity-na8.net&amp;folderid=FX765A03FE-9B55-1D07-A8F4-09E5A1D4A530","FX22035967")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MI2203422065</t>
        </is>
      </c>
      <c r="J838" t="n">
        <v>248.0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1.0</v>
      </c>
      <c r="O838" s="1" t="n">
        <v>44634.55836805556</v>
      </c>
      <c r="P838" s="1" t="n">
        <v>44634.75263888889</v>
      </c>
      <c r="Q838" t="n">
        <v>16324.0</v>
      </c>
      <c r="R838" t="n">
        <v>461.0</v>
      </c>
      <c r="S838" t="b">
        <v>0</v>
      </c>
      <c r="T838" t="inlineStr">
        <is>
          <t>N/A</t>
        </is>
      </c>
      <c r="U838" t="b">
        <v>0</v>
      </c>
      <c r="V838" t="inlineStr">
        <is>
          <t>Suraj Toradmal</t>
        </is>
      </c>
      <c r="W838" s="1" t="n">
        <v>44634.75263888889</v>
      </c>
      <c r="X838" t="n">
        <v>177.0</v>
      </c>
      <c r="Y838" t="n">
        <v>0.0</v>
      </c>
      <c r="Z838" t="n">
        <v>0.0</v>
      </c>
      <c r="AA838" t="n">
        <v>0.0</v>
      </c>
      <c r="AB838" t="n">
        <v>0.0</v>
      </c>
      <c r="AC838" t="n">
        <v>0.0</v>
      </c>
      <c r="AD838" t="n">
        <v>248.0</v>
      </c>
      <c r="AE838" t="n">
        <v>235.0</v>
      </c>
      <c r="AF838" t="n">
        <v>0.0</v>
      </c>
      <c r="AG838" t="n">
        <v>6.0</v>
      </c>
      <c r="AH838" t="inlineStr">
        <is>
          <t>N/A</t>
        </is>
      </c>
      <c r="AI838" t="inlineStr">
        <is>
          <t>N/A</t>
        </is>
      </c>
      <c r="AJ838" t="inlineStr">
        <is>
          <t>N/A</t>
        </is>
      </c>
      <c r="AK838" t="inlineStr">
        <is>
          <t>N/A</t>
        </is>
      </c>
      <c r="AL838" t="inlineStr">
        <is>
          <t>N/A</t>
        </is>
      </c>
      <c r="AM838" t="inlineStr">
        <is>
          <t>N/A</t>
        </is>
      </c>
      <c r="AN838" t="inlineStr">
        <is>
          <t>N/A</t>
        </is>
      </c>
      <c r="AO838" t="inlineStr">
        <is>
          <t>N/A</t>
        </is>
      </c>
      <c r="AP838" t="inlineStr">
        <is>
          <t>N/A</t>
        </is>
      </c>
      <c r="AQ838" t="inlineStr">
        <is>
          <t>N/A</t>
        </is>
      </c>
      <c r="AR838" t="inlineStr">
        <is>
          <t>N/A</t>
        </is>
      </c>
      <c r="AS838" t="inlineStr">
        <is>
          <t>N/A</t>
        </is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WI220340193</t>
        </is>
      </c>
      <c r="B839" t="inlineStr">
        <is>
          <t>DATA_VALIDATION</t>
        </is>
      </c>
      <c r="C839" t="inlineStr">
        <is>
          <t>201100014817</t>
        </is>
      </c>
      <c r="D839" t="inlineStr">
        <is>
          <t>Folder</t>
        </is>
      </c>
      <c r="E839" s="2">
        <f>HYPERLINK("capsilon://?command=openfolder&amp;siteaddress=FAM.docvelocity-na8.net&amp;folderid=FX8DC786ED-EA0A-BCCB-05A2-5FAA3FCCF8CE","FX22035996")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MI2203422121</t>
        </is>
      </c>
      <c r="J839" t="n">
        <v>230.0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1.0</v>
      </c>
      <c r="O839" s="1" t="n">
        <v>44634.55909722222</v>
      </c>
      <c r="P839" s="1" t="n">
        <v>44634.79435185185</v>
      </c>
      <c r="Q839" t="n">
        <v>19495.0</v>
      </c>
      <c r="R839" t="n">
        <v>831.0</v>
      </c>
      <c r="S839" t="b">
        <v>0</v>
      </c>
      <c r="T839" t="inlineStr">
        <is>
          <t>N/A</t>
        </is>
      </c>
      <c r="U839" t="b">
        <v>0</v>
      </c>
      <c r="V839" t="inlineStr">
        <is>
          <t>Suraj Toradmal</t>
        </is>
      </c>
      <c r="W839" s="1" t="n">
        <v>44634.79435185185</v>
      </c>
      <c r="X839" t="n">
        <v>371.0</v>
      </c>
      <c r="Y839" t="n">
        <v>0.0</v>
      </c>
      <c r="Z839" t="n">
        <v>0.0</v>
      </c>
      <c r="AA839" t="n">
        <v>0.0</v>
      </c>
      <c r="AB839" t="n">
        <v>0.0</v>
      </c>
      <c r="AC839" t="n">
        <v>0.0</v>
      </c>
      <c r="AD839" t="n">
        <v>230.0</v>
      </c>
      <c r="AE839" t="n">
        <v>196.0</v>
      </c>
      <c r="AF839" t="n">
        <v>0.0</v>
      </c>
      <c r="AG839" t="n">
        <v>8.0</v>
      </c>
      <c r="AH839" t="inlineStr">
        <is>
          <t>N/A</t>
        </is>
      </c>
      <c r="AI839" t="inlineStr">
        <is>
          <t>N/A</t>
        </is>
      </c>
      <c r="AJ839" t="inlineStr">
        <is>
          <t>N/A</t>
        </is>
      </c>
      <c r="AK839" t="inlineStr">
        <is>
          <t>N/A</t>
        </is>
      </c>
      <c r="AL839" t="inlineStr">
        <is>
          <t>N/A</t>
        </is>
      </c>
      <c r="AM839" t="inlineStr">
        <is>
          <t>N/A</t>
        </is>
      </c>
      <c r="AN839" t="inlineStr">
        <is>
          <t>N/A</t>
        </is>
      </c>
      <c r="AO839" t="inlineStr">
        <is>
          <t>N/A</t>
        </is>
      </c>
      <c r="AP839" t="inlineStr">
        <is>
          <t>N/A</t>
        </is>
      </c>
      <c r="AQ839" t="inlineStr">
        <is>
          <t>N/A</t>
        </is>
      </c>
      <c r="AR839" t="inlineStr">
        <is>
          <t>N/A</t>
        </is>
      </c>
      <c r="AS839" t="inlineStr">
        <is>
          <t>N/A</t>
        </is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WI22034024</t>
        </is>
      </c>
      <c r="B840" t="inlineStr">
        <is>
          <t>DATA_VALIDATION</t>
        </is>
      </c>
      <c r="C840" t="inlineStr">
        <is>
          <t>201300021618</t>
        </is>
      </c>
      <c r="D840" t="inlineStr">
        <is>
          <t>Folder</t>
        </is>
      </c>
      <c r="E840" s="2">
        <f>HYPERLINK("capsilon://?command=openfolder&amp;siteaddress=FAM.docvelocity-na8.net&amp;folderid=FX7669BDD4-8A0D-70FA-4254-DACF6761EF78","FX22029773")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MI220330122</t>
        </is>
      </c>
      <c r="J840" t="n">
        <v>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44621.75329861111</v>
      </c>
      <c r="P840" s="1" t="n">
        <v>44622.24420138889</v>
      </c>
      <c r="Q840" t="n">
        <v>41710.0</v>
      </c>
      <c r="R840" t="n">
        <v>704.0</v>
      </c>
      <c r="S840" t="b">
        <v>0</v>
      </c>
      <c r="T840" t="inlineStr">
        <is>
          <t>N/A</t>
        </is>
      </c>
      <c r="U840" t="b">
        <v>1</v>
      </c>
      <c r="V840" t="inlineStr">
        <is>
          <t>Amruta Erande</t>
        </is>
      </c>
      <c r="W840" s="1" t="n">
        <v>44621.768645833334</v>
      </c>
      <c r="X840" t="n">
        <v>365.0</v>
      </c>
      <c r="Y840" t="n">
        <v>100.0</v>
      </c>
      <c r="Z840" t="n">
        <v>0.0</v>
      </c>
      <c r="AA840" t="n">
        <v>100.0</v>
      </c>
      <c r="AB840" t="n">
        <v>0.0</v>
      </c>
      <c r="AC840" t="n">
        <v>66.0</v>
      </c>
      <c r="AD840" t="n">
        <v>-100.0</v>
      </c>
      <c r="AE840" t="n">
        <v>0.0</v>
      </c>
      <c r="AF840" t="n">
        <v>0.0</v>
      </c>
      <c r="AG840" t="n">
        <v>0.0</v>
      </c>
      <c r="AH840" t="inlineStr">
        <is>
          <t>Sangeeta Kumari</t>
        </is>
      </c>
      <c r="AI840" s="1" t="n">
        <v>44622.24420138889</v>
      </c>
      <c r="AJ840" t="n">
        <v>334.0</v>
      </c>
      <c r="AK840" t="n">
        <v>5.0</v>
      </c>
      <c r="AL840" t="n">
        <v>0.0</v>
      </c>
      <c r="AM840" t="n">
        <v>5.0</v>
      </c>
      <c r="AN840" t="n">
        <v>0.0</v>
      </c>
      <c r="AO840" t="n">
        <v>4.0</v>
      </c>
      <c r="AP840" t="n">
        <v>-105.0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WI220340354</t>
        </is>
      </c>
      <c r="B841" t="inlineStr">
        <is>
          <t>DATA_VALIDATION</t>
        </is>
      </c>
      <c r="C841" t="inlineStr">
        <is>
          <t>201348000404</t>
        </is>
      </c>
      <c r="D841" t="inlineStr">
        <is>
          <t>Folder</t>
        </is>
      </c>
      <c r="E841" s="2">
        <f>HYPERLINK("capsilon://?command=openfolder&amp;siteaddress=FAM.docvelocity-na8.net&amp;folderid=FX88DC1A50-C297-78DB-65BA-33D1A5EAAF8E","FX22034384")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MI2203423592</t>
        </is>
      </c>
      <c r="J841" t="n">
        <v>178.0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1.0</v>
      </c>
      <c r="O841" s="1" t="n">
        <v>44634.57366898148</v>
      </c>
      <c r="P841" s="1" t="n">
        <v>44634.79646990741</v>
      </c>
      <c r="Q841" t="n">
        <v>18897.0</v>
      </c>
      <c r="R841" t="n">
        <v>353.0</v>
      </c>
      <c r="S841" t="b">
        <v>0</v>
      </c>
      <c r="T841" t="inlineStr">
        <is>
          <t>N/A</t>
        </is>
      </c>
      <c r="U841" t="b">
        <v>0</v>
      </c>
      <c r="V841" t="inlineStr">
        <is>
          <t>Suraj Toradmal</t>
        </is>
      </c>
      <c r="W841" s="1" t="n">
        <v>44634.79646990741</v>
      </c>
      <c r="X841" t="n">
        <v>182.0</v>
      </c>
      <c r="Y841" t="n">
        <v>0.0</v>
      </c>
      <c r="Z841" t="n">
        <v>0.0</v>
      </c>
      <c r="AA841" t="n">
        <v>0.0</v>
      </c>
      <c r="AB841" t="n">
        <v>0.0</v>
      </c>
      <c r="AC841" t="n">
        <v>0.0</v>
      </c>
      <c r="AD841" t="n">
        <v>178.0</v>
      </c>
      <c r="AE841" t="n">
        <v>152.0</v>
      </c>
      <c r="AF841" t="n">
        <v>0.0</v>
      </c>
      <c r="AG841" t="n">
        <v>6.0</v>
      </c>
      <c r="AH841" t="inlineStr">
        <is>
          <t>N/A</t>
        </is>
      </c>
      <c r="AI841" t="inlineStr">
        <is>
          <t>N/A</t>
        </is>
      </c>
      <c r="AJ841" t="inlineStr">
        <is>
          <t>N/A</t>
        </is>
      </c>
      <c r="AK841" t="inlineStr">
        <is>
          <t>N/A</t>
        </is>
      </c>
      <c r="AL841" t="inlineStr">
        <is>
          <t>N/A</t>
        </is>
      </c>
      <c r="AM841" t="inlineStr">
        <is>
          <t>N/A</t>
        </is>
      </c>
      <c r="AN841" t="inlineStr">
        <is>
          <t>N/A</t>
        </is>
      </c>
      <c r="AO841" t="inlineStr">
        <is>
          <t>N/A</t>
        </is>
      </c>
      <c r="AP841" t="inlineStr">
        <is>
          <t>N/A</t>
        </is>
      </c>
      <c r="AQ841" t="inlineStr">
        <is>
          <t>N/A</t>
        </is>
      </c>
      <c r="AR841" t="inlineStr">
        <is>
          <t>N/A</t>
        </is>
      </c>
      <c r="AS841" t="inlineStr">
        <is>
          <t>N/A</t>
        </is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WI220340394</t>
        </is>
      </c>
      <c r="B842" t="inlineStr">
        <is>
          <t>DATA_VALIDATION</t>
        </is>
      </c>
      <c r="C842" t="inlineStr">
        <is>
          <t>201130013447</t>
        </is>
      </c>
      <c r="D842" t="inlineStr">
        <is>
          <t>Folder</t>
        </is>
      </c>
      <c r="E842" s="2">
        <f>HYPERLINK("capsilon://?command=openfolder&amp;siteaddress=FAM.docvelocity-na8.net&amp;folderid=FXB5D48ECF-FF6E-05E5-1498-6643B0C85074","FX22035037")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MI2203424283</t>
        </is>
      </c>
      <c r="J842" t="n">
        <v>0.0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44634.58020833333</v>
      </c>
      <c r="P842" s="1" t="n">
        <v>44634.804664351854</v>
      </c>
      <c r="Q842" t="n">
        <v>19242.0</v>
      </c>
      <c r="R842" t="n">
        <v>151.0</v>
      </c>
      <c r="S842" t="b">
        <v>0</v>
      </c>
      <c r="T842" t="inlineStr">
        <is>
          <t>N/A</t>
        </is>
      </c>
      <c r="U842" t="b">
        <v>0</v>
      </c>
      <c r="V842" t="inlineStr">
        <is>
          <t>Ganesh Bavdiwale</t>
        </is>
      </c>
      <c r="W842" s="1" t="n">
        <v>44634.58540509259</v>
      </c>
      <c r="X842" t="n">
        <v>96.0</v>
      </c>
      <c r="Y842" t="n">
        <v>9.0</v>
      </c>
      <c r="Z842" t="n">
        <v>0.0</v>
      </c>
      <c r="AA842" t="n">
        <v>9.0</v>
      </c>
      <c r="AB842" t="n">
        <v>0.0</v>
      </c>
      <c r="AC842" t="n">
        <v>3.0</v>
      </c>
      <c r="AD842" t="n">
        <v>-9.0</v>
      </c>
      <c r="AE842" t="n">
        <v>0.0</v>
      </c>
      <c r="AF842" t="n">
        <v>0.0</v>
      </c>
      <c r="AG842" t="n">
        <v>0.0</v>
      </c>
      <c r="AH842" t="inlineStr">
        <is>
          <t>Vikash Suryakanth Parmar</t>
        </is>
      </c>
      <c r="AI842" s="1" t="n">
        <v>44634.804664351854</v>
      </c>
      <c r="AJ842" t="n">
        <v>55.0</v>
      </c>
      <c r="AK842" t="n">
        <v>2.0</v>
      </c>
      <c r="AL842" t="n">
        <v>0.0</v>
      </c>
      <c r="AM842" t="n">
        <v>2.0</v>
      </c>
      <c r="AN842" t="n">
        <v>0.0</v>
      </c>
      <c r="AO842" t="n">
        <v>1.0</v>
      </c>
      <c r="AP842" t="n">
        <v>-11.0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WI22034042</t>
        </is>
      </c>
      <c r="B843" t="inlineStr">
        <is>
          <t>DATA_VALIDATION</t>
        </is>
      </c>
      <c r="C843" t="inlineStr">
        <is>
          <t>201300021618</t>
        </is>
      </c>
      <c r="D843" t="inlineStr">
        <is>
          <t>Folder</t>
        </is>
      </c>
      <c r="E843" s="2">
        <f>HYPERLINK("capsilon://?command=openfolder&amp;siteaddress=FAM.docvelocity-na8.net&amp;folderid=FX7669BDD4-8A0D-70FA-4254-DACF6761EF78","FX22029773")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MI220330130</t>
        </is>
      </c>
      <c r="J843" t="n">
        <v>0.0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44621.75511574074</v>
      </c>
      <c r="P843" s="1" t="n">
        <v>44622.24827546296</v>
      </c>
      <c r="Q843" t="n">
        <v>41450.0</v>
      </c>
      <c r="R843" t="n">
        <v>1159.0</v>
      </c>
      <c r="S843" t="b">
        <v>0</v>
      </c>
      <c r="T843" t="inlineStr">
        <is>
          <t>N/A</t>
        </is>
      </c>
      <c r="U843" t="b">
        <v>1</v>
      </c>
      <c r="V843" t="inlineStr">
        <is>
          <t>Aditya Tade</t>
        </is>
      </c>
      <c r="W843" s="1" t="n">
        <v>44621.774201388886</v>
      </c>
      <c r="X843" t="n">
        <v>799.0</v>
      </c>
      <c r="Y843" t="n">
        <v>100.0</v>
      </c>
      <c r="Z843" t="n">
        <v>0.0</v>
      </c>
      <c r="AA843" t="n">
        <v>100.0</v>
      </c>
      <c r="AB843" t="n">
        <v>0.0</v>
      </c>
      <c r="AC843" t="n">
        <v>63.0</v>
      </c>
      <c r="AD843" t="n">
        <v>-100.0</v>
      </c>
      <c r="AE843" t="n">
        <v>0.0</v>
      </c>
      <c r="AF843" t="n">
        <v>0.0</v>
      </c>
      <c r="AG843" t="n">
        <v>0.0</v>
      </c>
      <c r="AH843" t="inlineStr">
        <is>
          <t>Sangeeta Kumari</t>
        </is>
      </c>
      <c r="AI843" s="1" t="n">
        <v>44622.24827546296</v>
      </c>
      <c r="AJ843" t="n">
        <v>352.0</v>
      </c>
      <c r="AK843" t="n">
        <v>3.0</v>
      </c>
      <c r="AL843" t="n">
        <v>0.0</v>
      </c>
      <c r="AM843" t="n">
        <v>3.0</v>
      </c>
      <c r="AN843" t="n">
        <v>0.0</v>
      </c>
      <c r="AO843" t="n">
        <v>2.0</v>
      </c>
      <c r="AP843" t="n">
        <v>-103.0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WI220340488</t>
        </is>
      </c>
      <c r="B844" t="inlineStr">
        <is>
          <t>DATA_VALIDATION</t>
        </is>
      </c>
      <c r="C844" t="inlineStr">
        <is>
          <t>201300022066</t>
        </is>
      </c>
      <c r="D844" t="inlineStr">
        <is>
          <t>Folder</t>
        </is>
      </c>
      <c r="E844" s="2">
        <f>HYPERLINK("capsilon://?command=openfolder&amp;siteaddress=FAM.docvelocity-na8.net&amp;folderid=FXE2DCFA6C-B0A2-CE75-E700-26CAADA13265","FX22034688")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MI2203411199</t>
        </is>
      </c>
      <c r="J844" t="n">
        <v>817.0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44634.591631944444</v>
      </c>
      <c r="P844" s="1" t="n">
        <v>44634.72310185185</v>
      </c>
      <c r="Q844" t="n">
        <v>8272.0</v>
      </c>
      <c r="R844" t="n">
        <v>3087.0</v>
      </c>
      <c r="S844" t="b">
        <v>0</v>
      </c>
      <c r="T844" t="inlineStr">
        <is>
          <t>N/A</t>
        </is>
      </c>
      <c r="U844" t="b">
        <v>1</v>
      </c>
      <c r="V844" t="inlineStr">
        <is>
          <t>Sunny Yadav</t>
        </is>
      </c>
      <c r="W844" s="1" t="n">
        <v>44634.61377314815</v>
      </c>
      <c r="X844" t="n">
        <v>1908.0</v>
      </c>
      <c r="Y844" t="n">
        <v>723.0</v>
      </c>
      <c r="Z844" t="n">
        <v>0.0</v>
      </c>
      <c r="AA844" t="n">
        <v>723.0</v>
      </c>
      <c r="AB844" t="n">
        <v>0.0</v>
      </c>
      <c r="AC844" t="n">
        <v>77.0</v>
      </c>
      <c r="AD844" t="n">
        <v>94.0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44634.72310185185</v>
      </c>
      <c r="AJ844" t="n">
        <v>1159.0</v>
      </c>
      <c r="AK844" t="n">
        <v>10.0</v>
      </c>
      <c r="AL844" t="n">
        <v>0.0</v>
      </c>
      <c r="AM844" t="n">
        <v>10.0</v>
      </c>
      <c r="AN844" t="n">
        <v>0.0</v>
      </c>
      <c r="AO844" t="n">
        <v>9.0</v>
      </c>
      <c r="AP844" t="n">
        <v>84.0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WI22034050</t>
        </is>
      </c>
      <c r="B845" t="inlineStr">
        <is>
          <t>DATA_VALIDATION</t>
        </is>
      </c>
      <c r="C845" t="inlineStr">
        <is>
          <t>201130013372</t>
        </is>
      </c>
      <c r="D845" t="inlineStr">
        <is>
          <t>Folder</t>
        </is>
      </c>
      <c r="E845" s="2">
        <f>HYPERLINK("capsilon://?command=openfolder&amp;siteaddress=FAM.docvelocity-na8.net&amp;folderid=FX3AA80C88-0468-F1E6-58A5-F6E5BA04A70B","FX220212170")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MI220330878</t>
        </is>
      </c>
      <c r="J845" t="n">
        <v>0.0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44621.757523148146</v>
      </c>
      <c r="P845" s="1" t="n">
        <v>44622.256747685184</v>
      </c>
      <c r="Q845" t="n">
        <v>40601.0</v>
      </c>
      <c r="R845" t="n">
        <v>2532.0</v>
      </c>
      <c r="S845" t="b">
        <v>0</v>
      </c>
      <c r="T845" t="inlineStr">
        <is>
          <t>N/A</t>
        </is>
      </c>
      <c r="U845" t="b">
        <v>1</v>
      </c>
      <c r="V845" t="inlineStr">
        <is>
          <t>Raman Vaidya</t>
        </is>
      </c>
      <c r="W845" s="1" t="n">
        <v>44621.791238425925</v>
      </c>
      <c r="X845" t="n">
        <v>1779.0</v>
      </c>
      <c r="Y845" t="n">
        <v>205.0</v>
      </c>
      <c r="Z845" t="n">
        <v>0.0</v>
      </c>
      <c r="AA845" t="n">
        <v>205.0</v>
      </c>
      <c r="AB845" t="n">
        <v>0.0</v>
      </c>
      <c r="AC845" t="n">
        <v>116.0</v>
      </c>
      <c r="AD845" t="n">
        <v>-205.0</v>
      </c>
      <c r="AE845" t="n">
        <v>0.0</v>
      </c>
      <c r="AF845" t="n">
        <v>0.0</v>
      </c>
      <c r="AG845" t="n">
        <v>0.0</v>
      </c>
      <c r="AH845" t="inlineStr">
        <is>
          <t>Sangeeta Kumari</t>
        </is>
      </c>
      <c r="AI845" s="1" t="n">
        <v>44622.256747685184</v>
      </c>
      <c r="AJ845" t="n">
        <v>731.0</v>
      </c>
      <c r="AK845" t="n">
        <v>10.0</v>
      </c>
      <c r="AL845" t="n">
        <v>0.0</v>
      </c>
      <c r="AM845" t="n">
        <v>10.0</v>
      </c>
      <c r="AN845" t="n">
        <v>0.0</v>
      </c>
      <c r="AO845" t="n">
        <v>10.0</v>
      </c>
      <c r="AP845" t="n">
        <v>-215.0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WI22034051</t>
        </is>
      </c>
      <c r="B846" t="inlineStr">
        <is>
          <t>DATA_VALIDATION</t>
        </is>
      </c>
      <c r="C846" t="inlineStr">
        <is>
          <t>201308008231</t>
        </is>
      </c>
      <c r="D846" t="inlineStr">
        <is>
          <t>Folder</t>
        </is>
      </c>
      <c r="E846" s="2">
        <f>HYPERLINK("capsilon://?command=openfolder&amp;siteaddress=FAM.docvelocity-na8.net&amp;folderid=FXDF2557AE-B1DA-4D83-907F-13C8C7A42021","FX220212919")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MI220343461</t>
        </is>
      </c>
      <c r="J846" t="n">
        <v>0.0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1.0</v>
      </c>
      <c r="O846" s="1" t="n">
        <v>44621.75782407408</v>
      </c>
      <c r="P846" s="1" t="n">
        <v>44622.11607638889</v>
      </c>
      <c r="Q846" t="n">
        <v>29960.0</v>
      </c>
      <c r="R846" t="n">
        <v>993.0</v>
      </c>
      <c r="S846" t="b">
        <v>0</v>
      </c>
      <c r="T846" t="inlineStr">
        <is>
          <t>N/A</t>
        </is>
      </c>
      <c r="U846" t="b">
        <v>0</v>
      </c>
      <c r="V846" t="inlineStr">
        <is>
          <t>Sadaf Khan</t>
        </is>
      </c>
      <c r="W846" s="1" t="n">
        <v>44622.11607638889</v>
      </c>
      <c r="X846" t="n">
        <v>674.0</v>
      </c>
      <c r="Y846" t="n">
        <v>0.0</v>
      </c>
      <c r="Z846" t="n">
        <v>0.0</v>
      </c>
      <c r="AA846" t="n">
        <v>0.0</v>
      </c>
      <c r="AB846" t="n">
        <v>0.0</v>
      </c>
      <c r="AC846" t="n">
        <v>0.0</v>
      </c>
      <c r="AD846" t="n">
        <v>0.0</v>
      </c>
      <c r="AE846" t="n">
        <v>62.0</v>
      </c>
      <c r="AF846" t="n">
        <v>0.0</v>
      </c>
      <c r="AG846" t="n">
        <v>4.0</v>
      </c>
      <c r="AH846" t="inlineStr">
        <is>
          <t>N/A</t>
        </is>
      </c>
      <c r="AI846" t="inlineStr">
        <is>
          <t>N/A</t>
        </is>
      </c>
      <c r="AJ846" t="inlineStr">
        <is>
          <t>N/A</t>
        </is>
      </c>
      <c r="AK846" t="inlineStr">
        <is>
          <t>N/A</t>
        </is>
      </c>
      <c r="AL846" t="inlineStr">
        <is>
          <t>N/A</t>
        </is>
      </c>
      <c r="AM846" t="inlineStr">
        <is>
          <t>N/A</t>
        </is>
      </c>
      <c r="AN846" t="inlineStr">
        <is>
          <t>N/A</t>
        </is>
      </c>
      <c r="AO846" t="inlineStr">
        <is>
          <t>N/A</t>
        </is>
      </c>
      <c r="AP846" t="inlineStr">
        <is>
          <t>N/A</t>
        </is>
      </c>
      <c r="AQ846" t="inlineStr">
        <is>
          <t>N/A</t>
        </is>
      </c>
      <c r="AR846" t="inlineStr">
        <is>
          <t>N/A</t>
        </is>
      </c>
      <c r="AS846" t="inlineStr">
        <is>
          <t>N/A</t>
        </is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WI220340541</t>
        </is>
      </c>
      <c r="B847" t="inlineStr">
        <is>
          <t>DATA_VALIDATION</t>
        </is>
      </c>
      <c r="C847" t="inlineStr">
        <is>
          <t>201300022083</t>
        </is>
      </c>
      <c r="D847" t="inlineStr">
        <is>
          <t>Folder</t>
        </is>
      </c>
      <c r="E847" s="2">
        <f>HYPERLINK("capsilon://?command=openfolder&amp;siteaddress=FAM.docvelocity-na8.net&amp;folderid=FX8BE1BDC9-AEF6-DF39-3BAC-81D4F71D64BF","FX22035041")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MI2203416022</t>
        </is>
      </c>
      <c r="J847" t="n">
        <v>182.0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44634.597662037035</v>
      </c>
      <c r="P847" s="1" t="n">
        <v>44634.74078703704</v>
      </c>
      <c r="Q847" t="n">
        <v>10857.0</v>
      </c>
      <c r="R847" t="n">
        <v>1509.0</v>
      </c>
      <c r="S847" t="b">
        <v>0</v>
      </c>
      <c r="T847" t="inlineStr">
        <is>
          <t>N/A</t>
        </is>
      </c>
      <c r="U847" t="b">
        <v>1</v>
      </c>
      <c r="V847" t="inlineStr">
        <is>
          <t>Pratik Bhandwalkar</t>
        </is>
      </c>
      <c r="W847" s="1" t="n">
        <v>44634.611967592595</v>
      </c>
      <c r="X847" t="n">
        <v>879.0</v>
      </c>
      <c r="Y847" t="n">
        <v>151.0</v>
      </c>
      <c r="Z847" t="n">
        <v>0.0</v>
      </c>
      <c r="AA847" t="n">
        <v>151.0</v>
      </c>
      <c r="AB847" t="n">
        <v>0.0</v>
      </c>
      <c r="AC847" t="n">
        <v>18.0</v>
      </c>
      <c r="AD847" t="n">
        <v>31.0</v>
      </c>
      <c r="AE847" t="n">
        <v>0.0</v>
      </c>
      <c r="AF847" t="n">
        <v>0.0</v>
      </c>
      <c r="AG847" t="n">
        <v>0.0</v>
      </c>
      <c r="AH847" t="inlineStr">
        <is>
          <t>Ketan Pathak</t>
        </is>
      </c>
      <c r="AI847" s="1" t="n">
        <v>44634.74078703704</v>
      </c>
      <c r="AJ847" t="n">
        <v>623.0</v>
      </c>
      <c r="AK847" t="n">
        <v>8.0</v>
      </c>
      <c r="AL847" t="n">
        <v>0.0</v>
      </c>
      <c r="AM847" t="n">
        <v>8.0</v>
      </c>
      <c r="AN847" t="n">
        <v>0.0</v>
      </c>
      <c r="AO847" t="n">
        <v>8.0</v>
      </c>
      <c r="AP847" t="n">
        <v>23.0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WI22034056</t>
        </is>
      </c>
      <c r="B848" t="inlineStr">
        <is>
          <t>DATA_VALIDATION</t>
        </is>
      </c>
      <c r="C848" t="inlineStr">
        <is>
          <t>201100014741</t>
        </is>
      </c>
      <c r="D848" t="inlineStr">
        <is>
          <t>Folder</t>
        </is>
      </c>
      <c r="E848" s="2">
        <f>HYPERLINK("capsilon://?command=openfolder&amp;siteaddress=FAM.docvelocity-na8.net&amp;folderid=FXC96D64A3-B47E-30D4-BB68-4BAC8E1E69C2","FX220212356")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MI220334083</t>
        </is>
      </c>
      <c r="J848" t="n">
        <v>0.0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44621.75876157408</v>
      </c>
      <c r="P848" s="1" t="n">
        <v>44622.3247337963</v>
      </c>
      <c r="Q848" t="n">
        <v>43677.0</v>
      </c>
      <c r="R848" t="n">
        <v>5223.0</v>
      </c>
      <c r="S848" t="b">
        <v>0</v>
      </c>
      <c r="T848" t="inlineStr">
        <is>
          <t>N/A</t>
        </is>
      </c>
      <c r="U848" t="b">
        <v>1</v>
      </c>
      <c r="V848" t="inlineStr">
        <is>
          <t>Aditya Tade</t>
        </is>
      </c>
      <c r="W848" s="1" t="n">
        <v>44621.80799768519</v>
      </c>
      <c r="X848" t="n">
        <v>2919.0</v>
      </c>
      <c r="Y848" t="n">
        <v>207.0</v>
      </c>
      <c r="Z848" t="n">
        <v>0.0</v>
      </c>
      <c r="AA848" t="n">
        <v>207.0</v>
      </c>
      <c r="AB848" t="n">
        <v>0.0</v>
      </c>
      <c r="AC848" t="n">
        <v>161.0</v>
      </c>
      <c r="AD848" t="n">
        <v>-207.0</v>
      </c>
      <c r="AE848" t="n">
        <v>0.0</v>
      </c>
      <c r="AF848" t="n">
        <v>0.0</v>
      </c>
      <c r="AG848" t="n">
        <v>0.0</v>
      </c>
      <c r="AH848" t="inlineStr">
        <is>
          <t>Aparna Chavan</t>
        </is>
      </c>
      <c r="AI848" s="1" t="n">
        <v>44622.3247337963</v>
      </c>
      <c r="AJ848" t="n">
        <v>2237.0</v>
      </c>
      <c r="AK848" t="n">
        <v>10.0</v>
      </c>
      <c r="AL848" t="n">
        <v>0.0</v>
      </c>
      <c r="AM848" t="n">
        <v>10.0</v>
      </c>
      <c r="AN848" t="n">
        <v>0.0</v>
      </c>
      <c r="AO848" t="n">
        <v>10.0</v>
      </c>
      <c r="AP848" t="n">
        <v>-217.0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WI220340642</t>
        </is>
      </c>
      <c r="B849" t="inlineStr">
        <is>
          <t>DATA_VALIDATION</t>
        </is>
      </c>
      <c r="C849" t="inlineStr">
        <is>
          <t>201348000268</t>
        </is>
      </c>
      <c r="D849" t="inlineStr">
        <is>
          <t>Folder</t>
        </is>
      </c>
      <c r="E849" s="2">
        <f>HYPERLINK("capsilon://?command=openfolder&amp;siteaddress=FAM.docvelocity-na8.net&amp;folderid=FX8270F7C8-2B99-92DF-F4C3-427951A7F26A","FX22012955")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MI2203426548</t>
        </is>
      </c>
      <c r="J849" t="n">
        <v>96.0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44634.603530092594</v>
      </c>
      <c r="P849" s="1" t="n">
        <v>44634.82606481481</v>
      </c>
      <c r="Q849" t="n">
        <v>18493.0</v>
      </c>
      <c r="R849" t="n">
        <v>734.0</v>
      </c>
      <c r="S849" t="b">
        <v>0</v>
      </c>
      <c r="T849" t="inlineStr">
        <is>
          <t>N/A</t>
        </is>
      </c>
      <c r="U849" t="b">
        <v>0</v>
      </c>
      <c r="V849" t="inlineStr">
        <is>
          <t>Ganesh Bavdiwale</t>
        </is>
      </c>
      <c r="W849" s="1" t="n">
        <v>44634.60909722222</v>
      </c>
      <c r="X849" t="n">
        <v>474.0</v>
      </c>
      <c r="Y849" t="n">
        <v>86.0</v>
      </c>
      <c r="Z849" t="n">
        <v>0.0</v>
      </c>
      <c r="AA849" t="n">
        <v>86.0</v>
      </c>
      <c r="AB849" t="n">
        <v>0.0</v>
      </c>
      <c r="AC849" t="n">
        <v>7.0</v>
      </c>
      <c r="AD849" t="n">
        <v>10.0</v>
      </c>
      <c r="AE849" t="n">
        <v>0.0</v>
      </c>
      <c r="AF849" t="n">
        <v>0.0</v>
      </c>
      <c r="AG849" t="n">
        <v>0.0</v>
      </c>
      <c r="AH849" t="inlineStr">
        <is>
          <t>Ketan Pathak</t>
        </is>
      </c>
      <c r="AI849" s="1" t="n">
        <v>44634.82606481481</v>
      </c>
      <c r="AJ849" t="n">
        <v>260.0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10.0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WI220340679</t>
        </is>
      </c>
      <c r="B850" t="inlineStr">
        <is>
          <t>DATA_VALIDATION</t>
        </is>
      </c>
      <c r="C850" t="inlineStr">
        <is>
          <t>201348000268</t>
        </is>
      </c>
      <c r="D850" t="inlineStr">
        <is>
          <t>Folder</t>
        </is>
      </c>
      <c r="E850" s="2">
        <f>HYPERLINK("capsilon://?command=openfolder&amp;siteaddress=FAM.docvelocity-na8.net&amp;folderid=FX8270F7C8-2B99-92DF-F4C3-427951A7F26A","FX22012955")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MI2203426755</t>
        </is>
      </c>
      <c r="J850" t="n">
        <v>66.0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44634.60560185185</v>
      </c>
      <c r="P850" s="1" t="n">
        <v>44634.82891203704</v>
      </c>
      <c r="Q850" t="n">
        <v>18890.0</v>
      </c>
      <c r="R850" t="n">
        <v>404.0</v>
      </c>
      <c r="S850" t="b">
        <v>0</v>
      </c>
      <c r="T850" t="inlineStr">
        <is>
          <t>N/A</t>
        </is>
      </c>
      <c r="U850" t="b">
        <v>0</v>
      </c>
      <c r="V850" t="inlineStr">
        <is>
          <t>Shubham Karwate</t>
        </is>
      </c>
      <c r="W850" s="1" t="n">
        <v>44634.607511574075</v>
      </c>
      <c r="X850" t="n">
        <v>159.0</v>
      </c>
      <c r="Y850" t="n">
        <v>61.0</v>
      </c>
      <c r="Z850" t="n">
        <v>0.0</v>
      </c>
      <c r="AA850" t="n">
        <v>61.0</v>
      </c>
      <c r="AB850" t="n">
        <v>0.0</v>
      </c>
      <c r="AC850" t="n">
        <v>1.0</v>
      </c>
      <c r="AD850" t="n">
        <v>5.0</v>
      </c>
      <c r="AE850" t="n">
        <v>0.0</v>
      </c>
      <c r="AF850" t="n">
        <v>0.0</v>
      </c>
      <c r="AG850" t="n">
        <v>0.0</v>
      </c>
      <c r="AH850" t="inlineStr">
        <is>
          <t>Ketan Pathak</t>
        </is>
      </c>
      <c r="AI850" s="1" t="n">
        <v>44634.82891203704</v>
      </c>
      <c r="AJ850" t="n">
        <v>245.0</v>
      </c>
      <c r="AK850" t="n">
        <v>1.0</v>
      </c>
      <c r="AL850" t="n">
        <v>0.0</v>
      </c>
      <c r="AM850" t="n">
        <v>1.0</v>
      </c>
      <c r="AN850" t="n">
        <v>0.0</v>
      </c>
      <c r="AO850" t="n">
        <v>1.0</v>
      </c>
      <c r="AP850" t="n">
        <v>4.0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WI220340681</t>
        </is>
      </c>
      <c r="B851" t="inlineStr">
        <is>
          <t>DATA_VALIDATION</t>
        </is>
      </c>
      <c r="C851" t="inlineStr">
        <is>
          <t>201348000268</t>
        </is>
      </c>
      <c r="D851" t="inlineStr">
        <is>
          <t>Folder</t>
        </is>
      </c>
      <c r="E851" s="2">
        <f>HYPERLINK("capsilon://?command=openfolder&amp;siteaddress=FAM.docvelocity-na8.net&amp;folderid=FX8270F7C8-2B99-92DF-F4C3-427951A7F26A","FX22012955")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MI2203426801</t>
        </is>
      </c>
      <c r="J851" t="n">
        <v>28.0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44634.60594907407</v>
      </c>
      <c r="P851" s="1" t="n">
        <v>44634.830034722225</v>
      </c>
      <c r="Q851" t="n">
        <v>19132.0</v>
      </c>
      <c r="R851" t="n">
        <v>229.0</v>
      </c>
      <c r="S851" t="b">
        <v>0</v>
      </c>
      <c r="T851" t="inlineStr">
        <is>
          <t>N/A</t>
        </is>
      </c>
      <c r="U851" t="b">
        <v>0</v>
      </c>
      <c r="V851" t="inlineStr">
        <is>
          <t>Samadhan Kamble</t>
        </is>
      </c>
      <c r="W851" s="1" t="n">
        <v>44634.60832175926</v>
      </c>
      <c r="X851" t="n">
        <v>133.0</v>
      </c>
      <c r="Y851" t="n">
        <v>21.0</v>
      </c>
      <c r="Z851" t="n">
        <v>0.0</v>
      </c>
      <c r="AA851" t="n">
        <v>21.0</v>
      </c>
      <c r="AB851" t="n">
        <v>0.0</v>
      </c>
      <c r="AC851" t="n">
        <v>4.0</v>
      </c>
      <c r="AD851" t="n">
        <v>7.0</v>
      </c>
      <c r="AE851" t="n">
        <v>0.0</v>
      </c>
      <c r="AF851" t="n">
        <v>0.0</v>
      </c>
      <c r="AG851" t="n">
        <v>0.0</v>
      </c>
      <c r="AH851" t="inlineStr">
        <is>
          <t>Ketan Pathak</t>
        </is>
      </c>
      <c r="AI851" s="1" t="n">
        <v>44634.830034722225</v>
      </c>
      <c r="AJ851" t="n">
        <v>96.0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7.0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WI220340689</t>
        </is>
      </c>
      <c r="B852" t="inlineStr">
        <is>
          <t>DATA_VALIDATION</t>
        </is>
      </c>
      <c r="C852" t="inlineStr">
        <is>
          <t>201348000268</t>
        </is>
      </c>
      <c r="D852" t="inlineStr">
        <is>
          <t>Folder</t>
        </is>
      </c>
      <c r="E852" s="2">
        <f>HYPERLINK("capsilon://?command=openfolder&amp;siteaddress=FAM.docvelocity-na8.net&amp;folderid=FX8270F7C8-2B99-92DF-F4C3-427951A7F26A","FX22012955")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MI2203426827</t>
        </is>
      </c>
      <c r="J852" t="n">
        <v>101.0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44634.60648148148</v>
      </c>
      <c r="P852" s="1" t="n">
        <v>44634.83351851852</v>
      </c>
      <c r="Q852" t="n">
        <v>18907.0</v>
      </c>
      <c r="R852" t="n">
        <v>709.0</v>
      </c>
      <c r="S852" t="b">
        <v>0</v>
      </c>
      <c r="T852" t="inlineStr">
        <is>
          <t>N/A</t>
        </is>
      </c>
      <c r="U852" t="b">
        <v>0</v>
      </c>
      <c r="V852" t="inlineStr">
        <is>
          <t>Sagar Belhekar</t>
        </is>
      </c>
      <c r="W852" s="1" t="n">
        <v>44634.61168981482</v>
      </c>
      <c r="X852" t="n">
        <v>409.0</v>
      </c>
      <c r="Y852" t="n">
        <v>91.0</v>
      </c>
      <c r="Z852" t="n">
        <v>0.0</v>
      </c>
      <c r="AA852" t="n">
        <v>91.0</v>
      </c>
      <c r="AB852" t="n">
        <v>0.0</v>
      </c>
      <c r="AC852" t="n">
        <v>10.0</v>
      </c>
      <c r="AD852" t="n">
        <v>10.0</v>
      </c>
      <c r="AE852" t="n">
        <v>0.0</v>
      </c>
      <c r="AF852" t="n">
        <v>0.0</v>
      </c>
      <c r="AG852" t="n">
        <v>0.0</v>
      </c>
      <c r="AH852" t="inlineStr">
        <is>
          <t>Ketan Pathak</t>
        </is>
      </c>
      <c r="AI852" s="1" t="n">
        <v>44634.83351851852</v>
      </c>
      <c r="AJ852" t="n">
        <v>300.0</v>
      </c>
      <c r="AK852" t="n">
        <v>1.0</v>
      </c>
      <c r="AL852" t="n">
        <v>0.0</v>
      </c>
      <c r="AM852" t="n">
        <v>1.0</v>
      </c>
      <c r="AN852" t="n">
        <v>0.0</v>
      </c>
      <c r="AO852" t="n">
        <v>1.0</v>
      </c>
      <c r="AP852" t="n">
        <v>9.0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WI22034069</t>
        </is>
      </c>
      <c r="B853" t="inlineStr">
        <is>
          <t>DATA_VALIDATION</t>
        </is>
      </c>
      <c r="C853" t="inlineStr">
        <is>
          <t>201330005484</t>
        </is>
      </c>
      <c r="D853" t="inlineStr">
        <is>
          <t>Folder</t>
        </is>
      </c>
      <c r="E853" s="2">
        <f>HYPERLINK("capsilon://?command=openfolder&amp;siteaddress=FAM.docvelocity-na8.net&amp;folderid=FXB387BF75-A094-93D1-98ED-07E0645772C5","FX220211723")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MI220343779</t>
        </is>
      </c>
      <c r="J853" t="n">
        <v>0.0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44621.76131944444</v>
      </c>
      <c r="P853" s="1" t="n">
        <v>44622.64939814815</v>
      </c>
      <c r="Q853" t="n">
        <v>76503.0</v>
      </c>
      <c r="R853" t="n">
        <v>227.0</v>
      </c>
      <c r="S853" t="b">
        <v>0</v>
      </c>
      <c r="T853" t="inlineStr">
        <is>
          <t>N/A</t>
        </is>
      </c>
      <c r="U853" t="b">
        <v>0</v>
      </c>
      <c r="V853" t="inlineStr">
        <is>
          <t>Supriya Khape</t>
        </is>
      </c>
      <c r="W853" s="1" t="n">
        <v>44621.78472222222</v>
      </c>
      <c r="X853" t="n">
        <v>181.0</v>
      </c>
      <c r="Y853" t="n">
        <v>9.0</v>
      </c>
      <c r="Z853" t="n">
        <v>0.0</v>
      </c>
      <c r="AA853" t="n">
        <v>9.0</v>
      </c>
      <c r="AB853" t="n">
        <v>0.0</v>
      </c>
      <c r="AC853" t="n">
        <v>1.0</v>
      </c>
      <c r="AD853" t="n">
        <v>-9.0</v>
      </c>
      <c r="AE853" t="n">
        <v>0.0</v>
      </c>
      <c r="AF853" t="n">
        <v>0.0</v>
      </c>
      <c r="AG853" t="n">
        <v>0.0</v>
      </c>
      <c r="AH853" t="inlineStr">
        <is>
          <t>Vikash Suryakanth Parmar</t>
        </is>
      </c>
      <c r="AI853" s="1" t="n">
        <v>44622.64939814815</v>
      </c>
      <c r="AJ853" t="n">
        <v>46.0</v>
      </c>
      <c r="AK853" t="n">
        <v>1.0</v>
      </c>
      <c r="AL853" t="n">
        <v>0.0</v>
      </c>
      <c r="AM853" t="n">
        <v>1.0</v>
      </c>
      <c r="AN853" t="n">
        <v>0.0</v>
      </c>
      <c r="AO853" t="n">
        <v>1.0</v>
      </c>
      <c r="AP853" t="n">
        <v>-10.0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WI220340692</t>
        </is>
      </c>
      <c r="B854" t="inlineStr">
        <is>
          <t>DATA_VALIDATION</t>
        </is>
      </c>
      <c r="C854" t="inlineStr">
        <is>
          <t>201348000268</t>
        </is>
      </c>
      <c r="D854" t="inlineStr">
        <is>
          <t>Folder</t>
        </is>
      </c>
      <c r="E854" s="2">
        <f>HYPERLINK("capsilon://?command=openfolder&amp;siteaddress=FAM.docvelocity-na8.net&amp;folderid=FX8270F7C8-2B99-92DF-F4C3-427951A7F26A","FX22012955")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MI2203426865</t>
        </is>
      </c>
      <c r="J854" t="n">
        <v>28.0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44634.6069212963</v>
      </c>
      <c r="P854" s="1" t="n">
        <v>44634.834699074076</v>
      </c>
      <c r="Q854" t="n">
        <v>19465.0</v>
      </c>
      <c r="R854" t="n">
        <v>215.0</v>
      </c>
      <c r="S854" t="b">
        <v>0</v>
      </c>
      <c r="T854" t="inlineStr">
        <is>
          <t>N/A</t>
        </is>
      </c>
      <c r="U854" t="b">
        <v>0</v>
      </c>
      <c r="V854" t="inlineStr">
        <is>
          <t>Shubham Karwate</t>
        </is>
      </c>
      <c r="W854" s="1" t="n">
        <v>44634.60884259259</v>
      </c>
      <c r="X854" t="n">
        <v>114.0</v>
      </c>
      <c r="Y854" t="n">
        <v>21.0</v>
      </c>
      <c r="Z854" t="n">
        <v>0.0</v>
      </c>
      <c r="AA854" t="n">
        <v>21.0</v>
      </c>
      <c r="AB854" t="n">
        <v>0.0</v>
      </c>
      <c r="AC854" t="n">
        <v>1.0</v>
      </c>
      <c r="AD854" t="n">
        <v>7.0</v>
      </c>
      <c r="AE854" t="n">
        <v>0.0</v>
      </c>
      <c r="AF854" t="n">
        <v>0.0</v>
      </c>
      <c r="AG854" t="n">
        <v>0.0</v>
      </c>
      <c r="AH854" t="inlineStr">
        <is>
          <t>Ketan Pathak</t>
        </is>
      </c>
      <c r="AI854" s="1" t="n">
        <v>44634.834699074076</v>
      </c>
      <c r="AJ854" t="n">
        <v>101.0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7.0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WI220340747</t>
        </is>
      </c>
      <c r="B855" t="inlineStr">
        <is>
          <t>DATA_VALIDATION</t>
        </is>
      </c>
      <c r="C855" t="inlineStr">
        <is>
          <t>201300022083</t>
        </is>
      </c>
      <c r="D855" t="inlineStr">
        <is>
          <t>Folder</t>
        </is>
      </c>
      <c r="E855" s="2">
        <f>HYPERLINK("capsilon://?command=openfolder&amp;siteaddress=FAM.docvelocity-na8.net&amp;folderid=FX8BE1BDC9-AEF6-DF39-3BAC-81D4F71D64BF","FX22035041")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MI2203415895</t>
        </is>
      </c>
      <c r="J855" t="n">
        <v>244.0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44634.61106481482</v>
      </c>
      <c r="P855" s="1" t="n">
        <v>44634.75475694444</v>
      </c>
      <c r="Q855" t="n">
        <v>11402.0</v>
      </c>
      <c r="R855" t="n">
        <v>1013.0</v>
      </c>
      <c r="S855" t="b">
        <v>0</v>
      </c>
      <c r="T855" t="inlineStr">
        <is>
          <t>N/A</t>
        </is>
      </c>
      <c r="U855" t="b">
        <v>1</v>
      </c>
      <c r="V855" t="inlineStr">
        <is>
          <t>Samadhan Kamble</t>
        </is>
      </c>
      <c r="W855" s="1" t="n">
        <v>44634.61785879629</v>
      </c>
      <c r="X855" t="n">
        <v>583.0</v>
      </c>
      <c r="Y855" t="n">
        <v>210.0</v>
      </c>
      <c r="Z855" t="n">
        <v>0.0</v>
      </c>
      <c r="AA855" t="n">
        <v>210.0</v>
      </c>
      <c r="AB855" t="n">
        <v>0.0</v>
      </c>
      <c r="AC855" t="n">
        <v>12.0</v>
      </c>
      <c r="AD855" t="n">
        <v>34.0</v>
      </c>
      <c r="AE855" t="n">
        <v>0.0</v>
      </c>
      <c r="AF855" t="n">
        <v>0.0</v>
      </c>
      <c r="AG855" t="n">
        <v>0.0</v>
      </c>
      <c r="AH855" t="inlineStr">
        <is>
          <t>Vikash Suryakanth Parmar</t>
        </is>
      </c>
      <c r="AI855" s="1" t="n">
        <v>44634.75475694444</v>
      </c>
      <c r="AJ855" t="n">
        <v>124.0</v>
      </c>
      <c r="AK855" t="n">
        <v>0.0</v>
      </c>
      <c r="AL855" t="n">
        <v>0.0</v>
      </c>
      <c r="AM855" t="n">
        <v>0.0</v>
      </c>
      <c r="AN855" t="n">
        <v>84.0</v>
      </c>
      <c r="AO855" t="n">
        <v>0.0</v>
      </c>
      <c r="AP855" t="n">
        <v>34.0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WI220340840</t>
        </is>
      </c>
      <c r="B856" t="inlineStr">
        <is>
          <t>DATA_VALIDATION</t>
        </is>
      </c>
      <c r="C856" t="inlineStr">
        <is>
          <t>201340000614</t>
        </is>
      </c>
      <c r="D856" t="inlineStr">
        <is>
          <t>Folder</t>
        </is>
      </c>
      <c r="E856" s="2">
        <f>HYPERLINK("capsilon://?command=openfolder&amp;siteaddress=FAM.docvelocity-na8.net&amp;folderid=FX691AAA62-B985-E8EA-5910-8475483E1DCC","FX22026855")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MI2203428341</t>
        </is>
      </c>
      <c r="J856" t="n">
        <v>163.0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1.0</v>
      </c>
      <c r="O856" s="1" t="n">
        <v>44634.62217592593</v>
      </c>
      <c r="P856" s="1" t="n">
        <v>44634.80060185185</v>
      </c>
      <c r="Q856" t="n">
        <v>14661.0</v>
      </c>
      <c r="R856" t="n">
        <v>755.0</v>
      </c>
      <c r="S856" t="b">
        <v>0</v>
      </c>
      <c r="T856" t="inlineStr">
        <is>
          <t>N/A</t>
        </is>
      </c>
      <c r="U856" t="b">
        <v>0</v>
      </c>
      <c r="V856" t="inlineStr">
        <is>
          <t>Suraj Toradmal</t>
        </is>
      </c>
      <c r="W856" s="1" t="n">
        <v>44634.80060185185</v>
      </c>
      <c r="X856" t="n">
        <v>356.0</v>
      </c>
      <c r="Y856" t="n">
        <v>0.0</v>
      </c>
      <c r="Z856" t="n">
        <v>0.0</v>
      </c>
      <c r="AA856" t="n">
        <v>0.0</v>
      </c>
      <c r="AB856" t="n">
        <v>0.0</v>
      </c>
      <c r="AC856" t="n">
        <v>0.0</v>
      </c>
      <c r="AD856" t="n">
        <v>163.0</v>
      </c>
      <c r="AE856" t="n">
        <v>139.0</v>
      </c>
      <c r="AF856" t="n">
        <v>0.0</v>
      </c>
      <c r="AG856" t="n">
        <v>8.0</v>
      </c>
      <c r="AH856" t="inlineStr">
        <is>
          <t>N/A</t>
        </is>
      </c>
      <c r="AI856" t="inlineStr">
        <is>
          <t>N/A</t>
        </is>
      </c>
      <c r="AJ856" t="inlineStr">
        <is>
          <t>N/A</t>
        </is>
      </c>
      <c r="AK856" t="inlineStr">
        <is>
          <t>N/A</t>
        </is>
      </c>
      <c r="AL856" t="inlineStr">
        <is>
          <t>N/A</t>
        </is>
      </c>
      <c r="AM856" t="inlineStr">
        <is>
          <t>N/A</t>
        </is>
      </c>
      <c r="AN856" t="inlineStr">
        <is>
          <t>N/A</t>
        </is>
      </c>
      <c r="AO856" t="inlineStr">
        <is>
          <t>N/A</t>
        </is>
      </c>
      <c r="AP856" t="inlineStr">
        <is>
          <t>N/A</t>
        </is>
      </c>
      <c r="AQ856" t="inlineStr">
        <is>
          <t>N/A</t>
        </is>
      </c>
      <c r="AR856" t="inlineStr">
        <is>
          <t>N/A</t>
        </is>
      </c>
      <c r="AS856" t="inlineStr">
        <is>
          <t>N/A</t>
        </is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WI220340844</t>
        </is>
      </c>
      <c r="B857" t="inlineStr">
        <is>
          <t>DATA_VALIDATION</t>
        </is>
      </c>
      <c r="C857" t="inlineStr">
        <is>
          <t>201348000339</t>
        </is>
      </c>
      <c r="D857" t="inlineStr">
        <is>
          <t>Folder</t>
        </is>
      </c>
      <c r="E857" s="2">
        <f>HYPERLINK("capsilon://?command=openfolder&amp;siteaddress=FAM.docvelocity-na8.net&amp;folderid=FXFCB999EE-773D-981F-32F6-8DF9C0ACD97C","FX22027434")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MI2203428398</t>
        </is>
      </c>
      <c r="J857" t="n">
        <v>28.0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44634.622615740744</v>
      </c>
      <c r="P857" s="1" t="n">
        <v>44634.836180555554</v>
      </c>
      <c r="Q857" t="n">
        <v>18018.0</v>
      </c>
      <c r="R857" t="n">
        <v>434.0</v>
      </c>
      <c r="S857" t="b">
        <v>0</v>
      </c>
      <c r="T857" t="inlineStr">
        <is>
          <t>N/A</t>
        </is>
      </c>
      <c r="U857" t="b">
        <v>0</v>
      </c>
      <c r="V857" t="inlineStr">
        <is>
          <t>Sagar Belhekar</t>
        </is>
      </c>
      <c r="W857" s="1" t="n">
        <v>44634.63019675926</v>
      </c>
      <c r="X857" t="n">
        <v>307.0</v>
      </c>
      <c r="Y857" t="n">
        <v>21.0</v>
      </c>
      <c r="Z857" t="n">
        <v>0.0</v>
      </c>
      <c r="AA857" t="n">
        <v>21.0</v>
      </c>
      <c r="AB857" t="n">
        <v>0.0</v>
      </c>
      <c r="AC857" t="n">
        <v>3.0</v>
      </c>
      <c r="AD857" t="n">
        <v>7.0</v>
      </c>
      <c r="AE857" t="n">
        <v>0.0</v>
      </c>
      <c r="AF857" t="n">
        <v>0.0</v>
      </c>
      <c r="AG857" t="n">
        <v>0.0</v>
      </c>
      <c r="AH857" t="inlineStr">
        <is>
          <t>Ketan Pathak</t>
        </is>
      </c>
      <c r="AI857" s="1" t="n">
        <v>44634.836180555554</v>
      </c>
      <c r="AJ857" t="n">
        <v>127.0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7.0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WI220340980</t>
        </is>
      </c>
      <c r="B858" t="inlineStr">
        <is>
          <t>DATA_VALIDATION</t>
        </is>
      </c>
      <c r="C858" t="inlineStr">
        <is>
          <t>201308008292</t>
        </is>
      </c>
      <c r="D858" t="inlineStr">
        <is>
          <t>Folder</t>
        </is>
      </c>
      <c r="E858" s="2">
        <f>HYPERLINK("capsilon://?command=openfolder&amp;siteaddress=FAM.docvelocity-na8.net&amp;folderid=FX6C5763E4-A870-8620-E331-DFA12C06C085","FX22036290")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MI2203429728</t>
        </is>
      </c>
      <c r="J858" t="n">
        <v>269.0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1.0</v>
      </c>
      <c r="O858" s="1" t="n">
        <v>44634.63690972222</v>
      </c>
      <c r="P858" s="1" t="n">
        <v>44634.804918981485</v>
      </c>
      <c r="Q858" t="n">
        <v>13816.0</v>
      </c>
      <c r="R858" t="n">
        <v>700.0</v>
      </c>
      <c r="S858" t="b">
        <v>0</v>
      </c>
      <c r="T858" t="inlineStr">
        <is>
          <t>N/A</t>
        </is>
      </c>
      <c r="U858" t="b">
        <v>0</v>
      </c>
      <c r="V858" t="inlineStr">
        <is>
          <t>Suraj Toradmal</t>
        </is>
      </c>
      <c r="W858" s="1" t="n">
        <v>44634.804918981485</v>
      </c>
      <c r="X858" t="n">
        <v>372.0</v>
      </c>
      <c r="Y858" t="n">
        <v>0.0</v>
      </c>
      <c r="Z858" t="n">
        <v>0.0</v>
      </c>
      <c r="AA858" t="n">
        <v>0.0</v>
      </c>
      <c r="AB858" t="n">
        <v>0.0</v>
      </c>
      <c r="AC858" t="n">
        <v>0.0</v>
      </c>
      <c r="AD858" t="n">
        <v>269.0</v>
      </c>
      <c r="AE858" t="n">
        <v>264.0</v>
      </c>
      <c r="AF858" t="n">
        <v>0.0</v>
      </c>
      <c r="AG858" t="n">
        <v>5.0</v>
      </c>
      <c r="AH858" t="inlineStr">
        <is>
          <t>N/A</t>
        </is>
      </c>
      <c r="AI858" t="inlineStr">
        <is>
          <t>N/A</t>
        </is>
      </c>
      <c r="AJ858" t="inlineStr">
        <is>
          <t>N/A</t>
        </is>
      </c>
      <c r="AK858" t="inlineStr">
        <is>
          <t>N/A</t>
        </is>
      </c>
      <c r="AL858" t="inlineStr">
        <is>
          <t>N/A</t>
        </is>
      </c>
      <c r="AM858" t="inlineStr">
        <is>
          <t>N/A</t>
        </is>
      </c>
      <c r="AN858" t="inlineStr">
        <is>
          <t>N/A</t>
        </is>
      </c>
      <c r="AO858" t="inlineStr">
        <is>
          <t>N/A</t>
        </is>
      </c>
      <c r="AP858" t="inlineStr">
        <is>
          <t>N/A</t>
        </is>
      </c>
      <c r="AQ858" t="inlineStr">
        <is>
          <t>N/A</t>
        </is>
      </c>
      <c r="AR858" t="inlineStr">
        <is>
          <t>N/A</t>
        </is>
      </c>
      <c r="AS858" t="inlineStr">
        <is>
          <t>N/A</t>
        </is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WI220341006</t>
        </is>
      </c>
      <c r="B859" t="inlineStr">
        <is>
          <t>DATA_VALIDATION</t>
        </is>
      </c>
      <c r="C859" t="inlineStr">
        <is>
          <t>201330005779</t>
        </is>
      </c>
      <c r="D859" t="inlineStr">
        <is>
          <t>Folder</t>
        </is>
      </c>
      <c r="E859" s="2">
        <f>HYPERLINK("capsilon://?command=openfolder&amp;siteaddress=FAM.docvelocity-na8.net&amp;folderid=FXBEA647B9-72BA-4F68-8C96-DB4B71287439","FX22035452")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MI2203430001</t>
        </is>
      </c>
      <c r="J859" t="n">
        <v>0.0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44634.639502314814</v>
      </c>
      <c r="P859" s="1" t="n">
        <v>44634.83699074074</v>
      </c>
      <c r="Q859" t="n">
        <v>16896.0</v>
      </c>
      <c r="R859" t="n">
        <v>167.0</v>
      </c>
      <c r="S859" t="b">
        <v>0</v>
      </c>
      <c r="T859" t="inlineStr">
        <is>
          <t>N/A</t>
        </is>
      </c>
      <c r="U859" t="b">
        <v>0</v>
      </c>
      <c r="V859" t="inlineStr">
        <is>
          <t>Ganesh Bavdiwale</t>
        </is>
      </c>
      <c r="W859" s="1" t="n">
        <v>44634.640856481485</v>
      </c>
      <c r="X859" t="n">
        <v>97.0</v>
      </c>
      <c r="Y859" t="n">
        <v>9.0</v>
      </c>
      <c r="Z859" t="n">
        <v>0.0</v>
      </c>
      <c r="AA859" t="n">
        <v>9.0</v>
      </c>
      <c r="AB859" t="n">
        <v>0.0</v>
      </c>
      <c r="AC859" t="n">
        <v>3.0</v>
      </c>
      <c r="AD859" t="n">
        <v>-9.0</v>
      </c>
      <c r="AE859" t="n">
        <v>0.0</v>
      </c>
      <c r="AF859" t="n">
        <v>0.0</v>
      </c>
      <c r="AG859" t="n">
        <v>0.0</v>
      </c>
      <c r="AH859" t="inlineStr">
        <is>
          <t>Ketan Pathak</t>
        </is>
      </c>
      <c r="AI859" s="1" t="n">
        <v>44634.83699074074</v>
      </c>
      <c r="AJ859" t="n">
        <v>70.0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-9.0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WI220341013</t>
        </is>
      </c>
      <c r="B860" t="inlineStr">
        <is>
          <t>DATA_VALIDATION</t>
        </is>
      </c>
      <c r="C860" t="inlineStr">
        <is>
          <t>201300022133</t>
        </is>
      </c>
      <c r="D860" t="inlineStr">
        <is>
          <t>Folder</t>
        </is>
      </c>
      <c r="E860" s="2">
        <f>HYPERLINK("capsilon://?command=openfolder&amp;siteaddress=FAM.docvelocity-na8.net&amp;folderid=FX854F7F50-2AD0-546A-C686-9715E5CD8023","FX22036307")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MI2203430129</t>
        </is>
      </c>
      <c r="J860" t="n">
        <v>91.0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44634.641331018516</v>
      </c>
      <c r="P860" s="1" t="n">
        <v>44635.26798611111</v>
      </c>
      <c r="Q860" t="n">
        <v>53243.0</v>
      </c>
      <c r="R860" t="n">
        <v>900.0</v>
      </c>
      <c r="S860" t="b">
        <v>0</v>
      </c>
      <c r="T860" t="inlineStr">
        <is>
          <t>N/A</t>
        </is>
      </c>
      <c r="U860" t="b">
        <v>0</v>
      </c>
      <c r="V860" t="inlineStr">
        <is>
          <t>Ganesh Bavdiwale</t>
        </is>
      </c>
      <c r="W860" s="1" t="n">
        <v>44634.64748842592</v>
      </c>
      <c r="X860" t="n">
        <v>525.0</v>
      </c>
      <c r="Y860" t="n">
        <v>74.0</v>
      </c>
      <c r="Z860" t="n">
        <v>0.0</v>
      </c>
      <c r="AA860" t="n">
        <v>74.0</v>
      </c>
      <c r="AB860" t="n">
        <v>0.0</v>
      </c>
      <c r="AC860" t="n">
        <v>7.0</v>
      </c>
      <c r="AD860" t="n">
        <v>17.0</v>
      </c>
      <c r="AE860" t="n">
        <v>0.0</v>
      </c>
      <c r="AF860" t="n">
        <v>0.0</v>
      </c>
      <c r="AG860" t="n">
        <v>0.0</v>
      </c>
      <c r="AH860" t="inlineStr">
        <is>
          <t>Sangeeta Kumari</t>
        </is>
      </c>
      <c r="AI860" s="1" t="n">
        <v>44635.26798611111</v>
      </c>
      <c r="AJ860" t="n">
        <v>368.0</v>
      </c>
      <c r="AK860" t="n">
        <v>1.0</v>
      </c>
      <c r="AL860" t="n">
        <v>0.0</v>
      </c>
      <c r="AM860" t="n">
        <v>1.0</v>
      </c>
      <c r="AN860" t="n">
        <v>0.0</v>
      </c>
      <c r="AO860" t="n">
        <v>0.0</v>
      </c>
      <c r="AP860" t="n">
        <v>16.0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WI220341090</t>
        </is>
      </c>
      <c r="B861" t="inlineStr">
        <is>
          <t>DATA_VALIDATION</t>
        </is>
      </c>
      <c r="C861" t="inlineStr">
        <is>
          <t>201348000407</t>
        </is>
      </c>
      <c r="D861" t="inlineStr">
        <is>
          <t>Folder</t>
        </is>
      </c>
      <c r="E861" s="2">
        <f>HYPERLINK("capsilon://?command=openfolder&amp;siteaddress=FAM.docvelocity-na8.net&amp;folderid=FX3A95935F-586D-7919-A79D-FFDA83E6E2A4","FX22034532")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MI2203430688</t>
        </is>
      </c>
      <c r="J861" t="n">
        <v>158.0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1.0</v>
      </c>
      <c r="O861" s="1" t="n">
        <v>44634.64787037037</v>
      </c>
      <c r="P861" s="1" t="n">
        <v>44635.32597222222</v>
      </c>
      <c r="Q861" t="n">
        <v>54816.0</v>
      </c>
      <c r="R861" t="n">
        <v>3772.0</v>
      </c>
      <c r="S861" t="b">
        <v>0</v>
      </c>
      <c r="T861" t="inlineStr">
        <is>
          <t>N/A</t>
        </is>
      </c>
      <c r="U861" t="b">
        <v>0</v>
      </c>
      <c r="V861" t="inlineStr">
        <is>
          <t>Ashish Sutar</t>
        </is>
      </c>
      <c r="W861" s="1" t="n">
        <v>44635.32597222222</v>
      </c>
      <c r="X861" t="n">
        <v>494.0</v>
      </c>
      <c r="Y861" t="n">
        <v>10.0</v>
      </c>
      <c r="Z861" t="n">
        <v>0.0</v>
      </c>
      <c r="AA861" t="n">
        <v>10.0</v>
      </c>
      <c r="AB861" t="n">
        <v>0.0</v>
      </c>
      <c r="AC861" t="n">
        <v>1.0</v>
      </c>
      <c r="AD861" t="n">
        <v>148.0</v>
      </c>
      <c r="AE861" t="n">
        <v>132.0</v>
      </c>
      <c r="AF861" t="n">
        <v>0.0</v>
      </c>
      <c r="AG861" t="n">
        <v>4.0</v>
      </c>
      <c r="AH861" t="inlineStr">
        <is>
          <t>N/A</t>
        </is>
      </c>
      <c r="AI861" t="inlineStr">
        <is>
          <t>N/A</t>
        </is>
      </c>
      <c r="AJ861" t="inlineStr">
        <is>
          <t>N/A</t>
        </is>
      </c>
      <c r="AK861" t="inlineStr">
        <is>
          <t>N/A</t>
        </is>
      </c>
      <c r="AL861" t="inlineStr">
        <is>
          <t>N/A</t>
        </is>
      </c>
      <c r="AM861" t="inlineStr">
        <is>
          <t>N/A</t>
        </is>
      </c>
      <c r="AN861" t="inlineStr">
        <is>
          <t>N/A</t>
        </is>
      </c>
      <c r="AO861" t="inlineStr">
        <is>
          <t>N/A</t>
        </is>
      </c>
      <c r="AP861" t="inlineStr">
        <is>
          <t>N/A</t>
        </is>
      </c>
      <c r="AQ861" t="inlineStr">
        <is>
          <t>N/A</t>
        </is>
      </c>
      <c r="AR861" t="inlineStr">
        <is>
          <t>N/A</t>
        </is>
      </c>
      <c r="AS861" t="inlineStr">
        <is>
          <t>N/A</t>
        </is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WI220341310</t>
        </is>
      </c>
      <c r="B862" t="inlineStr">
        <is>
          <t>DATA_VALIDATION</t>
        </is>
      </c>
      <c r="C862" t="inlineStr">
        <is>
          <t>201330005757</t>
        </is>
      </c>
      <c r="D862" t="inlineStr">
        <is>
          <t>Folder</t>
        </is>
      </c>
      <c r="E862" s="2">
        <f>HYPERLINK("capsilon://?command=openfolder&amp;siteaddress=FAM.docvelocity-na8.net&amp;folderid=FX3DE6DBEF-4033-DBEC-E0DF-80E14AA4A478","FX22035087")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MI2203433124</t>
        </is>
      </c>
      <c r="J862" t="n">
        <v>0.0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44634.67458333333</v>
      </c>
      <c r="P862" s="1" t="n">
        <v>44635.26708333333</v>
      </c>
      <c r="Q862" t="n">
        <v>50876.0</v>
      </c>
      <c r="R862" t="n">
        <v>316.0</v>
      </c>
      <c r="S862" t="b">
        <v>0</v>
      </c>
      <c r="T862" t="inlineStr">
        <is>
          <t>N/A</t>
        </is>
      </c>
      <c r="U862" t="b">
        <v>0</v>
      </c>
      <c r="V862" t="inlineStr">
        <is>
          <t>Shivani Narwade</t>
        </is>
      </c>
      <c r="W862" s="1" t="n">
        <v>44634.67726851852</v>
      </c>
      <c r="X862" t="n">
        <v>173.0</v>
      </c>
      <c r="Y862" t="n">
        <v>9.0</v>
      </c>
      <c r="Z862" t="n">
        <v>0.0</v>
      </c>
      <c r="AA862" t="n">
        <v>9.0</v>
      </c>
      <c r="AB862" t="n">
        <v>0.0</v>
      </c>
      <c r="AC862" t="n">
        <v>3.0</v>
      </c>
      <c r="AD862" t="n">
        <v>-9.0</v>
      </c>
      <c r="AE862" t="n">
        <v>0.0</v>
      </c>
      <c r="AF862" t="n">
        <v>0.0</v>
      </c>
      <c r="AG862" t="n">
        <v>0.0</v>
      </c>
      <c r="AH862" t="inlineStr">
        <is>
          <t>Aditya Tade</t>
        </is>
      </c>
      <c r="AI862" s="1" t="n">
        <v>44635.26708333333</v>
      </c>
      <c r="AJ862" t="n">
        <v>143.0</v>
      </c>
      <c r="AK862" t="n">
        <v>1.0</v>
      </c>
      <c r="AL862" t="n">
        <v>0.0</v>
      </c>
      <c r="AM862" t="n">
        <v>1.0</v>
      </c>
      <c r="AN862" t="n">
        <v>0.0</v>
      </c>
      <c r="AO862" t="n">
        <v>0.0</v>
      </c>
      <c r="AP862" t="n">
        <v>-10.0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WI220341444</t>
        </is>
      </c>
      <c r="B863" t="inlineStr">
        <is>
          <t>DATA_VALIDATION</t>
        </is>
      </c>
      <c r="C863" t="inlineStr">
        <is>
          <t>201348000370</t>
        </is>
      </c>
      <c r="D863" t="inlineStr">
        <is>
          <t>Folder</t>
        </is>
      </c>
      <c r="E863" s="2">
        <f>HYPERLINK("capsilon://?command=openfolder&amp;siteaddress=FAM.docvelocity-na8.net&amp;folderid=FX9A497E3B-526C-DDD4-612D-B03B75071490","FX220211618")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MI2203433896</t>
        </is>
      </c>
      <c r="J863" t="n">
        <v>0.0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44634.682604166665</v>
      </c>
      <c r="P863" s="1" t="n">
        <v>44635.28768518518</v>
      </c>
      <c r="Q863" t="n">
        <v>49970.0</v>
      </c>
      <c r="R863" t="n">
        <v>2309.0</v>
      </c>
      <c r="S863" t="b">
        <v>0</v>
      </c>
      <c r="T863" t="inlineStr">
        <is>
          <t>N/A</t>
        </is>
      </c>
      <c r="U863" t="b">
        <v>0</v>
      </c>
      <c r="V863" t="inlineStr">
        <is>
          <t>Sunny Yadav</t>
        </is>
      </c>
      <c r="W863" s="1" t="n">
        <v>44634.69065972222</v>
      </c>
      <c r="X863" t="n">
        <v>493.0</v>
      </c>
      <c r="Y863" t="n">
        <v>52.0</v>
      </c>
      <c r="Z863" t="n">
        <v>0.0</v>
      </c>
      <c r="AA863" t="n">
        <v>52.0</v>
      </c>
      <c r="AB863" t="n">
        <v>0.0</v>
      </c>
      <c r="AC863" t="n">
        <v>32.0</v>
      </c>
      <c r="AD863" t="n">
        <v>-52.0</v>
      </c>
      <c r="AE863" t="n">
        <v>0.0</v>
      </c>
      <c r="AF863" t="n">
        <v>0.0</v>
      </c>
      <c r="AG863" t="n">
        <v>0.0</v>
      </c>
      <c r="AH863" t="inlineStr">
        <is>
          <t>Ujwala Ajabe</t>
        </is>
      </c>
      <c r="AI863" s="1" t="n">
        <v>44635.28768518518</v>
      </c>
      <c r="AJ863" t="n">
        <v>1812.0</v>
      </c>
      <c r="AK863" t="n">
        <v>6.0</v>
      </c>
      <c r="AL863" t="n">
        <v>0.0</v>
      </c>
      <c r="AM863" t="n">
        <v>6.0</v>
      </c>
      <c r="AN863" t="n">
        <v>0.0</v>
      </c>
      <c r="AO863" t="n">
        <v>5.0</v>
      </c>
      <c r="AP863" t="n">
        <v>-58.0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WI220341521</t>
        </is>
      </c>
      <c r="B864" t="inlineStr">
        <is>
          <t>DATA_VALIDATION</t>
        </is>
      </c>
      <c r="C864" t="inlineStr">
        <is>
          <t>201330005779</t>
        </is>
      </c>
      <c r="D864" t="inlineStr">
        <is>
          <t>Folder</t>
        </is>
      </c>
      <c r="E864" s="2">
        <f>HYPERLINK("capsilon://?command=openfolder&amp;siteaddress=FAM.docvelocity-na8.net&amp;folderid=FXBEA647B9-72BA-4F68-8C96-DB4B71287439","FX22035452")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MI2203434796</t>
        </is>
      </c>
      <c r="J864" t="n">
        <v>64.0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44634.69373842593</v>
      </c>
      <c r="P864" s="1" t="n">
        <v>44635.27229166667</v>
      </c>
      <c r="Q864" t="n">
        <v>47482.0</v>
      </c>
      <c r="R864" t="n">
        <v>2505.0</v>
      </c>
      <c r="S864" t="b">
        <v>0</v>
      </c>
      <c r="T864" t="inlineStr">
        <is>
          <t>N/A</t>
        </is>
      </c>
      <c r="U864" t="b">
        <v>0</v>
      </c>
      <c r="V864" t="inlineStr">
        <is>
          <t>Prajakta Jagannath Mane</t>
        </is>
      </c>
      <c r="W864" s="1" t="n">
        <v>44634.7309375</v>
      </c>
      <c r="X864" t="n">
        <v>2056.0</v>
      </c>
      <c r="Y864" t="n">
        <v>41.0</v>
      </c>
      <c r="Z864" t="n">
        <v>0.0</v>
      </c>
      <c r="AA864" t="n">
        <v>41.0</v>
      </c>
      <c r="AB864" t="n">
        <v>0.0</v>
      </c>
      <c r="AC864" t="n">
        <v>23.0</v>
      </c>
      <c r="AD864" t="n">
        <v>23.0</v>
      </c>
      <c r="AE864" t="n">
        <v>0.0</v>
      </c>
      <c r="AF864" t="n">
        <v>0.0</v>
      </c>
      <c r="AG864" t="n">
        <v>0.0</v>
      </c>
      <c r="AH864" t="inlineStr">
        <is>
          <t>Aditya Tade</t>
        </is>
      </c>
      <c r="AI864" s="1" t="n">
        <v>44635.27229166667</v>
      </c>
      <c r="AJ864" t="n">
        <v>449.0</v>
      </c>
      <c r="AK864" t="n">
        <v>4.0</v>
      </c>
      <c r="AL864" t="n">
        <v>0.0</v>
      </c>
      <c r="AM864" t="n">
        <v>4.0</v>
      </c>
      <c r="AN864" t="n">
        <v>0.0</v>
      </c>
      <c r="AO864" t="n">
        <v>6.0</v>
      </c>
      <c r="AP864" t="n">
        <v>19.0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WI220341524</t>
        </is>
      </c>
      <c r="B865" t="inlineStr">
        <is>
          <t>DATA_VALIDATION</t>
        </is>
      </c>
      <c r="C865" t="inlineStr">
        <is>
          <t>201330005779</t>
        </is>
      </c>
      <c r="D865" t="inlineStr">
        <is>
          <t>Folder</t>
        </is>
      </c>
      <c r="E865" s="2">
        <f>HYPERLINK("capsilon://?command=openfolder&amp;siteaddress=FAM.docvelocity-na8.net&amp;folderid=FXBEA647B9-72BA-4F68-8C96-DB4B71287439","FX22035452")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MI2203434818</t>
        </is>
      </c>
      <c r="J865" t="n">
        <v>28.0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44634.694016203706</v>
      </c>
      <c r="P865" s="1" t="n">
        <v>44635.26918981481</v>
      </c>
      <c r="Q865" t="n">
        <v>48974.0</v>
      </c>
      <c r="R865" t="n">
        <v>721.0</v>
      </c>
      <c r="S865" t="b">
        <v>0</v>
      </c>
      <c r="T865" t="inlineStr">
        <is>
          <t>N/A</t>
        </is>
      </c>
      <c r="U865" t="b">
        <v>0</v>
      </c>
      <c r="V865" t="inlineStr">
        <is>
          <t>Ganesh Bavdiwale</t>
        </is>
      </c>
      <c r="W865" s="1" t="n">
        <v>44634.71625</v>
      </c>
      <c r="X865" t="n">
        <v>618.0</v>
      </c>
      <c r="Y865" t="n">
        <v>21.0</v>
      </c>
      <c r="Z865" t="n">
        <v>0.0</v>
      </c>
      <c r="AA865" t="n">
        <v>21.0</v>
      </c>
      <c r="AB865" t="n">
        <v>0.0</v>
      </c>
      <c r="AC865" t="n">
        <v>5.0</v>
      </c>
      <c r="AD865" t="n">
        <v>7.0</v>
      </c>
      <c r="AE865" t="n">
        <v>0.0</v>
      </c>
      <c r="AF865" t="n">
        <v>0.0</v>
      </c>
      <c r="AG865" t="n">
        <v>0.0</v>
      </c>
      <c r="AH865" t="inlineStr">
        <is>
          <t>Sangeeta Kumari</t>
        </is>
      </c>
      <c r="AI865" s="1" t="n">
        <v>44635.26918981481</v>
      </c>
      <c r="AJ865" t="n">
        <v>103.0</v>
      </c>
      <c r="AK865" t="n">
        <v>3.0</v>
      </c>
      <c r="AL865" t="n">
        <v>0.0</v>
      </c>
      <c r="AM865" t="n">
        <v>3.0</v>
      </c>
      <c r="AN865" t="n">
        <v>0.0</v>
      </c>
      <c r="AO865" t="n">
        <v>2.0</v>
      </c>
      <c r="AP865" t="n">
        <v>4.0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WI220341591</t>
        </is>
      </c>
      <c r="B866" t="inlineStr">
        <is>
          <t>DATA_VALIDATION</t>
        </is>
      </c>
      <c r="C866" t="inlineStr">
        <is>
          <t>201330005810</t>
        </is>
      </c>
      <c r="D866" t="inlineStr">
        <is>
          <t>Folder</t>
        </is>
      </c>
      <c r="E866" s="2">
        <f>HYPERLINK("capsilon://?command=openfolder&amp;siteaddress=FAM.docvelocity-na8.net&amp;folderid=FXE765C62B-115C-ED95-2F57-CFE8701850A4","FX22036350")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MI2203435531</t>
        </is>
      </c>
      <c r="J866" t="n">
        <v>64.0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1.0</v>
      </c>
      <c r="O866" s="1" t="n">
        <v>44634.70277777778</v>
      </c>
      <c r="P866" s="1" t="n">
        <v>44635.32864583333</v>
      </c>
      <c r="Q866" t="n">
        <v>50778.0</v>
      </c>
      <c r="R866" t="n">
        <v>3297.0</v>
      </c>
      <c r="S866" t="b">
        <v>0</v>
      </c>
      <c r="T866" t="inlineStr">
        <is>
          <t>N/A</t>
        </is>
      </c>
      <c r="U866" t="b">
        <v>0</v>
      </c>
      <c r="V866" t="inlineStr">
        <is>
          <t>Ashish Sutar</t>
        </is>
      </c>
      <c r="W866" s="1" t="n">
        <v>44635.32864583333</v>
      </c>
      <c r="X866" t="n">
        <v>230.0</v>
      </c>
      <c r="Y866" t="n">
        <v>0.0</v>
      </c>
      <c r="Z866" t="n">
        <v>0.0</v>
      </c>
      <c r="AA866" t="n">
        <v>0.0</v>
      </c>
      <c r="AB866" t="n">
        <v>0.0</v>
      </c>
      <c r="AC866" t="n">
        <v>0.0</v>
      </c>
      <c r="AD866" t="n">
        <v>64.0</v>
      </c>
      <c r="AE866" t="n">
        <v>59.0</v>
      </c>
      <c r="AF866" t="n">
        <v>0.0</v>
      </c>
      <c r="AG866" t="n">
        <v>2.0</v>
      </c>
      <c r="AH866" t="inlineStr">
        <is>
          <t>N/A</t>
        </is>
      </c>
      <c r="AI866" t="inlineStr">
        <is>
          <t>N/A</t>
        </is>
      </c>
      <c r="AJ866" t="inlineStr">
        <is>
          <t>N/A</t>
        </is>
      </c>
      <c r="AK866" t="inlineStr">
        <is>
          <t>N/A</t>
        </is>
      </c>
      <c r="AL866" t="inlineStr">
        <is>
          <t>N/A</t>
        </is>
      </c>
      <c r="AM866" t="inlineStr">
        <is>
          <t>N/A</t>
        </is>
      </c>
      <c r="AN866" t="inlineStr">
        <is>
          <t>N/A</t>
        </is>
      </c>
      <c r="AO866" t="inlineStr">
        <is>
          <t>N/A</t>
        </is>
      </c>
      <c r="AP866" t="inlineStr">
        <is>
          <t>N/A</t>
        </is>
      </c>
      <c r="AQ866" t="inlineStr">
        <is>
          <t>N/A</t>
        </is>
      </c>
      <c r="AR866" t="inlineStr">
        <is>
          <t>N/A</t>
        </is>
      </c>
      <c r="AS866" t="inlineStr">
        <is>
          <t>N/A</t>
        </is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WI220341713</t>
        </is>
      </c>
      <c r="B867" t="inlineStr">
        <is>
          <t>DATA_VALIDATION</t>
        </is>
      </c>
      <c r="C867" t="inlineStr">
        <is>
          <t>201330005756</t>
        </is>
      </c>
      <c r="D867" t="inlineStr">
        <is>
          <t>Folder</t>
        </is>
      </c>
      <c r="E867" s="2">
        <f>HYPERLINK("capsilon://?command=openfolder&amp;siteaddress=FAM.docvelocity-na8.net&amp;folderid=FXB90EF600-8A6E-42FA-11B8-984782D51AAB","FX22035073")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MI2203436517</t>
        </is>
      </c>
      <c r="J867" t="n">
        <v>47.0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44634.715462962966</v>
      </c>
      <c r="P867" s="1" t="n">
        <v>44635.27354166667</v>
      </c>
      <c r="Q867" t="n">
        <v>47642.0</v>
      </c>
      <c r="R867" t="n">
        <v>576.0</v>
      </c>
      <c r="S867" t="b">
        <v>0</v>
      </c>
      <c r="T867" t="inlineStr">
        <is>
          <t>N/A</t>
        </is>
      </c>
      <c r="U867" t="b">
        <v>0</v>
      </c>
      <c r="V867" t="inlineStr">
        <is>
          <t>Shubham Karwate</t>
        </is>
      </c>
      <c r="W867" s="1" t="n">
        <v>44634.7169212963</v>
      </c>
      <c r="X867" t="n">
        <v>110.0</v>
      </c>
      <c r="Y867" t="n">
        <v>42.0</v>
      </c>
      <c r="Z867" t="n">
        <v>0.0</v>
      </c>
      <c r="AA867" t="n">
        <v>42.0</v>
      </c>
      <c r="AB867" t="n">
        <v>0.0</v>
      </c>
      <c r="AC867" t="n">
        <v>1.0</v>
      </c>
      <c r="AD867" t="n">
        <v>5.0</v>
      </c>
      <c r="AE867" t="n">
        <v>0.0</v>
      </c>
      <c r="AF867" t="n">
        <v>0.0</v>
      </c>
      <c r="AG867" t="n">
        <v>0.0</v>
      </c>
      <c r="AH867" t="inlineStr">
        <is>
          <t>Supriya Khape</t>
        </is>
      </c>
      <c r="AI867" s="1" t="n">
        <v>44635.27354166667</v>
      </c>
      <c r="AJ867" t="n">
        <v>466.0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5.0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WI220341720</t>
        </is>
      </c>
      <c r="B868" t="inlineStr">
        <is>
          <t>DATA_VALIDATION</t>
        </is>
      </c>
      <c r="C868" t="inlineStr">
        <is>
          <t>201300021991</t>
        </is>
      </c>
      <c r="D868" t="inlineStr">
        <is>
          <t>Folder</t>
        </is>
      </c>
      <c r="E868" s="2">
        <f>HYPERLINK("capsilon://?command=openfolder&amp;siteaddress=FAM.docvelocity-na8.net&amp;folderid=FXCD916A4A-FEB8-9C2E-F412-8D9295CA6C9C","FX22033235")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MI2203416068</t>
        </is>
      </c>
      <c r="J868" t="n">
        <v>474.0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44634.71606481481</v>
      </c>
      <c r="P868" s="1" t="n">
        <v>44635.20475694445</v>
      </c>
      <c r="Q868" t="n">
        <v>31152.0</v>
      </c>
      <c r="R868" t="n">
        <v>11071.0</v>
      </c>
      <c r="S868" t="b">
        <v>0</v>
      </c>
      <c r="T868" t="inlineStr">
        <is>
          <t>N/A</t>
        </is>
      </c>
      <c r="U868" t="b">
        <v>1</v>
      </c>
      <c r="V868" t="inlineStr">
        <is>
          <t>Pratik Bhandwalkar</t>
        </is>
      </c>
      <c r="W868" s="1" t="n">
        <v>44634.80412037037</v>
      </c>
      <c r="X868" t="n">
        <v>7551.0</v>
      </c>
      <c r="Y868" t="n">
        <v>481.0</v>
      </c>
      <c r="Z868" t="n">
        <v>0.0</v>
      </c>
      <c r="AA868" t="n">
        <v>481.0</v>
      </c>
      <c r="AB868" t="n">
        <v>0.0</v>
      </c>
      <c r="AC868" t="n">
        <v>315.0</v>
      </c>
      <c r="AD868" t="n">
        <v>-7.0</v>
      </c>
      <c r="AE868" t="n">
        <v>0.0</v>
      </c>
      <c r="AF868" t="n">
        <v>0.0</v>
      </c>
      <c r="AG868" t="n">
        <v>0.0</v>
      </c>
      <c r="AH868" t="inlineStr">
        <is>
          <t>Ashish Sutar</t>
        </is>
      </c>
      <c r="AI868" s="1" t="n">
        <v>44635.20475694445</v>
      </c>
      <c r="AJ868" t="n">
        <v>1491.0</v>
      </c>
      <c r="AK868" t="n">
        <v>29.0</v>
      </c>
      <c r="AL868" t="n">
        <v>0.0</v>
      </c>
      <c r="AM868" t="n">
        <v>29.0</v>
      </c>
      <c r="AN868" t="n">
        <v>0.0</v>
      </c>
      <c r="AO868" t="n">
        <v>27.0</v>
      </c>
      <c r="AP868" t="n">
        <v>-36.0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WI220341731</t>
        </is>
      </c>
      <c r="B869" t="inlineStr">
        <is>
          <t>DATA_VALIDATION</t>
        </is>
      </c>
      <c r="C869" t="inlineStr">
        <is>
          <t>201300021991</t>
        </is>
      </c>
      <c r="D869" t="inlineStr">
        <is>
          <t>Folder</t>
        </is>
      </c>
      <c r="E869" s="2">
        <f>HYPERLINK("capsilon://?command=openfolder&amp;siteaddress=FAM.docvelocity-na8.net&amp;folderid=FXCD916A4A-FEB8-9C2E-F412-8D9295CA6C9C","FX22033235")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MI2203416105</t>
        </is>
      </c>
      <c r="J869" t="n">
        <v>140.0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44634.719618055555</v>
      </c>
      <c r="P869" s="1" t="n">
        <v>44634.74699074074</v>
      </c>
      <c r="Q869" t="n">
        <v>306.0</v>
      </c>
      <c r="R869" t="n">
        <v>2059.0</v>
      </c>
      <c r="S869" t="b">
        <v>0</v>
      </c>
      <c r="T869" t="inlineStr">
        <is>
          <t>N/A</t>
        </is>
      </c>
      <c r="U869" t="b">
        <v>1</v>
      </c>
      <c r="V869" t="inlineStr">
        <is>
          <t>Nayan Naramshettiwar</t>
        </is>
      </c>
      <c r="W869" s="1" t="n">
        <v>44634.737337962964</v>
      </c>
      <c r="X869" t="n">
        <v>1524.0</v>
      </c>
      <c r="Y869" t="n">
        <v>84.0</v>
      </c>
      <c r="Z869" t="n">
        <v>0.0</v>
      </c>
      <c r="AA869" t="n">
        <v>84.0</v>
      </c>
      <c r="AB869" t="n">
        <v>21.0</v>
      </c>
      <c r="AC869" t="n">
        <v>61.0</v>
      </c>
      <c r="AD869" t="n">
        <v>56.0</v>
      </c>
      <c r="AE869" t="n">
        <v>0.0</v>
      </c>
      <c r="AF869" t="n">
        <v>0.0</v>
      </c>
      <c r="AG869" t="n">
        <v>0.0</v>
      </c>
      <c r="AH869" t="inlineStr">
        <is>
          <t>Ketan Pathak</t>
        </is>
      </c>
      <c r="AI869" s="1" t="n">
        <v>44634.74699074074</v>
      </c>
      <c r="AJ869" t="n">
        <v>535.0</v>
      </c>
      <c r="AK869" t="n">
        <v>2.0</v>
      </c>
      <c r="AL869" t="n">
        <v>0.0</v>
      </c>
      <c r="AM869" t="n">
        <v>2.0</v>
      </c>
      <c r="AN869" t="n">
        <v>21.0</v>
      </c>
      <c r="AO869" t="n">
        <v>2.0</v>
      </c>
      <c r="AP869" t="n">
        <v>54.0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WI220341768</t>
        </is>
      </c>
      <c r="B870" t="inlineStr">
        <is>
          <t>DATA_VALIDATION</t>
        </is>
      </c>
      <c r="C870" t="inlineStr">
        <is>
          <t>201308008280</t>
        </is>
      </c>
      <c r="D870" t="inlineStr">
        <is>
          <t>Folder</t>
        </is>
      </c>
      <c r="E870" s="2">
        <f>HYPERLINK("capsilon://?command=openfolder&amp;siteaddress=FAM.docvelocity-na8.net&amp;folderid=FX913B10E5-84D9-42FC-47FB-80956BB57FD7","FX22034628")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MI2203416768</t>
        </is>
      </c>
      <c r="J870" t="n">
        <v>190.0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44634.7250462963</v>
      </c>
      <c r="P870" s="1" t="n">
        <v>44634.75643518518</v>
      </c>
      <c r="Q870" t="n">
        <v>1911.0</v>
      </c>
      <c r="R870" t="n">
        <v>801.0</v>
      </c>
      <c r="S870" t="b">
        <v>0</v>
      </c>
      <c r="T870" t="inlineStr">
        <is>
          <t>N/A</t>
        </is>
      </c>
      <c r="U870" t="b">
        <v>1</v>
      </c>
      <c r="V870" t="inlineStr">
        <is>
          <t>Sagar Belhekar</t>
        </is>
      </c>
      <c r="W870" s="1" t="n">
        <v>44634.732523148145</v>
      </c>
      <c r="X870" t="n">
        <v>631.0</v>
      </c>
      <c r="Y870" t="n">
        <v>159.0</v>
      </c>
      <c r="Z870" t="n">
        <v>0.0</v>
      </c>
      <c r="AA870" t="n">
        <v>159.0</v>
      </c>
      <c r="AB870" t="n">
        <v>0.0</v>
      </c>
      <c r="AC870" t="n">
        <v>24.0</v>
      </c>
      <c r="AD870" t="n">
        <v>31.0</v>
      </c>
      <c r="AE870" t="n">
        <v>0.0</v>
      </c>
      <c r="AF870" t="n">
        <v>0.0</v>
      </c>
      <c r="AG870" t="n">
        <v>0.0</v>
      </c>
      <c r="AH870" t="inlineStr">
        <is>
          <t>Vikash Suryakanth Parmar</t>
        </is>
      </c>
      <c r="AI870" s="1" t="n">
        <v>44634.75643518518</v>
      </c>
      <c r="AJ870" t="n">
        <v>144.0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31.0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WI220341803</t>
        </is>
      </c>
      <c r="B871" t="inlineStr">
        <is>
          <t>DATA_VALIDATION</t>
        </is>
      </c>
      <c r="C871" t="inlineStr">
        <is>
          <t>201330005740</t>
        </is>
      </c>
      <c r="D871" t="inlineStr">
        <is>
          <t>Folder</t>
        </is>
      </c>
      <c r="E871" s="2">
        <f>HYPERLINK("capsilon://?command=openfolder&amp;siteaddress=FAM.docvelocity-na8.net&amp;folderid=FX08825ED5-5A6C-727C-B1C8-49F086054BD5","FX22034798")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MI2203416938</t>
        </is>
      </c>
      <c r="J871" t="n">
        <v>56.0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44634.732094907406</v>
      </c>
      <c r="P871" s="1" t="n">
        <v>44634.75886574074</v>
      </c>
      <c r="Q871" t="n">
        <v>1363.0</v>
      </c>
      <c r="R871" t="n">
        <v>950.0</v>
      </c>
      <c r="S871" t="b">
        <v>0</v>
      </c>
      <c r="T871" t="inlineStr">
        <is>
          <t>N/A</t>
        </is>
      </c>
      <c r="U871" t="b">
        <v>1</v>
      </c>
      <c r="V871" t="inlineStr">
        <is>
          <t>Sagar Belhekar</t>
        </is>
      </c>
      <c r="W871" s="1" t="n">
        <v>44634.741111111114</v>
      </c>
      <c r="X871" t="n">
        <v>741.0</v>
      </c>
      <c r="Y871" t="n">
        <v>42.0</v>
      </c>
      <c r="Z871" t="n">
        <v>0.0</v>
      </c>
      <c r="AA871" t="n">
        <v>42.0</v>
      </c>
      <c r="AB871" t="n">
        <v>0.0</v>
      </c>
      <c r="AC871" t="n">
        <v>36.0</v>
      </c>
      <c r="AD871" t="n">
        <v>14.0</v>
      </c>
      <c r="AE871" t="n">
        <v>0.0</v>
      </c>
      <c r="AF871" t="n">
        <v>0.0</v>
      </c>
      <c r="AG871" t="n">
        <v>0.0</v>
      </c>
      <c r="AH871" t="inlineStr">
        <is>
          <t>Vikash Suryakanth Parmar</t>
        </is>
      </c>
      <c r="AI871" s="1" t="n">
        <v>44634.75886574074</v>
      </c>
      <c r="AJ871" t="n">
        <v>209.0</v>
      </c>
      <c r="AK871" t="n">
        <v>2.0</v>
      </c>
      <c r="AL871" t="n">
        <v>0.0</v>
      </c>
      <c r="AM871" t="n">
        <v>2.0</v>
      </c>
      <c r="AN871" t="n">
        <v>0.0</v>
      </c>
      <c r="AO871" t="n">
        <v>1.0</v>
      </c>
      <c r="AP871" t="n">
        <v>12.0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WI220341823</t>
        </is>
      </c>
      <c r="B872" t="inlineStr">
        <is>
          <t>DATA_VALIDATION</t>
        </is>
      </c>
      <c r="C872" t="inlineStr">
        <is>
          <t>201330005740</t>
        </is>
      </c>
      <c r="D872" t="inlineStr">
        <is>
          <t>Folder</t>
        </is>
      </c>
      <c r="E872" s="2">
        <f>HYPERLINK("capsilon://?command=openfolder&amp;siteaddress=FAM.docvelocity-na8.net&amp;folderid=FX08825ED5-5A6C-727C-B1C8-49F086054BD5","FX22034798")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MI2203417003</t>
        </is>
      </c>
      <c r="J872" t="n">
        <v>271.0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44634.73454861111</v>
      </c>
      <c r="P872" s="1" t="n">
        <v>44634.802094907405</v>
      </c>
      <c r="Q872" t="n">
        <v>4272.0</v>
      </c>
      <c r="R872" t="n">
        <v>1564.0</v>
      </c>
      <c r="S872" t="b">
        <v>0</v>
      </c>
      <c r="T872" t="inlineStr">
        <is>
          <t>N/A</t>
        </is>
      </c>
      <c r="U872" t="b">
        <v>1</v>
      </c>
      <c r="V872" t="inlineStr">
        <is>
          <t>Nayan Naramshettiwar</t>
        </is>
      </c>
      <c r="W872" s="1" t="n">
        <v>44634.746412037035</v>
      </c>
      <c r="X872" t="n">
        <v>783.0</v>
      </c>
      <c r="Y872" t="n">
        <v>248.0</v>
      </c>
      <c r="Z872" t="n">
        <v>0.0</v>
      </c>
      <c r="AA872" t="n">
        <v>248.0</v>
      </c>
      <c r="AB872" t="n">
        <v>0.0</v>
      </c>
      <c r="AC872" t="n">
        <v>39.0</v>
      </c>
      <c r="AD872" t="n">
        <v>23.0</v>
      </c>
      <c r="AE872" t="n">
        <v>0.0</v>
      </c>
      <c r="AF872" t="n">
        <v>0.0</v>
      </c>
      <c r="AG872" t="n">
        <v>0.0</v>
      </c>
      <c r="AH872" t="inlineStr">
        <is>
          <t>Ketan Pathak</t>
        </is>
      </c>
      <c r="AI872" s="1" t="n">
        <v>44634.802094907405</v>
      </c>
      <c r="AJ872" t="n">
        <v>746.0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23.0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WI220341865</t>
        </is>
      </c>
      <c r="B873" t="inlineStr">
        <is>
          <t>DATA_VALIDATION</t>
        </is>
      </c>
      <c r="C873" t="inlineStr">
        <is>
          <t>201308008291</t>
        </is>
      </c>
      <c r="D873" t="inlineStr">
        <is>
          <t>Folder</t>
        </is>
      </c>
      <c r="E873" s="2">
        <f>HYPERLINK("capsilon://?command=openfolder&amp;siteaddress=FAM.docvelocity-na8.net&amp;folderid=FX8AEFD929-24D5-AC59-1F18-CE1F70A57CC2","FX22035794")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MI2203418677</t>
        </is>
      </c>
      <c r="J873" t="n">
        <v>446.0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44634.742939814816</v>
      </c>
      <c r="P873" s="1" t="n">
        <v>44634.77271990741</v>
      </c>
      <c r="Q873" t="n">
        <v>689.0</v>
      </c>
      <c r="R873" t="n">
        <v>1884.0</v>
      </c>
      <c r="S873" t="b">
        <v>0</v>
      </c>
      <c r="T873" t="inlineStr">
        <is>
          <t>N/A</t>
        </is>
      </c>
      <c r="U873" t="b">
        <v>1</v>
      </c>
      <c r="V873" t="inlineStr">
        <is>
          <t>Shivani Narwade</t>
        </is>
      </c>
      <c r="W873" s="1" t="n">
        <v>44634.761516203704</v>
      </c>
      <c r="X873" t="n">
        <v>1257.0</v>
      </c>
      <c r="Y873" t="n">
        <v>374.0</v>
      </c>
      <c r="Z873" t="n">
        <v>0.0</v>
      </c>
      <c r="AA873" t="n">
        <v>374.0</v>
      </c>
      <c r="AB873" t="n">
        <v>0.0</v>
      </c>
      <c r="AC873" t="n">
        <v>9.0</v>
      </c>
      <c r="AD873" t="n">
        <v>72.0</v>
      </c>
      <c r="AE873" t="n">
        <v>0.0</v>
      </c>
      <c r="AF873" t="n">
        <v>0.0</v>
      </c>
      <c r="AG873" t="n">
        <v>0.0</v>
      </c>
      <c r="AH873" t="inlineStr">
        <is>
          <t>Vikash Suryakanth Parmar</t>
        </is>
      </c>
      <c r="AI873" s="1" t="n">
        <v>44634.77271990741</v>
      </c>
      <c r="AJ873" t="n">
        <v>582.0</v>
      </c>
      <c r="AK873" t="n">
        <v>3.0</v>
      </c>
      <c r="AL873" t="n">
        <v>0.0</v>
      </c>
      <c r="AM873" t="n">
        <v>3.0</v>
      </c>
      <c r="AN873" t="n">
        <v>0.0</v>
      </c>
      <c r="AO873" t="n">
        <v>2.0</v>
      </c>
      <c r="AP873" t="n">
        <v>69.0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WI220341875</t>
        </is>
      </c>
      <c r="B874" t="inlineStr">
        <is>
          <t>DATA_VALIDATION</t>
        </is>
      </c>
      <c r="C874" t="inlineStr">
        <is>
          <t>201300022111</t>
        </is>
      </c>
      <c r="D874" t="inlineStr">
        <is>
          <t>Folder</t>
        </is>
      </c>
      <c r="E874" s="2">
        <f>HYPERLINK("capsilon://?command=openfolder&amp;siteaddress=FAM.docvelocity-na8.net&amp;folderid=FX134A259B-59C0-E00B-793E-C90CC41A9DE3","FX22035496")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MI2203419279</t>
        </is>
      </c>
      <c r="J874" t="n">
        <v>281.0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44634.74556712963</v>
      </c>
      <c r="P874" s="1" t="n">
        <v>44635.19050925926</v>
      </c>
      <c r="Q874" t="n">
        <v>31604.0</v>
      </c>
      <c r="R874" t="n">
        <v>6839.0</v>
      </c>
      <c r="S874" t="b">
        <v>0</v>
      </c>
      <c r="T874" t="inlineStr">
        <is>
          <t>N/A</t>
        </is>
      </c>
      <c r="U874" t="b">
        <v>1</v>
      </c>
      <c r="V874" t="inlineStr">
        <is>
          <t>Nayan Naramshettiwar</t>
        </is>
      </c>
      <c r="W874" s="1" t="n">
        <v>44634.79712962963</v>
      </c>
      <c r="X874" t="n">
        <v>3804.0</v>
      </c>
      <c r="Y874" t="n">
        <v>264.0</v>
      </c>
      <c r="Z874" t="n">
        <v>0.0</v>
      </c>
      <c r="AA874" t="n">
        <v>264.0</v>
      </c>
      <c r="AB874" t="n">
        <v>0.0</v>
      </c>
      <c r="AC874" t="n">
        <v>213.0</v>
      </c>
      <c r="AD874" t="n">
        <v>17.0</v>
      </c>
      <c r="AE874" t="n">
        <v>0.0</v>
      </c>
      <c r="AF874" t="n">
        <v>0.0</v>
      </c>
      <c r="AG874" t="n">
        <v>0.0</v>
      </c>
      <c r="AH874" t="inlineStr">
        <is>
          <t>Saloni Uttekar</t>
        </is>
      </c>
      <c r="AI874" s="1" t="n">
        <v>44635.19050925926</v>
      </c>
      <c r="AJ874" t="n">
        <v>2094.0</v>
      </c>
      <c r="AK874" t="n">
        <v>17.0</v>
      </c>
      <c r="AL874" t="n">
        <v>0.0</v>
      </c>
      <c r="AM874" t="n">
        <v>17.0</v>
      </c>
      <c r="AN874" t="n">
        <v>0.0</v>
      </c>
      <c r="AO874" t="n">
        <v>17.0</v>
      </c>
      <c r="AP874" t="n">
        <v>0.0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WI220341882</t>
        </is>
      </c>
      <c r="B875" t="inlineStr">
        <is>
          <t>DATA_VALIDATION</t>
        </is>
      </c>
      <c r="C875" t="inlineStr">
        <is>
          <t>201348000399</t>
        </is>
      </c>
      <c r="D875" t="inlineStr">
        <is>
          <t>Folder</t>
        </is>
      </c>
      <c r="E875" s="2">
        <f>HYPERLINK("capsilon://?command=openfolder&amp;siteaddress=FAM.docvelocity-na8.net&amp;folderid=FXF2E6F885-A3E2-6DBB-32AE-6CEC9769AE1E","FX22033875")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MI2203420979</t>
        </is>
      </c>
      <c r="J875" t="n">
        <v>130.0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44634.74731481481</v>
      </c>
      <c r="P875" s="1" t="n">
        <v>44634.773935185185</v>
      </c>
      <c r="Q875" t="n">
        <v>1727.0</v>
      </c>
      <c r="R875" t="n">
        <v>573.0</v>
      </c>
      <c r="S875" t="b">
        <v>0</v>
      </c>
      <c r="T875" t="inlineStr">
        <is>
          <t>N/A</t>
        </is>
      </c>
      <c r="U875" t="b">
        <v>1</v>
      </c>
      <c r="V875" t="inlineStr">
        <is>
          <t>Sunny Yadav</t>
        </is>
      </c>
      <c r="W875" s="1" t="n">
        <v>44634.758680555555</v>
      </c>
      <c r="X875" t="n">
        <v>463.0</v>
      </c>
      <c r="Y875" t="n">
        <v>113.0</v>
      </c>
      <c r="Z875" t="n">
        <v>0.0</v>
      </c>
      <c r="AA875" t="n">
        <v>113.0</v>
      </c>
      <c r="AB875" t="n">
        <v>0.0</v>
      </c>
      <c r="AC875" t="n">
        <v>24.0</v>
      </c>
      <c r="AD875" t="n">
        <v>17.0</v>
      </c>
      <c r="AE875" t="n">
        <v>0.0</v>
      </c>
      <c r="AF875" t="n">
        <v>0.0</v>
      </c>
      <c r="AG875" t="n">
        <v>0.0</v>
      </c>
      <c r="AH875" t="inlineStr">
        <is>
          <t>Vikash Suryakanth Parmar</t>
        </is>
      </c>
      <c r="AI875" s="1" t="n">
        <v>44634.773935185185</v>
      </c>
      <c r="AJ875" t="n">
        <v>104.0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17.0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WI220341906</t>
        </is>
      </c>
      <c r="B876" t="inlineStr">
        <is>
          <t>DATA_VALIDATION</t>
        </is>
      </c>
      <c r="C876" t="inlineStr">
        <is>
          <t>201130013457</t>
        </is>
      </c>
      <c r="D876" t="inlineStr">
        <is>
          <t>Folder</t>
        </is>
      </c>
      <c r="E876" s="2">
        <f>HYPERLINK("capsilon://?command=openfolder&amp;siteaddress=FAM.docvelocity-na8.net&amp;folderid=FX3FB643EB-0E29-6CE8-0B41-BDEC531F32CC","FX22035910")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MI2203421063</t>
        </is>
      </c>
      <c r="J876" t="n">
        <v>184.0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44634.75135416666</v>
      </c>
      <c r="P876" s="1" t="n">
        <v>44634.77768518519</v>
      </c>
      <c r="Q876" t="n">
        <v>1339.0</v>
      </c>
      <c r="R876" t="n">
        <v>936.0</v>
      </c>
      <c r="S876" t="b">
        <v>0</v>
      </c>
      <c r="T876" t="inlineStr">
        <is>
          <t>N/A</t>
        </is>
      </c>
      <c r="U876" t="b">
        <v>1</v>
      </c>
      <c r="V876" t="inlineStr">
        <is>
          <t>Ganesh Bavdiwale</t>
        </is>
      </c>
      <c r="W876" s="1" t="n">
        <v>44634.76097222222</v>
      </c>
      <c r="X876" t="n">
        <v>607.0</v>
      </c>
      <c r="Y876" t="n">
        <v>155.0</v>
      </c>
      <c r="Z876" t="n">
        <v>0.0</v>
      </c>
      <c r="AA876" t="n">
        <v>155.0</v>
      </c>
      <c r="AB876" t="n">
        <v>0.0</v>
      </c>
      <c r="AC876" t="n">
        <v>8.0</v>
      </c>
      <c r="AD876" t="n">
        <v>29.0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44634.77768518519</v>
      </c>
      <c r="AJ876" t="n">
        <v>323.0</v>
      </c>
      <c r="AK876" t="n">
        <v>2.0</v>
      </c>
      <c r="AL876" t="n">
        <v>0.0</v>
      </c>
      <c r="AM876" t="n">
        <v>2.0</v>
      </c>
      <c r="AN876" t="n">
        <v>0.0</v>
      </c>
      <c r="AO876" t="n">
        <v>1.0</v>
      </c>
      <c r="AP876" t="n">
        <v>27.0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WI220341918</t>
        </is>
      </c>
      <c r="B877" t="inlineStr">
        <is>
          <t>DATA_VALIDATION</t>
        </is>
      </c>
      <c r="C877" t="inlineStr">
        <is>
          <t>201300022127</t>
        </is>
      </c>
      <c r="D877" t="inlineStr">
        <is>
          <t>Folder</t>
        </is>
      </c>
      <c r="E877" s="2">
        <f>HYPERLINK("capsilon://?command=openfolder&amp;siteaddress=FAM.docvelocity-na8.net&amp;folderid=FX765A03FE-9B55-1D07-A8F4-09E5A1D4A530","FX22035967")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MI2203422065</t>
        </is>
      </c>
      <c r="J877" t="n">
        <v>324.0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44634.75362268519</v>
      </c>
      <c r="P877" s="1" t="n">
        <v>44634.78084490741</v>
      </c>
      <c r="Q877" t="n">
        <v>1389.0</v>
      </c>
      <c r="R877" t="n">
        <v>963.0</v>
      </c>
      <c r="S877" t="b">
        <v>0</v>
      </c>
      <c r="T877" t="inlineStr">
        <is>
          <t>N/A</t>
        </is>
      </c>
      <c r="U877" t="b">
        <v>1</v>
      </c>
      <c r="V877" t="inlineStr">
        <is>
          <t>Shubham Karwate</t>
        </is>
      </c>
      <c r="W877" s="1" t="n">
        <v>44634.76216435185</v>
      </c>
      <c r="X877" t="n">
        <v>691.0</v>
      </c>
      <c r="Y877" t="n">
        <v>273.0</v>
      </c>
      <c r="Z877" t="n">
        <v>0.0</v>
      </c>
      <c r="AA877" t="n">
        <v>273.0</v>
      </c>
      <c r="AB877" t="n">
        <v>0.0</v>
      </c>
      <c r="AC877" t="n">
        <v>24.0</v>
      </c>
      <c r="AD877" t="n">
        <v>51.0</v>
      </c>
      <c r="AE877" t="n">
        <v>0.0</v>
      </c>
      <c r="AF877" t="n">
        <v>0.0</v>
      </c>
      <c r="AG877" t="n">
        <v>0.0</v>
      </c>
      <c r="AH877" t="inlineStr">
        <is>
          <t>Vikash Suryakanth Parmar</t>
        </is>
      </c>
      <c r="AI877" s="1" t="n">
        <v>44634.78084490741</v>
      </c>
      <c r="AJ877" t="n">
        <v>272.0</v>
      </c>
      <c r="AK877" t="n">
        <v>2.0</v>
      </c>
      <c r="AL877" t="n">
        <v>0.0</v>
      </c>
      <c r="AM877" t="n">
        <v>2.0</v>
      </c>
      <c r="AN877" t="n">
        <v>0.0</v>
      </c>
      <c r="AO877" t="n">
        <v>1.0</v>
      </c>
      <c r="AP877" t="n">
        <v>49.0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WI220342030</t>
        </is>
      </c>
      <c r="B878" t="inlineStr">
        <is>
          <t>DATA_VALIDATION</t>
        </is>
      </c>
      <c r="C878" t="inlineStr">
        <is>
          <t>201100014802</t>
        </is>
      </c>
      <c r="D878" t="inlineStr">
        <is>
          <t>Folder</t>
        </is>
      </c>
      <c r="E878" s="2">
        <f>HYPERLINK("capsilon://?command=openfolder&amp;siteaddress=FAM.docvelocity-na8.net&amp;folderid=FX8D713752-EDB7-BEA0-5118-ACB0ED5BCD2A","FX22034724")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MI2203440561</t>
        </is>
      </c>
      <c r="J878" t="n">
        <v>109.0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1.0</v>
      </c>
      <c r="O878" s="1" t="n">
        <v>44634.77255787037</v>
      </c>
      <c r="P878" s="1" t="n">
        <v>44635.15945601852</v>
      </c>
      <c r="Q878" t="n">
        <v>31522.0</v>
      </c>
      <c r="R878" t="n">
        <v>1906.0</v>
      </c>
      <c r="S878" t="b">
        <v>0</v>
      </c>
      <c r="T878" t="inlineStr">
        <is>
          <t>N/A</t>
        </is>
      </c>
      <c r="U878" t="b">
        <v>0</v>
      </c>
      <c r="V878" t="inlineStr">
        <is>
          <t>Akash Pawar</t>
        </is>
      </c>
      <c r="W878" s="1" t="n">
        <v>44635.15945601852</v>
      </c>
      <c r="X878" t="n">
        <v>342.0</v>
      </c>
      <c r="Y878" t="n">
        <v>0.0</v>
      </c>
      <c r="Z878" t="n">
        <v>0.0</v>
      </c>
      <c r="AA878" t="n">
        <v>0.0</v>
      </c>
      <c r="AB878" t="n">
        <v>0.0</v>
      </c>
      <c r="AC878" t="n">
        <v>0.0</v>
      </c>
      <c r="AD878" t="n">
        <v>109.0</v>
      </c>
      <c r="AE878" t="n">
        <v>104.0</v>
      </c>
      <c r="AF878" t="n">
        <v>0.0</v>
      </c>
      <c r="AG878" t="n">
        <v>5.0</v>
      </c>
      <c r="AH878" t="inlineStr">
        <is>
          <t>N/A</t>
        </is>
      </c>
      <c r="AI878" t="inlineStr">
        <is>
          <t>N/A</t>
        </is>
      </c>
      <c r="AJ878" t="inlineStr">
        <is>
          <t>N/A</t>
        </is>
      </c>
      <c r="AK878" t="inlineStr">
        <is>
          <t>N/A</t>
        </is>
      </c>
      <c r="AL878" t="inlineStr">
        <is>
          <t>N/A</t>
        </is>
      </c>
      <c r="AM878" t="inlineStr">
        <is>
          <t>N/A</t>
        </is>
      </c>
      <c r="AN878" t="inlineStr">
        <is>
          <t>N/A</t>
        </is>
      </c>
      <c r="AO878" t="inlineStr">
        <is>
          <t>N/A</t>
        </is>
      </c>
      <c r="AP878" t="inlineStr">
        <is>
          <t>N/A</t>
        </is>
      </c>
      <c r="AQ878" t="inlineStr">
        <is>
          <t>N/A</t>
        </is>
      </c>
      <c r="AR878" t="inlineStr">
        <is>
          <t>N/A</t>
        </is>
      </c>
      <c r="AS878" t="inlineStr">
        <is>
          <t>N/A</t>
        </is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WI220342040</t>
        </is>
      </c>
      <c r="B879" t="inlineStr">
        <is>
          <t>DATA_VALIDATION</t>
        </is>
      </c>
      <c r="C879" t="inlineStr">
        <is>
          <t>201100014802</t>
        </is>
      </c>
      <c r="D879" t="inlineStr">
        <is>
          <t>Folder</t>
        </is>
      </c>
      <c r="E879" s="2">
        <f>HYPERLINK("capsilon://?command=openfolder&amp;siteaddress=FAM.docvelocity-na8.net&amp;folderid=FX8D713752-EDB7-BEA0-5118-ACB0ED5BCD2A","FX22034724")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MI2203440622</t>
        </is>
      </c>
      <c r="J879" t="n">
        <v>28.0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44634.7734375</v>
      </c>
      <c r="P879" s="1" t="n">
        <v>44635.270416666666</v>
      </c>
      <c r="Q879" t="n">
        <v>42116.0</v>
      </c>
      <c r="R879" t="n">
        <v>823.0</v>
      </c>
      <c r="S879" t="b">
        <v>0</v>
      </c>
      <c r="T879" t="inlineStr">
        <is>
          <t>N/A</t>
        </is>
      </c>
      <c r="U879" t="b">
        <v>0</v>
      </c>
      <c r="V879" t="inlineStr">
        <is>
          <t>Prajakta Jagannath Mane</t>
        </is>
      </c>
      <c r="W879" s="1" t="n">
        <v>44634.78204861111</v>
      </c>
      <c r="X879" t="n">
        <v>718.0</v>
      </c>
      <c r="Y879" t="n">
        <v>21.0</v>
      </c>
      <c r="Z879" t="n">
        <v>0.0</v>
      </c>
      <c r="AA879" t="n">
        <v>21.0</v>
      </c>
      <c r="AB879" t="n">
        <v>0.0</v>
      </c>
      <c r="AC879" t="n">
        <v>0.0</v>
      </c>
      <c r="AD879" t="n">
        <v>7.0</v>
      </c>
      <c r="AE879" t="n">
        <v>0.0</v>
      </c>
      <c r="AF879" t="n">
        <v>0.0</v>
      </c>
      <c r="AG879" t="n">
        <v>0.0</v>
      </c>
      <c r="AH879" t="inlineStr">
        <is>
          <t>Sangeeta Kumari</t>
        </is>
      </c>
      <c r="AI879" s="1" t="n">
        <v>44635.270416666666</v>
      </c>
      <c r="AJ879" t="n">
        <v>105.0</v>
      </c>
      <c r="AK879" t="n">
        <v>1.0</v>
      </c>
      <c r="AL879" t="n">
        <v>0.0</v>
      </c>
      <c r="AM879" t="n">
        <v>1.0</v>
      </c>
      <c r="AN879" t="n">
        <v>0.0</v>
      </c>
      <c r="AO879" t="n">
        <v>0.0</v>
      </c>
      <c r="AP879" t="n">
        <v>6.0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WI2203422</t>
        </is>
      </c>
      <c r="B880" t="inlineStr">
        <is>
          <t>DATA_VALIDATION</t>
        </is>
      </c>
      <c r="C880" t="inlineStr">
        <is>
          <t>201330005498</t>
        </is>
      </c>
      <c r="D880" t="inlineStr">
        <is>
          <t>Folder</t>
        </is>
      </c>
      <c r="E880" s="2">
        <f>HYPERLINK("capsilon://?command=openfolder&amp;siteaddress=FAM.docvelocity-na8.net&amp;folderid=FXCBD132FF-A495-8263-8404-2C8760DB9171","FX220212086")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MI22036561</t>
        </is>
      </c>
      <c r="J880" t="n">
        <v>0.0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1.0</v>
      </c>
      <c r="O880" s="1" t="n">
        <v>44621.026875</v>
      </c>
      <c r="P880" s="1" t="n">
        <v>44621.28917824074</v>
      </c>
      <c r="Q880" t="n">
        <v>21858.0</v>
      </c>
      <c r="R880" t="n">
        <v>805.0</v>
      </c>
      <c r="S880" t="b">
        <v>0</v>
      </c>
      <c r="T880" t="inlineStr">
        <is>
          <t>N/A</t>
        </is>
      </c>
      <c r="U880" t="b">
        <v>0</v>
      </c>
      <c r="V880" t="inlineStr">
        <is>
          <t>Hemanshi Deshlahara</t>
        </is>
      </c>
      <c r="W880" s="1" t="n">
        <v>44621.28917824074</v>
      </c>
      <c r="X880" t="n">
        <v>300.0</v>
      </c>
      <c r="Y880" t="n">
        <v>0.0</v>
      </c>
      <c r="Z880" t="n">
        <v>0.0</v>
      </c>
      <c r="AA880" t="n">
        <v>0.0</v>
      </c>
      <c r="AB880" t="n">
        <v>0.0</v>
      </c>
      <c r="AC880" t="n">
        <v>0.0</v>
      </c>
      <c r="AD880" t="n">
        <v>0.0</v>
      </c>
      <c r="AE880" t="n">
        <v>66.0</v>
      </c>
      <c r="AF880" t="n">
        <v>0.0</v>
      </c>
      <c r="AG880" t="n">
        <v>4.0</v>
      </c>
      <c r="AH880" t="inlineStr">
        <is>
          <t>N/A</t>
        </is>
      </c>
      <c r="AI880" t="inlineStr">
        <is>
          <t>N/A</t>
        </is>
      </c>
      <c r="AJ880" t="inlineStr">
        <is>
          <t>N/A</t>
        </is>
      </c>
      <c r="AK880" t="inlineStr">
        <is>
          <t>N/A</t>
        </is>
      </c>
      <c r="AL880" t="inlineStr">
        <is>
          <t>N/A</t>
        </is>
      </c>
      <c r="AM880" t="inlineStr">
        <is>
          <t>N/A</t>
        </is>
      </c>
      <c r="AN880" t="inlineStr">
        <is>
          <t>N/A</t>
        </is>
      </c>
      <c r="AO880" t="inlineStr">
        <is>
          <t>N/A</t>
        </is>
      </c>
      <c r="AP880" t="inlineStr">
        <is>
          <t>N/A</t>
        </is>
      </c>
      <c r="AQ880" t="inlineStr">
        <is>
          <t>N/A</t>
        </is>
      </c>
      <c r="AR880" t="inlineStr">
        <is>
          <t>N/A</t>
        </is>
      </c>
      <c r="AS880" t="inlineStr">
        <is>
          <t>N/A</t>
        </is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WI220342281</t>
        </is>
      </c>
      <c r="B881" t="inlineStr">
        <is>
          <t>DATA_VALIDATION</t>
        </is>
      </c>
      <c r="C881" t="inlineStr">
        <is>
          <t>201300022072</t>
        </is>
      </c>
      <c r="D881" t="inlineStr">
        <is>
          <t>Folder</t>
        </is>
      </c>
      <c r="E881" s="2">
        <f>HYPERLINK("capsilon://?command=openfolder&amp;siteaddress=FAM.docvelocity-na8.net&amp;folderid=FXBC75BFF5-CE95-6FA5-0850-2268A1ADC065","FX22034931")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MI2203441677</t>
        </is>
      </c>
      <c r="J881" t="n">
        <v>170.0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44634.789768518516</v>
      </c>
      <c r="P881" s="1" t="n">
        <v>44635.16993055555</v>
      </c>
      <c r="Q881" t="n">
        <v>31592.0</v>
      </c>
      <c r="R881" t="n">
        <v>1254.0</v>
      </c>
      <c r="S881" t="b">
        <v>0</v>
      </c>
      <c r="T881" t="inlineStr">
        <is>
          <t>N/A</t>
        </is>
      </c>
      <c r="U881" t="b">
        <v>0</v>
      </c>
      <c r="V881" t="inlineStr">
        <is>
          <t>Akash Pawar</t>
        </is>
      </c>
      <c r="W881" s="1" t="n">
        <v>44635.16993055555</v>
      </c>
      <c r="X881" t="n">
        <v>386.0</v>
      </c>
      <c r="Y881" t="n">
        <v>0.0</v>
      </c>
      <c r="Z881" t="n">
        <v>0.0</v>
      </c>
      <c r="AA881" t="n">
        <v>0.0</v>
      </c>
      <c r="AB881" t="n">
        <v>0.0</v>
      </c>
      <c r="AC881" t="n">
        <v>0.0</v>
      </c>
      <c r="AD881" t="n">
        <v>170.0</v>
      </c>
      <c r="AE881" t="n">
        <v>158.0</v>
      </c>
      <c r="AF881" t="n">
        <v>0.0</v>
      </c>
      <c r="AG881" t="n">
        <v>4.0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WI220342312</t>
        </is>
      </c>
      <c r="B882" t="inlineStr">
        <is>
          <t>DATA_VALIDATION</t>
        </is>
      </c>
      <c r="C882" t="inlineStr">
        <is>
          <t>201100014817</t>
        </is>
      </c>
      <c r="D882" t="inlineStr">
        <is>
          <t>Folder</t>
        </is>
      </c>
      <c r="E882" s="2">
        <f>HYPERLINK("capsilon://?command=openfolder&amp;siteaddress=FAM.docvelocity-na8.net&amp;folderid=FX8DC786ED-EA0A-BCCB-05A2-5FAA3FCCF8CE","FX22035996")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MI2203422121</t>
        </is>
      </c>
      <c r="J882" t="n">
        <v>278.0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44634.79568287037</v>
      </c>
      <c r="P882" s="1" t="n">
        <v>44635.19646990741</v>
      </c>
      <c r="Q882" t="n">
        <v>30862.0</v>
      </c>
      <c r="R882" t="n">
        <v>3766.0</v>
      </c>
      <c r="S882" t="b">
        <v>0</v>
      </c>
      <c r="T882" t="inlineStr">
        <is>
          <t>N/A</t>
        </is>
      </c>
      <c r="U882" t="b">
        <v>1</v>
      </c>
      <c r="V882" t="inlineStr">
        <is>
          <t>Pratik Bhandwalkar</t>
        </is>
      </c>
      <c r="W882" s="1" t="n">
        <v>44634.81836805555</v>
      </c>
      <c r="X882" t="n">
        <v>1231.0</v>
      </c>
      <c r="Y882" t="n">
        <v>234.0</v>
      </c>
      <c r="Z882" t="n">
        <v>0.0</v>
      </c>
      <c r="AA882" t="n">
        <v>234.0</v>
      </c>
      <c r="AB882" t="n">
        <v>0.0</v>
      </c>
      <c r="AC882" t="n">
        <v>2.0</v>
      </c>
      <c r="AD882" t="n">
        <v>44.0</v>
      </c>
      <c r="AE882" t="n">
        <v>0.0</v>
      </c>
      <c r="AF882" t="n">
        <v>0.0</v>
      </c>
      <c r="AG882" t="n">
        <v>0.0</v>
      </c>
      <c r="AH882" t="inlineStr">
        <is>
          <t>Sangeeta Kumari</t>
        </is>
      </c>
      <c r="AI882" s="1" t="n">
        <v>44635.19646990741</v>
      </c>
      <c r="AJ882" t="n">
        <v>2011.0</v>
      </c>
      <c r="AK882" t="n">
        <v>69.0</v>
      </c>
      <c r="AL882" t="n">
        <v>0.0</v>
      </c>
      <c r="AM882" t="n">
        <v>69.0</v>
      </c>
      <c r="AN882" t="n">
        <v>0.0</v>
      </c>
      <c r="AO882" t="n">
        <v>66.0</v>
      </c>
      <c r="AP882" t="n">
        <v>-25.0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WI220342321</t>
        </is>
      </c>
      <c r="B883" t="inlineStr">
        <is>
          <t>DATA_VALIDATION</t>
        </is>
      </c>
      <c r="C883" t="inlineStr">
        <is>
          <t>201340000614</t>
        </is>
      </c>
      <c r="D883" t="inlineStr">
        <is>
          <t>Folder</t>
        </is>
      </c>
      <c r="E883" s="2">
        <f>HYPERLINK("capsilon://?command=openfolder&amp;siteaddress=FAM.docvelocity-na8.net&amp;folderid=FX691AAA62-B985-E8EA-5910-8475483E1DCC","FX22026855")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MI2203428341</t>
        </is>
      </c>
      <c r="J883" t="n">
        <v>275.0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44634.80150462963</v>
      </c>
      <c r="P883" s="1" t="n">
        <v>44635.203043981484</v>
      </c>
      <c r="Q883" t="n">
        <v>31610.0</v>
      </c>
      <c r="R883" t="n">
        <v>3083.0</v>
      </c>
      <c r="S883" t="b">
        <v>0</v>
      </c>
      <c r="T883" t="inlineStr">
        <is>
          <t>N/A</t>
        </is>
      </c>
      <c r="U883" t="b">
        <v>1</v>
      </c>
      <c r="V883" t="inlineStr">
        <is>
          <t>Mohit Bilampelli</t>
        </is>
      </c>
      <c r="W883" s="1" t="n">
        <v>44635.05568287037</v>
      </c>
      <c r="X883" t="n">
        <v>1762.0</v>
      </c>
      <c r="Y883" t="n">
        <v>223.0</v>
      </c>
      <c r="Z883" t="n">
        <v>0.0</v>
      </c>
      <c r="AA883" t="n">
        <v>223.0</v>
      </c>
      <c r="AB883" t="n">
        <v>21.0</v>
      </c>
      <c r="AC883" t="n">
        <v>44.0</v>
      </c>
      <c r="AD883" t="n">
        <v>52.0</v>
      </c>
      <c r="AE883" t="n">
        <v>0.0</v>
      </c>
      <c r="AF883" t="n">
        <v>0.0</v>
      </c>
      <c r="AG883" t="n">
        <v>0.0</v>
      </c>
      <c r="AH883" t="inlineStr">
        <is>
          <t>Saloni Uttekar</t>
        </is>
      </c>
      <c r="AI883" s="1" t="n">
        <v>44635.203043981484</v>
      </c>
      <c r="AJ883" t="n">
        <v>1082.0</v>
      </c>
      <c r="AK883" t="n">
        <v>1.0</v>
      </c>
      <c r="AL883" t="n">
        <v>0.0</v>
      </c>
      <c r="AM883" t="n">
        <v>1.0</v>
      </c>
      <c r="AN883" t="n">
        <v>21.0</v>
      </c>
      <c r="AO883" t="n">
        <v>1.0</v>
      </c>
      <c r="AP883" t="n">
        <v>51.0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WI220342342</t>
        </is>
      </c>
      <c r="B884" t="inlineStr">
        <is>
          <t>DATA_VALIDATION</t>
        </is>
      </c>
      <c r="C884" t="inlineStr">
        <is>
          <t>201308008292</t>
        </is>
      </c>
      <c r="D884" t="inlineStr">
        <is>
          <t>Folder</t>
        </is>
      </c>
      <c r="E884" s="2">
        <f>HYPERLINK("capsilon://?command=openfolder&amp;siteaddress=FAM.docvelocity-na8.net&amp;folderid=FX6C5763E4-A870-8620-E331-DFA12C06C085","FX22036290")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MI2203429728</t>
        </is>
      </c>
      <c r="J884" t="n">
        <v>365.0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44634.80567129629</v>
      </c>
      <c r="P884" s="1" t="n">
        <v>44635.21388888889</v>
      </c>
      <c r="Q884" t="n">
        <v>31917.0</v>
      </c>
      <c r="R884" t="n">
        <v>3353.0</v>
      </c>
      <c r="S884" t="b">
        <v>0</v>
      </c>
      <c r="T884" t="inlineStr">
        <is>
          <t>N/A</t>
        </is>
      </c>
      <c r="U884" t="b">
        <v>1</v>
      </c>
      <c r="V884" t="inlineStr">
        <is>
          <t>Mohit Bilampelli</t>
        </is>
      </c>
      <c r="W884" s="1" t="n">
        <v>44635.08016203704</v>
      </c>
      <c r="X884" t="n">
        <v>1600.0</v>
      </c>
      <c r="Y884" t="n">
        <v>451.0</v>
      </c>
      <c r="Z884" t="n">
        <v>0.0</v>
      </c>
      <c r="AA884" t="n">
        <v>451.0</v>
      </c>
      <c r="AB884" t="n">
        <v>0.0</v>
      </c>
      <c r="AC884" t="n">
        <v>112.0</v>
      </c>
      <c r="AD884" t="n">
        <v>-86.0</v>
      </c>
      <c r="AE884" t="n">
        <v>0.0</v>
      </c>
      <c r="AF884" t="n">
        <v>0.0</v>
      </c>
      <c r="AG884" t="n">
        <v>0.0</v>
      </c>
      <c r="AH884" t="inlineStr">
        <is>
          <t>Sangeeta Kumari</t>
        </is>
      </c>
      <c r="AI884" s="1" t="n">
        <v>44635.21388888889</v>
      </c>
      <c r="AJ884" t="n">
        <v>1504.0</v>
      </c>
      <c r="AK884" t="n">
        <v>9.0</v>
      </c>
      <c r="AL884" t="n">
        <v>0.0</v>
      </c>
      <c r="AM884" t="n">
        <v>9.0</v>
      </c>
      <c r="AN884" t="n">
        <v>0.0</v>
      </c>
      <c r="AO884" t="n">
        <v>8.0</v>
      </c>
      <c r="AP884" t="n">
        <v>-95.0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WI220342395</t>
        </is>
      </c>
      <c r="B885" t="inlineStr">
        <is>
          <t>DATA_VALIDATION</t>
        </is>
      </c>
      <c r="C885" t="inlineStr">
        <is>
          <t>201330005780</t>
        </is>
      </c>
      <c r="D885" t="inlineStr">
        <is>
          <t>Folder</t>
        </is>
      </c>
      <c r="E885" s="2">
        <f>HYPERLINK("capsilon://?command=openfolder&amp;siteaddress=FAM.docvelocity-na8.net&amp;folderid=FX61573CF3-DFD4-0371-EE0A-8C5FCEB204CA","FX22035453")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MI2203415388</t>
        </is>
      </c>
      <c r="J885" t="n">
        <v>56.0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44634.81854166667</v>
      </c>
      <c r="P885" s="1" t="n">
        <v>44635.20972222222</v>
      </c>
      <c r="Q885" t="n">
        <v>30687.0</v>
      </c>
      <c r="R885" t="n">
        <v>3111.0</v>
      </c>
      <c r="S885" t="b">
        <v>0</v>
      </c>
      <c r="T885" t="inlineStr">
        <is>
          <t>N/A</t>
        </is>
      </c>
      <c r="U885" t="b">
        <v>1</v>
      </c>
      <c r="V885" t="inlineStr">
        <is>
          <t>Shilpy Raina</t>
        </is>
      </c>
      <c r="W885" s="1" t="n">
        <v>44635.09070601852</v>
      </c>
      <c r="X885" t="n">
        <v>2379.0</v>
      </c>
      <c r="Y885" t="n">
        <v>43.0</v>
      </c>
      <c r="Z885" t="n">
        <v>0.0</v>
      </c>
      <c r="AA885" t="n">
        <v>43.0</v>
      </c>
      <c r="AB885" t="n">
        <v>0.0</v>
      </c>
      <c r="AC885" t="n">
        <v>15.0</v>
      </c>
      <c r="AD885" t="n">
        <v>13.0</v>
      </c>
      <c r="AE885" t="n">
        <v>0.0</v>
      </c>
      <c r="AF885" t="n">
        <v>0.0</v>
      </c>
      <c r="AG885" t="n">
        <v>0.0</v>
      </c>
      <c r="AH885" t="inlineStr">
        <is>
          <t>Saloni Uttekar</t>
        </is>
      </c>
      <c r="AI885" s="1" t="n">
        <v>44635.20972222222</v>
      </c>
      <c r="AJ885" t="n">
        <v>576.0</v>
      </c>
      <c r="AK885" t="n">
        <v>1.0</v>
      </c>
      <c r="AL885" t="n">
        <v>0.0</v>
      </c>
      <c r="AM885" t="n">
        <v>1.0</v>
      </c>
      <c r="AN885" t="n">
        <v>0.0</v>
      </c>
      <c r="AO885" t="n">
        <v>1.0</v>
      </c>
      <c r="AP885" t="n">
        <v>12.0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WI220342417</t>
        </is>
      </c>
      <c r="B886" t="inlineStr">
        <is>
          <t>DATA_VALIDATION</t>
        </is>
      </c>
      <c r="C886" t="inlineStr">
        <is>
          <t>201330021043</t>
        </is>
      </c>
      <c r="D886" t="inlineStr">
        <is>
          <t>Folder</t>
        </is>
      </c>
      <c r="E886" s="2">
        <f>HYPERLINK("capsilon://?command=openfolder&amp;siteaddress=FAM.docvelocity-na8.net&amp;folderid=FXA15030E7-2D08-E097-94FD-E294D7BE7D46","FX22036500")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MI2203443166</t>
        </is>
      </c>
      <c r="J886" t="n">
        <v>447.0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1.0</v>
      </c>
      <c r="O886" s="1" t="n">
        <v>44634.82714120371</v>
      </c>
      <c r="P886" s="1" t="n">
        <v>44635.34273148148</v>
      </c>
      <c r="Q886" t="n">
        <v>41844.0</v>
      </c>
      <c r="R886" t="n">
        <v>2703.0</v>
      </c>
      <c r="S886" t="b">
        <v>0</v>
      </c>
      <c r="T886" t="inlineStr">
        <is>
          <t>N/A</t>
        </is>
      </c>
      <c r="U886" t="b">
        <v>0</v>
      </c>
      <c r="V886" t="inlineStr">
        <is>
          <t>Ashish Sutar</t>
        </is>
      </c>
      <c r="W886" s="1" t="n">
        <v>44635.34273148148</v>
      </c>
      <c r="X886" t="n">
        <v>1216.0</v>
      </c>
      <c r="Y886" t="n">
        <v>0.0</v>
      </c>
      <c r="Z886" t="n">
        <v>0.0</v>
      </c>
      <c r="AA886" t="n">
        <v>0.0</v>
      </c>
      <c r="AB886" t="n">
        <v>0.0</v>
      </c>
      <c r="AC886" t="n">
        <v>0.0</v>
      </c>
      <c r="AD886" t="n">
        <v>447.0</v>
      </c>
      <c r="AE886" t="n">
        <v>418.0</v>
      </c>
      <c r="AF886" t="n">
        <v>0.0</v>
      </c>
      <c r="AG886" t="n">
        <v>19.0</v>
      </c>
      <c r="AH886" t="inlineStr">
        <is>
          <t>N/A</t>
        </is>
      </c>
      <c r="AI886" t="inlineStr">
        <is>
          <t>N/A</t>
        </is>
      </c>
      <c r="AJ886" t="inlineStr">
        <is>
          <t>N/A</t>
        </is>
      </c>
      <c r="AK886" t="inlineStr">
        <is>
          <t>N/A</t>
        </is>
      </c>
      <c r="AL886" t="inlineStr">
        <is>
          <t>N/A</t>
        </is>
      </c>
      <c r="AM886" t="inlineStr">
        <is>
          <t>N/A</t>
        </is>
      </c>
      <c r="AN886" t="inlineStr">
        <is>
          <t>N/A</t>
        </is>
      </c>
      <c r="AO886" t="inlineStr">
        <is>
          <t>N/A</t>
        </is>
      </c>
      <c r="AP886" t="inlineStr">
        <is>
          <t>N/A</t>
        </is>
      </c>
      <c r="AQ886" t="inlineStr">
        <is>
          <t>N/A</t>
        </is>
      </c>
      <c r="AR886" t="inlineStr">
        <is>
          <t>N/A</t>
        </is>
      </c>
      <c r="AS886" t="inlineStr">
        <is>
          <t>N/A</t>
        </is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WI220342438</t>
        </is>
      </c>
      <c r="B887" t="inlineStr">
        <is>
          <t>DATA_VALIDATION</t>
        </is>
      </c>
      <c r="C887" t="inlineStr">
        <is>
          <t>201330005817</t>
        </is>
      </c>
      <c r="D887" t="inlineStr">
        <is>
          <t>Folder</t>
        </is>
      </c>
      <c r="E887" s="2">
        <f>HYPERLINK("capsilon://?command=openfolder&amp;siteaddress=FAM.docvelocity-na8.net&amp;folderid=FX2A8ED606-6C9E-5F88-BB62-293E7D3BE079","FX22036438")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MI2203443296</t>
        </is>
      </c>
      <c r="J887" t="n">
        <v>160.0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1.0</v>
      </c>
      <c r="O887" s="1" t="n">
        <v>44634.83069444444</v>
      </c>
      <c r="P887" s="1" t="n">
        <v>44635.453726851854</v>
      </c>
      <c r="Q887" t="n">
        <v>51952.0</v>
      </c>
      <c r="R887" t="n">
        <v>1878.0</v>
      </c>
      <c r="S887" t="b">
        <v>0</v>
      </c>
      <c r="T887" t="inlineStr">
        <is>
          <t>N/A</t>
        </is>
      </c>
      <c r="U887" t="b">
        <v>0</v>
      </c>
      <c r="V887" t="inlineStr">
        <is>
          <t>Ashish Sutar</t>
        </is>
      </c>
      <c r="W887" s="1" t="n">
        <v>44635.453726851854</v>
      </c>
      <c r="X887" t="n">
        <v>484.0</v>
      </c>
      <c r="Y887" t="n">
        <v>0.0</v>
      </c>
      <c r="Z887" t="n">
        <v>0.0</v>
      </c>
      <c r="AA887" t="n">
        <v>0.0</v>
      </c>
      <c r="AB887" t="n">
        <v>0.0</v>
      </c>
      <c r="AC887" t="n">
        <v>0.0</v>
      </c>
      <c r="AD887" t="n">
        <v>160.0</v>
      </c>
      <c r="AE887" t="n">
        <v>136.0</v>
      </c>
      <c r="AF887" t="n">
        <v>0.0</v>
      </c>
      <c r="AG887" t="n">
        <v>12.0</v>
      </c>
      <c r="AH887" t="inlineStr">
        <is>
          <t>N/A</t>
        </is>
      </c>
      <c r="AI887" t="inlineStr">
        <is>
          <t>N/A</t>
        </is>
      </c>
      <c r="AJ887" t="inlineStr">
        <is>
          <t>N/A</t>
        </is>
      </c>
      <c r="AK887" t="inlineStr">
        <is>
          <t>N/A</t>
        </is>
      </c>
      <c r="AL887" t="inlineStr">
        <is>
          <t>N/A</t>
        </is>
      </c>
      <c r="AM887" t="inlineStr">
        <is>
          <t>N/A</t>
        </is>
      </c>
      <c r="AN887" t="inlineStr">
        <is>
          <t>N/A</t>
        </is>
      </c>
      <c r="AO887" t="inlineStr">
        <is>
          <t>N/A</t>
        </is>
      </c>
      <c r="AP887" t="inlineStr">
        <is>
          <t>N/A</t>
        </is>
      </c>
      <c r="AQ887" t="inlineStr">
        <is>
          <t>N/A</t>
        </is>
      </c>
      <c r="AR887" t="inlineStr">
        <is>
          <t>N/A</t>
        </is>
      </c>
      <c r="AS887" t="inlineStr">
        <is>
          <t>N/A</t>
        </is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WI220342460</t>
        </is>
      </c>
      <c r="B888" t="inlineStr">
        <is>
          <t>DATA_VALIDATION</t>
        </is>
      </c>
      <c r="C888" t="inlineStr">
        <is>
          <t>201330005757</t>
        </is>
      </c>
      <c r="D888" t="inlineStr">
        <is>
          <t>Folder</t>
        </is>
      </c>
      <c r="E888" s="2">
        <f>HYPERLINK("capsilon://?command=openfolder&amp;siteaddress=FAM.docvelocity-na8.net&amp;folderid=FX3DE6DBEF-4033-DBEC-E0DF-80E14AA4A478","FX22035087")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MI2203443458</t>
        </is>
      </c>
      <c r="J888" t="n">
        <v>41.0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44634.83671296296</v>
      </c>
      <c r="P888" s="1" t="n">
        <v>44635.27217592593</v>
      </c>
      <c r="Q888" t="n">
        <v>37114.0</v>
      </c>
      <c r="R888" t="n">
        <v>510.0</v>
      </c>
      <c r="S888" t="b">
        <v>0</v>
      </c>
      <c r="T888" t="inlineStr">
        <is>
          <t>N/A</t>
        </is>
      </c>
      <c r="U888" t="b">
        <v>0</v>
      </c>
      <c r="V888" t="inlineStr">
        <is>
          <t>Komal Kharde</t>
        </is>
      </c>
      <c r="W888" s="1" t="n">
        <v>44635.074594907404</v>
      </c>
      <c r="X888" t="n">
        <v>359.0</v>
      </c>
      <c r="Y888" t="n">
        <v>36.0</v>
      </c>
      <c r="Z888" t="n">
        <v>0.0</v>
      </c>
      <c r="AA888" t="n">
        <v>36.0</v>
      </c>
      <c r="AB888" t="n">
        <v>0.0</v>
      </c>
      <c r="AC888" t="n">
        <v>5.0</v>
      </c>
      <c r="AD888" t="n">
        <v>5.0</v>
      </c>
      <c r="AE888" t="n">
        <v>0.0</v>
      </c>
      <c r="AF888" t="n">
        <v>0.0</v>
      </c>
      <c r="AG888" t="n">
        <v>0.0</v>
      </c>
      <c r="AH888" t="inlineStr">
        <is>
          <t>Sangeeta Kumari</t>
        </is>
      </c>
      <c r="AI888" s="1" t="n">
        <v>44635.27217592593</v>
      </c>
      <c r="AJ888" t="n">
        <v>151.0</v>
      </c>
      <c r="AK888" t="n">
        <v>2.0</v>
      </c>
      <c r="AL888" t="n">
        <v>0.0</v>
      </c>
      <c r="AM888" t="n">
        <v>2.0</v>
      </c>
      <c r="AN888" t="n">
        <v>0.0</v>
      </c>
      <c r="AO888" t="n">
        <v>1.0</v>
      </c>
      <c r="AP888" t="n">
        <v>3.0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WI220342461</t>
        </is>
      </c>
      <c r="B889" t="inlineStr">
        <is>
          <t>DATA_VALIDATION</t>
        </is>
      </c>
      <c r="C889" t="inlineStr">
        <is>
          <t>201330005757</t>
        </is>
      </c>
      <c r="D889" t="inlineStr">
        <is>
          <t>Folder</t>
        </is>
      </c>
      <c r="E889" s="2">
        <f>HYPERLINK("capsilon://?command=openfolder&amp;siteaddress=FAM.docvelocity-na8.net&amp;folderid=FX3DE6DBEF-4033-DBEC-E0DF-80E14AA4A478","FX22035087")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MI2203443459</t>
        </is>
      </c>
      <c r="J889" t="n">
        <v>41.0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44634.83688657408</v>
      </c>
      <c r="P889" s="1" t="n">
        <v>44635.273356481484</v>
      </c>
      <c r="Q889" t="n">
        <v>37444.0</v>
      </c>
      <c r="R889" t="n">
        <v>267.0</v>
      </c>
      <c r="S889" t="b">
        <v>0</v>
      </c>
      <c r="T889" t="inlineStr">
        <is>
          <t>N/A</t>
        </is>
      </c>
      <c r="U889" t="b">
        <v>0</v>
      </c>
      <c r="V889" t="inlineStr">
        <is>
          <t>Komal Kharde</t>
        </is>
      </c>
      <c r="W889" s="1" t="n">
        <v>44635.076527777775</v>
      </c>
      <c r="X889" t="n">
        <v>166.0</v>
      </c>
      <c r="Y889" t="n">
        <v>36.0</v>
      </c>
      <c r="Z889" t="n">
        <v>0.0</v>
      </c>
      <c r="AA889" t="n">
        <v>36.0</v>
      </c>
      <c r="AB889" t="n">
        <v>0.0</v>
      </c>
      <c r="AC889" t="n">
        <v>5.0</v>
      </c>
      <c r="AD889" t="n">
        <v>5.0</v>
      </c>
      <c r="AE889" t="n">
        <v>0.0</v>
      </c>
      <c r="AF889" t="n">
        <v>0.0</v>
      </c>
      <c r="AG889" t="n">
        <v>0.0</v>
      </c>
      <c r="AH889" t="inlineStr">
        <is>
          <t>Sangeeta Kumari</t>
        </is>
      </c>
      <c r="AI889" s="1" t="n">
        <v>44635.273356481484</v>
      </c>
      <c r="AJ889" t="n">
        <v>101.0</v>
      </c>
      <c r="AK889" t="n">
        <v>2.0</v>
      </c>
      <c r="AL889" t="n">
        <v>0.0</v>
      </c>
      <c r="AM889" t="n">
        <v>2.0</v>
      </c>
      <c r="AN889" t="n">
        <v>0.0</v>
      </c>
      <c r="AO889" t="n">
        <v>1.0</v>
      </c>
      <c r="AP889" t="n">
        <v>3.0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WI220342462</t>
        </is>
      </c>
      <c r="B890" t="inlineStr">
        <is>
          <t>DATA_VALIDATION</t>
        </is>
      </c>
      <c r="C890" t="inlineStr">
        <is>
          <t>201330005757</t>
        </is>
      </c>
      <c r="D890" t="inlineStr">
        <is>
          <t>Folder</t>
        </is>
      </c>
      <c r="E890" s="2">
        <f>HYPERLINK("capsilon://?command=openfolder&amp;siteaddress=FAM.docvelocity-na8.net&amp;folderid=FX3DE6DBEF-4033-DBEC-E0DF-80E14AA4A478","FX22035087")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MI2203443461</t>
        </is>
      </c>
      <c r="J890" t="n">
        <v>28.0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44634.83709490741</v>
      </c>
      <c r="P890" s="1" t="n">
        <v>44635.27516203704</v>
      </c>
      <c r="Q890" t="n">
        <v>37442.0</v>
      </c>
      <c r="R890" t="n">
        <v>407.0</v>
      </c>
      <c r="S890" t="b">
        <v>0</v>
      </c>
      <c r="T890" t="inlineStr">
        <is>
          <t>N/A</t>
        </is>
      </c>
      <c r="U890" t="b">
        <v>0</v>
      </c>
      <c r="V890" t="inlineStr">
        <is>
          <t>Komal Kharde</t>
        </is>
      </c>
      <c r="W890" s="1" t="n">
        <v>44635.07837962963</v>
      </c>
      <c r="X890" t="n">
        <v>160.0</v>
      </c>
      <c r="Y890" t="n">
        <v>21.0</v>
      </c>
      <c r="Z890" t="n">
        <v>0.0</v>
      </c>
      <c r="AA890" t="n">
        <v>21.0</v>
      </c>
      <c r="AB890" t="n">
        <v>0.0</v>
      </c>
      <c r="AC890" t="n">
        <v>2.0</v>
      </c>
      <c r="AD890" t="n">
        <v>7.0</v>
      </c>
      <c r="AE890" t="n">
        <v>0.0</v>
      </c>
      <c r="AF890" t="n">
        <v>0.0</v>
      </c>
      <c r="AG890" t="n">
        <v>0.0</v>
      </c>
      <c r="AH890" t="inlineStr">
        <is>
          <t>Aditya Tade</t>
        </is>
      </c>
      <c r="AI890" s="1" t="n">
        <v>44635.27516203704</v>
      </c>
      <c r="AJ890" t="n">
        <v>247.0</v>
      </c>
      <c r="AK890" t="n">
        <v>1.0</v>
      </c>
      <c r="AL890" t="n">
        <v>0.0</v>
      </c>
      <c r="AM890" t="n">
        <v>1.0</v>
      </c>
      <c r="AN890" t="n">
        <v>0.0</v>
      </c>
      <c r="AO890" t="n">
        <v>0.0</v>
      </c>
      <c r="AP890" t="n">
        <v>6.0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WI220342464</t>
        </is>
      </c>
      <c r="B891" t="inlineStr">
        <is>
          <t>DATA_VALIDATION</t>
        </is>
      </c>
      <c r="C891" t="inlineStr">
        <is>
          <t>201330005757</t>
        </is>
      </c>
      <c r="D891" t="inlineStr">
        <is>
          <t>Folder</t>
        </is>
      </c>
      <c r="E891" s="2">
        <f>HYPERLINK("capsilon://?command=openfolder&amp;siteaddress=FAM.docvelocity-na8.net&amp;folderid=FX3DE6DBEF-4033-DBEC-E0DF-80E14AA4A478","FX22035087")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MI2203443464</t>
        </is>
      </c>
      <c r="J891" t="n">
        <v>28.0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44634.83725694445</v>
      </c>
      <c r="P891" s="1" t="n">
        <v>44635.27427083333</v>
      </c>
      <c r="Q891" t="n">
        <v>36280.0</v>
      </c>
      <c r="R891" t="n">
        <v>1478.0</v>
      </c>
      <c r="S891" t="b">
        <v>0</v>
      </c>
      <c r="T891" t="inlineStr">
        <is>
          <t>N/A</t>
        </is>
      </c>
      <c r="U891" t="b">
        <v>0</v>
      </c>
      <c r="V891" t="inlineStr">
        <is>
          <t>Adesh Dhire</t>
        </is>
      </c>
      <c r="W891" s="1" t="n">
        <v>44635.09409722222</v>
      </c>
      <c r="X891" t="n">
        <v>1399.0</v>
      </c>
      <c r="Y891" t="n">
        <v>21.0</v>
      </c>
      <c r="Z891" t="n">
        <v>0.0</v>
      </c>
      <c r="AA891" t="n">
        <v>21.0</v>
      </c>
      <c r="AB891" t="n">
        <v>0.0</v>
      </c>
      <c r="AC891" t="n">
        <v>0.0</v>
      </c>
      <c r="AD891" t="n">
        <v>7.0</v>
      </c>
      <c r="AE891" t="n">
        <v>0.0</v>
      </c>
      <c r="AF891" t="n">
        <v>0.0</v>
      </c>
      <c r="AG891" t="n">
        <v>0.0</v>
      </c>
      <c r="AH891" t="inlineStr">
        <is>
          <t>Sangeeta Kumari</t>
        </is>
      </c>
      <c r="AI891" s="1" t="n">
        <v>44635.27427083333</v>
      </c>
      <c r="AJ891" t="n">
        <v>79.0</v>
      </c>
      <c r="AK891" t="n">
        <v>1.0</v>
      </c>
      <c r="AL891" t="n">
        <v>0.0</v>
      </c>
      <c r="AM891" t="n">
        <v>1.0</v>
      </c>
      <c r="AN891" t="n">
        <v>0.0</v>
      </c>
      <c r="AO891" t="n">
        <v>0.0</v>
      </c>
      <c r="AP891" t="n">
        <v>6.0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WI220342484</t>
        </is>
      </c>
      <c r="B892" t="inlineStr">
        <is>
          <t>DATA_VALIDATION</t>
        </is>
      </c>
      <c r="C892" t="inlineStr">
        <is>
          <t>201330005678</t>
        </is>
      </c>
      <c r="D892" t="inlineStr">
        <is>
          <t>Folder</t>
        </is>
      </c>
      <c r="E892" s="2">
        <f>HYPERLINK("capsilon://?command=openfolder&amp;siteaddress=FAM.docvelocity-na8.net&amp;folderid=FXA0AF97F5-687C-EEDF-421D-A9E7D793E711","FX22033648")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MI2203443880</t>
        </is>
      </c>
      <c r="J892" t="n">
        <v>394.0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1.0</v>
      </c>
      <c r="O892" s="1" t="n">
        <v>44634.852789351855</v>
      </c>
      <c r="P892" s="1" t="n">
        <v>44635.46060185185</v>
      </c>
      <c r="Q892" t="n">
        <v>50614.0</v>
      </c>
      <c r="R892" t="n">
        <v>1901.0</v>
      </c>
      <c r="S892" t="b">
        <v>0</v>
      </c>
      <c r="T892" t="inlineStr">
        <is>
          <t>N/A</t>
        </is>
      </c>
      <c r="U892" t="b">
        <v>0</v>
      </c>
      <c r="V892" t="inlineStr">
        <is>
          <t>Apeksha Hirve</t>
        </is>
      </c>
      <c r="W892" s="1" t="n">
        <v>44635.46060185185</v>
      </c>
      <c r="X892" t="n">
        <v>191.0</v>
      </c>
      <c r="Y892" t="n">
        <v>0.0</v>
      </c>
      <c r="Z892" t="n">
        <v>0.0</v>
      </c>
      <c r="AA892" t="n">
        <v>0.0</v>
      </c>
      <c r="AB892" t="n">
        <v>0.0</v>
      </c>
      <c r="AC892" t="n">
        <v>0.0</v>
      </c>
      <c r="AD892" t="n">
        <v>394.0</v>
      </c>
      <c r="AE892" t="n">
        <v>333.0</v>
      </c>
      <c r="AF892" t="n">
        <v>0.0</v>
      </c>
      <c r="AG892" t="n">
        <v>9.0</v>
      </c>
      <c r="AH892" t="inlineStr">
        <is>
          <t>N/A</t>
        </is>
      </c>
      <c r="AI892" t="inlineStr">
        <is>
          <t>N/A</t>
        </is>
      </c>
      <c r="AJ892" t="inlineStr">
        <is>
          <t>N/A</t>
        </is>
      </c>
      <c r="AK892" t="inlineStr">
        <is>
          <t>N/A</t>
        </is>
      </c>
      <c r="AL892" t="inlineStr">
        <is>
          <t>N/A</t>
        </is>
      </c>
      <c r="AM892" t="inlineStr">
        <is>
          <t>N/A</t>
        </is>
      </c>
      <c r="AN892" t="inlineStr">
        <is>
          <t>N/A</t>
        </is>
      </c>
      <c r="AO892" t="inlineStr">
        <is>
          <t>N/A</t>
        </is>
      </c>
      <c r="AP892" t="inlineStr">
        <is>
          <t>N/A</t>
        </is>
      </c>
      <c r="AQ892" t="inlineStr">
        <is>
          <t>N/A</t>
        </is>
      </c>
      <c r="AR892" t="inlineStr">
        <is>
          <t>N/A</t>
        </is>
      </c>
      <c r="AS892" t="inlineStr">
        <is>
          <t>N/A</t>
        </is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WI220342511</t>
        </is>
      </c>
      <c r="B893" t="inlineStr">
        <is>
          <t>DATA_VALIDATION</t>
        </is>
      </c>
      <c r="C893" t="inlineStr">
        <is>
          <t>201330005702</t>
        </is>
      </c>
      <c r="D893" t="inlineStr">
        <is>
          <t>Folder</t>
        </is>
      </c>
      <c r="E893" s="2">
        <f>HYPERLINK("capsilon://?command=openfolder&amp;siteaddress=FAM.docvelocity-na8.net&amp;folderid=FX243A8B92-2F8B-6184-B36B-F18B6CC208F8","FX22034009")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MI2203444130</t>
        </is>
      </c>
      <c r="J893" t="n">
        <v>328.0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44634.86578703704</v>
      </c>
      <c r="P893" s="1" t="n">
        <v>44635.17114583333</v>
      </c>
      <c r="Q893" t="n">
        <v>23524.0</v>
      </c>
      <c r="R893" t="n">
        <v>2859.0</v>
      </c>
      <c r="S893" t="b">
        <v>0</v>
      </c>
      <c r="T893" t="inlineStr">
        <is>
          <t>N/A</t>
        </is>
      </c>
      <c r="U893" t="b">
        <v>0</v>
      </c>
      <c r="V893" t="inlineStr">
        <is>
          <t>Sushant Bhambure</t>
        </is>
      </c>
      <c r="W893" s="1" t="n">
        <v>44635.17114583333</v>
      </c>
      <c r="X893" t="n">
        <v>527.0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328.0</v>
      </c>
      <c r="AE893" t="n">
        <v>316.0</v>
      </c>
      <c r="AF893" t="n">
        <v>0.0</v>
      </c>
      <c r="AG893" t="n">
        <v>6.0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WI220342519</t>
        </is>
      </c>
      <c r="B894" t="inlineStr">
        <is>
          <t>DATA_VALIDATION</t>
        </is>
      </c>
      <c r="C894" t="inlineStr">
        <is>
          <t>201110012594</t>
        </is>
      </c>
      <c r="D894" t="inlineStr">
        <is>
          <t>Folder</t>
        </is>
      </c>
      <c r="E894" s="2">
        <f>HYPERLINK("capsilon://?command=openfolder&amp;siteaddress=FAM.docvelocity-na8.net&amp;folderid=FX53064802-8F91-AD9B-5345-2B252A48BF8A","FX22036223")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MI2203444178</t>
        </is>
      </c>
      <c r="J894" t="n">
        <v>168.0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44634.86824074074</v>
      </c>
      <c r="P894" s="1" t="n">
        <v>44635.29077546296</v>
      </c>
      <c r="Q894" t="n">
        <v>31820.0</v>
      </c>
      <c r="R894" t="n">
        <v>4687.0</v>
      </c>
      <c r="S894" t="b">
        <v>0</v>
      </c>
      <c r="T894" t="inlineStr">
        <is>
          <t>N/A</t>
        </is>
      </c>
      <c r="U894" t="b">
        <v>0</v>
      </c>
      <c r="V894" t="inlineStr">
        <is>
          <t>Shilpy Raina</t>
        </is>
      </c>
      <c r="W894" s="1" t="n">
        <v>44635.12842592593</v>
      </c>
      <c r="X894" t="n">
        <v>3040.0</v>
      </c>
      <c r="Y894" t="n">
        <v>143.0</v>
      </c>
      <c r="Z894" t="n">
        <v>0.0</v>
      </c>
      <c r="AA894" t="n">
        <v>143.0</v>
      </c>
      <c r="AB894" t="n">
        <v>0.0</v>
      </c>
      <c r="AC894" t="n">
        <v>17.0</v>
      </c>
      <c r="AD894" t="n">
        <v>25.0</v>
      </c>
      <c r="AE894" t="n">
        <v>0.0</v>
      </c>
      <c r="AF894" t="n">
        <v>0.0</v>
      </c>
      <c r="AG894" t="n">
        <v>0.0</v>
      </c>
      <c r="AH894" t="inlineStr">
        <is>
          <t>Supriya Khape</t>
        </is>
      </c>
      <c r="AI894" s="1" t="n">
        <v>44635.29077546296</v>
      </c>
      <c r="AJ894" t="n">
        <v>1488.0</v>
      </c>
      <c r="AK894" t="n">
        <v>0.0</v>
      </c>
      <c r="AL894" t="n">
        <v>0.0</v>
      </c>
      <c r="AM894" t="n">
        <v>0.0</v>
      </c>
      <c r="AN894" t="n">
        <v>0.0</v>
      </c>
      <c r="AO894" t="n">
        <v>0.0</v>
      </c>
      <c r="AP894" t="n">
        <v>25.0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WI220342546</t>
        </is>
      </c>
      <c r="B895" t="inlineStr">
        <is>
          <t>DATA_VALIDATION</t>
        </is>
      </c>
      <c r="C895" t="inlineStr">
        <is>
          <t>201300022061</t>
        </is>
      </c>
      <c r="D895" t="inlineStr">
        <is>
          <t>Folder</t>
        </is>
      </c>
      <c r="E895" s="2">
        <f>HYPERLINK("capsilon://?command=openfolder&amp;siteaddress=FAM.docvelocity-na8.net&amp;folderid=FXC1FE2162-E4CA-9B76-CDE5-60F3D2DC93B1","FX22034585")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MI2203444538</t>
        </is>
      </c>
      <c r="J895" t="n">
        <v>112.0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1.0</v>
      </c>
      <c r="O895" s="1" t="n">
        <v>44634.8881712963</v>
      </c>
      <c r="P895" s="1" t="n">
        <v>44635.17197916667</v>
      </c>
      <c r="Q895" t="n">
        <v>23679.0</v>
      </c>
      <c r="R895" t="n">
        <v>842.0</v>
      </c>
      <c r="S895" t="b">
        <v>0</v>
      </c>
      <c r="T895" t="inlineStr">
        <is>
          <t>N/A</t>
        </is>
      </c>
      <c r="U895" t="b">
        <v>0</v>
      </c>
      <c r="V895" t="inlineStr">
        <is>
          <t>Akash Pawar</t>
        </is>
      </c>
      <c r="W895" s="1" t="n">
        <v>44635.17197916667</v>
      </c>
      <c r="X895" t="n">
        <v>177.0</v>
      </c>
      <c r="Y895" t="n">
        <v>0.0</v>
      </c>
      <c r="Z895" t="n">
        <v>0.0</v>
      </c>
      <c r="AA895" t="n">
        <v>0.0</v>
      </c>
      <c r="AB895" t="n">
        <v>0.0</v>
      </c>
      <c r="AC895" t="n">
        <v>0.0</v>
      </c>
      <c r="AD895" t="n">
        <v>112.0</v>
      </c>
      <c r="AE895" t="n">
        <v>100.0</v>
      </c>
      <c r="AF895" t="n">
        <v>0.0</v>
      </c>
      <c r="AG895" t="n">
        <v>3.0</v>
      </c>
      <c r="AH895" t="inlineStr">
        <is>
          <t>N/A</t>
        </is>
      </c>
      <c r="AI895" t="inlineStr">
        <is>
          <t>N/A</t>
        </is>
      </c>
      <c r="AJ895" t="inlineStr">
        <is>
          <t>N/A</t>
        </is>
      </c>
      <c r="AK895" t="inlineStr">
        <is>
          <t>N/A</t>
        </is>
      </c>
      <c r="AL895" t="inlineStr">
        <is>
          <t>N/A</t>
        </is>
      </c>
      <c r="AM895" t="inlineStr">
        <is>
          <t>N/A</t>
        </is>
      </c>
      <c r="AN895" t="inlineStr">
        <is>
          <t>N/A</t>
        </is>
      </c>
      <c r="AO895" t="inlineStr">
        <is>
          <t>N/A</t>
        </is>
      </c>
      <c r="AP895" t="inlineStr">
        <is>
          <t>N/A</t>
        </is>
      </c>
      <c r="AQ895" t="inlineStr">
        <is>
          <t>N/A</t>
        </is>
      </c>
      <c r="AR895" t="inlineStr">
        <is>
          <t>N/A</t>
        </is>
      </c>
      <c r="AS895" t="inlineStr">
        <is>
          <t>N/A</t>
        </is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WI220342547</t>
        </is>
      </c>
      <c r="B896" t="inlineStr">
        <is>
          <t>DATA_VALIDATION</t>
        </is>
      </c>
      <c r="C896" t="inlineStr">
        <is>
          <t>201300022059</t>
        </is>
      </c>
      <c r="D896" t="inlineStr">
        <is>
          <t>Folder</t>
        </is>
      </c>
      <c r="E896" s="2">
        <f>HYPERLINK("capsilon://?command=openfolder&amp;siteaddress=FAM.docvelocity-na8.net&amp;folderid=FX26F3DDD3-7D5C-A0A7-F1DD-96460EBF61CF","FX22034565")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MI2203444543</t>
        </is>
      </c>
      <c r="J896" t="n">
        <v>157.0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1.0</v>
      </c>
      <c r="O896" s="1" t="n">
        <v>44634.88847222222</v>
      </c>
      <c r="P896" s="1" t="n">
        <v>44635.176875</v>
      </c>
      <c r="Q896" t="n">
        <v>23451.0</v>
      </c>
      <c r="R896" t="n">
        <v>1467.0</v>
      </c>
      <c r="S896" t="b">
        <v>0</v>
      </c>
      <c r="T896" t="inlineStr">
        <is>
          <t>N/A</t>
        </is>
      </c>
      <c r="U896" t="b">
        <v>0</v>
      </c>
      <c r="V896" t="inlineStr">
        <is>
          <t>Sushant Bhambure</t>
        </is>
      </c>
      <c r="W896" s="1" t="n">
        <v>44635.176875</v>
      </c>
      <c r="X896" t="n">
        <v>494.0</v>
      </c>
      <c r="Y896" t="n">
        <v>0.0</v>
      </c>
      <c r="Z896" t="n">
        <v>0.0</v>
      </c>
      <c r="AA896" t="n">
        <v>0.0</v>
      </c>
      <c r="AB896" t="n">
        <v>0.0</v>
      </c>
      <c r="AC896" t="n">
        <v>0.0</v>
      </c>
      <c r="AD896" t="n">
        <v>157.0</v>
      </c>
      <c r="AE896" t="n">
        <v>145.0</v>
      </c>
      <c r="AF896" t="n">
        <v>0.0</v>
      </c>
      <c r="AG896" t="n">
        <v>5.0</v>
      </c>
      <c r="AH896" t="inlineStr">
        <is>
          <t>N/A</t>
        </is>
      </c>
      <c r="AI896" t="inlineStr">
        <is>
          <t>N/A</t>
        </is>
      </c>
      <c r="AJ896" t="inlineStr">
        <is>
          <t>N/A</t>
        </is>
      </c>
      <c r="AK896" t="inlineStr">
        <is>
          <t>N/A</t>
        </is>
      </c>
      <c r="AL896" t="inlineStr">
        <is>
          <t>N/A</t>
        </is>
      </c>
      <c r="AM896" t="inlineStr">
        <is>
          <t>N/A</t>
        </is>
      </c>
      <c r="AN896" t="inlineStr">
        <is>
          <t>N/A</t>
        </is>
      </c>
      <c r="AO896" t="inlineStr">
        <is>
          <t>N/A</t>
        </is>
      </c>
      <c r="AP896" t="inlineStr">
        <is>
          <t>N/A</t>
        </is>
      </c>
      <c r="AQ896" t="inlineStr">
        <is>
          <t>N/A</t>
        </is>
      </c>
      <c r="AR896" t="inlineStr">
        <is>
          <t>N/A</t>
        </is>
      </c>
      <c r="AS896" t="inlineStr">
        <is>
          <t>N/A</t>
        </is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WI220342570</t>
        </is>
      </c>
      <c r="B897" t="inlineStr">
        <is>
          <t>DATA_VALIDATION</t>
        </is>
      </c>
      <c r="C897" t="inlineStr">
        <is>
          <t>201300022012</t>
        </is>
      </c>
      <c r="D897" t="inlineStr">
        <is>
          <t>Folder</t>
        </is>
      </c>
      <c r="E897" s="2">
        <f>HYPERLINK("capsilon://?command=openfolder&amp;siteaddress=FAM.docvelocity-na8.net&amp;folderid=FXCEFAA2C2-A446-B897-020A-2CD501C0F629","FX22033750")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MI2203444890</t>
        </is>
      </c>
      <c r="J897" t="n">
        <v>267.0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1.0</v>
      </c>
      <c r="O897" s="1" t="n">
        <v>44634.910833333335</v>
      </c>
      <c r="P897" s="1" t="n">
        <v>44635.19582175926</v>
      </c>
      <c r="Q897" t="n">
        <v>22724.0</v>
      </c>
      <c r="R897" t="n">
        <v>1899.0</v>
      </c>
      <c r="S897" t="b">
        <v>0</v>
      </c>
      <c r="T897" t="inlineStr">
        <is>
          <t>N/A</t>
        </is>
      </c>
      <c r="U897" t="b">
        <v>0</v>
      </c>
      <c r="V897" t="inlineStr">
        <is>
          <t>Akash Pawar</t>
        </is>
      </c>
      <c r="W897" s="1" t="n">
        <v>44635.19582175926</v>
      </c>
      <c r="X897" t="n">
        <v>449.0</v>
      </c>
      <c r="Y897" t="n">
        <v>0.0</v>
      </c>
      <c r="Z897" t="n">
        <v>0.0</v>
      </c>
      <c r="AA897" t="n">
        <v>0.0</v>
      </c>
      <c r="AB897" t="n">
        <v>0.0</v>
      </c>
      <c r="AC897" t="n">
        <v>0.0</v>
      </c>
      <c r="AD897" t="n">
        <v>267.0</v>
      </c>
      <c r="AE897" t="n">
        <v>255.0</v>
      </c>
      <c r="AF897" t="n">
        <v>0.0</v>
      </c>
      <c r="AG897" t="n">
        <v>4.0</v>
      </c>
      <c r="AH897" t="inlineStr">
        <is>
          <t>N/A</t>
        </is>
      </c>
      <c r="AI897" t="inlineStr">
        <is>
          <t>N/A</t>
        </is>
      </c>
      <c r="AJ897" t="inlineStr">
        <is>
          <t>N/A</t>
        </is>
      </c>
      <c r="AK897" t="inlineStr">
        <is>
          <t>N/A</t>
        </is>
      </c>
      <c r="AL897" t="inlineStr">
        <is>
          <t>N/A</t>
        </is>
      </c>
      <c r="AM897" t="inlineStr">
        <is>
          <t>N/A</t>
        </is>
      </c>
      <c r="AN897" t="inlineStr">
        <is>
          <t>N/A</t>
        </is>
      </c>
      <c r="AO897" t="inlineStr">
        <is>
          <t>N/A</t>
        </is>
      </c>
      <c r="AP897" t="inlineStr">
        <is>
          <t>N/A</t>
        </is>
      </c>
      <c r="AQ897" t="inlineStr">
        <is>
          <t>N/A</t>
        </is>
      </c>
      <c r="AR897" t="inlineStr">
        <is>
          <t>N/A</t>
        </is>
      </c>
      <c r="AS897" t="inlineStr">
        <is>
          <t>N/A</t>
        </is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WI220342590</t>
        </is>
      </c>
      <c r="B898" t="inlineStr">
        <is>
          <t>DATA_VALIDATION</t>
        </is>
      </c>
      <c r="C898" t="inlineStr">
        <is>
          <t>201100014824</t>
        </is>
      </c>
      <c r="D898" t="inlineStr">
        <is>
          <t>Folder</t>
        </is>
      </c>
      <c r="E898" s="2">
        <f>HYPERLINK("capsilon://?command=openfolder&amp;siteaddress=FAM.docvelocity-na8.net&amp;folderid=FXF5DFC8B4-F915-694A-FA01-EE35B92200EF","FX22036645")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MI2203445173</t>
        </is>
      </c>
      <c r="J898" t="n">
        <v>335.0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1.0</v>
      </c>
      <c r="O898" s="1" t="n">
        <v>44634.93662037037</v>
      </c>
      <c r="P898" s="1" t="n">
        <v>44635.20075231481</v>
      </c>
      <c r="Q898" t="n">
        <v>21725.0</v>
      </c>
      <c r="R898" t="n">
        <v>1096.0</v>
      </c>
      <c r="S898" t="b">
        <v>0</v>
      </c>
      <c r="T898" t="inlineStr">
        <is>
          <t>N/A</t>
        </is>
      </c>
      <c r="U898" t="b">
        <v>0</v>
      </c>
      <c r="V898" t="inlineStr">
        <is>
          <t>Akash Pawar</t>
        </is>
      </c>
      <c r="W898" s="1" t="n">
        <v>44635.20075231481</v>
      </c>
      <c r="X898" t="n">
        <v>425.0</v>
      </c>
      <c r="Y898" t="n">
        <v>0.0</v>
      </c>
      <c r="Z898" t="n">
        <v>0.0</v>
      </c>
      <c r="AA898" t="n">
        <v>0.0</v>
      </c>
      <c r="AB898" t="n">
        <v>0.0</v>
      </c>
      <c r="AC898" t="n">
        <v>0.0</v>
      </c>
      <c r="AD898" t="n">
        <v>335.0</v>
      </c>
      <c r="AE898" t="n">
        <v>311.0</v>
      </c>
      <c r="AF898" t="n">
        <v>0.0</v>
      </c>
      <c r="AG898" t="n">
        <v>8.0</v>
      </c>
      <c r="AH898" t="inlineStr">
        <is>
          <t>N/A</t>
        </is>
      </c>
      <c r="AI898" t="inlineStr">
        <is>
          <t>N/A</t>
        </is>
      </c>
      <c r="AJ898" t="inlineStr">
        <is>
          <t>N/A</t>
        </is>
      </c>
      <c r="AK898" t="inlineStr">
        <is>
          <t>N/A</t>
        </is>
      </c>
      <c r="AL898" t="inlineStr">
        <is>
          <t>N/A</t>
        </is>
      </c>
      <c r="AM898" t="inlineStr">
        <is>
          <t>N/A</t>
        </is>
      </c>
      <c r="AN898" t="inlineStr">
        <is>
          <t>N/A</t>
        </is>
      </c>
      <c r="AO898" t="inlineStr">
        <is>
          <t>N/A</t>
        </is>
      </c>
      <c r="AP898" t="inlineStr">
        <is>
          <t>N/A</t>
        </is>
      </c>
      <c r="AQ898" t="inlineStr">
        <is>
          <t>N/A</t>
        </is>
      </c>
      <c r="AR898" t="inlineStr">
        <is>
          <t>N/A</t>
        </is>
      </c>
      <c r="AS898" t="inlineStr">
        <is>
          <t>N/A</t>
        </is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WI220342647</t>
        </is>
      </c>
      <c r="B899" t="inlineStr">
        <is>
          <t>DATA_VALIDATION</t>
        </is>
      </c>
      <c r="C899" t="inlineStr">
        <is>
          <t>201330005827</t>
        </is>
      </c>
      <c r="D899" t="inlineStr">
        <is>
          <t>Folder</t>
        </is>
      </c>
      <c r="E899" s="2">
        <f>HYPERLINK("capsilon://?command=openfolder&amp;siteaddress=FAM.docvelocity-na8.net&amp;folderid=FXABCDF1D3-08D0-7D35-3FA8-D23C100C8660","FX22036652")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MI2203445915</t>
        </is>
      </c>
      <c r="J899" t="n">
        <v>375.0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1.0</v>
      </c>
      <c r="O899" s="1" t="n">
        <v>44635.02625</v>
      </c>
      <c r="P899" s="1" t="n">
        <v>44635.20663194444</v>
      </c>
      <c r="Q899" t="n">
        <v>14615.0</v>
      </c>
      <c r="R899" t="n">
        <v>970.0</v>
      </c>
      <c r="S899" t="b">
        <v>0</v>
      </c>
      <c r="T899" t="inlineStr">
        <is>
          <t>N/A</t>
        </is>
      </c>
      <c r="U899" t="b">
        <v>0</v>
      </c>
      <c r="V899" t="inlineStr">
        <is>
          <t>Akash Pawar</t>
        </is>
      </c>
      <c r="W899" s="1" t="n">
        <v>44635.20663194444</v>
      </c>
      <c r="X899" t="n">
        <v>507.0</v>
      </c>
      <c r="Y899" t="n">
        <v>0.0</v>
      </c>
      <c r="Z899" t="n">
        <v>0.0</v>
      </c>
      <c r="AA899" t="n">
        <v>0.0</v>
      </c>
      <c r="AB899" t="n">
        <v>0.0</v>
      </c>
      <c r="AC899" t="n">
        <v>1.0</v>
      </c>
      <c r="AD899" t="n">
        <v>375.0</v>
      </c>
      <c r="AE899" t="n">
        <v>351.0</v>
      </c>
      <c r="AF899" t="n">
        <v>0.0</v>
      </c>
      <c r="AG899" t="n">
        <v>10.0</v>
      </c>
      <c r="AH899" t="inlineStr">
        <is>
          <t>N/A</t>
        </is>
      </c>
      <c r="AI899" t="inlineStr">
        <is>
          <t>N/A</t>
        </is>
      </c>
      <c r="AJ899" t="inlineStr">
        <is>
          <t>N/A</t>
        </is>
      </c>
      <c r="AK899" t="inlineStr">
        <is>
          <t>N/A</t>
        </is>
      </c>
      <c r="AL899" t="inlineStr">
        <is>
          <t>N/A</t>
        </is>
      </c>
      <c r="AM899" t="inlineStr">
        <is>
          <t>N/A</t>
        </is>
      </c>
      <c r="AN899" t="inlineStr">
        <is>
          <t>N/A</t>
        </is>
      </c>
      <c r="AO899" t="inlineStr">
        <is>
          <t>N/A</t>
        </is>
      </c>
      <c r="AP899" t="inlineStr">
        <is>
          <t>N/A</t>
        </is>
      </c>
      <c r="AQ899" t="inlineStr">
        <is>
          <t>N/A</t>
        </is>
      </c>
      <c r="AR899" t="inlineStr">
        <is>
          <t>N/A</t>
        </is>
      </c>
      <c r="AS899" t="inlineStr">
        <is>
          <t>N/A</t>
        </is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WI220342680</t>
        </is>
      </c>
      <c r="B900" t="inlineStr">
        <is>
          <t>DATA_VALIDATION</t>
        </is>
      </c>
      <c r="C900" t="inlineStr">
        <is>
          <t>201100014802</t>
        </is>
      </c>
      <c r="D900" t="inlineStr">
        <is>
          <t>Folder</t>
        </is>
      </c>
      <c r="E900" s="2">
        <f>HYPERLINK("capsilon://?command=openfolder&amp;siteaddress=FAM.docvelocity-na8.net&amp;folderid=FX8D713752-EDB7-BEA0-5118-ACB0ED5BCD2A","FX22034724")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MI2203440561</t>
        </is>
      </c>
      <c r="J900" t="n">
        <v>205.0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44635.16028935185</v>
      </c>
      <c r="P900" s="1" t="n">
        <v>44635.21685185185</v>
      </c>
      <c r="Q900" t="n">
        <v>1562.0</v>
      </c>
      <c r="R900" t="n">
        <v>3325.0</v>
      </c>
      <c r="S900" t="b">
        <v>0</v>
      </c>
      <c r="T900" t="inlineStr">
        <is>
          <t>N/A</t>
        </is>
      </c>
      <c r="U900" t="b">
        <v>1</v>
      </c>
      <c r="V900" t="inlineStr">
        <is>
          <t>Adesh Dhire</t>
        </is>
      </c>
      <c r="W900" s="1" t="n">
        <v>44635.18769675926</v>
      </c>
      <c r="X900" t="n">
        <v>2184.0</v>
      </c>
      <c r="Y900" t="n">
        <v>144.0</v>
      </c>
      <c r="Z900" t="n">
        <v>0.0</v>
      </c>
      <c r="AA900" t="n">
        <v>144.0</v>
      </c>
      <c r="AB900" t="n">
        <v>36.0</v>
      </c>
      <c r="AC900" t="n">
        <v>4.0</v>
      </c>
      <c r="AD900" t="n">
        <v>61.0</v>
      </c>
      <c r="AE900" t="n">
        <v>0.0</v>
      </c>
      <c r="AF900" t="n">
        <v>0.0</v>
      </c>
      <c r="AG900" t="n">
        <v>0.0</v>
      </c>
      <c r="AH900" t="inlineStr">
        <is>
          <t>Ashish Sutar</t>
        </is>
      </c>
      <c r="AI900" s="1" t="n">
        <v>44635.21685185185</v>
      </c>
      <c r="AJ900" t="n">
        <v>1044.0</v>
      </c>
      <c r="AK900" t="n">
        <v>4.0</v>
      </c>
      <c r="AL900" t="n">
        <v>0.0</v>
      </c>
      <c r="AM900" t="n">
        <v>4.0</v>
      </c>
      <c r="AN900" t="n">
        <v>36.0</v>
      </c>
      <c r="AO900" t="n">
        <v>4.0</v>
      </c>
      <c r="AP900" t="n">
        <v>57.0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WI220342682</t>
        </is>
      </c>
      <c r="B901" t="inlineStr">
        <is>
          <t>DATA_VALIDATION</t>
        </is>
      </c>
      <c r="C901" t="inlineStr">
        <is>
          <t>201300022072</t>
        </is>
      </c>
      <c r="D901" t="inlineStr">
        <is>
          <t>Folder</t>
        </is>
      </c>
      <c r="E901" s="2">
        <f>HYPERLINK("capsilon://?command=openfolder&amp;siteaddress=FAM.docvelocity-na8.net&amp;folderid=FXBC75BFF5-CE95-6FA5-0850-2268A1ADC065","FX22034931")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MI2203441677</t>
        </is>
      </c>
      <c r="J901" t="n">
        <v>222.0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44635.17083333333</v>
      </c>
      <c r="P901" s="1" t="n">
        <v>44635.22487268518</v>
      </c>
      <c r="Q901" t="n">
        <v>2314.0</v>
      </c>
      <c r="R901" t="n">
        <v>2355.0</v>
      </c>
      <c r="S901" t="b">
        <v>0</v>
      </c>
      <c r="T901" t="inlineStr">
        <is>
          <t>N/A</t>
        </is>
      </c>
      <c r="U901" t="b">
        <v>1</v>
      </c>
      <c r="V901" t="inlineStr">
        <is>
          <t>Rituja Bhuse</t>
        </is>
      </c>
      <c r="W901" s="1" t="n">
        <v>44635.189791666664</v>
      </c>
      <c r="X901" t="n">
        <v>1632.0</v>
      </c>
      <c r="Y901" t="n">
        <v>183.0</v>
      </c>
      <c r="Z901" t="n">
        <v>0.0</v>
      </c>
      <c r="AA901" t="n">
        <v>183.0</v>
      </c>
      <c r="AB901" t="n">
        <v>0.0</v>
      </c>
      <c r="AC901" t="n">
        <v>15.0</v>
      </c>
      <c r="AD901" t="n">
        <v>39.0</v>
      </c>
      <c r="AE901" t="n">
        <v>0.0</v>
      </c>
      <c r="AF901" t="n">
        <v>0.0</v>
      </c>
      <c r="AG901" t="n">
        <v>0.0</v>
      </c>
      <c r="AH901" t="inlineStr">
        <is>
          <t>Ashish Sutar</t>
        </is>
      </c>
      <c r="AI901" s="1" t="n">
        <v>44635.22487268518</v>
      </c>
      <c r="AJ901" t="n">
        <v>692.0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39.0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WI220342683</t>
        </is>
      </c>
      <c r="B902" t="inlineStr">
        <is>
          <t>DATA_VALIDATION</t>
        </is>
      </c>
      <c r="C902" t="inlineStr">
        <is>
          <t>201330005702</t>
        </is>
      </c>
      <c r="D902" t="inlineStr">
        <is>
          <t>Folder</t>
        </is>
      </c>
      <c r="E902" s="2">
        <f>HYPERLINK("capsilon://?command=openfolder&amp;siteaddress=FAM.docvelocity-na8.net&amp;folderid=FX243A8B92-2F8B-6184-B36B-F18B6CC208F8","FX22034009")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MI2203444130</t>
        </is>
      </c>
      <c r="J902" t="n">
        <v>428.0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44635.17197916667</v>
      </c>
      <c r="P902" s="1" t="n">
        <v>44635.23625</v>
      </c>
      <c r="Q902" t="n">
        <v>3103.0</v>
      </c>
      <c r="R902" t="n">
        <v>2450.0</v>
      </c>
      <c r="S902" t="b">
        <v>0</v>
      </c>
      <c r="T902" t="inlineStr">
        <is>
          <t>N/A</t>
        </is>
      </c>
      <c r="U902" t="b">
        <v>1</v>
      </c>
      <c r="V902" t="inlineStr">
        <is>
          <t>Akash Pawar</t>
        </is>
      </c>
      <c r="W902" s="1" t="n">
        <v>44635.188576388886</v>
      </c>
      <c r="X902" t="n">
        <v>1433.0</v>
      </c>
      <c r="Y902" t="n">
        <v>394.0</v>
      </c>
      <c r="Z902" t="n">
        <v>0.0</v>
      </c>
      <c r="AA902" t="n">
        <v>394.0</v>
      </c>
      <c r="AB902" t="n">
        <v>0.0</v>
      </c>
      <c r="AC902" t="n">
        <v>27.0</v>
      </c>
      <c r="AD902" t="n">
        <v>34.0</v>
      </c>
      <c r="AE902" t="n">
        <v>0.0</v>
      </c>
      <c r="AF902" t="n">
        <v>0.0</v>
      </c>
      <c r="AG902" t="n">
        <v>0.0</v>
      </c>
      <c r="AH902" t="inlineStr">
        <is>
          <t>Sangeeta Kumari</t>
        </is>
      </c>
      <c r="AI902" s="1" t="n">
        <v>44635.23625</v>
      </c>
      <c r="AJ902" t="n">
        <v>1012.0</v>
      </c>
      <c r="AK902" t="n">
        <v>4.0</v>
      </c>
      <c r="AL902" t="n">
        <v>0.0</v>
      </c>
      <c r="AM902" t="n">
        <v>4.0</v>
      </c>
      <c r="AN902" t="n">
        <v>0.0</v>
      </c>
      <c r="AO902" t="n">
        <v>3.0</v>
      </c>
      <c r="AP902" t="n">
        <v>30.0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WI220342684</t>
        </is>
      </c>
      <c r="B903" t="inlineStr">
        <is>
          <t>DATA_VALIDATION</t>
        </is>
      </c>
      <c r="C903" t="inlineStr">
        <is>
          <t>201300022061</t>
        </is>
      </c>
      <c r="D903" t="inlineStr">
        <is>
          <t>Folder</t>
        </is>
      </c>
      <c r="E903" s="2">
        <f>HYPERLINK("capsilon://?command=openfolder&amp;siteaddress=FAM.docvelocity-na8.net&amp;folderid=FXC1FE2162-E4CA-9B76-CDE5-60F3D2DC93B1","FX22034585")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MI2203444538</t>
        </is>
      </c>
      <c r="J903" t="n">
        <v>136.0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44635.17265046296</v>
      </c>
      <c r="P903" s="1" t="n">
        <v>44635.23523148148</v>
      </c>
      <c r="Q903" t="n">
        <v>3912.0</v>
      </c>
      <c r="R903" t="n">
        <v>1495.0</v>
      </c>
      <c r="S903" t="b">
        <v>0</v>
      </c>
      <c r="T903" t="inlineStr">
        <is>
          <t>N/A</t>
        </is>
      </c>
      <c r="U903" t="b">
        <v>1</v>
      </c>
      <c r="V903" t="inlineStr">
        <is>
          <t>Sushant Bhambure</t>
        </is>
      </c>
      <c r="W903" s="1" t="n">
        <v>44635.18383101852</v>
      </c>
      <c r="X903" t="n">
        <v>601.0</v>
      </c>
      <c r="Y903" t="n">
        <v>119.0</v>
      </c>
      <c r="Z903" t="n">
        <v>0.0</v>
      </c>
      <c r="AA903" t="n">
        <v>119.0</v>
      </c>
      <c r="AB903" t="n">
        <v>0.0</v>
      </c>
      <c r="AC903" t="n">
        <v>3.0</v>
      </c>
      <c r="AD903" t="n">
        <v>17.0</v>
      </c>
      <c r="AE903" t="n">
        <v>0.0</v>
      </c>
      <c r="AF903" t="n">
        <v>0.0</v>
      </c>
      <c r="AG903" t="n">
        <v>0.0</v>
      </c>
      <c r="AH903" t="inlineStr">
        <is>
          <t>Ashish Sutar</t>
        </is>
      </c>
      <c r="AI903" s="1" t="n">
        <v>44635.23523148148</v>
      </c>
      <c r="AJ903" t="n">
        <v>894.0</v>
      </c>
      <c r="AK903" t="n">
        <v>2.0</v>
      </c>
      <c r="AL903" t="n">
        <v>0.0</v>
      </c>
      <c r="AM903" t="n">
        <v>2.0</v>
      </c>
      <c r="AN903" t="n">
        <v>0.0</v>
      </c>
      <c r="AO903" t="n">
        <v>2.0</v>
      </c>
      <c r="AP903" t="n">
        <v>15.0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WI220342686</t>
        </is>
      </c>
      <c r="B904" t="inlineStr">
        <is>
          <t>DATA_VALIDATION</t>
        </is>
      </c>
      <c r="C904" t="inlineStr">
        <is>
          <t>201300022059</t>
        </is>
      </c>
      <c r="D904" t="inlineStr">
        <is>
          <t>Folder</t>
        </is>
      </c>
      <c r="E904" s="2">
        <f>HYPERLINK("capsilon://?command=openfolder&amp;siteaddress=FAM.docvelocity-na8.net&amp;folderid=FX26F3DDD3-7D5C-A0A7-F1DD-96460EBF61CF","FX22034565")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MI2203444543</t>
        </is>
      </c>
      <c r="J904" t="n">
        <v>237.0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44635.17773148148</v>
      </c>
      <c r="P904" s="1" t="n">
        <v>44635.25777777778</v>
      </c>
      <c r="Q904" t="n">
        <v>2346.0</v>
      </c>
      <c r="R904" t="n">
        <v>4570.0</v>
      </c>
      <c r="S904" t="b">
        <v>0</v>
      </c>
      <c r="T904" t="inlineStr">
        <is>
          <t>N/A</t>
        </is>
      </c>
      <c r="U904" t="b">
        <v>1</v>
      </c>
      <c r="V904" t="inlineStr">
        <is>
          <t>Sushant Bhambure</t>
        </is>
      </c>
      <c r="W904" s="1" t="n">
        <v>44635.20502314815</v>
      </c>
      <c r="X904" t="n">
        <v>1830.0</v>
      </c>
      <c r="Y904" t="n">
        <v>160.0</v>
      </c>
      <c r="Z904" t="n">
        <v>0.0</v>
      </c>
      <c r="AA904" t="n">
        <v>160.0</v>
      </c>
      <c r="AB904" t="n">
        <v>31.0</v>
      </c>
      <c r="AC904" t="n">
        <v>80.0</v>
      </c>
      <c r="AD904" t="n">
        <v>77.0</v>
      </c>
      <c r="AE904" t="n">
        <v>0.0</v>
      </c>
      <c r="AF904" t="n">
        <v>0.0</v>
      </c>
      <c r="AG904" t="n">
        <v>0.0</v>
      </c>
      <c r="AH904" t="inlineStr">
        <is>
          <t>Aditya Tade</t>
        </is>
      </c>
      <c r="AI904" s="1" t="n">
        <v>44635.25777777778</v>
      </c>
      <c r="AJ904" t="n">
        <v>2740.0</v>
      </c>
      <c r="AK904" t="n">
        <v>3.0</v>
      </c>
      <c r="AL904" t="n">
        <v>0.0</v>
      </c>
      <c r="AM904" t="n">
        <v>3.0</v>
      </c>
      <c r="AN904" t="n">
        <v>21.0</v>
      </c>
      <c r="AO904" t="n">
        <v>2.0</v>
      </c>
      <c r="AP904" t="n">
        <v>74.0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WI220342689</t>
        </is>
      </c>
      <c r="B905" t="inlineStr">
        <is>
          <t>DATA_VALIDATION</t>
        </is>
      </c>
      <c r="C905" t="inlineStr">
        <is>
          <t>201300022012</t>
        </is>
      </c>
      <c r="D905" t="inlineStr">
        <is>
          <t>Folder</t>
        </is>
      </c>
      <c r="E905" s="2">
        <f>HYPERLINK("capsilon://?command=openfolder&amp;siteaddress=FAM.docvelocity-na8.net&amp;folderid=FXCEFAA2C2-A446-B897-020A-2CD501C0F629","FX22033750")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MI2203444890</t>
        </is>
      </c>
      <c r="J905" t="n">
        <v>315.0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44635.196805555555</v>
      </c>
      <c r="P905" s="1" t="n">
        <v>44635.257418981484</v>
      </c>
      <c r="Q905" t="n">
        <v>1125.0</v>
      </c>
      <c r="R905" t="n">
        <v>4112.0</v>
      </c>
      <c r="S905" t="b">
        <v>0</v>
      </c>
      <c r="T905" t="inlineStr">
        <is>
          <t>N/A</t>
        </is>
      </c>
      <c r="U905" t="b">
        <v>1</v>
      </c>
      <c r="V905" t="inlineStr">
        <is>
          <t>Rituja Bhuse</t>
        </is>
      </c>
      <c r="W905" s="1" t="n">
        <v>44635.234930555554</v>
      </c>
      <c r="X905" t="n">
        <v>3160.0</v>
      </c>
      <c r="Y905" t="n">
        <v>323.0</v>
      </c>
      <c r="Z905" t="n">
        <v>0.0</v>
      </c>
      <c r="AA905" t="n">
        <v>323.0</v>
      </c>
      <c r="AB905" t="n">
        <v>0.0</v>
      </c>
      <c r="AC905" t="n">
        <v>70.0</v>
      </c>
      <c r="AD905" t="n">
        <v>-8.0</v>
      </c>
      <c r="AE905" t="n">
        <v>0.0</v>
      </c>
      <c r="AF905" t="n">
        <v>0.0</v>
      </c>
      <c r="AG905" t="n">
        <v>0.0</v>
      </c>
      <c r="AH905" t="inlineStr">
        <is>
          <t>Ashish Sutar</t>
        </is>
      </c>
      <c r="AI905" s="1" t="n">
        <v>44635.257418981484</v>
      </c>
      <c r="AJ905" t="n">
        <v>638.0</v>
      </c>
      <c r="AK905" t="n">
        <v>4.0</v>
      </c>
      <c r="AL905" t="n">
        <v>0.0</v>
      </c>
      <c r="AM905" t="n">
        <v>4.0</v>
      </c>
      <c r="AN905" t="n">
        <v>0.0</v>
      </c>
      <c r="AO905" t="n">
        <v>4.0</v>
      </c>
      <c r="AP905" t="n">
        <v>-12.0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WI220342690</t>
        </is>
      </c>
      <c r="B906" t="inlineStr">
        <is>
          <t>DATA_VALIDATION</t>
        </is>
      </c>
      <c r="C906" t="inlineStr">
        <is>
          <t>201100014824</t>
        </is>
      </c>
      <c r="D906" t="inlineStr">
        <is>
          <t>Folder</t>
        </is>
      </c>
      <c r="E906" s="2">
        <f>HYPERLINK("capsilon://?command=openfolder&amp;siteaddress=FAM.docvelocity-na8.net&amp;folderid=FXF5DFC8B4-F915-694A-FA01-EE35B92200EF","FX22036645")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MI2203445173</t>
        </is>
      </c>
      <c r="J906" t="n">
        <v>439.0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44635.20174768518</v>
      </c>
      <c r="P906" s="1" t="n">
        <v>44635.28010416667</v>
      </c>
      <c r="Q906" t="n">
        <v>1557.0</v>
      </c>
      <c r="R906" t="n">
        <v>5213.0</v>
      </c>
      <c r="S906" t="b">
        <v>0</v>
      </c>
      <c r="T906" t="inlineStr">
        <is>
          <t>N/A</t>
        </is>
      </c>
      <c r="U906" t="b">
        <v>1</v>
      </c>
      <c r="V906" t="inlineStr">
        <is>
          <t>Shilpy Raina</t>
        </is>
      </c>
      <c r="W906" s="1" t="n">
        <v>44635.24480324074</v>
      </c>
      <c r="X906" t="n">
        <v>3649.0</v>
      </c>
      <c r="Y906" t="n">
        <v>373.0</v>
      </c>
      <c r="Z906" t="n">
        <v>0.0</v>
      </c>
      <c r="AA906" t="n">
        <v>373.0</v>
      </c>
      <c r="AB906" t="n">
        <v>0.0</v>
      </c>
      <c r="AC906" t="n">
        <v>90.0</v>
      </c>
      <c r="AD906" t="n">
        <v>66.0</v>
      </c>
      <c r="AE906" t="n">
        <v>0.0</v>
      </c>
      <c r="AF906" t="n">
        <v>0.0</v>
      </c>
      <c r="AG906" t="n">
        <v>0.0</v>
      </c>
      <c r="AH906" t="inlineStr">
        <is>
          <t>Saloni Uttekar</t>
        </is>
      </c>
      <c r="AI906" s="1" t="n">
        <v>44635.28010416667</v>
      </c>
      <c r="AJ906" t="n">
        <v>1430.0</v>
      </c>
      <c r="AK906" t="n">
        <v>10.0</v>
      </c>
      <c r="AL906" t="n">
        <v>0.0</v>
      </c>
      <c r="AM906" t="n">
        <v>10.0</v>
      </c>
      <c r="AN906" t="n">
        <v>0.0</v>
      </c>
      <c r="AO906" t="n">
        <v>10.0</v>
      </c>
      <c r="AP906" t="n">
        <v>56.0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WI220342694</t>
        </is>
      </c>
      <c r="B907" t="inlineStr">
        <is>
          <t>DATA_VALIDATION</t>
        </is>
      </c>
      <c r="C907" t="inlineStr">
        <is>
          <t>201330005827</t>
        </is>
      </c>
      <c r="D907" t="inlineStr">
        <is>
          <t>Folder</t>
        </is>
      </c>
      <c r="E907" s="2">
        <f>HYPERLINK("capsilon://?command=openfolder&amp;siteaddress=FAM.docvelocity-na8.net&amp;folderid=FXABCDF1D3-08D0-7D35-3FA8-D23C100C8660","FX22036652")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MI2203445915</t>
        </is>
      </c>
      <c r="J907" t="n">
        <v>527.0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44635.20777777778</v>
      </c>
      <c r="P907" s="1" t="n">
        <v>44635.26372685185</v>
      </c>
      <c r="Q907" t="n">
        <v>1718.0</v>
      </c>
      <c r="R907" t="n">
        <v>3116.0</v>
      </c>
      <c r="S907" t="b">
        <v>0</v>
      </c>
      <c r="T907" t="inlineStr">
        <is>
          <t>N/A</t>
        </is>
      </c>
      <c r="U907" t="b">
        <v>1</v>
      </c>
      <c r="V907" t="inlineStr">
        <is>
          <t>Sushant Bhambure</t>
        </is>
      </c>
      <c r="W907" s="1" t="n">
        <v>44635.22356481481</v>
      </c>
      <c r="X907" t="n">
        <v>1342.0</v>
      </c>
      <c r="Y907" t="n">
        <v>459.0</v>
      </c>
      <c r="Z907" t="n">
        <v>0.0</v>
      </c>
      <c r="AA907" t="n">
        <v>459.0</v>
      </c>
      <c r="AB907" t="n">
        <v>0.0</v>
      </c>
      <c r="AC907" t="n">
        <v>35.0</v>
      </c>
      <c r="AD907" t="n">
        <v>68.0</v>
      </c>
      <c r="AE907" t="n">
        <v>0.0</v>
      </c>
      <c r="AF907" t="n">
        <v>0.0</v>
      </c>
      <c r="AG907" t="n">
        <v>0.0</v>
      </c>
      <c r="AH907" t="inlineStr">
        <is>
          <t>Sangeeta Kumari</t>
        </is>
      </c>
      <c r="AI907" s="1" t="n">
        <v>44635.26372685185</v>
      </c>
      <c r="AJ907" t="n">
        <v>1731.0</v>
      </c>
      <c r="AK907" t="n">
        <v>7.0</v>
      </c>
      <c r="AL907" t="n">
        <v>0.0</v>
      </c>
      <c r="AM907" t="n">
        <v>7.0</v>
      </c>
      <c r="AN907" t="n">
        <v>0.0</v>
      </c>
      <c r="AO907" t="n">
        <v>5.0</v>
      </c>
      <c r="AP907" t="n">
        <v>61.0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WI220342731</t>
        </is>
      </c>
      <c r="B908" t="inlineStr">
        <is>
          <t>DATA_VALIDATION</t>
        </is>
      </c>
      <c r="C908" t="inlineStr">
        <is>
          <t>201348000407</t>
        </is>
      </c>
      <c r="D908" t="inlineStr">
        <is>
          <t>Folder</t>
        </is>
      </c>
      <c r="E908" s="2">
        <f>HYPERLINK("capsilon://?command=openfolder&amp;siteaddress=FAM.docvelocity-na8.net&amp;folderid=FX3A95935F-586D-7919-A79D-FFDA83E6E2A4","FX22034532")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MI2203430688</t>
        </is>
      </c>
      <c r="J908" t="n">
        <v>182.0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44635.326828703706</v>
      </c>
      <c r="P908" s="1" t="n">
        <v>44635.36400462963</v>
      </c>
      <c r="Q908" t="n">
        <v>178.0</v>
      </c>
      <c r="R908" t="n">
        <v>3034.0</v>
      </c>
      <c r="S908" t="b">
        <v>0</v>
      </c>
      <c r="T908" t="inlineStr">
        <is>
          <t>N/A</t>
        </is>
      </c>
      <c r="U908" t="b">
        <v>1</v>
      </c>
      <c r="V908" t="inlineStr">
        <is>
          <t>Sushant Bhambure</t>
        </is>
      </c>
      <c r="W908" s="1" t="n">
        <v>44635.34915509259</v>
      </c>
      <c r="X908" t="n">
        <v>1844.0</v>
      </c>
      <c r="Y908" t="n">
        <v>130.0</v>
      </c>
      <c r="Z908" t="n">
        <v>0.0</v>
      </c>
      <c r="AA908" t="n">
        <v>130.0</v>
      </c>
      <c r="AB908" t="n">
        <v>21.0</v>
      </c>
      <c r="AC908" t="n">
        <v>61.0</v>
      </c>
      <c r="AD908" t="n">
        <v>52.0</v>
      </c>
      <c r="AE908" t="n">
        <v>0.0</v>
      </c>
      <c r="AF908" t="n">
        <v>0.0</v>
      </c>
      <c r="AG908" t="n">
        <v>0.0</v>
      </c>
      <c r="AH908" t="inlineStr">
        <is>
          <t>Saloni Uttekar</t>
        </is>
      </c>
      <c r="AI908" s="1" t="n">
        <v>44635.36400462963</v>
      </c>
      <c r="AJ908" t="n">
        <v>1168.0</v>
      </c>
      <c r="AK908" t="n">
        <v>19.0</v>
      </c>
      <c r="AL908" t="n">
        <v>0.0</v>
      </c>
      <c r="AM908" t="n">
        <v>19.0</v>
      </c>
      <c r="AN908" t="n">
        <v>21.0</v>
      </c>
      <c r="AO908" t="n">
        <v>19.0</v>
      </c>
      <c r="AP908" t="n">
        <v>33.0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WI220342732</t>
        </is>
      </c>
      <c r="B909" t="inlineStr">
        <is>
          <t>DATA_VALIDATION</t>
        </is>
      </c>
      <c r="C909" t="inlineStr">
        <is>
          <t>201330005810</t>
        </is>
      </c>
      <c r="D909" t="inlineStr">
        <is>
          <t>Folder</t>
        </is>
      </c>
      <c r="E909" s="2">
        <f>HYPERLINK("capsilon://?command=openfolder&amp;siteaddress=FAM.docvelocity-na8.net&amp;folderid=FXE765C62B-115C-ED95-2F57-CFE8701850A4","FX22036350")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MI2203435531</t>
        </is>
      </c>
      <c r="J909" t="n">
        <v>88.0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44635.32921296296</v>
      </c>
      <c r="P909" s="1" t="n">
        <v>44635.35575231481</v>
      </c>
      <c r="Q909" t="n">
        <v>1758.0</v>
      </c>
      <c r="R909" t="n">
        <v>535.0</v>
      </c>
      <c r="S909" t="b">
        <v>0</v>
      </c>
      <c r="T909" t="inlineStr">
        <is>
          <t>N/A</t>
        </is>
      </c>
      <c r="U909" t="b">
        <v>1</v>
      </c>
      <c r="V909" t="inlineStr">
        <is>
          <t>Sushant Bhambure</t>
        </is>
      </c>
      <c r="W909" s="1" t="n">
        <v>44635.352013888885</v>
      </c>
      <c r="X909" t="n">
        <v>247.0</v>
      </c>
      <c r="Y909" t="n">
        <v>78.0</v>
      </c>
      <c r="Z909" t="n">
        <v>0.0</v>
      </c>
      <c r="AA909" t="n">
        <v>78.0</v>
      </c>
      <c r="AB909" t="n">
        <v>0.0</v>
      </c>
      <c r="AC909" t="n">
        <v>2.0</v>
      </c>
      <c r="AD909" t="n">
        <v>10.0</v>
      </c>
      <c r="AE909" t="n">
        <v>0.0</v>
      </c>
      <c r="AF909" t="n">
        <v>0.0</v>
      </c>
      <c r="AG909" t="n">
        <v>0.0</v>
      </c>
      <c r="AH909" t="inlineStr">
        <is>
          <t>Nisha Verma</t>
        </is>
      </c>
      <c r="AI909" s="1" t="n">
        <v>44635.35575231481</v>
      </c>
      <c r="AJ909" t="n">
        <v>282.0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10.0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WI22034276</t>
        </is>
      </c>
      <c r="B910" t="inlineStr">
        <is>
          <t>DATA_VALIDATION</t>
        </is>
      </c>
      <c r="C910" t="inlineStr">
        <is>
          <t>201330005444</t>
        </is>
      </c>
      <c r="D910" t="inlineStr">
        <is>
          <t>Folder</t>
        </is>
      </c>
      <c r="E910" s="2">
        <f>HYPERLINK("capsilon://?command=openfolder&amp;siteaddress=FAM.docvelocity-na8.net&amp;folderid=FXA4817BDF-D71C-7F6C-0B52-AD805C6E654E","FX220210945")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MI220334885</t>
        </is>
      </c>
      <c r="J910" t="n">
        <v>0.0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44621.78275462963</v>
      </c>
      <c r="P910" s="1" t="n">
        <v>44622.317094907405</v>
      </c>
      <c r="Q910" t="n">
        <v>43590.0</v>
      </c>
      <c r="R910" t="n">
        <v>2577.0</v>
      </c>
      <c r="S910" t="b">
        <v>0</v>
      </c>
      <c r="T910" t="inlineStr">
        <is>
          <t>N/A</t>
        </is>
      </c>
      <c r="U910" t="b">
        <v>1</v>
      </c>
      <c r="V910" t="inlineStr">
        <is>
          <t>Ketan Pathak</t>
        </is>
      </c>
      <c r="W910" s="1" t="n">
        <v>44621.8055787037</v>
      </c>
      <c r="X910" t="n">
        <v>1947.0</v>
      </c>
      <c r="Y910" t="n">
        <v>195.0</v>
      </c>
      <c r="Z910" t="n">
        <v>0.0</v>
      </c>
      <c r="AA910" t="n">
        <v>195.0</v>
      </c>
      <c r="AB910" t="n">
        <v>0.0</v>
      </c>
      <c r="AC910" t="n">
        <v>114.0</v>
      </c>
      <c r="AD910" t="n">
        <v>-195.0</v>
      </c>
      <c r="AE910" t="n">
        <v>0.0</v>
      </c>
      <c r="AF910" t="n">
        <v>0.0</v>
      </c>
      <c r="AG910" t="n">
        <v>0.0</v>
      </c>
      <c r="AH910" t="inlineStr">
        <is>
          <t>Sangeeta Kumari</t>
        </is>
      </c>
      <c r="AI910" s="1" t="n">
        <v>44622.317094907405</v>
      </c>
      <c r="AJ910" t="n">
        <v>557.0</v>
      </c>
      <c r="AK910" t="n">
        <v>4.0</v>
      </c>
      <c r="AL910" t="n">
        <v>0.0</v>
      </c>
      <c r="AM910" t="n">
        <v>4.0</v>
      </c>
      <c r="AN910" t="n">
        <v>0.0</v>
      </c>
      <c r="AO910" t="n">
        <v>3.0</v>
      </c>
      <c r="AP910" t="n">
        <v>-199.0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WI220342776</t>
        </is>
      </c>
      <c r="B911" t="inlineStr">
        <is>
          <t>DATA_VALIDATION</t>
        </is>
      </c>
      <c r="C911" t="inlineStr">
        <is>
          <t>201330021043</t>
        </is>
      </c>
      <c r="D911" t="inlineStr">
        <is>
          <t>Folder</t>
        </is>
      </c>
      <c r="E911" s="2">
        <f>HYPERLINK("capsilon://?command=openfolder&amp;siteaddress=FAM.docvelocity-na8.net&amp;folderid=FXA15030E7-2D08-E097-94FD-E294D7BE7D46","FX22036500")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MI2203443166</t>
        </is>
      </c>
      <c r="J911" t="n">
        <v>811.0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44635.34392361111</v>
      </c>
      <c r="P911" s="1" t="n">
        <v>44635.47125</v>
      </c>
      <c r="Q911" t="n">
        <v>5856.0</v>
      </c>
      <c r="R911" t="n">
        <v>5145.0</v>
      </c>
      <c r="S911" t="b">
        <v>0</v>
      </c>
      <c r="T911" t="inlineStr">
        <is>
          <t>N/A</t>
        </is>
      </c>
      <c r="U911" t="b">
        <v>1</v>
      </c>
      <c r="V911" t="inlineStr">
        <is>
          <t>Akash Pawar</t>
        </is>
      </c>
      <c r="W911" s="1" t="n">
        <v>44635.43449074074</v>
      </c>
      <c r="X911" t="n">
        <v>2770.0</v>
      </c>
      <c r="Y911" t="n">
        <v>688.0</v>
      </c>
      <c r="Z911" t="n">
        <v>0.0</v>
      </c>
      <c r="AA911" t="n">
        <v>688.0</v>
      </c>
      <c r="AB911" t="n">
        <v>0.0</v>
      </c>
      <c r="AC911" t="n">
        <v>100.0</v>
      </c>
      <c r="AD911" t="n">
        <v>123.0</v>
      </c>
      <c r="AE911" t="n">
        <v>0.0</v>
      </c>
      <c r="AF911" t="n">
        <v>0.0</v>
      </c>
      <c r="AG911" t="n">
        <v>0.0</v>
      </c>
      <c r="AH911" t="inlineStr">
        <is>
          <t>Saloni Uttekar</t>
        </is>
      </c>
      <c r="AI911" s="1" t="n">
        <v>44635.47125</v>
      </c>
      <c r="AJ911" t="n">
        <v>1390.0</v>
      </c>
      <c r="AK911" t="n">
        <v>4.0</v>
      </c>
      <c r="AL911" t="n">
        <v>0.0</v>
      </c>
      <c r="AM911" t="n">
        <v>4.0</v>
      </c>
      <c r="AN911" t="n">
        <v>0.0</v>
      </c>
      <c r="AO911" t="n">
        <v>4.0</v>
      </c>
      <c r="AP911" t="n">
        <v>119.0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WI220342909</t>
        </is>
      </c>
      <c r="B912" t="inlineStr">
        <is>
          <t>DATA_VALIDATION</t>
        </is>
      </c>
      <c r="C912" t="inlineStr">
        <is>
          <t>201300022116</t>
        </is>
      </c>
      <c r="D912" t="inlineStr">
        <is>
          <t>Folder</t>
        </is>
      </c>
      <c r="E912" s="2">
        <f>HYPERLINK("capsilon://?command=openfolder&amp;siteaddress=FAM.docvelocity-na8.net&amp;folderid=FX929109C8-BA23-9913-B90E-9E2A5256CD62","FX22035606")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MI2203448685</t>
        </is>
      </c>
      <c r="J912" t="n">
        <v>59.0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44635.368576388886</v>
      </c>
      <c r="P912" s="1" t="n">
        <v>44635.4269212963</v>
      </c>
      <c r="Q912" t="n">
        <v>4280.0</v>
      </c>
      <c r="R912" t="n">
        <v>761.0</v>
      </c>
      <c r="S912" t="b">
        <v>0</v>
      </c>
      <c r="T912" t="inlineStr">
        <is>
          <t>N/A</t>
        </is>
      </c>
      <c r="U912" t="b">
        <v>0</v>
      </c>
      <c r="V912" t="inlineStr">
        <is>
          <t>Sushant Bhambure</t>
        </is>
      </c>
      <c r="W912" s="1" t="n">
        <v>44635.42052083334</v>
      </c>
      <c r="X912" t="n">
        <v>197.0</v>
      </c>
      <c r="Y912" t="n">
        <v>54.0</v>
      </c>
      <c r="Z912" t="n">
        <v>0.0</v>
      </c>
      <c r="AA912" t="n">
        <v>54.0</v>
      </c>
      <c r="AB912" t="n">
        <v>0.0</v>
      </c>
      <c r="AC912" t="n">
        <v>1.0</v>
      </c>
      <c r="AD912" t="n">
        <v>5.0</v>
      </c>
      <c r="AE912" t="n">
        <v>0.0</v>
      </c>
      <c r="AF912" t="n">
        <v>0.0</v>
      </c>
      <c r="AG912" t="n">
        <v>0.0</v>
      </c>
      <c r="AH912" t="inlineStr">
        <is>
          <t>Hemanshi Deshlahara</t>
        </is>
      </c>
      <c r="AI912" s="1" t="n">
        <v>44635.4269212963</v>
      </c>
      <c r="AJ912" t="n">
        <v>544.0</v>
      </c>
      <c r="AK912" t="n">
        <v>6.0</v>
      </c>
      <c r="AL912" t="n">
        <v>0.0</v>
      </c>
      <c r="AM912" t="n">
        <v>6.0</v>
      </c>
      <c r="AN912" t="n">
        <v>0.0</v>
      </c>
      <c r="AO912" t="n">
        <v>6.0</v>
      </c>
      <c r="AP912" t="n">
        <v>-1.0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WI220342911</t>
        </is>
      </c>
      <c r="B913" t="inlineStr">
        <is>
          <t>DATA_VALIDATION</t>
        </is>
      </c>
      <c r="C913" t="inlineStr">
        <is>
          <t>201300022116</t>
        </is>
      </c>
      <c r="D913" t="inlineStr">
        <is>
          <t>Folder</t>
        </is>
      </c>
      <c r="E913" s="2">
        <f>HYPERLINK("capsilon://?command=openfolder&amp;siteaddress=FAM.docvelocity-na8.net&amp;folderid=FX929109C8-BA23-9913-B90E-9E2A5256CD62","FX22035606")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MI2203448700</t>
        </is>
      </c>
      <c r="J913" t="n">
        <v>28.0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44635.36917824074</v>
      </c>
      <c r="P913" s="1" t="n">
        <v>44635.42506944444</v>
      </c>
      <c r="Q913" t="n">
        <v>4467.0</v>
      </c>
      <c r="R913" t="n">
        <v>362.0</v>
      </c>
      <c r="S913" t="b">
        <v>0</v>
      </c>
      <c r="T913" t="inlineStr">
        <is>
          <t>N/A</t>
        </is>
      </c>
      <c r="U913" t="b">
        <v>0</v>
      </c>
      <c r="V913" t="inlineStr">
        <is>
          <t>Sushant Bhambure</t>
        </is>
      </c>
      <c r="W913" s="1" t="n">
        <v>44635.422314814816</v>
      </c>
      <c r="X913" t="n">
        <v>154.0</v>
      </c>
      <c r="Y913" t="n">
        <v>21.0</v>
      </c>
      <c r="Z913" t="n">
        <v>0.0</v>
      </c>
      <c r="AA913" t="n">
        <v>21.0</v>
      </c>
      <c r="AB913" t="n">
        <v>0.0</v>
      </c>
      <c r="AC913" t="n">
        <v>0.0</v>
      </c>
      <c r="AD913" t="n">
        <v>7.0</v>
      </c>
      <c r="AE913" t="n">
        <v>0.0</v>
      </c>
      <c r="AF913" t="n">
        <v>0.0</v>
      </c>
      <c r="AG913" t="n">
        <v>0.0</v>
      </c>
      <c r="AH913" t="inlineStr">
        <is>
          <t>Sangeeta Kumari</t>
        </is>
      </c>
      <c r="AI913" s="1" t="n">
        <v>44635.42506944444</v>
      </c>
      <c r="AJ913" t="n">
        <v>208.0</v>
      </c>
      <c r="AK913" t="n">
        <v>1.0</v>
      </c>
      <c r="AL913" t="n">
        <v>0.0</v>
      </c>
      <c r="AM913" t="n">
        <v>1.0</v>
      </c>
      <c r="AN913" t="n">
        <v>0.0</v>
      </c>
      <c r="AO913" t="n">
        <v>0.0</v>
      </c>
      <c r="AP913" t="n">
        <v>6.0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WI220342915</t>
        </is>
      </c>
      <c r="B914" t="inlineStr">
        <is>
          <t>DATA_VALIDATION</t>
        </is>
      </c>
      <c r="C914" t="inlineStr">
        <is>
          <t>201308007987</t>
        </is>
      </c>
      <c r="D914" t="inlineStr">
        <is>
          <t>Folder</t>
        </is>
      </c>
      <c r="E914" s="2">
        <f>HYPERLINK("capsilon://?command=openfolder&amp;siteaddress=FAM.docvelocity-na8.net&amp;folderid=FX8C401173-6464-F8BE-E219-9E2BB459FD9C","FX211210231")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MI2203448742</t>
        </is>
      </c>
      <c r="J914" t="n">
        <v>0.0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44635.37011574074</v>
      </c>
      <c r="P914" s="1" t="n">
        <v>44635.448113425926</v>
      </c>
      <c r="Q914" t="n">
        <v>6603.0</v>
      </c>
      <c r="R914" t="n">
        <v>136.0</v>
      </c>
      <c r="S914" t="b">
        <v>0</v>
      </c>
      <c r="T914" t="inlineStr">
        <is>
          <t>N/A</t>
        </is>
      </c>
      <c r="U914" t="b">
        <v>0</v>
      </c>
      <c r="V914" t="inlineStr">
        <is>
          <t>Rituja Bhuse</t>
        </is>
      </c>
      <c r="W914" s="1" t="n">
        <v>44635.4321875</v>
      </c>
      <c r="X914" t="n">
        <v>86.0</v>
      </c>
      <c r="Y914" t="n">
        <v>0.0</v>
      </c>
      <c r="Z914" t="n">
        <v>0.0</v>
      </c>
      <c r="AA914" t="n">
        <v>0.0</v>
      </c>
      <c r="AB914" t="n">
        <v>37.0</v>
      </c>
      <c r="AC914" t="n">
        <v>0.0</v>
      </c>
      <c r="AD914" t="n">
        <v>0.0</v>
      </c>
      <c r="AE914" t="n">
        <v>0.0</v>
      </c>
      <c r="AF914" t="n">
        <v>0.0</v>
      </c>
      <c r="AG914" t="n">
        <v>0.0</v>
      </c>
      <c r="AH914" t="inlineStr">
        <is>
          <t>Ashish Sutar</t>
        </is>
      </c>
      <c r="AI914" s="1" t="n">
        <v>44635.448113425926</v>
      </c>
      <c r="AJ914" t="n">
        <v>39.0</v>
      </c>
      <c r="AK914" t="n">
        <v>0.0</v>
      </c>
      <c r="AL914" t="n">
        <v>0.0</v>
      </c>
      <c r="AM914" t="n">
        <v>0.0</v>
      </c>
      <c r="AN914" t="n">
        <v>37.0</v>
      </c>
      <c r="AO914" t="n">
        <v>0.0</v>
      </c>
      <c r="AP914" t="n">
        <v>0.0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WI220342918</t>
        </is>
      </c>
      <c r="B915" t="inlineStr">
        <is>
          <t>DATA_VALIDATION</t>
        </is>
      </c>
      <c r="C915" t="inlineStr">
        <is>
          <t>201300022116</t>
        </is>
      </c>
      <c r="D915" t="inlineStr">
        <is>
          <t>Folder</t>
        </is>
      </c>
      <c r="E915" s="2">
        <f>HYPERLINK("capsilon://?command=openfolder&amp;siteaddress=FAM.docvelocity-na8.net&amp;folderid=FX929109C8-BA23-9913-B90E-9E2A5256CD62","FX22035606")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MI2203448736</t>
        </is>
      </c>
      <c r="J915" t="n">
        <v>28.0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44635.3705787037</v>
      </c>
      <c r="P915" s="1" t="n">
        <v>44635.426574074074</v>
      </c>
      <c r="Q915" t="n">
        <v>4638.0</v>
      </c>
      <c r="R915" t="n">
        <v>200.0</v>
      </c>
      <c r="S915" t="b">
        <v>0</v>
      </c>
      <c r="T915" t="inlineStr">
        <is>
          <t>N/A</t>
        </is>
      </c>
      <c r="U915" t="b">
        <v>0</v>
      </c>
      <c r="V915" t="inlineStr">
        <is>
          <t>Sushant Bhambure</t>
        </is>
      </c>
      <c r="W915" s="1" t="n">
        <v>44635.42328703704</v>
      </c>
      <c r="X915" t="n">
        <v>71.0</v>
      </c>
      <c r="Y915" t="n">
        <v>21.0</v>
      </c>
      <c r="Z915" t="n">
        <v>0.0</v>
      </c>
      <c r="AA915" t="n">
        <v>21.0</v>
      </c>
      <c r="AB915" t="n">
        <v>0.0</v>
      </c>
      <c r="AC915" t="n">
        <v>0.0</v>
      </c>
      <c r="AD915" t="n">
        <v>7.0</v>
      </c>
      <c r="AE915" t="n">
        <v>0.0</v>
      </c>
      <c r="AF915" t="n">
        <v>0.0</v>
      </c>
      <c r="AG915" t="n">
        <v>0.0</v>
      </c>
      <c r="AH915" t="inlineStr">
        <is>
          <t>Sangeeta Kumari</t>
        </is>
      </c>
      <c r="AI915" s="1" t="n">
        <v>44635.426574074074</v>
      </c>
      <c r="AJ915" t="n">
        <v>129.0</v>
      </c>
      <c r="AK915" t="n">
        <v>1.0</v>
      </c>
      <c r="AL915" t="n">
        <v>0.0</v>
      </c>
      <c r="AM915" t="n">
        <v>1.0</v>
      </c>
      <c r="AN915" t="n">
        <v>0.0</v>
      </c>
      <c r="AO915" t="n">
        <v>0.0</v>
      </c>
      <c r="AP915" t="n">
        <v>6.0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WI22034309</t>
        </is>
      </c>
      <c r="B916" t="inlineStr">
        <is>
          <t>DATA_VALIDATION</t>
        </is>
      </c>
      <c r="C916" t="inlineStr">
        <is>
          <t>201348000349</t>
        </is>
      </c>
      <c r="D916" t="inlineStr">
        <is>
          <t>Folder</t>
        </is>
      </c>
      <c r="E916" s="2">
        <f>HYPERLINK("capsilon://?command=openfolder&amp;siteaddress=FAM.docvelocity-na8.net&amp;folderid=FX8ACC6922-BB03-03DB-D708-3BDB8AC5FBB2","FX22028468")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MI220336686</t>
        </is>
      </c>
      <c r="J916" t="n">
        <v>0.0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44621.78800925926</v>
      </c>
      <c r="P916" s="1" t="n">
        <v>44622.33100694444</v>
      </c>
      <c r="Q916" t="n">
        <v>44971.0</v>
      </c>
      <c r="R916" t="n">
        <v>1944.0</v>
      </c>
      <c r="S916" t="b">
        <v>0</v>
      </c>
      <c r="T916" t="inlineStr">
        <is>
          <t>N/A</t>
        </is>
      </c>
      <c r="U916" t="b">
        <v>1</v>
      </c>
      <c r="V916" t="inlineStr">
        <is>
          <t>Prajakta Jagannath Mane</t>
        </is>
      </c>
      <c r="W916" s="1" t="n">
        <v>44621.7984375</v>
      </c>
      <c r="X916" t="n">
        <v>887.0</v>
      </c>
      <c r="Y916" t="n">
        <v>213.0</v>
      </c>
      <c r="Z916" t="n">
        <v>0.0</v>
      </c>
      <c r="AA916" t="n">
        <v>213.0</v>
      </c>
      <c r="AB916" t="n">
        <v>0.0</v>
      </c>
      <c r="AC916" t="n">
        <v>80.0</v>
      </c>
      <c r="AD916" t="n">
        <v>-213.0</v>
      </c>
      <c r="AE916" t="n">
        <v>0.0</v>
      </c>
      <c r="AF916" t="n">
        <v>0.0</v>
      </c>
      <c r="AG916" t="n">
        <v>0.0</v>
      </c>
      <c r="AH916" t="inlineStr">
        <is>
          <t>Ashish Sutar</t>
        </is>
      </c>
      <c r="AI916" s="1" t="n">
        <v>44622.33100694444</v>
      </c>
      <c r="AJ916" t="n">
        <v>1022.0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-213.0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WI2203432</t>
        </is>
      </c>
      <c r="B917" t="inlineStr">
        <is>
          <t>DATA_VALIDATION</t>
        </is>
      </c>
      <c r="C917" t="inlineStr">
        <is>
          <t>201300021754</t>
        </is>
      </c>
      <c r="D917" t="inlineStr">
        <is>
          <t>Folder</t>
        </is>
      </c>
      <c r="E917" s="2">
        <f>HYPERLINK("capsilon://?command=openfolder&amp;siteaddress=FAM.docvelocity-na8.net&amp;folderid=FX1C1C799A-9F1F-D826-97E4-E14AA5D0A874","FX220211778")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MI22036806</t>
        </is>
      </c>
      <c r="J917" t="n">
        <v>0.0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1.0</v>
      </c>
      <c r="O917" s="1" t="n">
        <v>44621.05364583333</v>
      </c>
      <c r="P917" s="1" t="n">
        <v>44621.291342592594</v>
      </c>
      <c r="Q917" t="n">
        <v>20017.0</v>
      </c>
      <c r="R917" t="n">
        <v>520.0</v>
      </c>
      <c r="S917" t="b">
        <v>0</v>
      </c>
      <c r="T917" t="inlineStr">
        <is>
          <t>N/A</t>
        </is>
      </c>
      <c r="U917" t="b">
        <v>0</v>
      </c>
      <c r="V917" t="inlineStr">
        <is>
          <t>Hemanshi Deshlahara</t>
        </is>
      </c>
      <c r="W917" s="1" t="n">
        <v>44621.291342592594</v>
      </c>
      <c r="X917" t="n">
        <v>186.0</v>
      </c>
      <c r="Y917" t="n">
        <v>0.0</v>
      </c>
      <c r="Z917" t="n">
        <v>0.0</v>
      </c>
      <c r="AA917" t="n">
        <v>0.0</v>
      </c>
      <c r="AB917" t="n">
        <v>0.0</v>
      </c>
      <c r="AC917" t="n">
        <v>0.0</v>
      </c>
      <c r="AD917" t="n">
        <v>0.0</v>
      </c>
      <c r="AE917" t="n">
        <v>103.0</v>
      </c>
      <c r="AF917" t="n">
        <v>0.0</v>
      </c>
      <c r="AG917" t="n">
        <v>5.0</v>
      </c>
      <c r="AH917" t="inlineStr">
        <is>
          <t>N/A</t>
        </is>
      </c>
      <c r="AI917" t="inlineStr">
        <is>
          <t>N/A</t>
        </is>
      </c>
      <c r="AJ917" t="inlineStr">
        <is>
          <t>N/A</t>
        </is>
      </c>
      <c r="AK917" t="inlineStr">
        <is>
          <t>N/A</t>
        </is>
      </c>
      <c r="AL917" t="inlineStr">
        <is>
          <t>N/A</t>
        </is>
      </c>
      <c r="AM917" t="inlineStr">
        <is>
          <t>N/A</t>
        </is>
      </c>
      <c r="AN917" t="inlineStr">
        <is>
          <t>N/A</t>
        </is>
      </c>
      <c r="AO917" t="inlineStr">
        <is>
          <t>N/A</t>
        </is>
      </c>
      <c r="AP917" t="inlineStr">
        <is>
          <t>N/A</t>
        </is>
      </c>
      <c r="AQ917" t="inlineStr">
        <is>
          <t>N/A</t>
        </is>
      </c>
      <c r="AR917" t="inlineStr">
        <is>
          <t>N/A</t>
        </is>
      </c>
      <c r="AS917" t="inlineStr">
        <is>
          <t>N/A</t>
        </is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WI220343367</t>
        </is>
      </c>
      <c r="B918" t="inlineStr">
        <is>
          <t>DATA_VALIDATION</t>
        </is>
      </c>
      <c r="C918" t="inlineStr">
        <is>
          <t>201340000713</t>
        </is>
      </c>
      <c r="D918" t="inlineStr">
        <is>
          <t>Folder</t>
        </is>
      </c>
      <c r="E918" s="2">
        <f>HYPERLINK("capsilon://?command=openfolder&amp;siteaddress=FAM.docvelocity-na8.net&amp;folderid=FX9DCECDA6-B74A-EF6E-FCAA-B5EE99681390","FX22036343")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MI2203454029</t>
        </is>
      </c>
      <c r="J918" t="n">
        <v>111.0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1.0</v>
      </c>
      <c r="O918" s="1" t="n">
        <v>44635.453206018516</v>
      </c>
      <c r="P918" s="1" t="n">
        <v>44635.46310185185</v>
      </c>
      <c r="Q918" t="n">
        <v>540.0</v>
      </c>
      <c r="R918" t="n">
        <v>315.0</v>
      </c>
      <c r="S918" t="b">
        <v>0</v>
      </c>
      <c r="T918" t="inlineStr">
        <is>
          <t>N/A</t>
        </is>
      </c>
      <c r="U918" t="b">
        <v>0</v>
      </c>
      <c r="V918" t="inlineStr">
        <is>
          <t>Apeksha Hirve</t>
        </is>
      </c>
      <c r="W918" s="1" t="n">
        <v>44635.46310185185</v>
      </c>
      <c r="X918" t="n">
        <v>215.0</v>
      </c>
      <c r="Y918" t="n">
        <v>0.0</v>
      </c>
      <c r="Z918" t="n">
        <v>0.0</v>
      </c>
      <c r="AA918" t="n">
        <v>0.0</v>
      </c>
      <c r="AB918" t="n">
        <v>0.0</v>
      </c>
      <c r="AC918" t="n">
        <v>0.0</v>
      </c>
      <c r="AD918" t="n">
        <v>111.0</v>
      </c>
      <c r="AE918" t="n">
        <v>99.0</v>
      </c>
      <c r="AF918" t="n">
        <v>0.0</v>
      </c>
      <c r="AG918" t="n">
        <v>3.0</v>
      </c>
      <c r="AH918" t="inlineStr">
        <is>
          <t>N/A</t>
        </is>
      </c>
      <c r="AI918" t="inlineStr">
        <is>
          <t>N/A</t>
        </is>
      </c>
      <c r="AJ918" t="inlineStr">
        <is>
          <t>N/A</t>
        </is>
      </c>
      <c r="AK918" t="inlineStr">
        <is>
          <t>N/A</t>
        </is>
      </c>
      <c r="AL918" t="inlineStr">
        <is>
          <t>N/A</t>
        </is>
      </c>
      <c r="AM918" t="inlineStr">
        <is>
          <t>N/A</t>
        </is>
      </c>
      <c r="AN918" t="inlineStr">
        <is>
          <t>N/A</t>
        </is>
      </c>
      <c r="AO918" t="inlineStr">
        <is>
          <t>N/A</t>
        </is>
      </c>
      <c r="AP918" t="inlineStr">
        <is>
          <t>N/A</t>
        </is>
      </c>
      <c r="AQ918" t="inlineStr">
        <is>
          <t>N/A</t>
        </is>
      </c>
      <c r="AR918" t="inlineStr">
        <is>
          <t>N/A</t>
        </is>
      </c>
      <c r="AS918" t="inlineStr">
        <is>
          <t>N/A</t>
        </is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WI220343377</t>
        </is>
      </c>
      <c r="B919" t="inlineStr">
        <is>
          <t>DATA_VALIDATION</t>
        </is>
      </c>
      <c r="C919" t="inlineStr">
        <is>
          <t>201330005817</t>
        </is>
      </c>
      <c r="D919" t="inlineStr">
        <is>
          <t>Folder</t>
        </is>
      </c>
      <c r="E919" s="2">
        <f>HYPERLINK("capsilon://?command=openfolder&amp;siteaddress=FAM.docvelocity-na8.net&amp;folderid=FX2A8ED606-6C9E-5F88-BB62-293E7D3BE079","FX22036438")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MI2203443296</t>
        </is>
      </c>
      <c r="J919" t="n">
        <v>381.0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44635.454884259256</v>
      </c>
      <c r="P919" s="1" t="n">
        <v>44635.52104166667</v>
      </c>
      <c r="Q919" t="n">
        <v>1793.0</v>
      </c>
      <c r="R919" t="n">
        <v>3923.0</v>
      </c>
      <c r="S919" t="b">
        <v>0</v>
      </c>
      <c r="T919" t="inlineStr">
        <is>
          <t>N/A</t>
        </is>
      </c>
      <c r="U919" t="b">
        <v>1</v>
      </c>
      <c r="V919" t="inlineStr">
        <is>
          <t>Nayan Naramshettiwar</t>
        </is>
      </c>
      <c r="W919" s="1" t="n">
        <v>44635.50399305556</v>
      </c>
      <c r="X919" t="n">
        <v>2081.0</v>
      </c>
      <c r="Y919" t="n">
        <v>317.0</v>
      </c>
      <c r="Z919" t="n">
        <v>0.0</v>
      </c>
      <c r="AA919" t="n">
        <v>317.0</v>
      </c>
      <c r="AB919" t="n">
        <v>0.0</v>
      </c>
      <c r="AC919" t="n">
        <v>98.0</v>
      </c>
      <c r="AD919" t="n">
        <v>64.0</v>
      </c>
      <c r="AE919" t="n">
        <v>0.0</v>
      </c>
      <c r="AF919" t="n">
        <v>0.0</v>
      </c>
      <c r="AG919" t="n">
        <v>0.0</v>
      </c>
      <c r="AH919" t="inlineStr">
        <is>
          <t>Mohini Shinde</t>
        </is>
      </c>
      <c r="AI919" s="1" t="n">
        <v>44635.52104166667</v>
      </c>
      <c r="AJ919" t="n">
        <v>1340.0</v>
      </c>
      <c r="AK919" t="n">
        <v>5.0</v>
      </c>
      <c r="AL919" t="n">
        <v>0.0</v>
      </c>
      <c r="AM919" t="n">
        <v>5.0</v>
      </c>
      <c r="AN919" t="n">
        <v>0.0</v>
      </c>
      <c r="AO919" t="n">
        <v>4.0</v>
      </c>
      <c r="AP919" t="n">
        <v>59.0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WI220343379</t>
        </is>
      </c>
      <c r="B920" t="inlineStr">
        <is>
          <t>DATA_VALIDATION</t>
        </is>
      </c>
      <c r="C920" t="inlineStr">
        <is>
          <t>201300022150</t>
        </is>
      </c>
      <c r="D920" t="inlineStr">
        <is>
          <t>Folder</t>
        </is>
      </c>
      <c r="E920" s="2">
        <f>HYPERLINK("capsilon://?command=openfolder&amp;siteaddress=FAM.docvelocity-na8.net&amp;folderid=FXB5D878D9-493E-D91C-27EC-DD193C20874D","FX22036585")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MI2203454155</t>
        </is>
      </c>
      <c r="J920" t="n">
        <v>123.0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1.0</v>
      </c>
      <c r="O920" s="1" t="n">
        <v>44635.455</v>
      </c>
      <c r="P920" s="1" t="n">
        <v>44635.486180555556</v>
      </c>
      <c r="Q920" t="n">
        <v>2315.0</v>
      </c>
      <c r="R920" t="n">
        <v>379.0</v>
      </c>
      <c r="S920" t="b">
        <v>0</v>
      </c>
      <c r="T920" t="inlineStr">
        <is>
          <t>N/A</t>
        </is>
      </c>
      <c r="U920" t="b">
        <v>0</v>
      </c>
      <c r="V920" t="inlineStr">
        <is>
          <t>Adesh Dhire</t>
        </is>
      </c>
      <c r="W920" s="1" t="n">
        <v>44635.486180555556</v>
      </c>
      <c r="X920" t="n">
        <v>379.0</v>
      </c>
      <c r="Y920" t="n">
        <v>0.0</v>
      </c>
      <c r="Z920" t="n">
        <v>0.0</v>
      </c>
      <c r="AA920" t="n">
        <v>0.0</v>
      </c>
      <c r="AB920" t="n">
        <v>0.0</v>
      </c>
      <c r="AC920" t="n">
        <v>0.0</v>
      </c>
      <c r="AD920" t="n">
        <v>123.0</v>
      </c>
      <c r="AE920" t="n">
        <v>118.0</v>
      </c>
      <c r="AF920" t="n">
        <v>0.0</v>
      </c>
      <c r="AG920" t="n">
        <v>3.0</v>
      </c>
      <c r="AH920" t="inlineStr">
        <is>
          <t>N/A</t>
        </is>
      </c>
      <c r="AI920" t="inlineStr">
        <is>
          <t>N/A</t>
        </is>
      </c>
      <c r="AJ920" t="inlineStr">
        <is>
          <t>N/A</t>
        </is>
      </c>
      <c r="AK920" t="inlineStr">
        <is>
          <t>N/A</t>
        </is>
      </c>
      <c r="AL920" t="inlineStr">
        <is>
          <t>N/A</t>
        </is>
      </c>
      <c r="AM920" t="inlineStr">
        <is>
          <t>N/A</t>
        </is>
      </c>
      <c r="AN920" t="inlineStr">
        <is>
          <t>N/A</t>
        </is>
      </c>
      <c r="AO920" t="inlineStr">
        <is>
          <t>N/A</t>
        </is>
      </c>
      <c r="AP920" t="inlineStr">
        <is>
          <t>N/A</t>
        </is>
      </c>
      <c r="AQ920" t="inlineStr">
        <is>
          <t>N/A</t>
        </is>
      </c>
      <c r="AR920" t="inlineStr">
        <is>
          <t>N/A</t>
        </is>
      </c>
      <c r="AS920" t="inlineStr">
        <is>
          <t>N/A</t>
        </is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WI220343382</t>
        </is>
      </c>
      <c r="B921" t="inlineStr">
        <is>
          <t>DATA_VALIDATION</t>
        </is>
      </c>
      <c r="C921" t="inlineStr">
        <is>
          <t>201300022150</t>
        </is>
      </c>
      <c r="D921" t="inlineStr">
        <is>
          <t>Folder</t>
        </is>
      </c>
      <c r="E921" s="2">
        <f>HYPERLINK("capsilon://?command=openfolder&amp;siteaddress=FAM.docvelocity-na8.net&amp;folderid=FXB5D878D9-493E-D91C-27EC-DD193C20874D","FX22036585")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MI2203454190</t>
        </is>
      </c>
      <c r="J921" t="n">
        <v>229.0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1.0</v>
      </c>
      <c r="O921" s="1" t="n">
        <v>44635.45543981482</v>
      </c>
      <c r="P921" s="1" t="n">
        <v>44635.492893518516</v>
      </c>
      <c r="Q921" t="n">
        <v>2824.0</v>
      </c>
      <c r="R921" t="n">
        <v>412.0</v>
      </c>
      <c r="S921" t="b">
        <v>0</v>
      </c>
      <c r="T921" t="inlineStr">
        <is>
          <t>N/A</t>
        </is>
      </c>
      <c r="U921" t="b">
        <v>0</v>
      </c>
      <c r="V921" t="inlineStr">
        <is>
          <t>Adesh Dhire</t>
        </is>
      </c>
      <c r="W921" s="1" t="n">
        <v>44635.492893518516</v>
      </c>
      <c r="X921" t="n">
        <v>325.0</v>
      </c>
      <c r="Y921" t="n">
        <v>0.0</v>
      </c>
      <c r="Z921" t="n">
        <v>0.0</v>
      </c>
      <c r="AA921" t="n">
        <v>0.0</v>
      </c>
      <c r="AB921" t="n">
        <v>0.0</v>
      </c>
      <c r="AC921" t="n">
        <v>0.0</v>
      </c>
      <c r="AD921" t="n">
        <v>229.0</v>
      </c>
      <c r="AE921" t="n">
        <v>224.0</v>
      </c>
      <c r="AF921" t="n">
        <v>0.0</v>
      </c>
      <c r="AG921" t="n">
        <v>5.0</v>
      </c>
      <c r="AH921" t="inlineStr">
        <is>
          <t>N/A</t>
        </is>
      </c>
      <c r="AI921" t="inlineStr">
        <is>
          <t>N/A</t>
        </is>
      </c>
      <c r="AJ921" t="inlineStr">
        <is>
          <t>N/A</t>
        </is>
      </c>
      <c r="AK921" t="inlineStr">
        <is>
          <t>N/A</t>
        </is>
      </c>
      <c r="AL921" t="inlineStr">
        <is>
          <t>N/A</t>
        </is>
      </c>
      <c r="AM921" t="inlineStr">
        <is>
          <t>N/A</t>
        </is>
      </c>
      <c r="AN921" t="inlineStr">
        <is>
          <t>N/A</t>
        </is>
      </c>
      <c r="AO921" t="inlineStr">
        <is>
          <t>N/A</t>
        </is>
      </c>
      <c r="AP921" t="inlineStr">
        <is>
          <t>N/A</t>
        </is>
      </c>
      <c r="AQ921" t="inlineStr">
        <is>
          <t>N/A</t>
        </is>
      </c>
      <c r="AR921" t="inlineStr">
        <is>
          <t>N/A</t>
        </is>
      </c>
      <c r="AS921" t="inlineStr">
        <is>
          <t>N/A</t>
        </is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WI220343413</t>
        </is>
      </c>
      <c r="B922" t="inlineStr">
        <is>
          <t>DATA_VALIDATION</t>
        </is>
      </c>
      <c r="C922" t="inlineStr">
        <is>
          <t>201300022150</t>
        </is>
      </c>
      <c r="D922" t="inlineStr">
        <is>
          <t>Folder</t>
        </is>
      </c>
      <c r="E922" s="2">
        <f>HYPERLINK("capsilon://?command=openfolder&amp;siteaddress=FAM.docvelocity-na8.net&amp;folderid=FXB5D878D9-493E-D91C-27EC-DD193C20874D","FX22036585")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MI2203454582</t>
        </is>
      </c>
      <c r="J922" t="n">
        <v>28.0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44635.45903935185</v>
      </c>
      <c r="P922" s="1" t="n">
        <v>44635.49177083333</v>
      </c>
      <c r="Q922" t="n">
        <v>2451.0</v>
      </c>
      <c r="R922" t="n">
        <v>377.0</v>
      </c>
      <c r="S922" t="b">
        <v>0</v>
      </c>
      <c r="T922" t="inlineStr">
        <is>
          <t>N/A</t>
        </is>
      </c>
      <c r="U922" t="b">
        <v>0</v>
      </c>
      <c r="V922" t="inlineStr">
        <is>
          <t>Adesh Dhire</t>
        </is>
      </c>
      <c r="W922" s="1" t="n">
        <v>44635.489120370374</v>
      </c>
      <c r="X922" t="n">
        <v>253.0</v>
      </c>
      <c r="Y922" t="n">
        <v>21.0</v>
      </c>
      <c r="Z922" t="n">
        <v>0.0</v>
      </c>
      <c r="AA922" t="n">
        <v>21.0</v>
      </c>
      <c r="AB922" t="n">
        <v>0.0</v>
      </c>
      <c r="AC922" t="n">
        <v>0.0</v>
      </c>
      <c r="AD922" t="n">
        <v>7.0</v>
      </c>
      <c r="AE922" t="n">
        <v>0.0</v>
      </c>
      <c r="AF922" t="n">
        <v>0.0</v>
      </c>
      <c r="AG922" t="n">
        <v>0.0</v>
      </c>
      <c r="AH922" t="inlineStr">
        <is>
          <t>Vikash Suryakanth Parmar</t>
        </is>
      </c>
      <c r="AI922" s="1" t="n">
        <v>44635.49177083333</v>
      </c>
      <c r="AJ922" t="n">
        <v>124.0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7.0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WI220343415</t>
        </is>
      </c>
      <c r="B923" t="inlineStr">
        <is>
          <t>DATA_VALIDATION</t>
        </is>
      </c>
      <c r="C923" t="inlineStr">
        <is>
          <t>201300022150</t>
        </is>
      </c>
      <c r="D923" t="inlineStr">
        <is>
          <t>Folder</t>
        </is>
      </c>
      <c r="E923" s="2">
        <f>HYPERLINK("capsilon://?command=openfolder&amp;siteaddress=FAM.docvelocity-na8.net&amp;folderid=FXB5D878D9-493E-D91C-27EC-DD193C20874D","FX22036585")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MI2203454593</t>
        </is>
      </c>
      <c r="J923" t="n">
        <v>28.0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44635.45924768518</v>
      </c>
      <c r="P923" s="1" t="n">
        <v>44635.49228009259</v>
      </c>
      <c r="Q923" t="n">
        <v>2683.0</v>
      </c>
      <c r="R923" t="n">
        <v>171.0</v>
      </c>
      <c r="S923" t="b">
        <v>0</v>
      </c>
      <c r="T923" t="inlineStr">
        <is>
          <t>N/A</t>
        </is>
      </c>
      <c r="U923" t="b">
        <v>0</v>
      </c>
      <c r="V923" t="inlineStr">
        <is>
          <t>Ganesh Bavdiwale</t>
        </is>
      </c>
      <c r="W923" s="1" t="n">
        <v>44635.491261574076</v>
      </c>
      <c r="X923" t="n">
        <v>127.0</v>
      </c>
      <c r="Y923" t="n">
        <v>21.0</v>
      </c>
      <c r="Z923" t="n">
        <v>0.0</v>
      </c>
      <c r="AA923" t="n">
        <v>21.0</v>
      </c>
      <c r="AB923" t="n">
        <v>0.0</v>
      </c>
      <c r="AC923" t="n">
        <v>0.0</v>
      </c>
      <c r="AD923" t="n">
        <v>7.0</v>
      </c>
      <c r="AE923" t="n">
        <v>0.0</v>
      </c>
      <c r="AF923" t="n">
        <v>0.0</v>
      </c>
      <c r="AG923" t="n">
        <v>0.0</v>
      </c>
      <c r="AH923" t="inlineStr">
        <is>
          <t>Vikash Suryakanth Parmar</t>
        </is>
      </c>
      <c r="AI923" s="1" t="n">
        <v>44635.49228009259</v>
      </c>
      <c r="AJ923" t="n">
        <v>44.0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7.0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WI220343448</t>
        </is>
      </c>
      <c r="B924" t="inlineStr">
        <is>
          <t>DATA_VALIDATION</t>
        </is>
      </c>
      <c r="C924" t="inlineStr">
        <is>
          <t>201330005678</t>
        </is>
      </c>
      <c r="D924" t="inlineStr">
        <is>
          <t>Folder</t>
        </is>
      </c>
      <c r="E924" s="2">
        <f>HYPERLINK("capsilon://?command=openfolder&amp;siteaddress=FAM.docvelocity-na8.net&amp;folderid=FXA0AF97F5-687C-EEDF-421D-A9E7D793E711","FX22033648")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MI2203443880</t>
        </is>
      </c>
      <c r="J924" t="n">
        <v>470.0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44635.46163194445</v>
      </c>
      <c r="P924" s="1" t="n">
        <v>44635.53113425926</v>
      </c>
      <c r="Q924" t="n">
        <v>1796.0</v>
      </c>
      <c r="R924" t="n">
        <v>4209.0</v>
      </c>
      <c r="S924" t="b">
        <v>0</v>
      </c>
      <c r="T924" t="inlineStr">
        <is>
          <t>N/A</t>
        </is>
      </c>
      <c r="U924" t="b">
        <v>1</v>
      </c>
      <c r="V924" t="inlineStr">
        <is>
          <t>Shivani Narwade</t>
        </is>
      </c>
      <c r="W924" s="1" t="n">
        <v>44635.51042824074</v>
      </c>
      <c r="X924" t="n">
        <v>2506.0</v>
      </c>
      <c r="Y924" t="n">
        <v>340.0</v>
      </c>
      <c r="Z924" t="n">
        <v>0.0</v>
      </c>
      <c r="AA924" t="n">
        <v>340.0</v>
      </c>
      <c r="AB924" t="n">
        <v>52.0</v>
      </c>
      <c r="AC924" t="n">
        <v>70.0</v>
      </c>
      <c r="AD924" t="n">
        <v>130.0</v>
      </c>
      <c r="AE924" t="n">
        <v>0.0</v>
      </c>
      <c r="AF924" t="n">
        <v>0.0</v>
      </c>
      <c r="AG924" t="n">
        <v>0.0</v>
      </c>
      <c r="AH924" t="inlineStr">
        <is>
          <t>Rohit Mawal</t>
        </is>
      </c>
      <c r="AI924" s="1" t="n">
        <v>44635.53113425926</v>
      </c>
      <c r="AJ924" t="n">
        <v>1666.0</v>
      </c>
      <c r="AK924" t="n">
        <v>14.0</v>
      </c>
      <c r="AL924" t="n">
        <v>0.0</v>
      </c>
      <c r="AM924" t="n">
        <v>14.0</v>
      </c>
      <c r="AN924" t="n">
        <v>52.0</v>
      </c>
      <c r="AO924" t="n">
        <v>14.0</v>
      </c>
      <c r="AP924" t="n">
        <v>116.0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WI220343472</t>
        </is>
      </c>
      <c r="B925" t="inlineStr">
        <is>
          <t>DATA_VALIDATION</t>
        </is>
      </c>
      <c r="C925" t="inlineStr">
        <is>
          <t>201340000713</t>
        </is>
      </c>
      <c r="D925" t="inlineStr">
        <is>
          <t>Folder</t>
        </is>
      </c>
      <c r="E925" s="2">
        <f>HYPERLINK("capsilon://?command=openfolder&amp;siteaddress=FAM.docvelocity-na8.net&amp;folderid=FX9DCECDA6-B74A-EF6E-FCAA-B5EE99681390","FX22036343")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MI2203454029</t>
        </is>
      </c>
      <c r="J925" t="n">
        <v>135.0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44635.463784722226</v>
      </c>
      <c r="P925" s="1" t="n">
        <v>44635.490324074075</v>
      </c>
      <c r="Q925" t="n">
        <v>1425.0</v>
      </c>
      <c r="R925" t="n">
        <v>868.0</v>
      </c>
      <c r="S925" t="b">
        <v>0</v>
      </c>
      <c r="T925" t="inlineStr">
        <is>
          <t>N/A</t>
        </is>
      </c>
      <c r="U925" t="b">
        <v>1</v>
      </c>
      <c r="V925" t="inlineStr">
        <is>
          <t>Sushant Bhambure</t>
        </is>
      </c>
      <c r="W925" s="1" t="n">
        <v>44635.472337962965</v>
      </c>
      <c r="X925" t="n">
        <v>420.0</v>
      </c>
      <c r="Y925" t="n">
        <v>108.0</v>
      </c>
      <c r="Z925" t="n">
        <v>0.0</v>
      </c>
      <c r="AA925" t="n">
        <v>108.0</v>
      </c>
      <c r="AB925" t="n">
        <v>10.0</v>
      </c>
      <c r="AC925" t="n">
        <v>8.0</v>
      </c>
      <c r="AD925" t="n">
        <v>27.0</v>
      </c>
      <c r="AE925" t="n">
        <v>0.0</v>
      </c>
      <c r="AF925" t="n">
        <v>0.0</v>
      </c>
      <c r="AG925" t="n">
        <v>0.0</v>
      </c>
      <c r="AH925" t="inlineStr">
        <is>
          <t>Vikash Suryakanth Parmar</t>
        </is>
      </c>
      <c r="AI925" s="1" t="n">
        <v>44635.490324074075</v>
      </c>
      <c r="AJ925" t="n">
        <v>282.0</v>
      </c>
      <c r="AK925" t="n">
        <v>11.0</v>
      </c>
      <c r="AL925" t="n">
        <v>0.0</v>
      </c>
      <c r="AM925" t="n">
        <v>11.0</v>
      </c>
      <c r="AN925" t="n">
        <v>0.0</v>
      </c>
      <c r="AO925" t="n">
        <v>0.0</v>
      </c>
      <c r="AP925" t="n">
        <v>16.0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WI220343499</t>
        </is>
      </c>
      <c r="B926" t="inlineStr">
        <is>
          <t>DATA_VALIDATION</t>
        </is>
      </c>
      <c r="C926" t="inlineStr">
        <is>
          <t>201100014829</t>
        </is>
      </c>
      <c r="D926" t="inlineStr">
        <is>
          <t>Folder</t>
        </is>
      </c>
      <c r="E926" s="2">
        <f>HYPERLINK("capsilon://?command=openfolder&amp;siteaddress=FAM.docvelocity-na8.net&amp;folderid=FX8F8DE0B6-6544-B6B5-E191-BCDB607FC235","FX22036793")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MI2203455365</t>
        </is>
      </c>
      <c r="J926" t="n">
        <v>56.0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44635.46730324074</v>
      </c>
      <c r="P926" s="1" t="n">
        <v>44635.49986111111</v>
      </c>
      <c r="Q926" t="n">
        <v>2245.0</v>
      </c>
      <c r="R926" t="n">
        <v>568.0</v>
      </c>
      <c r="S926" t="b">
        <v>0</v>
      </c>
      <c r="T926" t="inlineStr">
        <is>
          <t>N/A</t>
        </is>
      </c>
      <c r="U926" t="b">
        <v>0</v>
      </c>
      <c r="V926" t="inlineStr">
        <is>
          <t>Ganesh Bavdiwale</t>
        </is>
      </c>
      <c r="W926" s="1" t="n">
        <v>44635.49422453704</v>
      </c>
      <c r="X926" t="n">
        <v>256.0</v>
      </c>
      <c r="Y926" t="n">
        <v>42.0</v>
      </c>
      <c r="Z926" t="n">
        <v>0.0</v>
      </c>
      <c r="AA926" t="n">
        <v>42.0</v>
      </c>
      <c r="AB926" t="n">
        <v>0.0</v>
      </c>
      <c r="AC926" t="n">
        <v>1.0</v>
      </c>
      <c r="AD926" t="n">
        <v>14.0</v>
      </c>
      <c r="AE926" t="n">
        <v>0.0</v>
      </c>
      <c r="AF926" t="n">
        <v>0.0</v>
      </c>
      <c r="AG926" t="n">
        <v>0.0</v>
      </c>
      <c r="AH926" t="inlineStr">
        <is>
          <t>Rohit Mawal</t>
        </is>
      </c>
      <c r="AI926" s="1" t="n">
        <v>44635.49986111111</v>
      </c>
      <c r="AJ926" t="n">
        <v>312.0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14.0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WI2203435</t>
        </is>
      </c>
      <c r="B927" t="inlineStr">
        <is>
          <t>DATA_VALIDATION</t>
        </is>
      </c>
      <c r="C927" t="inlineStr">
        <is>
          <t>201300021774</t>
        </is>
      </c>
      <c r="D927" t="inlineStr">
        <is>
          <t>Folder</t>
        </is>
      </c>
      <c r="E927" s="2">
        <f>HYPERLINK("capsilon://?command=openfolder&amp;siteaddress=FAM.docvelocity-na8.net&amp;folderid=FX890FC282-03A8-4C74-627A-818D020B53C7","FX220212205")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MI2202795808</t>
        </is>
      </c>
      <c r="J927" t="n">
        <v>0.0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44621.060520833336</v>
      </c>
      <c r="P927" s="1" t="n">
        <v>44621.514502314814</v>
      </c>
      <c r="Q927" t="n">
        <v>27819.0</v>
      </c>
      <c r="R927" t="n">
        <v>11405.0</v>
      </c>
      <c r="S927" t="b">
        <v>0</v>
      </c>
      <c r="T927" t="inlineStr">
        <is>
          <t>N/A</t>
        </is>
      </c>
      <c r="U927" t="b">
        <v>1</v>
      </c>
      <c r="V927" t="inlineStr">
        <is>
          <t>Sadaf Khan</t>
        </is>
      </c>
      <c r="W927" s="1" t="n">
        <v>44621.11439814815</v>
      </c>
      <c r="X927" t="n">
        <v>4512.0</v>
      </c>
      <c r="Y927" t="n">
        <v>400.0</v>
      </c>
      <c r="Z927" t="n">
        <v>0.0</v>
      </c>
      <c r="AA927" t="n">
        <v>400.0</v>
      </c>
      <c r="AB927" t="n">
        <v>0.0</v>
      </c>
      <c r="AC927" t="n">
        <v>276.0</v>
      </c>
      <c r="AD927" t="n">
        <v>-400.0</v>
      </c>
      <c r="AE927" t="n">
        <v>0.0</v>
      </c>
      <c r="AF927" t="n">
        <v>0.0</v>
      </c>
      <c r="AG927" t="n">
        <v>0.0</v>
      </c>
      <c r="AH927" t="inlineStr">
        <is>
          <t>Aparna Chavan</t>
        </is>
      </c>
      <c r="AI927" s="1" t="n">
        <v>44621.514502314814</v>
      </c>
      <c r="AJ927" t="n">
        <v>6884.0</v>
      </c>
      <c r="AK927" t="n">
        <v>3.0</v>
      </c>
      <c r="AL927" t="n">
        <v>0.0</v>
      </c>
      <c r="AM927" t="n">
        <v>3.0</v>
      </c>
      <c r="AN927" t="n">
        <v>0.0</v>
      </c>
      <c r="AO927" t="n">
        <v>3.0</v>
      </c>
      <c r="AP927" t="n">
        <v>-403.0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WI220343516</t>
        </is>
      </c>
      <c r="B928" t="inlineStr">
        <is>
          <t>DATA_VALIDATION</t>
        </is>
      </c>
      <c r="C928" t="inlineStr">
        <is>
          <t>201300022136</t>
        </is>
      </c>
      <c r="D928" t="inlineStr">
        <is>
          <t>Folder</t>
        </is>
      </c>
      <c r="E928" s="2">
        <f>HYPERLINK("capsilon://?command=openfolder&amp;siteaddress=FAM.docvelocity-na8.net&amp;folderid=FX0E8B11D7-071D-4020-DD47-439F7704D6F4","FX22036347")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MI2203455550</t>
        </is>
      </c>
      <c r="J928" t="n">
        <v>104.0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44635.46854166667</v>
      </c>
      <c r="P928" s="1" t="n">
        <v>44635.503217592595</v>
      </c>
      <c r="Q928" t="n">
        <v>2388.0</v>
      </c>
      <c r="R928" t="n">
        <v>608.0</v>
      </c>
      <c r="S928" t="b">
        <v>0</v>
      </c>
      <c r="T928" t="inlineStr">
        <is>
          <t>N/A</t>
        </is>
      </c>
      <c r="U928" t="b">
        <v>0</v>
      </c>
      <c r="V928" t="inlineStr">
        <is>
          <t>Shubham Karwate</t>
        </is>
      </c>
      <c r="W928" s="1" t="n">
        <v>44635.49560185185</v>
      </c>
      <c r="X928" t="n">
        <v>319.0</v>
      </c>
      <c r="Y928" t="n">
        <v>87.0</v>
      </c>
      <c r="Z928" t="n">
        <v>0.0</v>
      </c>
      <c r="AA928" t="n">
        <v>87.0</v>
      </c>
      <c r="AB928" t="n">
        <v>0.0</v>
      </c>
      <c r="AC928" t="n">
        <v>8.0</v>
      </c>
      <c r="AD928" t="n">
        <v>17.0</v>
      </c>
      <c r="AE928" t="n">
        <v>0.0</v>
      </c>
      <c r="AF928" t="n">
        <v>0.0</v>
      </c>
      <c r="AG928" t="n">
        <v>0.0</v>
      </c>
      <c r="AH928" t="inlineStr">
        <is>
          <t>Rohit Mawal</t>
        </is>
      </c>
      <c r="AI928" s="1" t="n">
        <v>44635.503217592595</v>
      </c>
      <c r="AJ928" t="n">
        <v>289.0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17.0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WI220343551</t>
        </is>
      </c>
      <c r="B929" t="inlineStr">
        <is>
          <t>DATA_VALIDATION</t>
        </is>
      </c>
      <c r="C929" t="inlineStr">
        <is>
          <t>201348000307</t>
        </is>
      </c>
      <c r="D929" t="inlineStr">
        <is>
          <t>Folder</t>
        </is>
      </c>
      <c r="E929" s="2">
        <f>HYPERLINK("capsilon://?command=openfolder&amp;siteaddress=FAM.docvelocity-na8.net&amp;folderid=FXCA1E7BA8-8509-6B8D-C1C1-1CF1D5EE67C3","FX22021269")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MI2203456019</t>
        </is>
      </c>
      <c r="J929" t="n">
        <v>0.0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44635.47298611111</v>
      </c>
      <c r="P929" s="1" t="n">
        <v>44635.500659722224</v>
      </c>
      <c r="Q929" t="n">
        <v>2320.0</v>
      </c>
      <c r="R929" t="n">
        <v>71.0</v>
      </c>
      <c r="S929" t="b">
        <v>0</v>
      </c>
      <c r="T929" t="inlineStr">
        <is>
          <t>N/A</t>
        </is>
      </c>
      <c r="U929" t="b">
        <v>0</v>
      </c>
      <c r="V929" t="inlineStr">
        <is>
          <t>Sagar Belhekar</t>
        </is>
      </c>
      <c r="W929" s="1" t="n">
        <v>44635.492997685185</v>
      </c>
      <c r="X929" t="n">
        <v>39.0</v>
      </c>
      <c r="Y929" t="n">
        <v>0.0</v>
      </c>
      <c r="Z929" t="n">
        <v>0.0</v>
      </c>
      <c r="AA929" t="n">
        <v>0.0</v>
      </c>
      <c r="AB929" t="n">
        <v>37.0</v>
      </c>
      <c r="AC929" t="n">
        <v>0.0</v>
      </c>
      <c r="AD929" t="n">
        <v>0.0</v>
      </c>
      <c r="AE929" t="n">
        <v>0.0</v>
      </c>
      <c r="AF929" t="n">
        <v>0.0</v>
      </c>
      <c r="AG929" t="n">
        <v>0.0</v>
      </c>
      <c r="AH929" t="inlineStr">
        <is>
          <t>Ketan Pathak</t>
        </is>
      </c>
      <c r="AI929" s="1" t="n">
        <v>44635.500659722224</v>
      </c>
      <c r="AJ929" t="n">
        <v>25.0</v>
      </c>
      <c r="AK929" t="n">
        <v>0.0</v>
      </c>
      <c r="AL929" t="n">
        <v>0.0</v>
      </c>
      <c r="AM929" t="n">
        <v>0.0</v>
      </c>
      <c r="AN929" t="n">
        <v>37.0</v>
      </c>
      <c r="AO929" t="n">
        <v>0.0</v>
      </c>
      <c r="AP929" t="n">
        <v>0.0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WI220343591</t>
        </is>
      </c>
      <c r="B930" t="inlineStr">
        <is>
          <t>DATA_VALIDATION</t>
        </is>
      </c>
      <c r="C930" t="inlineStr">
        <is>
          <t>201308008251</t>
        </is>
      </c>
      <c r="D930" t="inlineStr">
        <is>
          <t>Folder</t>
        </is>
      </c>
      <c r="E930" s="2">
        <f>HYPERLINK("capsilon://?command=openfolder&amp;siteaddress=FAM.docvelocity-na8.net&amp;folderid=FX929F139C-CF44-F28F-F006-EAB2CFCD4E86","FX22031869")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MI2203456556</t>
        </is>
      </c>
      <c r="J930" t="n">
        <v>264.0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1.0</v>
      </c>
      <c r="O930" s="1" t="n">
        <v>44635.47939814815</v>
      </c>
      <c r="P930" s="1" t="n">
        <v>44635.52444444445</v>
      </c>
      <c r="Q930" t="n">
        <v>1255.0</v>
      </c>
      <c r="R930" t="n">
        <v>2637.0</v>
      </c>
      <c r="S930" t="b">
        <v>0</v>
      </c>
      <c r="T930" t="inlineStr">
        <is>
          <t>N/A</t>
        </is>
      </c>
      <c r="U930" t="b">
        <v>0</v>
      </c>
      <c r="V930" t="inlineStr">
        <is>
          <t>Adesh Dhire</t>
        </is>
      </c>
      <c r="W930" s="1" t="n">
        <v>44635.52444444445</v>
      </c>
      <c r="X930" t="n">
        <v>1654.0</v>
      </c>
      <c r="Y930" t="n">
        <v>0.0</v>
      </c>
      <c r="Z930" t="n">
        <v>0.0</v>
      </c>
      <c r="AA930" t="n">
        <v>0.0</v>
      </c>
      <c r="AB930" t="n">
        <v>0.0</v>
      </c>
      <c r="AC930" t="n">
        <v>0.0</v>
      </c>
      <c r="AD930" t="n">
        <v>264.0</v>
      </c>
      <c r="AE930" t="n">
        <v>239.0</v>
      </c>
      <c r="AF930" t="n">
        <v>0.0</v>
      </c>
      <c r="AG930" t="n">
        <v>14.0</v>
      </c>
      <c r="AH930" t="inlineStr">
        <is>
          <t>N/A</t>
        </is>
      </c>
      <c r="AI930" t="inlineStr">
        <is>
          <t>N/A</t>
        </is>
      </c>
      <c r="AJ930" t="inlineStr">
        <is>
          <t>N/A</t>
        </is>
      </c>
      <c r="AK930" t="inlineStr">
        <is>
          <t>N/A</t>
        </is>
      </c>
      <c r="AL930" t="inlineStr">
        <is>
          <t>N/A</t>
        </is>
      </c>
      <c r="AM930" t="inlineStr">
        <is>
          <t>N/A</t>
        </is>
      </c>
      <c r="AN930" t="inlineStr">
        <is>
          <t>N/A</t>
        </is>
      </c>
      <c r="AO930" t="inlineStr">
        <is>
          <t>N/A</t>
        </is>
      </c>
      <c r="AP930" t="inlineStr">
        <is>
          <t>N/A</t>
        </is>
      </c>
      <c r="AQ930" t="inlineStr">
        <is>
          <t>N/A</t>
        </is>
      </c>
      <c r="AR930" t="inlineStr">
        <is>
          <t>N/A</t>
        </is>
      </c>
      <c r="AS930" t="inlineStr">
        <is>
          <t>N/A</t>
        </is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WI220343675</t>
        </is>
      </c>
      <c r="B931" t="inlineStr">
        <is>
          <t>DATA_VALIDATION</t>
        </is>
      </c>
      <c r="C931" t="inlineStr">
        <is>
          <t>201300022150</t>
        </is>
      </c>
      <c r="D931" t="inlineStr">
        <is>
          <t>Folder</t>
        </is>
      </c>
      <c r="E931" s="2">
        <f>HYPERLINK("capsilon://?command=openfolder&amp;siteaddress=FAM.docvelocity-na8.net&amp;folderid=FXB5D878D9-493E-D91C-27EC-DD193C20874D","FX22036585")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MI2203454155</t>
        </is>
      </c>
      <c r="J931" t="n">
        <v>171.0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44635.48684027778</v>
      </c>
      <c r="P931" s="1" t="n">
        <v>44635.50035879629</v>
      </c>
      <c r="Q931" t="n">
        <v>84.0</v>
      </c>
      <c r="R931" t="n">
        <v>1084.0</v>
      </c>
      <c r="S931" t="b">
        <v>0</v>
      </c>
      <c r="T931" t="inlineStr">
        <is>
          <t>N/A</t>
        </is>
      </c>
      <c r="U931" t="b">
        <v>1</v>
      </c>
      <c r="V931" t="inlineStr">
        <is>
          <t>Sagar Belhekar</t>
        </is>
      </c>
      <c r="W931" s="1" t="n">
        <v>44635.49254629629</v>
      </c>
      <c r="X931" t="n">
        <v>476.0</v>
      </c>
      <c r="Y931" t="n">
        <v>126.0</v>
      </c>
      <c r="Z931" t="n">
        <v>0.0</v>
      </c>
      <c r="AA931" t="n">
        <v>126.0</v>
      </c>
      <c r="AB931" t="n">
        <v>0.0</v>
      </c>
      <c r="AC931" t="n">
        <v>4.0</v>
      </c>
      <c r="AD931" t="n">
        <v>45.0</v>
      </c>
      <c r="AE931" t="n">
        <v>0.0</v>
      </c>
      <c r="AF931" t="n">
        <v>0.0</v>
      </c>
      <c r="AG931" t="n">
        <v>0.0</v>
      </c>
      <c r="AH931" t="inlineStr">
        <is>
          <t>Ketan Pathak</t>
        </is>
      </c>
      <c r="AI931" s="1" t="n">
        <v>44635.50035879629</v>
      </c>
      <c r="AJ931" t="n">
        <v>608.0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45.0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WI220343692</t>
        </is>
      </c>
      <c r="B932" t="inlineStr">
        <is>
          <t>DATA_VALIDATION</t>
        </is>
      </c>
      <c r="C932" t="inlineStr">
        <is>
          <t>201308008245</t>
        </is>
      </c>
      <c r="D932" t="inlineStr">
        <is>
          <t>Folder</t>
        </is>
      </c>
      <c r="E932" s="2">
        <f>HYPERLINK("capsilon://?command=openfolder&amp;siteaddress=FAM.docvelocity-na8.net&amp;folderid=FX2575F81E-AC3D-A66F-2147-BAB7E6952D99","FX22031390")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MI2203457500</t>
        </is>
      </c>
      <c r="J932" t="n">
        <v>28.0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44635.48856481481</v>
      </c>
      <c r="P932" s="1" t="n">
        <v>44635.50216435185</v>
      </c>
      <c r="Q932" t="n">
        <v>797.0</v>
      </c>
      <c r="R932" t="n">
        <v>378.0</v>
      </c>
      <c r="S932" t="b">
        <v>0</v>
      </c>
      <c r="T932" t="inlineStr">
        <is>
          <t>N/A</t>
        </is>
      </c>
      <c r="U932" t="b">
        <v>0</v>
      </c>
      <c r="V932" t="inlineStr">
        <is>
          <t>Sagar Belhekar</t>
        </is>
      </c>
      <c r="W932" s="1" t="n">
        <v>44635.495891203704</v>
      </c>
      <c r="X932" t="n">
        <v>249.0</v>
      </c>
      <c r="Y932" t="n">
        <v>21.0</v>
      </c>
      <c r="Z932" t="n">
        <v>0.0</v>
      </c>
      <c r="AA932" t="n">
        <v>21.0</v>
      </c>
      <c r="AB932" t="n">
        <v>0.0</v>
      </c>
      <c r="AC932" t="n">
        <v>1.0</v>
      </c>
      <c r="AD932" t="n">
        <v>7.0</v>
      </c>
      <c r="AE932" t="n">
        <v>0.0</v>
      </c>
      <c r="AF932" t="n">
        <v>0.0</v>
      </c>
      <c r="AG932" t="n">
        <v>0.0</v>
      </c>
      <c r="AH932" t="inlineStr">
        <is>
          <t>Ketan Pathak</t>
        </is>
      </c>
      <c r="AI932" s="1" t="n">
        <v>44635.50216435185</v>
      </c>
      <c r="AJ932" t="n">
        <v>129.0</v>
      </c>
      <c r="AK932" t="n">
        <v>0.0</v>
      </c>
      <c r="AL932" t="n">
        <v>0.0</v>
      </c>
      <c r="AM932" t="n">
        <v>0.0</v>
      </c>
      <c r="AN932" t="n">
        <v>0.0</v>
      </c>
      <c r="AO932" t="n">
        <v>0.0</v>
      </c>
      <c r="AP932" t="n">
        <v>7.0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WI22034370</t>
        </is>
      </c>
      <c r="B933" t="inlineStr">
        <is>
          <t>DATA_VALIDATION</t>
        </is>
      </c>
      <c r="C933" t="inlineStr">
        <is>
          <t>201330005514</t>
        </is>
      </c>
      <c r="D933" t="inlineStr">
        <is>
          <t>Folder</t>
        </is>
      </c>
      <c r="E933" s="2">
        <f>HYPERLINK("capsilon://?command=openfolder&amp;siteaddress=FAM.docvelocity-na8.net&amp;folderid=FX7B51BEF1-1AD2-F92B-F4D4-D71D12CB3711","FX220212647")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MI220346517</t>
        </is>
      </c>
      <c r="J933" t="n">
        <v>0.0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44621.79943287037</v>
      </c>
      <c r="P933" s="1" t="n">
        <v>44622.65100694444</v>
      </c>
      <c r="Q933" t="n">
        <v>73030.0</v>
      </c>
      <c r="R933" t="n">
        <v>546.0</v>
      </c>
      <c r="S933" t="b">
        <v>0</v>
      </c>
      <c r="T933" t="inlineStr">
        <is>
          <t>N/A</t>
        </is>
      </c>
      <c r="U933" t="b">
        <v>0</v>
      </c>
      <c r="V933" t="inlineStr">
        <is>
          <t>Supriya Khape</t>
        </is>
      </c>
      <c r="W933" s="1" t="n">
        <v>44621.804247685184</v>
      </c>
      <c r="X933" t="n">
        <v>408.0</v>
      </c>
      <c r="Y933" t="n">
        <v>41.0</v>
      </c>
      <c r="Z933" t="n">
        <v>0.0</v>
      </c>
      <c r="AA933" t="n">
        <v>41.0</v>
      </c>
      <c r="AB933" t="n">
        <v>0.0</v>
      </c>
      <c r="AC933" t="n">
        <v>13.0</v>
      </c>
      <c r="AD933" t="n">
        <v>-41.0</v>
      </c>
      <c r="AE933" t="n">
        <v>0.0</v>
      </c>
      <c r="AF933" t="n">
        <v>0.0</v>
      </c>
      <c r="AG933" t="n">
        <v>0.0</v>
      </c>
      <c r="AH933" t="inlineStr">
        <is>
          <t>Vikash Suryakanth Parmar</t>
        </is>
      </c>
      <c r="AI933" s="1" t="n">
        <v>44622.65100694444</v>
      </c>
      <c r="AJ933" t="n">
        <v>138.0</v>
      </c>
      <c r="AK933" t="n">
        <v>3.0</v>
      </c>
      <c r="AL933" t="n">
        <v>0.0</v>
      </c>
      <c r="AM933" t="n">
        <v>3.0</v>
      </c>
      <c r="AN933" t="n">
        <v>0.0</v>
      </c>
      <c r="AO933" t="n">
        <v>2.0</v>
      </c>
      <c r="AP933" t="n">
        <v>-44.0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WI22034371</t>
        </is>
      </c>
      <c r="B934" t="inlineStr">
        <is>
          <t>DATA_VALIDATION</t>
        </is>
      </c>
      <c r="C934" t="inlineStr">
        <is>
          <t>201330005514</t>
        </is>
      </c>
      <c r="D934" t="inlineStr">
        <is>
          <t>Folder</t>
        </is>
      </c>
      <c r="E934" s="2">
        <f>HYPERLINK("capsilon://?command=openfolder&amp;siteaddress=FAM.docvelocity-na8.net&amp;folderid=FX7B51BEF1-1AD2-F92B-F4D4-D71D12CB3711","FX220212647")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MI220346524</t>
        </is>
      </c>
      <c r="J934" t="n">
        <v>0.0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44621.79959490741</v>
      </c>
      <c r="P934" s="1" t="n">
        <v>44622.65163194444</v>
      </c>
      <c r="Q934" t="n">
        <v>73279.0</v>
      </c>
      <c r="R934" t="n">
        <v>337.0</v>
      </c>
      <c r="S934" t="b">
        <v>0</v>
      </c>
      <c r="T934" t="inlineStr">
        <is>
          <t>N/A</t>
        </is>
      </c>
      <c r="U934" t="b">
        <v>0</v>
      </c>
      <c r="V934" t="inlineStr">
        <is>
          <t>Karnal Akhare</t>
        </is>
      </c>
      <c r="W934" s="1" t="n">
        <v>44621.80401620371</v>
      </c>
      <c r="X934" t="n">
        <v>284.0</v>
      </c>
      <c r="Y934" t="n">
        <v>41.0</v>
      </c>
      <c r="Z934" t="n">
        <v>0.0</v>
      </c>
      <c r="AA934" t="n">
        <v>41.0</v>
      </c>
      <c r="AB934" t="n">
        <v>0.0</v>
      </c>
      <c r="AC934" t="n">
        <v>13.0</v>
      </c>
      <c r="AD934" t="n">
        <v>-41.0</v>
      </c>
      <c r="AE934" t="n">
        <v>0.0</v>
      </c>
      <c r="AF934" t="n">
        <v>0.0</v>
      </c>
      <c r="AG934" t="n">
        <v>0.0</v>
      </c>
      <c r="AH934" t="inlineStr">
        <is>
          <t>Vikash Suryakanth Parmar</t>
        </is>
      </c>
      <c r="AI934" s="1" t="n">
        <v>44622.65163194444</v>
      </c>
      <c r="AJ934" t="n">
        <v>53.0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-41.0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WI220343722</t>
        </is>
      </c>
      <c r="B935" t="inlineStr">
        <is>
          <t>DATA_VALIDATION</t>
        </is>
      </c>
      <c r="C935" t="inlineStr">
        <is>
          <t>201300022150</t>
        </is>
      </c>
      <c r="D935" t="inlineStr">
        <is>
          <t>Folder</t>
        </is>
      </c>
      <c r="E935" s="2">
        <f>HYPERLINK("capsilon://?command=openfolder&amp;siteaddress=FAM.docvelocity-na8.net&amp;folderid=FXB5D878D9-493E-D91C-27EC-DD193C20874D","FX22036585")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MI2203454190</t>
        </is>
      </c>
      <c r="J935" t="n">
        <v>325.0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44635.49359953704</v>
      </c>
      <c r="P935" s="1" t="n">
        <v>44635.51184027778</v>
      </c>
      <c r="Q935" t="n">
        <v>33.0</v>
      </c>
      <c r="R935" t="n">
        <v>1543.0</v>
      </c>
      <c r="S935" t="b">
        <v>0</v>
      </c>
      <c r="T935" t="inlineStr">
        <is>
          <t>N/A</t>
        </is>
      </c>
      <c r="U935" t="b">
        <v>1</v>
      </c>
      <c r="V935" t="inlineStr">
        <is>
          <t>Samadhan Kamble</t>
        </is>
      </c>
      <c r="W935" s="1" t="n">
        <v>44635.502916666665</v>
      </c>
      <c r="X935" t="n">
        <v>799.0</v>
      </c>
      <c r="Y935" t="n">
        <v>220.0</v>
      </c>
      <c r="Z935" t="n">
        <v>0.0</v>
      </c>
      <c r="AA935" t="n">
        <v>220.0</v>
      </c>
      <c r="AB935" t="n">
        <v>60.0</v>
      </c>
      <c r="AC935" t="n">
        <v>33.0</v>
      </c>
      <c r="AD935" t="n">
        <v>105.0</v>
      </c>
      <c r="AE935" t="n">
        <v>0.0</v>
      </c>
      <c r="AF935" t="n">
        <v>0.0</v>
      </c>
      <c r="AG935" t="n">
        <v>0.0</v>
      </c>
      <c r="AH935" t="inlineStr">
        <is>
          <t>Rohit Mawal</t>
        </is>
      </c>
      <c r="AI935" s="1" t="n">
        <v>44635.51184027778</v>
      </c>
      <c r="AJ935" t="n">
        <v>744.0</v>
      </c>
      <c r="AK935" t="n">
        <v>0.0</v>
      </c>
      <c r="AL935" t="n">
        <v>0.0</v>
      </c>
      <c r="AM935" t="n">
        <v>0.0</v>
      </c>
      <c r="AN935" t="n">
        <v>60.0</v>
      </c>
      <c r="AO935" t="n">
        <v>0.0</v>
      </c>
      <c r="AP935" t="n">
        <v>105.0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WI22034373</t>
        </is>
      </c>
      <c r="B936" t="inlineStr">
        <is>
          <t>DATA_VALIDATION</t>
        </is>
      </c>
      <c r="C936" t="inlineStr">
        <is>
          <t>201330005514</t>
        </is>
      </c>
      <c r="D936" t="inlineStr">
        <is>
          <t>Folder</t>
        </is>
      </c>
      <c r="E936" s="2">
        <f>HYPERLINK("capsilon://?command=openfolder&amp;siteaddress=FAM.docvelocity-na8.net&amp;folderid=FX7B51BEF1-1AD2-F92B-F4D4-D71D12CB3711","FX220212647")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MI220346532</t>
        </is>
      </c>
      <c r="J936" t="n">
        <v>0.0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44621.799942129626</v>
      </c>
      <c r="P936" s="1" t="n">
        <v>44622.65225694444</v>
      </c>
      <c r="Q936" t="n">
        <v>73359.0</v>
      </c>
      <c r="R936" t="n">
        <v>281.0</v>
      </c>
      <c r="S936" t="b">
        <v>0</v>
      </c>
      <c r="T936" t="inlineStr">
        <is>
          <t>N/A</t>
        </is>
      </c>
      <c r="U936" t="b">
        <v>0</v>
      </c>
      <c r="V936" t="inlineStr">
        <is>
          <t>Prajakta Jagannath Mane</t>
        </is>
      </c>
      <c r="W936" s="1" t="n">
        <v>44621.80646990741</v>
      </c>
      <c r="X936" t="n">
        <v>227.0</v>
      </c>
      <c r="Y936" t="n">
        <v>41.0</v>
      </c>
      <c r="Z936" t="n">
        <v>0.0</v>
      </c>
      <c r="AA936" t="n">
        <v>41.0</v>
      </c>
      <c r="AB936" t="n">
        <v>0.0</v>
      </c>
      <c r="AC936" t="n">
        <v>13.0</v>
      </c>
      <c r="AD936" t="n">
        <v>-41.0</v>
      </c>
      <c r="AE936" t="n">
        <v>0.0</v>
      </c>
      <c r="AF936" t="n">
        <v>0.0</v>
      </c>
      <c r="AG936" t="n">
        <v>0.0</v>
      </c>
      <c r="AH936" t="inlineStr">
        <is>
          <t>Vikash Suryakanth Parmar</t>
        </is>
      </c>
      <c r="AI936" s="1" t="n">
        <v>44622.65225694444</v>
      </c>
      <c r="AJ936" t="n">
        <v>54.0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-41.0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WI22034375</t>
        </is>
      </c>
      <c r="B937" t="inlineStr">
        <is>
          <t>DATA_VALIDATION</t>
        </is>
      </c>
      <c r="C937" t="inlineStr">
        <is>
          <t>201330005514</t>
        </is>
      </c>
      <c r="D937" t="inlineStr">
        <is>
          <t>Folder</t>
        </is>
      </c>
      <c r="E937" s="2">
        <f>HYPERLINK("capsilon://?command=openfolder&amp;siteaddress=FAM.docvelocity-na8.net&amp;folderid=FX7B51BEF1-1AD2-F92B-F4D4-D71D12CB3711","FX220212647")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MI220346540</t>
        </is>
      </c>
      <c r="J937" t="n">
        <v>0.0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44621.80028935185</v>
      </c>
      <c r="P937" s="1" t="n">
        <v>44622.65697916667</v>
      </c>
      <c r="Q937" t="n">
        <v>73232.0</v>
      </c>
      <c r="R937" t="n">
        <v>786.0</v>
      </c>
      <c r="S937" t="b">
        <v>0</v>
      </c>
      <c r="T937" t="inlineStr">
        <is>
          <t>N/A</t>
        </is>
      </c>
      <c r="U937" t="b">
        <v>0</v>
      </c>
      <c r="V937" t="inlineStr">
        <is>
          <t>Supriya Khape</t>
        </is>
      </c>
      <c r="W937" s="1" t="n">
        <v>44621.80824074074</v>
      </c>
      <c r="X937" t="n">
        <v>344.0</v>
      </c>
      <c r="Y937" t="n">
        <v>41.0</v>
      </c>
      <c r="Z937" t="n">
        <v>0.0</v>
      </c>
      <c r="AA937" t="n">
        <v>41.0</v>
      </c>
      <c r="AB937" t="n">
        <v>0.0</v>
      </c>
      <c r="AC937" t="n">
        <v>12.0</v>
      </c>
      <c r="AD937" t="n">
        <v>-41.0</v>
      </c>
      <c r="AE937" t="n">
        <v>0.0</v>
      </c>
      <c r="AF937" t="n">
        <v>0.0</v>
      </c>
      <c r="AG937" t="n">
        <v>0.0</v>
      </c>
      <c r="AH937" t="inlineStr">
        <is>
          <t>Dashrath Soren</t>
        </is>
      </c>
      <c r="AI937" s="1" t="n">
        <v>44622.65697916667</v>
      </c>
      <c r="AJ937" t="n">
        <v>434.0</v>
      </c>
      <c r="AK937" t="n">
        <v>2.0</v>
      </c>
      <c r="AL937" t="n">
        <v>0.0</v>
      </c>
      <c r="AM937" t="n">
        <v>2.0</v>
      </c>
      <c r="AN937" t="n">
        <v>0.0</v>
      </c>
      <c r="AO937" t="n">
        <v>2.0</v>
      </c>
      <c r="AP937" t="n">
        <v>-43.0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WI22034380</t>
        </is>
      </c>
      <c r="B938" t="inlineStr">
        <is>
          <t>DATA_VALIDATION</t>
        </is>
      </c>
      <c r="C938" t="inlineStr">
        <is>
          <t>201340000664</t>
        </is>
      </c>
      <c r="D938" t="inlineStr">
        <is>
          <t>Folder</t>
        </is>
      </c>
      <c r="E938" s="2">
        <f>HYPERLINK("capsilon://?command=openfolder&amp;siteaddress=FAM.docvelocity-na8.net&amp;folderid=FX5CF27D32-C0D6-97DB-168F-B6A29BC22708","FX220212996")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MI220346689</t>
        </is>
      </c>
      <c r="J938" t="n">
        <v>0.0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1.0</v>
      </c>
      <c r="O938" s="1" t="n">
        <v>44621.801666666666</v>
      </c>
      <c r="P938" s="1" t="n">
        <v>44621.96921296296</v>
      </c>
      <c r="Q938" t="n">
        <v>14048.0</v>
      </c>
      <c r="R938" t="n">
        <v>428.0</v>
      </c>
      <c r="S938" t="b">
        <v>0</v>
      </c>
      <c r="T938" t="inlineStr">
        <is>
          <t>N/A</t>
        </is>
      </c>
      <c r="U938" t="b">
        <v>0</v>
      </c>
      <c r="V938" t="inlineStr">
        <is>
          <t>Prajakta Jagannath Mane</t>
        </is>
      </c>
      <c r="W938" s="1" t="n">
        <v>44621.96921296296</v>
      </c>
      <c r="X938" t="n">
        <v>322.0</v>
      </c>
      <c r="Y938" t="n">
        <v>0.0</v>
      </c>
      <c r="Z938" t="n">
        <v>0.0</v>
      </c>
      <c r="AA938" t="n">
        <v>0.0</v>
      </c>
      <c r="AB938" t="n">
        <v>0.0</v>
      </c>
      <c r="AC938" t="n">
        <v>0.0</v>
      </c>
      <c r="AD938" t="n">
        <v>0.0</v>
      </c>
      <c r="AE938" t="n">
        <v>42.0</v>
      </c>
      <c r="AF938" t="n">
        <v>0.0</v>
      </c>
      <c r="AG938" t="n">
        <v>5.0</v>
      </c>
      <c r="AH938" t="inlineStr">
        <is>
          <t>N/A</t>
        </is>
      </c>
      <c r="AI938" t="inlineStr">
        <is>
          <t>N/A</t>
        </is>
      </c>
      <c r="AJ938" t="inlineStr">
        <is>
          <t>N/A</t>
        </is>
      </c>
      <c r="AK938" t="inlineStr">
        <is>
          <t>N/A</t>
        </is>
      </c>
      <c r="AL938" t="inlineStr">
        <is>
          <t>N/A</t>
        </is>
      </c>
      <c r="AM938" t="inlineStr">
        <is>
          <t>N/A</t>
        </is>
      </c>
      <c r="AN938" t="inlineStr">
        <is>
          <t>N/A</t>
        </is>
      </c>
      <c r="AO938" t="inlineStr">
        <is>
          <t>N/A</t>
        </is>
      </c>
      <c r="AP938" t="inlineStr">
        <is>
          <t>N/A</t>
        </is>
      </c>
      <c r="AQ938" t="inlineStr">
        <is>
          <t>N/A</t>
        </is>
      </c>
      <c r="AR938" t="inlineStr">
        <is>
          <t>N/A</t>
        </is>
      </c>
      <c r="AS938" t="inlineStr">
        <is>
          <t>N/A</t>
        </is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WI2203440</t>
        </is>
      </c>
      <c r="B939" t="inlineStr">
        <is>
          <t>DATA_VALIDATION</t>
        </is>
      </c>
      <c r="C939" t="inlineStr">
        <is>
          <t>201110012510</t>
        </is>
      </c>
      <c r="D939" t="inlineStr">
        <is>
          <t>Folder</t>
        </is>
      </c>
      <c r="E939" s="2">
        <f>HYPERLINK("capsilon://?command=openfolder&amp;siteaddress=FAM.docvelocity-na8.net&amp;folderid=FX55488C77-BFE5-F78B-25A4-112CF7197597","FX220210296")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MI2202799893</t>
        </is>
      </c>
      <c r="J939" t="n">
        <v>0.0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44621.06862268518</v>
      </c>
      <c r="P939" s="1" t="n">
        <v>44621.459016203706</v>
      </c>
      <c r="Q939" t="n">
        <v>31602.0</v>
      </c>
      <c r="R939" t="n">
        <v>2128.0</v>
      </c>
      <c r="S939" t="b">
        <v>0</v>
      </c>
      <c r="T939" t="inlineStr">
        <is>
          <t>N/A</t>
        </is>
      </c>
      <c r="U939" t="b">
        <v>1</v>
      </c>
      <c r="V939" t="inlineStr">
        <is>
          <t>Prajakta Jagannath Mane</t>
        </is>
      </c>
      <c r="W939" s="1" t="n">
        <v>44621.10835648148</v>
      </c>
      <c r="X939" t="n">
        <v>759.0</v>
      </c>
      <c r="Y939" t="n">
        <v>97.0</v>
      </c>
      <c r="Z939" t="n">
        <v>0.0</v>
      </c>
      <c r="AA939" t="n">
        <v>97.0</v>
      </c>
      <c r="AB939" t="n">
        <v>0.0</v>
      </c>
      <c r="AC939" t="n">
        <v>47.0</v>
      </c>
      <c r="AD939" t="n">
        <v>-97.0</v>
      </c>
      <c r="AE939" t="n">
        <v>0.0</v>
      </c>
      <c r="AF939" t="n">
        <v>0.0</v>
      </c>
      <c r="AG939" t="n">
        <v>0.0</v>
      </c>
      <c r="AH939" t="inlineStr">
        <is>
          <t>Ashish Sutar</t>
        </is>
      </c>
      <c r="AI939" s="1" t="n">
        <v>44621.459016203706</v>
      </c>
      <c r="AJ939" t="n">
        <v>1369.0</v>
      </c>
      <c r="AK939" t="n">
        <v>3.0</v>
      </c>
      <c r="AL939" t="n">
        <v>0.0</v>
      </c>
      <c r="AM939" t="n">
        <v>3.0</v>
      </c>
      <c r="AN939" t="n">
        <v>0.0</v>
      </c>
      <c r="AO939" t="n">
        <v>3.0</v>
      </c>
      <c r="AP939" t="n">
        <v>-100.0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WI220344029</t>
        </is>
      </c>
      <c r="B940" t="inlineStr">
        <is>
          <t>DATA_VALIDATION</t>
        </is>
      </c>
      <c r="C940" t="inlineStr">
        <is>
          <t>201300022150</t>
        </is>
      </c>
      <c r="D940" t="inlineStr">
        <is>
          <t>Folder</t>
        </is>
      </c>
      <c r="E940" s="2">
        <f>HYPERLINK("capsilon://?command=openfolder&amp;siteaddress=FAM.docvelocity-na8.net&amp;folderid=FXB5D878D9-493E-D91C-27EC-DD193C20874D","FX22036585")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MI2203460434</t>
        </is>
      </c>
      <c r="J940" t="n">
        <v>28.0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1.0</v>
      </c>
      <c r="O940" s="1" t="n">
        <v>44635.518692129626</v>
      </c>
      <c r="P940" s="1" t="n">
        <v>44635.53109953704</v>
      </c>
      <c r="Q940" t="n">
        <v>681.0</v>
      </c>
      <c r="R940" t="n">
        <v>391.0</v>
      </c>
      <c r="S940" t="b">
        <v>0</v>
      </c>
      <c r="T940" t="inlineStr">
        <is>
          <t>N/A</t>
        </is>
      </c>
      <c r="U940" t="b">
        <v>0</v>
      </c>
      <c r="V940" t="inlineStr">
        <is>
          <t>Suraj Toradmal</t>
        </is>
      </c>
      <c r="W940" s="1" t="n">
        <v>44635.53109953704</v>
      </c>
      <c r="X940" t="n">
        <v>114.0</v>
      </c>
      <c r="Y940" t="n">
        <v>0.0</v>
      </c>
      <c r="Z940" t="n">
        <v>0.0</v>
      </c>
      <c r="AA940" t="n">
        <v>0.0</v>
      </c>
      <c r="AB940" t="n">
        <v>0.0</v>
      </c>
      <c r="AC940" t="n">
        <v>0.0</v>
      </c>
      <c r="AD940" t="n">
        <v>28.0</v>
      </c>
      <c r="AE940" t="n">
        <v>21.0</v>
      </c>
      <c r="AF940" t="n">
        <v>0.0</v>
      </c>
      <c r="AG940" t="n">
        <v>3.0</v>
      </c>
      <c r="AH940" t="inlineStr">
        <is>
          <t>N/A</t>
        </is>
      </c>
      <c r="AI940" t="inlineStr">
        <is>
          <t>N/A</t>
        </is>
      </c>
      <c r="AJ940" t="inlineStr">
        <is>
          <t>N/A</t>
        </is>
      </c>
      <c r="AK940" t="inlineStr">
        <is>
          <t>N/A</t>
        </is>
      </c>
      <c r="AL940" t="inlineStr">
        <is>
          <t>N/A</t>
        </is>
      </c>
      <c r="AM940" t="inlineStr">
        <is>
          <t>N/A</t>
        </is>
      </c>
      <c r="AN940" t="inlineStr">
        <is>
          <t>N/A</t>
        </is>
      </c>
      <c r="AO940" t="inlineStr">
        <is>
          <t>N/A</t>
        </is>
      </c>
      <c r="AP940" t="inlineStr">
        <is>
          <t>N/A</t>
        </is>
      </c>
      <c r="AQ940" t="inlineStr">
        <is>
          <t>N/A</t>
        </is>
      </c>
      <c r="AR940" t="inlineStr">
        <is>
          <t>N/A</t>
        </is>
      </c>
      <c r="AS940" t="inlineStr">
        <is>
          <t>N/A</t>
        </is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WI220344080</t>
        </is>
      </c>
      <c r="B941" t="inlineStr">
        <is>
          <t>DATA_VALIDATION</t>
        </is>
      </c>
      <c r="C941" t="inlineStr">
        <is>
          <t>201308008251</t>
        </is>
      </c>
      <c r="D941" t="inlineStr">
        <is>
          <t>Folder</t>
        </is>
      </c>
      <c r="E941" s="2">
        <f>HYPERLINK("capsilon://?command=openfolder&amp;siteaddress=FAM.docvelocity-na8.net&amp;folderid=FX929F139C-CF44-F28F-F006-EAB2CFCD4E86","FX22031869")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MI2203456556</t>
        </is>
      </c>
      <c r="J941" t="n">
        <v>514.0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44635.52554398148</v>
      </c>
      <c r="P941" s="1" t="n">
        <v>44636.2103125</v>
      </c>
      <c r="Q941" t="n">
        <v>50653.0</v>
      </c>
      <c r="R941" t="n">
        <v>8511.0</v>
      </c>
      <c r="S941" t="b">
        <v>0</v>
      </c>
      <c r="T941" t="inlineStr">
        <is>
          <t>N/A</t>
        </is>
      </c>
      <c r="U941" t="b">
        <v>1</v>
      </c>
      <c r="V941" t="inlineStr">
        <is>
          <t>Nikita Mandage</t>
        </is>
      </c>
      <c r="W941" s="1" t="n">
        <v>44635.5534375</v>
      </c>
      <c r="X941" t="n">
        <v>2347.0</v>
      </c>
      <c r="Y941" t="n">
        <v>441.0</v>
      </c>
      <c r="Z941" t="n">
        <v>0.0</v>
      </c>
      <c r="AA941" t="n">
        <v>441.0</v>
      </c>
      <c r="AB941" t="n">
        <v>0.0</v>
      </c>
      <c r="AC941" t="n">
        <v>74.0</v>
      </c>
      <c r="AD941" t="n">
        <v>73.0</v>
      </c>
      <c r="AE941" t="n">
        <v>0.0</v>
      </c>
      <c r="AF941" t="n">
        <v>0.0</v>
      </c>
      <c r="AG941" t="n">
        <v>0.0</v>
      </c>
      <c r="AH941" t="inlineStr">
        <is>
          <t>Saloni Uttekar</t>
        </is>
      </c>
      <c r="AI941" s="1" t="n">
        <v>44636.2103125</v>
      </c>
      <c r="AJ941" t="n">
        <v>626.0</v>
      </c>
      <c r="AK941" t="n">
        <v>7.0</v>
      </c>
      <c r="AL941" t="n">
        <v>0.0</v>
      </c>
      <c r="AM941" t="n">
        <v>7.0</v>
      </c>
      <c r="AN941" t="n">
        <v>0.0</v>
      </c>
      <c r="AO941" t="n">
        <v>7.0</v>
      </c>
      <c r="AP941" t="n">
        <v>66.0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WI220344121</t>
        </is>
      </c>
      <c r="B942" t="inlineStr">
        <is>
          <t>DATA_VALIDATION</t>
        </is>
      </c>
      <c r="C942" t="inlineStr">
        <is>
          <t>201300022150</t>
        </is>
      </c>
      <c r="D942" t="inlineStr">
        <is>
          <t>Folder</t>
        </is>
      </c>
      <c r="E942" s="2">
        <f>HYPERLINK("capsilon://?command=openfolder&amp;siteaddress=FAM.docvelocity-na8.net&amp;folderid=FXB5D878D9-493E-D91C-27EC-DD193C20874D","FX22036585")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MI2203460434</t>
        </is>
      </c>
      <c r="J942" t="n">
        <v>84.0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44635.53175925926</v>
      </c>
      <c r="P942" s="1" t="n">
        <v>44635.54568287037</v>
      </c>
      <c r="Q942" t="n">
        <v>581.0</v>
      </c>
      <c r="R942" t="n">
        <v>622.0</v>
      </c>
      <c r="S942" t="b">
        <v>0</v>
      </c>
      <c r="T942" t="inlineStr">
        <is>
          <t>N/A</t>
        </is>
      </c>
      <c r="U942" t="b">
        <v>1</v>
      </c>
      <c r="V942" t="inlineStr">
        <is>
          <t>Payal Pathare</t>
        </is>
      </c>
      <c r="W942" s="1" t="n">
        <v>44635.53460648148</v>
      </c>
      <c r="X942" t="n">
        <v>210.0</v>
      </c>
      <c r="Y942" t="n">
        <v>63.0</v>
      </c>
      <c r="Z942" t="n">
        <v>0.0</v>
      </c>
      <c r="AA942" t="n">
        <v>63.0</v>
      </c>
      <c r="AB942" t="n">
        <v>0.0</v>
      </c>
      <c r="AC942" t="n">
        <v>0.0</v>
      </c>
      <c r="AD942" t="n">
        <v>21.0</v>
      </c>
      <c r="AE942" t="n">
        <v>0.0</v>
      </c>
      <c r="AF942" t="n">
        <v>0.0</v>
      </c>
      <c r="AG942" t="n">
        <v>0.0</v>
      </c>
      <c r="AH942" t="inlineStr">
        <is>
          <t>Mohini Shinde</t>
        </is>
      </c>
      <c r="AI942" s="1" t="n">
        <v>44635.54568287037</v>
      </c>
      <c r="AJ942" t="n">
        <v>114.0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21.0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WI220344144</t>
        </is>
      </c>
      <c r="B943" t="inlineStr">
        <is>
          <t>DATA_VALIDATION</t>
        </is>
      </c>
      <c r="C943" t="inlineStr">
        <is>
          <t>201348000398</t>
        </is>
      </c>
      <c r="D943" t="inlineStr">
        <is>
          <t>Folder</t>
        </is>
      </c>
      <c r="E943" s="2">
        <f>HYPERLINK("capsilon://?command=openfolder&amp;siteaddress=FAM.docvelocity-na8.net&amp;folderid=FX870D95C1-825C-096E-A545-F9B6CF670034","FX22033248")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MI2203462008</t>
        </is>
      </c>
      <c r="J943" t="n">
        <v>0.0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44635.53396990741</v>
      </c>
      <c r="P943" s="1" t="n">
        <v>44635.54761574074</v>
      </c>
      <c r="Q943" t="n">
        <v>251.0</v>
      </c>
      <c r="R943" t="n">
        <v>928.0</v>
      </c>
      <c r="S943" t="b">
        <v>0</v>
      </c>
      <c r="T943" t="inlineStr">
        <is>
          <t>N/A</t>
        </is>
      </c>
      <c r="U943" t="b">
        <v>0</v>
      </c>
      <c r="V943" t="inlineStr">
        <is>
          <t>Samadhan Kamble</t>
        </is>
      </c>
      <c r="W943" s="1" t="n">
        <v>44635.54199074074</v>
      </c>
      <c r="X943" t="n">
        <v>689.0</v>
      </c>
      <c r="Y943" t="n">
        <v>52.0</v>
      </c>
      <c r="Z943" t="n">
        <v>0.0</v>
      </c>
      <c r="AA943" t="n">
        <v>52.0</v>
      </c>
      <c r="AB943" t="n">
        <v>0.0</v>
      </c>
      <c r="AC943" t="n">
        <v>41.0</v>
      </c>
      <c r="AD943" t="n">
        <v>-52.0</v>
      </c>
      <c r="AE943" t="n">
        <v>0.0</v>
      </c>
      <c r="AF943" t="n">
        <v>0.0</v>
      </c>
      <c r="AG943" t="n">
        <v>0.0</v>
      </c>
      <c r="AH943" t="inlineStr">
        <is>
          <t>Ketan Pathak</t>
        </is>
      </c>
      <c r="AI943" s="1" t="n">
        <v>44635.54761574074</v>
      </c>
      <c r="AJ943" t="n">
        <v>239.0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-52.0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WI220344426</t>
        </is>
      </c>
      <c r="B944" t="inlineStr">
        <is>
          <t>DATA_VALIDATION</t>
        </is>
      </c>
      <c r="C944" t="inlineStr">
        <is>
          <t>201130013444</t>
        </is>
      </c>
      <c r="D944" t="inlineStr">
        <is>
          <t>Folder</t>
        </is>
      </c>
      <c r="E944" s="2">
        <f>HYPERLINK("capsilon://?command=openfolder&amp;siteaddress=FAM.docvelocity-na8.net&amp;folderid=FX499F9E8A-0FF6-6A63-8D6C-4A8DDEB56778","FX22034653")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MI2203464400</t>
        </is>
      </c>
      <c r="J944" t="n">
        <v>28.0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44635.558125</v>
      </c>
      <c r="P944" s="1" t="n">
        <v>44635.561898148146</v>
      </c>
      <c r="Q944" t="n">
        <v>110.0</v>
      </c>
      <c r="R944" t="n">
        <v>216.0</v>
      </c>
      <c r="S944" t="b">
        <v>0</v>
      </c>
      <c r="T944" t="inlineStr">
        <is>
          <t>N/A</t>
        </is>
      </c>
      <c r="U944" t="b">
        <v>0</v>
      </c>
      <c r="V944" t="inlineStr">
        <is>
          <t>Nikita Mandage</t>
        </is>
      </c>
      <c r="W944" s="1" t="n">
        <v>44635.559652777774</v>
      </c>
      <c r="X944" t="n">
        <v>121.0</v>
      </c>
      <c r="Y944" t="n">
        <v>21.0</v>
      </c>
      <c r="Z944" t="n">
        <v>0.0</v>
      </c>
      <c r="AA944" t="n">
        <v>21.0</v>
      </c>
      <c r="AB944" t="n">
        <v>0.0</v>
      </c>
      <c r="AC944" t="n">
        <v>1.0</v>
      </c>
      <c r="AD944" t="n">
        <v>7.0</v>
      </c>
      <c r="AE944" t="n">
        <v>0.0</v>
      </c>
      <c r="AF944" t="n">
        <v>0.0</v>
      </c>
      <c r="AG944" t="n">
        <v>0.0</v>
      </c>
      <c r="AH944" t="inlineStr">
        <is>
          <t>Vikash Suryakanth Parmar</t>
        </is>
      </c>
      <c r="AI944" s="1" t="n">
        <v>44635.561898148146</v>
      </c>
      <c r="AJ944" t="n">
        <v>95.0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7.0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WI220344429</t>
        </is>
      </c>
      <c r="B945" t="inlineStr">
        <is>
          <t>DATA_VALIDATION</t>
        </is>
      </c>
      <c r="C945" t="inlineStr">
        <is>
          <t>201130013444</t>
        </is>
      </c>
      <c r="D945" t="inlineStr">
        <is>
          <t>Folder</t>
        </is>
      </c>
      <c r="E945" s="2">
        <f>HYPERLINK("capsilon://?command=openfolder&amp;siteaddress=FAM.docvelocity-na8.net&amp;folderid=FX499F9E8A-0FF6-6A63-8D6C-4A8DDEB56778","FX22034653")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MI2203464412</t>
        </is>
      </c>
      <c r="J945" t="n">
        <v>56.0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44635.55824074074</v>
      </c>
      <c r="P945" s="1" t="n">
        <v>44635.564375</v>
      </c>
      <c r="Q945" t="n">
        <v>153.0</v>
      </c>
      <c r="R945" t="n">
        <v>377.0</v>
      </c>
      <c r="S945" t="b">
        <v>0</v>
      </c>
      <c r="T945" t="inlineStr">
        <is>
          <t>N/A</t>
        </is>
      </c>
      <c r="U945" t="b">
        <v>0</v>
      </c>
      <c r="V945" t="inlineStr">
        <is>
          <t>Pratik Bhandwalkar</t>
        </is>
      </c>
      <c r="W945" s="1" t="n">
        <v>44635.562789351854</v>
      </c>
      <c r="X945" t="n">
        <v>274.0</v>
      </c>
      <c r="Y945" t="n">
        <v>51.0</v>
      </c>
      <c r="Z945" t="n">
        <v>0.0</v>
      </c>
      <c r="AA945" t="n">
        <v>51.0</v>
      </c>
      <c r="AB945" t="n">
        <v>0.0</v>
      </c>
      <c r="AC945" t="n">
        <v>0.0</v>
      </c>
      <c r="AD945" t="n">
        <v>5.0</v>
      </c>
      <c r="AE945" t="n">
        <v>0.0</v>
      </c>
      <c r="AF945" t="n">
        <v>0.0</v>
      </c>
      <c r="AG945" t="n">
        <v>0.0</v>
      </c>
      <c r="AH945" t="inlineStr">
        <is>
          <t>Vikash Suryakanth Parmar</t>
        </is>
      </c>
      <c r="AI945" s="1" t="n">
        <v>44635.564375</v>
      </c>
      <c r="AJ945" t="n">
        <v>103.0</v>
      </c>
      <c r="AK945" t="n">
        <v>0.0</v>
      </c>
      <c r="AL945" t="n">
        <v>0.0</v>
      </c>
      <c r="AM945" t="n">
        <v>0.0</v>
      </c>
      <c r="AN945" t="n">
        <v>0.0</v>
      </c>
      <c r="AO945" t="n">
        <v>0.0</v>
      </c>
      <c r="AP945" t="n">
        <v>5.0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WI220344433</t>
        </is>
      </c>
      <c r="B946" t="inlineStr">
        <is>
          <t>DATA_VALIDATION</t>
        </is>
      </c>
      <c r="C946" t="inlineStr">
        <is>
          <t>201130013444</t>
        </is>
      </c>
      <c r="D946" t="inlineStr">
        <is>
          <t>Folder</t>
        </is>
      </c>
      <c r="E946" s="2">
        <f>HYPERLINK("capsilon://?command=openfolder&amp;siteaddress=FAM.docvelocity-na8.net&amp;folderid=FX499F9E8A-0FF6-6A63-8D6C-4A8DDEB56778","FX22034653")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MI2203464422</t>
        </is>
      </c>
      <c r="J946" t="n">
        <v>28.0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44635.558541666665</v>
      </c>
      <c r="P946" s="1" t="n">
        <v>44635.56238425926</v>
      </c>
      <c r="Q946" t="n">
        <v>126.0</v>
      </c>
      <c r="R946" t="n">
        <v>206.0</v>
      </c>
      <c r="S946" t="b">
        <v>0</v>
      </c>
      <c r="T946" t="inlineStr">
        <is>
          <t>N/A</t>
        </is>
      </c>
      <c r="U946" t="b">
        <v>0</v>
      </c>
      <c r="V946" t="inlineStr">
        <is>
          <t>Nikita Mandage</t>
        </is>
      </c>
      <c r="W946" s="1" t="n">
        <v>44635.561574074076</v>
      </c>
      <c r="X946" t="n">
        <v>165.0</v>
      </c>
      <c r="Y946" t="n">
        <v>21.0</v>
      </c>
      <c r="Z946" t="n">
        <v>0.0</v>
      </c>
      <c r="AA946" t="n">
        <v>21.0</v>
      </c>
      <c r="AB946" t="n">
        <v>0.0</v>
      </c>
      <c r="AC946" t="n">
        <v>1.0</v>
      </c>
      <c r="AD946" t="n">
        <v>7.0</v>
      </c>
      <c r="AE946" t="n">
        <v>0.0</v>
      </c>
      <c r="AF946" t="n">
        <v>0.0</v>
      </c>
      <c r="AG946" t="n">
        <v>0.0</v>
      </c>
      <c r="AH946" t="inlineStr">
        <is>
          <t>Vikash Suryakanth Parmar</t>
        </is>
      </c>
      <c r="AI946" s="1" t="n">
        <v>44635.56238425926</v>
      </c>
      <c r="AJ946" t="n">
        <v>41.0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7.0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WI220344436</t>
        </is>
      </c>
      <c r="B947" t="inlineStr">
        <is>
          <t>DATA_VALIDATION</t>
        </is>
      </c>
      <c r="C947" t="inlineStr">
        <is>
          <t>201130013444</t>
        </is>
      </c>
      <c r="D947" t="inlineStr">
        <is>
          <t>Folder</t>
        </is>
      </c>
      <c r="E947" s="2">
        <f>HYPERLINK("capsilon://?command=openfolder&amp;siteaddress=FAM.docvelocity-na8.net&amp;folderid=FX499F9E8A-0FF6-6A63-8D6C-4A8DDEB56778","FX22034653")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MI2203464429</t>
        </is>
      </c>
      <c r="J947" t="n">
        <v>61.0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44635.55863425926</v>
      </c>
      <c r="P947" s="1" t="n">
        <v>44635.56317129629</v>
      </c>
      <c r="Q947" t="n">
        <v>167.0</v>
      </c>
      <c r="R947" t="n">
        <v>225.0</v>
      </c>
      <c r="S947" t="b">
        <v>0</v>
      </c>
      <c r="T947" t="inlineStr">
        <is>
          <t>N/A</t>
        </is>
      </c>
      <c r="U947" t="b">
        <v>0</v>
      </c>
      <c r="V947" t="inlineStr">
        <is>
          <t>Sagar Belhekar</t>
        </is>
      </c>
      <c r="W947" s="1" t="n">
        <v>44635.56209490741</v>
      </c>
      <c r="X947" t="n">
        <v>157.0</v>
      </c>
      <c r="Y947" t="n">
        <v>56.0</v>
      </c>
      <c r="Z947" t="n">
        <v>0.0</v>
      </c>
      <c r="AA947" t="n">
        <v>56.0</v>
      </c>
      <c r="AB947" t="n">
        <v>0.0</v>
      </c>
      <c r="AC947" t="n">
        <v>1.0</v>
      </c>
      <c r="AD947" t="n">
        <v>5.0</v>
      </c>
      <c r="AE947" t="n">
        <v>0.0</v>
      </c>
      <c r="AF947" t="n">
        <v>0.0</v>
      </c>
      <c r="AG947" t="n">
        <v>0.0</v>
      </c>
      <c r="AH947" t="inlineStr">
        <is>
          <t>Vikash Suryakanth Parmar</t>
        </is>
      </c>
      <c r="AI947" s="1" t="n">
        <v>44635.56317129629</v>
      </c>
      <c r="AJ947" t="n">
        <v>68.0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5.0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WI220344441</t>
        </is>
      </c>
      <c r="B948" t="inlineStr">
        <is>
          <t>DATA_VALIDATION</t>
        </is>
      </c>
      <c r="C948" t="inlineStr">
        <is>
          <t>201130013444</t>
        </is>
      </c>
      <c r="D948" t="inlineStr">
        <is>
          <t>Folder</t>
        </is>
      </c>
      <c r="E948" s="2">
        <f>HYPERLINK("capsilon://?command=openfolder&amp;siteaddress=FAM.docvelocity-na8.net&amp;folderid=FX499F9E8A-0FF6-6A63-8D6C-4A8DDEB56778","FX22034653")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MI2203464443</t>
        </is>
      </c>
      <c r="J948" t="n">
        <v>28.0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44635.558969907404</v>
      </c>
      <c r="P948" s="1" t="n">
        <v>44635.56576388889</v>
      </c>
      <c r="Q948" t="n">
        <v>369.0</v>
      </c>
      <c r="R948" t="n">
        <v>218.0</v>
      </c>
      <c r="S948" t="b">
        <v>0</v>
      </c>
      <c r="T948" t="inlineStr">
        <is>
          <t>N/A</t>
        </is>
      </c>
      <c r="U948" t="b">
        <v>0</v>
      </c>
      <c r="V948" t="inlineStr">
        <is>
          <t>Payal Pathare</t>
        </is>
      </c>
      <c r="W948" s="1" t="n">
        <v>44635.56181712963</v>
      </c>
      <c r="X948" t="n">
        <v>129.0</v>
      </c>
      <c r="Y948" t="n">
        <v>21.0</v>
      </c>
      <c r="Z948" t="n">
        <v>0.0</v>
      </c>
      <c r="AA948" t="n">
        <v>21.0</v>
      </c>
      <c r="AB948" t="n">
        <v>0.0</v>
      </c>
      <c r="AC948" t="n">
        <v>1.0</v>
      </c>
      <c r="AD948" t="n">
        <v>7.0</v>
      </c>
      <c r="AE948" t="n">
        <v>0.0</v>
      </c>
      <c r="AF948" t="n">
        <v>0.0</v>
      </c>
      <c r="AG948" t="n">
        <v>0.0</v>
      </c>
      <c r="AH948" t="inlineStr">
        <is>
          <t>Vikash Suryakanth Parmar</t>
        </is>
      </c>
      <c r="AI948" s="1" t="n">
        <v>44635.56576388889</v>
      </c>
      <c r="AJ948" t="n">
        <v>53.0</v>
      </c>
      <c r="AK948" t="n">
        <v>0.0</v>
      </c>
      <c r="AL948" t="n">
        <v>0.0</v>
      </c>
      <c r="AM948" t="n">
        <v>0.0</v>
      </c>
      <c r="AN948" t="n">
        <v>0.0</v>
      </c>
      <c r="AO948" t="n">
        <v>0.0</v>
      </c>
      <c r="AP948" t="n">
        <v>7.0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WI220344442</t>
        </is>
      </c>
      <c r="B949" t="inlineStr">
        <is>
          <t>DATA_VALIDATION</t>
        </is>
      </c>
      <c r="C949" t="inlineStr">
        <is>
          <t>201130013444</t>
        </is>
      </c>
      <c r="D949" t="inlineStr">
        <is>
          <t>Folder</t>
        </is>
      </c>
      <c r="E949" s="2">
        <f>HYPERLINK("capsilon://?command=openfolder&amp;siteaddress=FAM.docvelocity-na8.net&amp;folderid=FX499F9E8A-0FF6-6A63-8D6C-4A8DDEB56778","FX22034653")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MI2203464445</t>
        </is>
      </c>
      <c r="J949" t="n">
        <v>56.0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44635.55905092593</v>
      </c>
      <c r="P949" s="1" t="n">
        <v>44635.56513888889</v>
      </c>
      <c r="Q949" t="n">
        <v>296.0</v>
      </c>
      <c r="R949" t="n">
        <v>230.0</v>
      </c>
      <c r="S949" t="b">
        <v>0</v>
      </c>
      <c r="T949" t="inlineStr">
        <is>
          <t>N/A</t>
        </is>
      </c>
      <c r="U949" t="b">
        <v>0</v>
      </c>
      <c r="V949" t="inlineStr">
        <is>
          <t>Shivani Narwade</t>
        </is>
      </c>
      <c r="W949" s="1" t="n">
        <v>44635.56234953704</v>
      </c>
      <c r="X949" t="n">
        <v>165.0</v>
      </c>
      <c r="Y949" t="n">
        <v>51.0</v>
      </c>
      <c r="Z949" t="n">
        <v>0.0</v>
      </c>
      <c r="AA949" t="n">
        <v>51.0</v>
      </c>
      <c r="AB949" t="n">
        <v>0.0</v>
      </c>
      <c r="AC949" t="n">
        <v>0.0</v>
      </c>
      <c r="AD949" t="n">
        <v>5.0</v>
      </c>
      <c r="AE949" t="n">
        <v>0.0</v>
      </c>
      <c r="AF949" t="n">
        <v>0.0</v>
      </c>
      <c r="AG949" t="n">
        <v>0.0</v>
      </c>
      <c r="AH949" t="inlineStr">
        <is>
          <t>Vikash Suryakanth Parmar</t>
        </is>
      </c>
      <c r="AI949" s="1" t="n">
        <v>44635.56513888889</v>
      </c>
      <c r="AJ949" t="n">
        <v>65.0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5.0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WI220344445</t>
        </is>
      </c>
      <c r="B950" t="inlineStr">
        <is>
          <t>DATA_VALIDATION</t>
        </is>
      </c>
      <c r="C950" t="inlineStr">
        <is>
          <t>201130013444</t>
        </is>
      </c>
      <c r="D950" t="inlineStr">
        <is>
          <t>Folder</t>
        </is>
      </c>
      <c r="E950" s="2">
        <f>HYPERLINK("capsilon://?command=openfolder&amp;siteaddress=FAM.docvelocity-na8.net&amp;folderid=FX499F9E8A-0FF6-6A63-8D6C-4A8DDEB56778","FX22034653")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MI2203464457</t>
        </is>
      </c>
      <c r="J950" t="n">
        <v>28.0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44635.55939814815</v>
      </c>
      <c r="P950" s="1" t="n">
        <v>44635.56642361111</v>
      </c>
      <c r="Q950" t="n">
        <v>382.0</v>
      </c>
      <c r="R950" t="n">
        <v>225.0</v>
      </c>
      <c r="S950" t="b">
        <v>0</v>
      </c>
      <c r="T950" t="inlineStr">
        <is>
          <t>N/A</t>
        </is>
      </c>
      <c r="U950" t="b">
        <v>0</v>
      </c>
      <c r="V950" t="inlineStr">
        <is>
          <t>Nayan Naramshettiwar</t>
        </is>
      </c>
      <c r="W950" s="1" t="n">
        <v>44635.56215277778</v>
      </c>
      <c r="X950" t="n">
        <v>123.0</v>
      </c>
      <c r="Y950" t="n">
        <v>21.0</v>
      </c>
      <c r="Z950" t="n">
        <v>0.0</v>
      </c>
      <c r="AA950" t="n">
        <v>21.0</v>
      </c>
      <c r="AB950" t="n">
        <v>0.0</v>
      </c>
      <c r="AC950" t="n">
        <v>1.0</v>
      </c>
      <c r="AD950" t="n">
        <v>7.0</v>
      </c>
      <c r="AE950" t="n">
        <v>0.0</v>
      </c>
      <c r="AF950" t="n">
        <v>0.0</v>
      </c>
      <c r="AG950" t="n">
        <v>0.0</v>
      </c>
      <c r="AH950" t="inlineStr">
        <is>
          <t>Ketan Pathak</t>
        </is>
      </c>
      <c r="AI950" s="1" t="n">
        <v>44635.56642361111</v>
      </c>
      <c r="AJ950" t="n">
        <v>102.0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7.0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WI220344447</t>
        </is>
      </c>
      <c r="B951" t="inlineStr">
        <is>
          <t>DATA_VALIDATION</t>
        </is>
      </c>
      <c r="C951" t="inlineStr">
        <is>
          <t>201130013444</t>
        </is>
      </c>
      <c r="D951" t="inlineStr">
        <is>
          <t>Folder</t>
        </is>
      </c>
      <c r="E951" s="2">
        <f>HYPERLINK("capsilon://?command=openfolder&amp;siteaddress=FAM.docvelocity-na8.net&amp;folderid=FX499F9E8A-0FF6-6A63-8D6C-4A8DDEB56778","FX22034653")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MI2203464472</t>
        </is>
      </c>
      <c r="J951" t="n">
        <v>61.0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44635.55949074074</v>
      </c>
      <c r="P951" s="1" t="n">
        <v>44635.56699074074</v>
      </c>
      <c r="Q951" t="n">
        <v>375.0</v>
      </c>
      <c r="R951" t="n">
        <v>273.0</v>
      </c>
      <c r="S951" t="b">
        <v>0</v>
      </c>
      <c r="T951" t="inlineStr">
        <is>
          <t>N/A</t>
        </is>
      </c>
      <c r="U951" t="b">
        <v>0</v>
      </c>
      <c r="V951" t="inlineStr">
        <is>
          <t>Swapnil Chavan</t>
        </is>
      </c>
      <c r="W951" s="1" t="n">
        <v>44635.56292824074</v>
      </c>
      <c r="X951" t="n">
        <v>168.0</v>
      </c>
      <c r="Y951" t="n">
        <v>56.0</v>
      </c>
      <c r="Z951" t="n">
        <v>0.0</v>
      </c>
      <c r="AA951" t="n">
        <v>56.0</v>
      </c>
      <c r="AB951" t="n">
        <v>0.0</v>
      </c>
      <c r="AC951" t="n">
        <v>0.0</v>
      </c>
      <c r="AD951" t="n">
        <v>5.0</v>
      </c>
      <c r="AE951" t="n">
        <v>0.0</v>
      </c>
      <c r="AF951" t="n">
        <v>0.0</v>
      </c>
      <c r="AG951" t="n">
        <v>0.0</v>
      </c>
      <c r="AH951" t="inlineStr">
        <is>
          <t>Vikash Suryakanth Parmar</t>
        </is>
      </c>
      <c r="AI951" s="1" t="n">
        <v>44635.56699074074</v>
      </c>
      <c r="AJ951" t="n">
        <v>105.0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5.0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WI220344450</t>
        </is>
      </c>
      <c r="B952" t="inlineStr">
        <is>
          <t>DATA_VALIDATION</t>
        </is>
      </c>
      <c r="C952" t="inlineStr">
        <is>
          <t>201130013444</t>
        </is>
      </c>
      <c r="D952" t="inlineStr">
        <is>
          <t>Folder</t>
        </is>
      </c>
      <c r="E952" s="2">
        <f>HYPERLINK("capsilon://?command=openfolder&amp;siteaddress=FAM.docvelocity-na8.net&amp;folderid=FX499F9E8A-0FF6-6A63-8D6C-4A8DDEB56778","FX22034653")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MI2203464483</t>
        </is>
      </c>
      <c r="J952" t="n">
        <v>28.0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44635.559849537036</v>
      </c>
      <c r="P952" s="1" t="n">
        <v>44635.56752314815</v>
      </c>
      <c r="Q952" t="n">
        <v>425.0</v>
      </c>
      <c r="R952" t="n">
        <v>238.0</v>
      </c>
      <c r="S952" t="b">
        <v>0</v>
      </c>
      <c r="T952" t="inlineStr">
        <is>
          <t>N/A</t>
        </is>
      </c>
      <c r="U952" t="b">
        <v>0</v>
      </c>
      <c r="V952" t="inlineStr">
        <is>
          <t>Ganesh Bavdiwale</t>
        </is>
      </c>
      <c r="W952" s="1" t="n">
        <v>44635.56277777778</v>
      </c>
      <c r="X952" t="n">
        <v>144.0</v>
      </c>
      <c r="Y952" t="n">
        <v>21.0</v>
      </c>
      <c r="Z952" t="n">
        <v>0.0</v>
      </c>
      <c r="AA952" t="n">
        <v>21.0</v>
      </c>
      <c r="AB952" t="n">
        <v>0.0</v>
      </c>
      <c r="AC952" t="n">
        <v>1.0</v>
      </c>
      <c r="AD952" t="n">
        <v>7.0</v>
      </c>
      <c r="AE952" t="n">
        <v>0.0</v>
      </c>
      <c r="AF952" t="n">
        <v>0.0</v>
      </c>
      <c r="AG952" t="n">
        <v>0.0</v>
      </c>
      <c r="AH952" t="inlineStr">
        <is>
          <t>Ketan Pathak</t>
        </is>
      </c>
      <c r="AI952" s="1" t="n">
        <v>44635.56752314815</v>
      </c>
      <c r="AJ952" t="n">
        <v>94.0</v>
      </c>
      <c r="AK952" t="n">
        <v>0.0</v>
      </c>
      <c r="AL952" t="n">
        <v>0.0</v>
      </c>
      <c r="AM952" t="n">
        <v>0.0</v>
      </c>
      <c r="AN952" t="n">
        <v>0.0</v>
      </c>
      <c r="AO952" t="n">
        <v>0.0</v>
      </c>
      <c r="AP952" t="n">
        <v>7.0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WI220344451</t>
        </is>
      </c>
      <c r="B953" t="inlineStr">
        <is>
          <t>DATA_VALIDATION</t>
        </is>
      </c>
      <c r="C953" t="inlineStr">
        <is>
          <t>201130013444</t>
        </is>
      </c>
      <c r="D953" t="inlineStr">
        <is>
          <t>Folder</t>
        </is>
      </c>
      <c r="E953" s="2">
        <f>HYPERLINK("capsilon://?command=openfolder&amp;siteaddress=FAM.docvelocity-na8.net&amp;folderid=FX499F9E8A-0FF6-6A63-8D6C-4A8DDEB56778","FX22034653")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MI2203464491</t>
        </is>
      </c>
      <c r="J953" t="n">
        <v>56.0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44635.55988425926</v>
      </c>
      <c r="P953" s="1" t="n">
        <v>44635.569502314815</v>
      </c>
      <c r="Q953" t="n">
        <v>513.0</v>
      </c>
      <c r="R953" t="n">
        <v>318.0</v>
      </c>
      <c r="S953" t="b">
        <v>0</v>
      </c>
      <c r="T953" t="inlineStr">
        <is>
          <t>N/A</t>
        </is>
      </c>
      <c r="U953" t="b">
        <v>0</v>
      </c>
      <c r="V953" t="inlineStr">
        <is>
          <t>Nikita Mandage</t>
        </is>
      </c>
      <c r="W953" s="1" t="n">
        <v>44635.56328703704</v>
      </c>
      <c r="X953" t="n">
        <v>148.0</v>
      </c>
      <c r="Y953" t="n">
        <v>51.0</v>
      </c>
      <c r="Z953" t="n">
        <v>0.0</v>
      </c>
      <c r="AA953" t="n">
        <v>51.0</v>
      </c>
      <c r="AB953" t="n">
        <v>0.0</v>
      </c>
      <c r="AC953" t="n">
        <v>0.0</v>
      </c>
      <c r="AD953" t="n">
        <v>5.0</v>
      </c>
      <c r="AE953" t="n">
        <v>0.0</v>
      </c>
      <c r="AF953" t="n">
        <v>0.0</v>
      </c>
      <c r="AG953" t="n">
        <v>0.0</v>
      </c>
      <c r="AH953" t="inlineStr">
        <is>
          <t>Ketan Pathak</t>
        </is>
      </c>
      <c r="AI953" s="1" t="n">
        <v>44635.569502314815</v>
      </c>
      <c r="AJ953" t="n">
        <v>170.0</v>
      </c>
      <c r="AK953" t="n">
        <v>0.0</v>
      </c>
      <c r="AL953" t="n">
        <v>0.0</v>
      </c>
      <c r="AM953" t="n">
        <v>0.0</v>
      </c>
      <c r="AN953" t="n">
        <v>0.0</v>
      </c>
      <c r="AO953" t="n">
        <v>0.0</v>
      </c>
      <c r="AP953" t="n">
        <v>5.0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WI220344454</t>
        </is>
      </c>
      <c r="B954" t="inlineStr">
        <is>
          <t>DATA_VALIDATION</t>
        </is>
      </c>
      <c r="C954" t="inlineStr">
        <is>
          <t>201130013444</t>
        </is>
      </c>
      <c r="D954" t="inlineStr">
        <is>
          <t>Folder</t>
        </is>
      </c>
      <c r="E954" s="2">
        <f>HYPERLINK("capsilon://?command=openfolder&amp;siteaddress=FAM.docvelocity-na8.net&amp;folderid=FX499F9E8A-0FF6-6A63-8D6C-4A8DDEB56778","FX22034653")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MI2203464497</t>
        </is>
      </c>
      <c r="J954" t="n">
        <v>28.0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44635.56023148148</v>
      </c>
      <c r="P954" s="1" t="n">
        <v>44635.570810185185</v>
      </c>
      <c r="Q954" t="n">
        <v>709.0</v>
      </c>
      <c r="R954" t="n">
        <v>205.0</v>
      </c>
      <c r="S954" t="b">
        <v>0</v>
      </c>
      <c r="T954" t="inlineStr">
        <is>
          <t>N/A</t>
        </is>
      </c>
      <c r="U954" t="b">
        <v>0</v>
      </c>
      <c r="V954" t="inlineStr">
        <is>
          <t>Shubham Karwate</t>
        </is>
      </c>
      <c r="W954" s="1" t="n">
        <v>44635.56280092592</v>
      </c>
      <c r="X954" t="n">
        <v>92.0</v>
      </c>
      <c r="Y954" t="n">
        <v>21.0</v>
      </c>
      <c r="Z954" t="n">
        <v>0.0</v>
      </c>
      <c r="AA954" t="n">
        <v>21.0</v>
      </c>
      <c r="AB954" t="n">
        <v>0.0</v>
      </c>
      <c r="AC954" t="n">
        <v>1.0</v>
      </c>
      <c r="AD954" t="n">
        <v>7.0</v>
      </c>
      <c r="AE954" t="n">
        <v>0.0</v>
      </c>
      <c r="AF954" t="n">
        <v>0.0</v>
      </c>
      <c r="AG954" t="n">
        <v>0.0</v>
      </c>
      <c r="AH954" t="inlineStr">
        <is>
          <t>Ketan Pathak</t>
        </is>
      </c>
      <c r="AI954" s="1" t="n">
        <v>44635.570810185185</v>
      </c>
      <c r="AJ954" t="n">
        <v>113.0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7.0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WI220344456</t>
        </is>
      </c>
      <c r="B955" t="inlineStr">
        <is>
          <t>DATA_VALIDATION</t>
        </is>
      </c>
      <c r="C955" t="inlineStr">
        <is>
          <t>201130013444</t>
        </is>
      </c>
      <c r="D955" t="inlineStr">
        <is>
          <t>Folder</t>
        </is>
      </c>
      <c r="E955" s="2">
        <f>HYPERLINK("capsilon://?command=openfolder&amp;siteaddress=FAM.docvelocity-na8.net&amp;folderid=FX499F9E8A-0FF6-6A63-8D6C-4A8DDEB56778","FX22034653")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MI2203464500</t>
        </is>
      </c>
      <c r="J955" t="n">
        <v>61.0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44635.56039351852</v>
      </c>
      <c r="P955" s="1" t="n">
        <v>44635.572592592594</v>
      </c>
      <c r="Q955" t="n">
        <v>632.0</v>
      </c>
      <c r="R955" t="n">
        <v>422.0</v>
      </c>
      <c r="S955" t="b">
        <v>0</v>
      </c>
      <c r="T955" t="inlineStr">
        <is>
          <t>N/A</t>
        </is>
      </c>
      <c r="U955" t="b">
        <v>0</v>
      </c>
      <c r="V955" t="inlineStr">
        <is>
          <t>Payal Pathare</t>
        </is>
      </c>
      <c r="W955" s="1" t="n">
        <v>44635.564930555556</v>
      </c>
      <c r="X955" t="n">
        <v>269.0</v>
      </c>
      <c r="Y955" t="n">
        <v>56.0</v>
      </c>
      <c r="Z955" t="n">
        <v>0.0</v>
      </c>
      <c r="AA955" t="n">
        <v>56.0</v>
      </c>
      <c r="AB955" t="n">
        <v>0.0</v>
      </c>
      <c r="AC955" t="n">
        <v>1.0</v>
      </c>
      <c r="AD955" t="n">
        <v>5.0</v>
      </c>
      <c r="AE955" t="n">
        <v>0.0</v>
      </c>
      <c r="AF955" t="n">
        <v>0.0</v>
      </c>
      <c r="AG955" t="n">
        <v>0.0</v>
      </c>
      <c r="AH955" t="inlineStr">
        <is>
          <t>Ketan Pathak</t>
        </is>
      </c>
      <c r="AI955" s="1" t="n">
        <v>44635.572592592594</v>
      </c>
      <c r="AJ955" t="n">
        <v>153.0</v>
      </c>
      <c r="AK955" t="n">
        <v>0.0</v>
      </c>
      <c r="AL955" t="n">
        <v>0.0</v>
      </c>
      <c r="AM955" t="n">
        <v>0.0</v>
      </c>
      <c r="AN955" t="n">
        <v>0.0</v>
      </c>
      <c r="AO955" t="n">
        <v>0.0</v>
      </c>
      <c r="AP955" t="n">
        <v>5.0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WI220344464</t>
        </is>
      </c>
      <c r="B956" t="inlineStr">
        <is>
          <t>DATA_VALIDATION</t>
        </is>
      </c>
      <c r="C956" t="inlineStr">
        <is>
          <t>201130013444</t>
        </is>
      </c>
      <c r="D956" t="inlineStr">
        <is>
          <t>Folder</t>
        </is>
      </c>
      <c r="E956" s="2">
        <f>HYPERLINK("capsilon://?command=openfolder&amp;siteaddress=FAM.docvelocity-na8.net&amp;folderid=FX499F9E8A-0FF6-6A63-8D6C-4A8DDEB56778","FX22034653")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MI2203464511</t>
        </is>
      </c>
      <c r="J956" t="n">
        <v>28.0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44635.56070601852</v>
      </c>
      <c r="P956" s="1" t="n">
        <v>44635.57380787037</v>
      </c>
      <c r="Q956" t="n">
        <v>886.0</v>
      </c>
      <c r="R956" t="n">
        <v>246.0</v>
      </c>
      <c r="S956" t="b">
        <v>0</v>
      </c>
      <c r="T956" t="inlineStr">
        <is>
          <t>N/A</t>
        </is>
      </c>
      <c r="U956" t="b">
        <v>0</v>
      </c>
      <c r="V956" t="inlineStr">
        <is>
          <t>Sagar Belhekar</t>
        </is>
      </c>
      <c r="W956" s="1" t="n">
        <v>44635.56375</v>
      </c>
      <c r="X956" t="n">
        <v>142.0</v>
      </c>
      <c r="Y956" t="n">
        <v>21.0</v>
      </c>
      <c r="Z956" t="n">
        <v>0.0</v>
      </c>
      <c r="AA956" t="n">
        <v>21.0</v>
      </c>
      <c r="AB956" t="n">
        <v>0.0</v>
      </c>
      <c r="AC956" t="n">
        <v>1.0</v>
      </c>
      <c r="AD956" t="n">
        <v>7.0</v>
      </c>
      <c r="AE956" t="n">
        <v>0.0</v>
      </c>
      <c r="AF956" t="n">
        <v>0.0</v>
      </c>
      <c r="AG956" t="n">
        <v>0.0</v>
      </c>
      <c r="AH956" t="inlineStr">
        <is>
          <t>Ketan Pathak</t>
        </is>
      </c>
      <c r="AI956" s="1" t="n">
        <v>44635.57380787037</v>
      </c>
      <c r="AJ956" t="n">
        <v>104.0</v>
      </c>
      <c r="AK956" t="n">
        <v>0.0</v>
      </c>
      <c r="AL956" t="n">
        <v>0.0</v>
      </c>
      <c r="AM956" t="n">
        <v>0.0</v>
      </c>
      <c r="AN956" t="n">
        <v>0.0</v>
      </c>
      <c r="AO956" t="n">
        <v>0.0</v>
      </c>
      <c r="AP956" t="n">
        <v>7.0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WI220344466</t>
        </is>
      </c>
      <c r="B957" t="inlineStr">
        <is>
          <t>DATA_VALIDATION</t>
        </is>
      </c>
      <c r="C957" t="inlineStr">
        <is>
          <t>201130013444</t>
        </is>
      </c>
      <c r="D957" t="inlineStr">
        <is>
          <t>Folder</t>
        </is>
      </c>
      <c r="E957" s="2">
        <f>HYPERLINK("capsilon://?command=openfolder&amp;siteaddress=FAM.docvelocity-na8.net&amp;folderid=FX499F9E8A-0FF6-6A63-8D6C-4A8DDEB56778","FX22034653")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MI2203464518</t>
        </is>
      </c>
      <c r="J957" t="n">
        <v>56.0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44635.56077546296</v>
      </c>
      <c r="P957" s="1" t="n">
        <v>44635.57456018519</v>
      </c>
      <c r="Q957" t="n">
        <v>950.0</v>
      </c>
      <c r="R957" t="n">
        <v>241.0</v>
      </c>
      <c r="S957" t="b">
        <v>0</v>
      </c>
      <c r="T957" t="inlineStr">
        <is>
          <t>N/A</t>
        </is>
      </c>
      <c r="U957" t="b">
        <v>0</v>
      </c>
      <c r="V957" t="inlineStr">
        <is>
          <t>Nayan Naramshettiwar</t>
        </is>
      </c>
      <c r="W957" s="1" t="n">
        <v>44635.56381944445</v>
      </c>
      <c r="X957" t="n">
        <v>143.0</v>
      </c>
      <c r="Y957" t="n">
        <v>51.0</v>
      </c>
      <c r="Z957" t="n">
        <v>0.0</v>
      </c>
      <c r="AA957" t="n">
        <v>51.0</v>
      </c>
      <c r="AB957" t="n">
        <v>0.0</v>
      </c>
      <c r="AC957" t="n">
        <v>0.0</v>
      </c>
      <c r="AD957" t="n">
        <v>5.0</v>
      </c>
      <c r="AE957" t="n">
        <v>0.0</v>
      </c>
      <c r="AF957" t="n">
        <v>0.0</v>
      </c>
      <c r="AG957" t="n">
        <v>0.0</v>
      </c>
      <c r="AH957" t="inlineStr">
        <is>
          <t>Vikash Suryakanth Parmar</t>
        </is>
      </c>
      <c r="AI957" s="1" t="n">
        <v>44635.57456018519</v>
      </c>
      <c r="AJ957" t="n">
        <v>73.0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5.0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WI220344479</t>
        </is>
      </c>
      <c r="B958" t="inlineStr">
        <is>
          <t>DATA_VALIDATION</t>
        </is>
      </c>
      <c r="C958" t="inlineStr">
        <is>
          <t>201130013444</t>
        </is>
      </c>
      <c r="D958" t="inlineStr">
        <is>
          <t>Folder</t>
        </is>
      </c>
      <c r="E958" s="2">
        <f>HYPERLINK("capsilon://?command=openfolder&amp;siteaddress=FAM.docvelocity-na8.net&amp;folderid=FX499F9E8A-0FF6-6A63-8D6C-4A8DDEB56778","FX22034653")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MI2203464523</t>
        </is>
      </c>
      <c r="J958" t="n">
        <v>28.0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44635.56107638889</v>
      </c>
      <c r="P958" s="1" t="n">
        <v>44635.5737037037</v>
      </c>
      <c r="Q958" t="n">
        <v>906.0</v>
      </c>
      <c r="R958" t="n">
        <v>185.0</v>
      </c>
      <c r="S958" t="b">
        <v>0</v>
      </c>
      <c r="T958" t="inlineStr">
        <is>
          <t>N/A</t>
        </is>
      </c>
      <c r="U958" t="b">
        <v>0</v>
      </c>
      <c r="V958" t="inlineStr">
        <is>
          <t>Shivani Narwade</t>
        </is>
      </c>
      <c r="W958" s="1" t="n">
        <v>44635.56363425926</v>
      </c>
      <c r="X958" t="n">
        <v>110.0</v>
      </c>
      <c r="Y958" t="n">
        <v>21.0</v>
      </c>
      <c r="Z958" t="n">
        <v>0.0</v>
      </c>
      <c r="AA958" t="n">
        <v>21.0</v>
      </c>
      <c r="AB958" t="n">
        <v>0.0</v>
      </c>
      <c r="AC958" t="n">
        <v>1.0</v>
      </c>
      <c r="AD958" t="n">
        <v>7.0</v>
      </c>
      <c r="AE958" t="n">
        <v>0.0</v>
      </c>
      <c r="AF958" t="n">
        <v>0.0</v>
      </c>
      <c r="AG958" t="n">
        <v>0.0</v>
      </c>
      <c r="AH958" t="inlineStr">
        <is>
          <t>Vikash Suryakanth Parmar</t>
        </is>
      </c>
      <c r="AI958" s="1" t="n">
        <v>44635.5737037037</v>
      </c>
      <c r="AJ958" t="n">
        <v>75.0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7.0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WI22034448</t>
        </is>
      </c>
      <c r="B959" t="inlineStr">
        <is>
          <t>DATA_VALIDATION</t>
        </is>
      </c>
      <c r="C959" t="inlineStr">
        <is>
          <t>201300021660</t>
        </is>
      </c>
      <c r="D959" t="inlineStr">
        <is>
          <t>Folder</t>
        </is>
      </c>
      <c r="E959" s="2">
        <f>HYPERLINK("capsilon://?command=openfolder&amp;siteaddress=FAM.docvelocity-na8.net&amp;folderid=FX9A8E0E86-EDB6-483F-8B29-D24C25CD2CD3","FX220210368")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MI220347610</t>
        </is>
      </c>
      <c r="J959" t="n">
        <v>0.0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44621.81673611111</v>
      </c>
      <c r="P959" s="1" t="n">
        <v>44622.65336805556</v>
      </c>
      <c r="Q959" t="n">
        <v>71940.0</v>
      </c>
      <c r="R959" t="n">
        <v>345.0</v>
      </c>
      <c r="S959" t="b">
        <v>0</v>
      </c>
      <c r="T959" t="inlineStr">
        <is>
          <t>N/A</t>
        </is>
      </c>
      <c r="U959" t="b">
        <v>0</v>
      </c>
      <c r="V959" t="inlineStr">
        <is>
          <t>Amruta Erande</t>
        </is>
      </c>
      <c r="W959" s="1" t="n">
        <v>44621.821597222224</v>
      </c>
      <c r="X959" t="n">
        <v>249.0</v>
      </c>
      <c r="Y959" t="n">
        <v>54.0</v>
      </c>
      <c r="Z959" t="n">
        <v>0.0</v>
      </c>
      <c r="AA959" t="n">
        <v>54.0</v>
      </c>
      <c r="AB959" t="n">
        <v>0.0</v>
      </c>
      <c r="AC959" t="n">
        <v>24.0</v>
      </c>
      <c r="AD959" t="n">
        <v>-54.0</v>
      </c>
      <c r="AE959" t="n">
        <v>0.0</v>
      </c>
      <c r="AF959" t="n">
        <v>0.0</v>
      </c>
      <c r="AG959" t="n">
        <v>0.0</v>
      </c>
      <c r="AH959" t="inlineStr">
        <is>
          <t>Vikash Suryakanth Parmar</t>
        </is>
      </c>
      <c r="AI959" s="1" t="n">
        <v>44622.65336805556</v>
      </c>
      <c r="AJ959" t="n">
        <v>96.0</v>
      </c>
      <c r="AK959" t="n">
        <v>2.0</v>
      </c>
      <c r="AL959" t="n">
        <v>0.0</v>
      </c>
      <c r="AM959" t="n">
        <v>2.0</v>
      </c>
      <c r="AN959" t="n">
        <v>0.0</v>
      </c>
      <c r="AO959" t="n">
        <v>1.0</v>
      </c>
      <c r="AP959" t="n">
        <v>-56.0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WI220344480</t>
        </is>
      </c>
      <c r="B960" t="inlineStr">
        <is>
          <t>DATA_VALIDATION</t>
        </is>
      </c>
      <c r="C960" t="inlineStr">
        <is>
          <t>201130013444</t>
        </is>
      </c>
      <c r="D960" t="inlineStr">
        <is>
          <t>Folder</t>
        </is>
      </c>
      <c r="E960" s="2">
        <f>HYPERLINK("capsilon://?command=openfolder&amp;siteaddress=FAM.docvelocity-na8.net&amp;folderid=FX499F9E8A-0FF6-6A63-8D6C-4A8DDEB56778","FX22034653")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MI2203464537</t>
        </is>
      </c>
      <c r="J960" t="n">
        <v>61.0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44635.56114583334</v>
      </c>
      <c r="P960" s="1" t="n">
        <v>44635.575787037036</v>
      </c>
      <c r="Q960" t="n">
        <v>966.0</v>
      </c>
      <c r="R960" t="n">
        <v>299.0</v>
      </c>
      <c r="S960" t="b">
        <v>0</v>
      </c>
      <c r="T960" t="inlineStr">
        <is>
          <t>N/A</t>
        </is>
      </c>
      <c r="U960" t="b">
        <v>0</v>
      </c>
      <c r="V960" t="inlineStr">
        <is>
          <t>Ganesh Bavdiwale</t>
        </is>
      </c>
      <c r="W960" s="1" t="n">
        <v>44635.56427083333</v>
      </c>
      <c r="X960" t="n">
        <v>128.0</v>
      </c>
      <c r="Y960" t="n">
        <v>56.0</v>
      </c>
      <c r="Z960" t="n">
        <v>0.0</v>
      </c>
      <c r="AA960" t="n">
        <v>56.0</v>
      </c>
      <c r="AB960" t="n">
        <v>0.0</v>
      </c>
      <c r="AC960" t="n">
        <v>0.0</v>
      </c>
      <c r="AD960" t="n">
        <v>5.0</v>
      </c>
      <c r="AE960" t="n">
        <v>0.0</v>
      </c>
      <c r="AF960" t="n">
        <v>0.0</v>
      </c>
      <c r="AG960" t="n">
        <v>0.0</v>
      </c>
      <c r="AH960" t="inlineStr">
        <is>
          <t>Mohini Shinde</t>
        </is>
      </c>
      <c r="AI960" s="1" t="n">
        <v>44635.575787037036</v>
      </c>
      <c r="AJ960" t="n">
        <v>171.0</v>
      </c>
      <c r="AK960" t="n">
        <v>1.0</v>
      </c>
      <c r="AL960" t="n">
        <v>0.0</v>
      </c>
      <c r="AM960" t="n">
        <v>1.0</v>
      </c>
      <c r="AN960" t="n">
        <v>0.0</v>
      </c>
      <c r="AO960" t="n">
        <v>1.0</v>
      </c>
      <c r="AP960" t="n">
        <v>4.0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WI220344489</t>
        </is>
      </c>
      <c r="B961" t="inlineStr">
        <is>
          <t>DATA_VALIDATION</t>
        </is>
      </c>
      <c r="C961" t="inlineStr">
        <is>
          <t>201130013444</t>
        </is>
      </c>
      <c r="D961" t="inlineStr">
        <is>
          <t>Folder</t>
        </is>
      </c>
      <c r="E961" s="2">
        <f>HYPERLINK("capsilon://?command=openfolder&amp;siteaddress=FAM.docvelocity-na8.net&amp;folderid=FX499F9E8A-0FF6-6A63-8D6C-4A8DDEB56778","FX22034653")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MI2203464548</t>
        </is>
      </c>
      <c r="J961" t="n">
        <v>56.0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44635.56133101852</v>
      </c>
      <c r="P961" s="1" t="n">
        <v>44635.576516203706</v>
      </c>
      <c r="Q961" t="n">
        <v>786.0</v>
      </c>
      <c r="R961" t="n">
        <v>526.0</v>
      </c>
      <c r="S961" t="b">
        <v>0</v>
      </c>
      <c r="T961" t="inlineStr">
        <is>
          <t>N/A</t>
        </is>
      </c>
      <c r="U961" t="b">
        <v>0</v>
      </c>
      <c r="V961" t="inlineStr">
        <is>
          <t>Pratik Bhandwalkar</t>
        </is>
      </c>
      <c r="W961" s="1" t="n">
        <v>44635.56619212963</v>
      </c>
      <c r="X961" t="n">
        <v>293.0</v>
      </c>
      <c r="Y961" t="n">
        <v>51.0</v>
      </c>
      <c r="Z961" t="n">
        <v>0.0</v>
      </c>
      <c r="AA961" t="n">
        <v>51.0</v>
      </c>
      <c r="AB961" t="n">
        <v>0.0</v>
      </c>
      <c r="AC961" t="n">
        <v>0.0</v>
      </c>
      <c r="AD961" t="n">
        <v>5.0</v>
      </c>
      <c r="AE961" t="n">
        <v>0.0</v>
      </c>
      <c r="AF961" t="n">
        <v>0.0</v>
      </c>
      <c r="AG961" t="n">
        <v>0.0</v>
      </c>
      <c r="AH961" t="inlineStr">
        <is>
          <t>Ketan Pathak</t>
        </is>
      </c>
      <c r="AI961" s="1" t="n">
        <v>44635.576516203706</v>
      </c>
      <c r="AJ961" t="n">
        <v>233.0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5.0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WI220344495</t>
        </is>
      </c>
      <c r="B962" t="inlineStr">
        <is>
          <t>DATA_VALIDATION</t>
        </is>
      </c>
      <c r="C962" t="inlineStr">
        <is>
          <t>201130013444</t>
        </is>
      </c>
      <c r="D962" t="inlineStr">
        <is>
          <t>Folder</t>
        </is>
      </c>
      <c r="E962" s="2">
        <f>HYPERLINK("capsilon://?command=openfolder&amp;siteaddress=FAM.docvelocity-na8.net&amp;folderid=FX499F9E8A-0FF6-6A63-8D6C-4A8DDEB56778","FX22034653")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MI2203464557</t>
        </is>
      </c>
      <c r="J962" t="n">
        <v>28.0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44635.56167824074</v>
      </c>
      <c r="P962" s="1" t="n">
        <v>44635.57493055556</v>
      </c>
      <c r="Q962" t="n">
        <v>1033.0</v>
      </c>
      <c r="R962" t="n">
        <v>112.0</v>
      </c>
      <c r="S962" t="b">
        <v>0</v>
      </c>
      <c r="T962" t="inlineStr">
        <is>
          <t>N/A</t>
        </is>
      </c>
      <c r="U962" t="b">
        <v>0</v>
      </c>
      <c r="V962" t="inlineStr">
        <is>
          <t>Shubham Karwate</t>
        </is>
      </c>
      <c r="W962" s="1" t="n">
        <v>44635.56375</v>
      </c>
      <c r="X962" t="n">
        <v>81.0</v>
      </c>
      <c r="Y962" t="n">
        <v>21.0</v>
      </c>
      <c r="Z962" t="n">
        <v>0.0</v>
      </c>
      <c r="AA962" t="n">
        <v>21.0</v>
      </c>
      <c r="AB962" t="n">
        <v>0.0</v>
      </c>
      <c r="AC962" t="n">
        <v>1.0</v>
      </c>
      <c r="AD962" t="n">
        <v>7.0</v>
      </c>
      <c r="AE962" t="n">
        <v>0.0</v>
      </c>
      <c r="AF962" t="n">
        <v>0.0</v>
      </c>
      <c r="AG962" t="n">
        <v>0.0</v>
      </c>
      <c r="AH962" t="inlineStr">
        <is>
          <t>Vikash Suryakanth Parmar</t>
        </is>
      </c>
      <c r="AI962" s="1" t="n">
        <v>44635.57493055556</v>
      </c>
      <c r="AJ962" t="n">
        <v>31.0</v>
      </c>
      <c r="AK962" t="n">
        <v>0.0</v>
      </c>
      <c r="AL962" t="n">
        <v>0.0</v>
      </c>
      <c r="AM962" t="n">
        <v>0.0</v>
      </c>
      <c r="AN962" t="n">
        <v>0.0</v>
      </c>
      <c r="AO962" t="n">
        <v>0.0</v>
      </c>
      <c r="AP962" t="n">
        <v>7.0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WI220344498</t>
        </is>
      </c>
      <c r="B963" t="inlineStr">
        <is>
          <t>DATA_VALIDATION</t>
        </is>
      </c>
      <c r="C963" t="inlineStr">
        <is>
          <t>201130013444</t>
        </is>
      </c>
      <c r="D963" t="inlineStr">
        <is>
          <t>Folder</t>
        </is>
      </c>
      <c r="E963" s="2">
        <f>HYPERLINK("capsilon://?command=openfolder&amp;siteaddress=FAM.docvelocity-na8.net&amp;folderid=FX499F9E8A-0FF6-6A63-8D6C-4A8DDEB56778","FX22034653")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MI2203464563</t>
        </is>
      </c>
      <c r="J963" t="n">
        <v>28.0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44635.56190972222</v>
      </c>
      <c r="P963" s="1" t="n">
        <v>44635.575370370374</v>
      </c>
      <c r="Q963" t="n">
        <v>927.0</v>
      </c>
      <c r="R963" t="n">
        <v>236.0</v>
      </c>
      <c r="S963" t="b">
        <v>0</v>
      </c>
      <c r="T963" t="inlineStr">
        <is>
          <t>N/A</t>
        </is>
      </c>
      <c r="U963" t="b">
        <v>0</v>
      </c>
      <c r="V963" t="inlineStr">
        <is>
          <t>Swapnil Chavan</t>
        </is>
      </c>
      <c r="W963" s="1" t="n">
        <v>44635.56524305556</v>
      </c>
      <c r="X963" t="n">
        <v>199.0</v>
      </c>
      <c r="Y963" t="n">
        <v>21.0</v>
      </c>
      <c r="Z963" t="n">
        <v>0.0</v>
      </c>
      <c r="AA963" t="n">
        <v>21.0</v>
      </c>
      <c r="AB963" t="n">
        <v>0.0</v>
      </c>
      <c r="AC963" t="n">
        <v>1.0</v>
      </c>
      <c r="AD963" t="n">
        <v>7.0</v>
      </c>
      <c r="AE963" t="n">
        <v>0.0</v>
      </c>
      <c r="AF963" t="n">
        <v>0.0</v>
      </c>
      <c r="AG963" t="n">
        <v>0.0</v>
      </c>
      <c r="AH963" t="inlineStr">
        <is>
          <t>Vikash Suryakanth Parmar</t>
        </is>
      </c>
      <c r="AI963" s="1" t="n">
        <v>44635.575370370374</v>
      </c>
      <c r="AJ963" t="n">
        <v>37.0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7.0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WI22034450</t>
        </is>
      </c>
      <c r="B964" t="inlineStr">
        <is>
          <t>DATA_VALIDATION</t>
        </is>
      </c>
      <c r="C964" t="inlineStr">
        <is>
          <t>201300021660</t>
        </is>
      </c>
      <c r="D964" t="inlineStr">
        <is>
          <t>Folder</t>
        </is>
      </c>
      <c r="E964" s="2">
        <f>HYPERLINK("capsilon://?command=openfolder&amp;siteaddress=FAM.docvelocity-na8.net&amp;folderid=FX9A8E0E86-EDB6-483F-8B29-D24C25CD2CD3","FX220210368")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MI220347630</t>
        </is>
      </c>
      <c r="J964" t="n">
        <v>0.0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44621.81690972222</v>
      </c>
      <c r="P964" s="1" t="n">
        <v>44622.65384259259</v>
      </c>
      <c r="Q964" t="n">
        <v>71982.0</v>
      </c>
      <c r="R964" t="n">
        <v>329.0</v>
      </c>
      <c r="S964" t="b">
        <v>0</v>
      </c>
      <c r="T964" t="inlineStr">
        <is>
          <t>N/A</t>
        </is>
      </c>
      <c r="U964" t="b">
        <v>0</v>
      </c>
      <c r="V964" t="inlineStr">
        <is>
          <t>Archana Bhujbal</t>
        </is>
      </c>
      <c r="W964" s="1" t="n">
        <v>44621.8240625</v>
      </c>
      <c r="X964" t="n">
        <v>288.0</v>
      </c>
      <c r="Y964" t="n">
        <v>21.0</v>
      </c>
      <c r="Z964" t="n">
        <v>0.0</v>
      </c>
      <c r="AA964" t="n">
        <v>21.0</v>
      </c>
      <c r="AB964" t="n">
        <v>0.0</v>
      </c>
      <c r="AC964" t="n">
        <v>3.0</v>
      </c>
      <c r="AD964" t="n">
        <v>-21.0</v>
      </c>
      <c r="AE964" t="n">
        <v>0.0</v>
      </c>
      <c r="AF964" t="n">
        <v>0.0</v>
      </c>
      <c r="AG964" t="n">
        <v>0.0</v>
      </c>
      <c r="AH964" t="inlineStr">
        <is>
          <t>Vikash Suryakanth Parmar</t>
        </is>
      </c>
      <c r="AI964" s="1" t="n">
        <v>44622.65384259259</v>
      </c>
      <c r="AJ964" t="n">
        <v>41.0</v>
      </c>
      <c r="AK964" t="n">
        <v>0.0</v>
      </c>
      <c r="AL964" t="n">
        <v>0.0</v>
      </c>
      <c r="AM964" t="n">
        <v>0.0</v>
      </c>
      <c r="AN964" t="n">
        <v>0.0</v>
      </c>
      <c r="AO964" t="n">
        <v>0.0</v>
      </c>
      <c r="AP964" t="n">
        <v>-21.0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WI220344507</t>
        </is>
      </c>
      <c r="B965" t="inlineStr">
        <is>
          <t>DATA_VALIDATION</t>
        </is>
      </c>
      <c r="C965" t="inlineStr">
        <is>
          <t>201130013444</t>
        </is>
      </c>
      <c r="D965" t="inlineStr">
        <is>
          <t>Folder</t>
        </is>
      </c>
      <c r="E965" s="2">
        <f>HYPERLINK("capsilon://?command=openfolder&amp;siteaddress=FAM.docvelocity-na8.net&amp;folderid=FX499F9E8A-0FF6-6A63-8D6C-4A8DDEB56778","FX22034653")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MI2203464568</t>
        </is>
      </c>
      <c r="J965" t="n">
        <v>61.0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44635.56202546296</v>
      </c>
      <c r="P965" s="1" t="n">
        <v>44635.57587962963</v>
      </c>
      <c r="Q965" t="n">
        <v>576.0</v>
      </c>
      <c r="R965" t="n">
        <v>621.0</v>
      </c>
      <c r="S965" t="b">
        <v>0</v>
      </c>
      <c r="T965" t="inlineStr">
        <is>
          <t>N/A</t>
        </is>
      </c>
      <c r="U965" t="b">
        <v>0</v>
      </c>
      <c r="V965" t="inlineStr">
        <is>
          <t>Ganesh Bavdiwale</t>
        </is>
      </c>
      <c r="W965" s="1" t="n">
        <v>44635.5700462963</v>
      </c>
      <c r="X965" t="n">
        <v>149.0</v>
      </c>
      <c r="Y965" t="n">
        <v>56.0</v>
      </c>
      <c r="Z965" t="n">
        <v>0.0</v>
      </c>
      <c r="AA965" t="n">
        <v>56.0</v>
      </c>
      <c r="AB965" t="n">
        <v>0.0</v>
      </c>
      <c r="AC965" t="n">
        <v>0.0</v>
      </c>
      <c r="AD965" t="n">
        <v>5.0</v>
      </c>
      <c r="AE965" t="n">
        <v>0.0</v>
      </c>
      <c r="AF965" t="n">
        <v>0.0</v>
      </c>
      <c r="AG965" t="n">
        <v>0.0</v>
      </c>
      <c r="AH965" t="inlineStr">
        <is>
          <t>Vikash Suryakanth Parmar</t>
        </is>
      </c>
      <c r="AI965" s="1" t="n">
        <v>44635.57587962963</v>
      </c>
      <c r="AJ965" t="n">
        <v>43.0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5.0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WI22034451</t>
        </is>
      </c>
      <c r="B966" t="inlineStr">
        <is>
          <t>DATA_VALIDATION</t>
        </is>
      </c>
      <c r="C966" t="inlineStr">
        <is>
          <t>201300021660</t>
        </is>
      </c>
      <c r="D966" t="inlineStr">
        <is>
          <t>Folder</t>
        </is>
      </c>
      <c r="E966" s="2">
        <f>HYPERLINK("capsilon://?command=openfolder&amp;siteaddress=FAM.docvelocity-na8.net&amp;folderid=FX9A8E0E86-EDB6-483F-8B29-D24C25CD2CD3","FX220210368")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MI220347635</t>
        </is>
      </c>
      <c r="J966" t="n">
        <v>0.0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44621.81699074074</v>
      </c>
      <c r="P966" s="1" t="n">
        <v>44622.65447916667</v>
      </c>
      <c r="Q966" t="n">
        <v>71979.0</v>
      </c>
      <c r="R966" t="n">
        <v>380.0</v>
      </c>
      <c r="S966" t="b">
        <v>0</v>
      </c>
      <c r="T966" t="inlineStr">
        <is>
          <t>N/A</t>
        </is>
      </c>
      <c r="U966" t="b">
        <v>0</v>
      </c>
      <c r="V966" t="inlineStr">
        <is>
          <t>Supriya Khape</t>
        </is>
      </c>
      <c r="W966" s="1" t="n">
        <v>44621.82474537037</v>
      </c>
      <c r="X966" t="n">
        <v>325.0</v>
      </c>
      <c r="Y966" t="n">
        <v>21.0</v>
      </c>
      <c r="Z966" t="n">
        <v>0.0</v>
      </c>
      <c r="AA966" t="n">
        <v>21.0</v>
      </c>
      <c r="AB966" t="n">
        <v>0.0</v>
      </c>
      <c r="AC966" t="n">
        <v>10.0</v>
      </c>
      <c r="AD966" t="n">
        <v>-21.0</v>
      </c>
      <c r="AE966" t="n">
        <v>0.0</v>
      </c>
      <c r="AF966" t="n">
        <v>0.0</v>
      </c>
      <c r="AG966" t="n">
        <v>0.0</v>
      </c>
      <c r="AH966" t="inlineStr">
        <is>
          <t>Vikash Suryakanth Parmar</t>
        </is>
      </c>
      <c r="AI966" s="1" t="n">
        <v>44622.65447916667</v>
      </c>
      <c r="AJ966" t="n">
        <v>55.0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-21.0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WI220344511</t>
        </is>
      </c>
      <c r="B967" t="inlineStr">
        <is>
          <t>DATA_VALIDATION</t>
        </is>
      </c>
      <c r="C967" t="inlineStr">
        <is>
          <t>201130013444</t>
        </is>
      </c>
      <c r="D967" t="inlineStr">
        <is>
          <t>Folder</t>
        </is>
      </c>
      <c r="E967" s="2">
        <f>HYPERLINK("capsilon://?command=openfolder&amp;siteaddress=FAM.docvelocity-na8.net&amp;folderid=FX499F9E8A-0FF6-6A63-8D6C-4A8DDEB56778","FX22034653")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MI2203464569</t>
        </is>
      </c>
      <c r="J967" t="n">
        <v>28.0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44635.56232638889</v>
      </c>
      <c r="P967" s="1" t="n">
        <v>44635.576886574076</v>
      </c>
      <c r="Q967" t="n">
        <v>1069.0</v>
      </c>
      <c r="R967" t="n">
        <v>189.0</v>
      </c>
      <c r="S967" t="b">
        <v>0</v>
      </c>
      <c r="T967" t="inlineStr">
        <is>
          <t>N/A</t>
        </is>
      </c>
      <c r="U967" t="b">
        <v>0</v>
      </c>
      <c r="V967" t="inlineStr">
        <is>
          <t>Shivani Narwade</t>
        </is>
      </c>
      <c r="W967" s="1" t="n">
        <v>44635.56474537037</v>
      </c>
      <c r="X967" t="n">
        <v>95.0</v>
      </c>
      <c r="Y967" t="n">
        <v>21.0</v>
      </c>
      <c r="Z967" t="n">
        <v>0.0</v>
      </c>
      <c r="AA967" t="n">
        <v>21.0</v>
      </c>
      <c r="AB967" t="n">
        <v>0.0</v>
      </c>
      <c r="AC967" t="n">
        <v>1.0</v>
      </c>
      <c r="AD967" t="n">
        <v>7.0</v>
      </c>
      <c r="AE967" t="n">
        <v>0.0</v>
      </c>
      <c r="AF967" t="n">
        <v>0.0</v>
      </c>
      <c r="AG967" t="n">
        <v>0.0</v>
      </c>
      <c r="AH967" t="inlineStr">
        <is>
          <t>Mohini Shinde</t>
        </is>
      </c>
      <c r="AI967" s="1" t="n">
        <v>44635.576886574076</v>
      </c>
      <c r="AJ967" t="n">
        <v>94.0</v>
      </c>
      <c r="AK967" t="n">
        <v>0.0</v>
      </c>
      <c r="AL967" t="n">
        <v>0.0</v>
      </c>
      <c r="AM967" t="n">
        <v>0.0</v>
      </c>
      <c r="AN967" t="n">
        <v>0.0</v>
      </c>
      <c r="AO967" t="n">
        <v>0.0</v>
      </c>
      <c r="AP967" t="n">
        <v>7.0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WI220344513</t>
        </is>
      </c>
      <c r="B968" t="inlineStr">
        <is>
          <t>DATA_VALIDATION</t>
        </is>
      </c>
      <c r="C968" t="inlineStr">
        <is>
          <t>201130013444</t>
        </is>
      </c>
      <c r="D968" t="inlineStr">
        <is>
          <t>Folder</t>
        </is>
      </c>
      <c r="E968" s="2">
        <f>HYPERLINK("capsilon://?command=openfolder&amp;siteaddress=FAM.docvelocity-na8.net&amp;folderid=FX499F9E8A-0FF6-6A63-8D6C-4A8DDEB56778","FX22034653")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MI2203464610</t>
        </is>
      </c>
      <c r="J968" t="n">
        <v>56.0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44635.56244212963</v>
      </c>
      <c r="P968" s="1" t="n">
        <v>44635.57649305555</v>
      </c>
      <c r="Q968" t="n">
        <v>1061.0</v>
      </c>
      <c r="R968" t="n">
        <v>153.0</v>
      </c>
      <c r="S968" t="b">
        <v>0</v>
      </c>
      <c r="T968" t="inlineStr">
        <is>
          <t>N/A</t>
        </is>
      </c>
      <c r="U968" t="b">
        <v>0</v>
      </c>
      <c r="V968" t="inlineStr">
        <is>
          <t>Sagar Belhekar</t>
        </is>
      </c>
      <c r="W968" s="1" t="n">
        <v>44635.564930555556</v>
      </c>
      <c r="X968" t="n">
        <v>101.0</v>
      </c>
      <c r="Y968" t="n">
        <v>51.0</v>
      </c>
      <c r="Z968" t="n">
        <v>0.0</v>
      </c>
      <c r="AA968" t="n">
        <v>51.0</v>
      </c>
      <c r="AB968" t="n">
        <v>0.0</v>
      </c>
      <c r="AC968" t="n">
        <v>0.0</v>
      </c>
      <c r="AD968" t="n">
        <v>5.0</v>
      </c>
      <c r="AE968" t="n">
        <v>0.0</v>
      </c>
      <c r="AF968" t="n">
        <v>0.0</v>
      </c>
      <c r="AG968" t="n">
        <v>0.0</v>
      </c>
      <c r="AH968" t="inlineStr">
        <is>
          <t>Vikash Suryakanth Parmar</t>
        </is>
      </c>
      <c r="AI968" s="1" t="n">
        <v>44635.57649305555</v>
      </c>
      <c r="AJ968" t="n">
        <v>52.0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5.0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WI220344514</t>
        </is>
      </c>
      <c r="B969" t="inlineStr">
        <is>
          <t>DATA_VALIDATION</t>
        </is>
      </c>
      <c r="C969" t="inlineStr">
        <is>
          <t>201130013444</t>
        </is>
      </c>
      <c r="D969" t="inlineStr">
        <is>
          <t>Folder</t>
        </is>
      </c>
      <c r="E969" s="2">
        <f>HYPERLINK("capsilon://?command=openfolder&amp;siteaddress=FAM.docvelocity-na8.net&amp;folderid=FX499F9E8A-0FF6-6A63-8D6C-4A8DDEB56778","FX22034653")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MI2203464621</t>
        </is>
      </c>
      <c r="J969" t="n">
        <v>61.0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44635.562627314815</v>
      </c>
      <c r="P969" s="1" t="n">
        <v>44635.57709490741</v>
      </c>
      <c r="Q969" t="n">
        <v>1099.0</v>
      </c>
      <c r="R969" t="n">
        <v>151.0</v>
      </c>
      <c r="S969" t="b">
        <v>0</v>
      </c>
      <c r="T969" t="inlineStr">
        <is>
          <t>N/A</t>
        </is>
      </c>
      <c r="U969" t="b">
        <v>0</v>
      </c>
      <c r="V969" t="inlineStr">
        <is>
          <t>Shubham Karwate</t>
        </is>
      </c>
      <c r="W969" s="1" t="n">
        <v>44635.56490740741</v>
      </c>
      <c r="X969" t="n">
        <v>99.0</v>
      </c>
      <c r="Y969" t="n">
        <v>56.0</v>
      </c>
      <c r="Z969" t="n">
        <v>0.0</v>
      </c>
      <c r="AA969" t="n">
        <v>56.0</v>
      </c>
      <c r="AB969" t="n">
        <v>0.0</v>
      </c>
      <c r="AC969" t="n">
        <v>1.0</v>
      </c>
      <c r="AD969" t="n">
        <v>5.0</v>
      </c>
      <c r="AE969" t="n">
        <v>0.0</v>
      </c>
      <c r="AF969" t="n">
        <v>0.0</v>
      </c>
      <c r="AG969" t="n">
        <v>0.0</v>
      </c>
      <c r="AH969" t="inlineStr">
        <is>
          <t>Vikash Suryakanth Parmar</t>
        </is>
      </c>
      <c r="AI969" s="1" t="n">
        <v>44635.57709490741</v>
      </c>
      <c r="AJ969" t="n">
        <v>52.0</v>
      </c>
      <c r="AK969" t="n">
        <v>0.0</v>
      </c>
      <c r="AL969" t="n">
        <v>0.0</v>
      </c>
      <c r="AM969" t="n">
        <v>0.0</v>
      </c>
      <c r="AN969" t="n">
        <v>0.0</v>
      </c>
      <c r="AO969" t="n">
        <v>0.0</v>
      </c>
      <c r="AP969" t="n">
        <v>5.0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WI220344516</t>
        </is>
      </c>
      <c r="B970" t="inlineStr">
        <is>
          <t>DATA_VALIDATION</t>
        </is>
      </c>
      <c r="C970" t="inlineStr">
        <is>
          <t>201130013444</t>
        </is>
      </c>
      <c r="D970" t="inlineStr">
        <is>
          <t>Folder</t>
        </is>
      </c>
      <c r="E970" s="2">
        <f>HYPERLINK("capsilon://?command=openfolder&amp;siteaddress=FAM.docvelocity-na8.net&amp;folderid=FX499F9E8A-0FF6-6A63-8D6C-4A8DDEB56778","FX22034653")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MI2203464627</t>
        </is>
      </c>
      <c r="J970" t="n">
        <v>28.0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44635.56297453704</v>
      </c>
      <c r="P970" s="1" t="n">
        <v>44635.57775462963</v>
      </c>
      <c r="Q970" t="n">
        <v>1074.0</v>
      </c>
      <c r="R970" t="n">
        <v>203.0</v>
      </c>
      <c r="S970" t="b">
        <v>0</v>
      </c>
      <c r="T970" t="inlineStr">
        <is>
          <t>N/A</t>
        </is>
      </c>
      <c r="U970" t="b">
        <v>0</v>
      </c>
      <c r="V970" t="inlineStr">
        <is>
          <t>Nayan Naramshettiwar</t>
        </is>
      </c>
      <c r="W970" s="1" t="n">
        <v>44635.5649537037</v>
      </c>
      <c r="X970" t="n">
        <v>97.0</v>
      </c>
      <c r="Y970" t="n">
        <v>21.0</v>
      </c>
      <c r="Z970" t="n">
        <v>0.0</v>
      </c>
      <c r="AA970" t="n">
        <v>21.0</v>
      </c>
      <c r="AB970" t="n">
        <v>0.0</v>
      </c>
      <c r="AC970" t="n">
        <v>1.0</v>
      </c>
      <c r="AD970" t="n">
        <v>7.0</v>
      </c>
      <c r="AE970" t="n">
        <v>0.0</v>
      </c>
      <c r="AF970" t="n">
        <v>0.0</v>
      </c>
      <c r="AG970" t="n">
        <v>0.0</v>
      </c>
      <c r="AH970" t="inlineStr">
        <is>
          <t>Ketan Pathak</t>
        </is>
      </c>
      <c r="AI970" s="1" t="n">
        <v>44635.57775462963</v>
      </c>
      <c r="AJ970" t="n">
        <v>106.0</v>
      </c>
      <c r="AK970" t="n">
        <v>0.0</v>
      </c>
      <c r="AL970" t="n">
        <v>0.0</v>
      </c>
      <c r="AM970" t="n">
        <v>0.0</v>
      </c>
      <c r="AN970" t="n">
        <v>0.0</v>
      </c>
      <c r="AO970" t="n">
        <v>0.0</v>
      </c>
      <c r="AP970" t="n">
        <v>7.0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WI220344517</t>
        </is>
      </c>
      <c r="B971" t="inlineStr">
        <is>
          <t>DATA_VALIDATION</t>
        </is>
      </c>
      <c r="C971" t="inlineStr">
        <is>
          <t>201130013444</t>
        </is>
      </c>
      <c r="D971" t="inlineStr">
        <is>
          <t>Folder</t>
        </is>
      </c>
      <c r="E971" s="2">
        <f>HYPERLINK("capsilon://?command=openfolder&amp;siteaddress=FAM.docvelocity-na8.net&amp;folderid=FX499F9E8A-0FF6-6A63-8D6C-4A8DDEB56778","FX22034653")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MI2203464631</t>
        </is>
      </c>
      <c r="J971" t="n">
        <v>56.0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44635.56313657408</v>
      </c>
      <c r="P971" s="1" t="n">
        <v>44635.5787037037</v>
      </c>
      <c r="Q971" t="n">
        <v>1068.0</v>
      </c>
      <c r="R971" t="n">
        <v>277.0</v>
      </c>
      <c r="S971" t="b">
        <v>0</v>
      </c>
      <c r="T971" t="inlineStr">
        <is>
          <t>N/A</t>
        </is>
      </c>
      <c r="U971" t="b">
        <v>0</v>
      </c>
      <c r="V971" t="inlineStr">
        <is>
          <t>Ganesh Bavdiwale</t>
        </is>
      </c>
      <c r="W971" s="1" t="n">
        <v>44635.565671296295</v>
      </c>
      <c r="X971" t="n">
        <v>120.0</v>
      </c>
      <c r="Y971" t="n">
        <v>51.0</v>
      </c>
      <c r="Z971" t="n">
        <v>0.0</v>
      </c>
      <c r="AA971" t="n">
        <v>51.0</v>
      </c>
      <c r="AB971" t="n">
        <v>0.0</v>
      </c>
      <c r="AC971" t="n">
        <v>0.0</v>
      </c>
      <c r="AD971" t="n">
        <v>5.0</v>
      </c>
      <c r="AE971" t="n">
        <v>0.0</v>
      </c>
      <c r="AF971" t="n">
        <v>0.0</v>
      </c>
      <c r="AG971" t="n">
        <v>0.0</v>
      </c>
      <c r="AH971" t="inlineStr">
        <is>
          <t>Mohini Shinde</t>
        </is>
      </c>
      <c r="AI971" s="1" t="n">
        <v>44635.5787037037</v>
      </c>
      <c r="AJ971" t="n">
        <v>157.0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5.0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WI220344522</t>
        </is>
      </c>
      <c r="B972" t="inlineStr">
        <is>
          <t>DATA_VALIDATION</t>
        </is>
      </c>
      <c r="C972" t="inlineStr">
        <is>
          <t>201130013444</t>
        </is>
      </c>
      <c r="D972" t="inlineStr">
        <is>
          <t>Folder</t>
        </is>
      </c>
      <c r="E972" s="2">
        <f>HYPERLINK("capsilon://?command=openfolder&amp;siteaddress=FAM.docvelocity-na8.net&amp;folderid=FX499F9E8A-0FF6-6A63-8D6C-4A8DDEB56778","FX22034653")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MI2203464657</t>
        </is>
      </c>
      <c r="J972" t="n">
        <v>28.0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44635.5633912037</v>
      </c>
      <c r="P972" s="1" t="n">
        <v>44635.57745370371</v>
      </c>
      <c r="Q972" t="n">
        <v>1079.0</v>
      </c>
      <c r="R972" t="n">
        <v>136.0</v>
      </c>
      <c r="S972" t="b">
        <v>0</v>
      </c>
      <c r="T972" t="inlineStr">
        <is>
          <t>N/A</t>
        </is>
      </c>
      <c r="U972" t="b">
        <v>0</v>
      </c>
      <c r="V972" t="inlineStr">
        <is>
          <t>Shivani Narwade</t>
        </is>
      </c>
      <c r="W972" s="1" t="n">
        <v>44635.565983796296</v>
      </c>
      <c r="X972" t="n">
        <v>106.0</v>
      </c>
      <c r="Y972" t="n">
        <v>21.0</v>
      </c>
      <c r="Z972" t="n">
        <v>0.0</v>
      </c>
      <c r="AA972" t="n">
        <v>21.0</v>
      </c>
      <c r="AB972" t="n">
        <v>0.0</v>
      </c>
      <c r="AC972" t="n">
        <v>1.0</v>
      </c>
      <c r="AD972" t="n">
        <v>7.0</v>
      </c>
      <c r="AE972" t="n">
        <v>0.0</v>
      </c>
      <c r="AF972" t="n">
        <v>0.0</v>
      </c>
      <c r="AG972" t="n">
        <v>0.0</v>
      </c>
      <c r="AH972" t="inlineStr">
        <is>
          <t>Vikash Suryakanth Parmar</t>
        </is>
      </c>
      <c r="AI972" s="1" t="n">
        <v>44635.57745370371</v>
      </c>
      <c r="AJ972" t="n">
        <v>30.0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7.0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WI220344523</t>
        </is>
      </c>
      <c r="B973" t="inlineStr">
        <is>
          <t>DATA_VALIDATION</t>
        </is>
      </c>
      <c r="C973" t="inlineStr">
        <is>
          <t>201130013444</t>
        </is>
      </c>
      <c r="D973" t="inlineStr">
        <is>
          <t>Folder</t>
        </is>
      </c>
      <c r="E973" s="2">
        <f>HYPERLINK("capsilon://?command=openfolder&amp;siteaddress=FAM.docvelocity-na8.net&amp;folderid=FX499F9E8A-0FF6-6A63-8D6C-4A8DDEB56778","FX22034653")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MI2203464661</t>
        </is>
      </c>
      <c r="J973" t="n">
        <v>28.0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44635.56364583333</v>
      </c>
      <c r="P973" s="1" t="n">
        <v>44635.577893518515</v>
      </c>
      <c r="Q973" t="n">
        <v>1106.0</v>
      </c>
      <c r="R973" t="n">
        <v>125.0</v>
      </c>
      <c r="S973" t="b">
        <v>0</v>
      </c>
      <c r="T973" t="inlineStr">
        <is>
          <t>N/A</t>
        </is>
      </c>
      <c r="U973" t="b">
        <v>0</v>
      </c>
      <c r="V973" t="inlineStr">
        <is>
          <t>Shubham Karwate</t>
        </is>
      </c>
      <c r="W973" s="1" t="n">
        <v>44635.5659375</v>
      </c>
      <c r="X973" t="n">
        <v>88.0</v>
      </c>
      <c r="Y973" t="n">
        <v>21.0</v>
      </c>
      <c r="Z973" t="n">
        <v>0.0</v>
      </c>
      <c r="AA973" t="n">
        <v>21.0</v>
      </c>
      <c r="AB973" t="n">
        <v>0.0</v>
      </c>
      <c r="AC973" t="n">
        <v>1.0</v>
      </c>
      <c r="AD973" t="n">
        <v>7.0</v>
      </c>
      <c r="AE973" t="n">
        <v>0.0</v>
      </c>
      <c r="AF973" t="n">
        <v>0.0</v>
      </c>
      <c r="AG973" t="n">
        <v>0.0</v>
      </c>
      <c r="AH973" t="inlineStr">
        <is>
          <t>Vikash Suryakanth Parmar</t>
        </is>
      </c>
      <c r="AI973" s="1" t="n">
        <v>44635.577893518515</v>
      </c>
      <c r="AJ973" t="n">
        <v>37.0</v>
      </c>
      <c r="AK973" t="n">
        <v>0.0</v>
      </c>
      <c r="AL973" t="n">
        <v>0.0</v>
      </c>
      <c r="AM973" t="n">
        <v>0.0</v>
      </c>
      <c r="AN973" t="n">
        <v>0.0</v>
      </c>
      <c r="AO973" t="n">
        <v>0.0</v>
      </c>
      <c r="AP973" t="n">
        <v>7.0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WI220344526</t>
        </is>
      </c>
      <c r="B974" t="inlineStr">
        <is>
          <t>DATA_VALIDATION</t>
        </is>
      </c>
      <c r="C974" t="inlineStr">
        <is>
          <t>201130013444</t>
        </is>
      </c>
      <c r="D974" t="inlineStr">
        <is>
          <t>Folder</t>
        </is>
      </c>
      <c r="E974" s="2">
        <f>HYPERLINK("capsilon://?command=openfolder&amp;siteaddress=FAM.docvelocity-na8.net&amp;folderid=FX499F9E8A-0FF6-6A63-8D6C-4A8DDEB56778","FX22034653")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MI2203464670</t>
        </is>
      </c>
      <c r="J974" t="n">
        <v>61.0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44635.56376157407</v>
      </c>
      <c r="P974" s="1" t="n">
        <v>44635.57939814815</v>
      </c>
      <c r="Q974" t="n">
        <v>1101.0</v>
      </c>
      <c r="R974" t="n">
        <v>250.0</v>
      </c>
      <c r="S974" t="b">
        <v>0</v>
      </c>
      <c r="T974" t="inlineStr">
        <is>
          <t>N/A</t>
        </is>
      </c>
      <c r="U974" t="b">
        <v>0</v>
      </c>
      <c r="V974" t="inlineStr">
        <is>
          <t>Payal Pathare</t>
        </is>
      </c>
      <c r="W974" s="1" t="n">
        <v>44635.56619212963</v>
      </c>
      <c r="X974" t="n">
        <v>109.0</v>
      </c>
      <c r="Y974" t="n">
        <v>56.0</v>
      </c>
      <c r="Z974" t="n">
        <v>0.0</v>
      </c>
      <c r="AA974" t="n">
        <v>56.0</v>
      </c>
      <c r="AB974" t="n">
        <v>0.0</v>
      </c>
      <c r="AC974" t="n">
        <v>1.0</v>
      </c>
      <c r="AD974" t="n">
        <v>5.0</v>
      </c>
      <c r="AE974" t="n">
        <v>0.0</v>
      </c>
      <c r="AF974" t="n">
        <v>0.0</v>
      </c>
      <c r="AG974" t="n">
        <v>0.0</v>
      </c>
      <c r="AH974" t="inlineStr">
        <is>
          <t>Ketan Pathak</t>
        </is>
      </c>
      <c r="AI974" s="1" t="n">
        <v>44635.57939814815</v>
      </c>
      <c r="AJ974" t="n">
        <v>141.0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5.0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WI220344530</t>
        </is>
      </c>
      <c r="B975" t="inlineStr">
        <is>
          <t>DATA_VALIDATION</t>
        </is>
      </c>
      <c r="C975" t="inlineStr">
        <is>
          <t>201130013444</t>
        </is>
      </c>
      <c r="D975" t="inlineStr">
        <is>
          <t>Folder</t>
        </is>
      </c>
      <c r="E975" s="2">
        <f>HYPERLINK("capsilon://?command=openfolder&amp;siteaddress=FAM.docvelocity-na8.net&amp;folderid=FX499F9E8A-0FF6-6A63-8D6C-4A8DDEB56778","FX22034653")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MI2203464674</t>
        </is>
      </c>
      <c r="J975" t="n">
        <v>28.0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44635.564097222225</v>
      </c>
      <c r="P975" s="1" t="n">
        <v>44635.57828703704</v>
      </c>
      <c r="Q975" t="n">
        <v>1100.0</v>
      </c>
      <c r="R975" t="n">
        <v>126.0</v>
      </c>
      <c r="S975" t="b">
        <v>0</v>
      </c>
      <c r="T975" t="inlineStr">
        <is>
          <t>N/A</t>
        </is>
      </c>
      <c r="U975" t="b">
        <v>0</v>
      </c>
      <c r="V975" t="inlineStr">
        <is>
          <t>Sagar Belhekar</t>
        </is>
      </c>
      <c r="W975" s="1" t="n">
        <v>44635.56601851852</v>
      </c>
      <c r="X975" t="n">
        <v>93.0</v>
      </c>
      <c r="Y975" t="n">
        <v>21.0</v>
      </c>
      <c r="Z975" t="n">
        <v>0.0</v>
      </c>
      <c r="AA975" t="n">
        <v>21.0</v>
      </c>
      <c r="AB975" t="n">
        <v>0.0</v>
      </c>
      <c r="AC975" t="n">
        <v>1.0</v>
      </c>
      <c r="AD975" t="n">
        <v>7.0</v>
      </c>
      <c r="AE975" t="n">
        <v>0.0</v>
      </c>
      <c r="AF975" t="n">
        <v>0.0</v>
      </c>
      <c r="AG975" t="n">
        <v>0.0</v>
      </c>
      <c r="AH975" t="inlineStr">
        <is>
          <t>Vikash Suryakanth Parmar</t>
        </is>
      </c>
      <c r="AI975" s="1" t="n">
        <v>44635.57828703704</v>
      </c>
      <c r="AJ975" t="n">
        <v>33.0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7.0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WI220344534</t>
        </is>
      </c>
      <c r="B976" t="inlineStr">
        <is>
          <t>DATA_VALIDATION</t>
        </is>
      </c>
      <c r="C976" t="inlineStr">
        <is>
          <t>201130013444</t>
        </is>
      </c>
      <c r="D976" t="inlineStr">
        <is>
          <t>Folder</t>
        </is>
      </c>
      <c r="E976" s="2">
        <f>HYPERLINK("capsilon://?command=openfolder&amp;siteaddress=FAM.docvelocity-na8.net&amp;folderid=FX499F9E8A-0FF6-6A63-8D6C-4A8DDEB56778","FX22034653")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MI2203464682</t>
        </is>
      </c>
      <c r="J976" t="n">
        <v>28.0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44635.564351851855</v>
      </c>
      <c r="P976" s="1" t="n">
        <v>44635.57864583333</v>
      </c>
      <c r="Q976" t="n">
        <v>1105.0</v>
      </c>
      <c r="R976" t="n">
        <v>130.0</v>
      </c>
      <c r="S976" t="b">
        <v>0</v>
      </c>
      <c r="T976" t="inlineStr">
        <is>
          <t>N/A</t>
        </is>
      </c>
      <c r="U976" t="b">
        <v>0</v>
      </c>
      <c r="V976" t="inlineStr">
        <is>
          <t>Nayan Naramshettiwar</t>
        </is>
      </c>
      <c r="W976" s="1" t="n">
        <v>44635.56612268519</v>
      </c>
      <c r="X976" t="n">
        <v>100.0</v>
      </c>
      <c r="Y976" t="n">
        <v>21.0</v>
      </c>
      <c r="Z976" t="n">
        <v>0.0</v>
      </c>
      <c r="AA976" t="n">
        <v>21.0</v>
      </c>
      <c r="AB976" t="n">
        <v>0.0</v>
      </c>
      <c r="AC976" t="n">
        <v>1.0</v>
      </c>
      <c r="AD976" t="n">
        <v>7.0</v>
      </c>
      <c r="AE976" t="n">
        <v>0.0</v>
      </c>
      <c r="AF976" t="n">
        <v>0.0</v>
      </c>
      <c r="AG976" t="n">
        <v>0.0</v>
      </c>
      <c r="AH976" t="inlineStr">
        <is>
          <t>Vikash Suryakanth Parmar</t>
        </is>
      </c>
      <c r="AI976" s="1" t="n">
        <v>44635.57864583333</v>
      </c>
      <c r="AJ976" t="n">
        <v>30.0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7.0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WI220344536</t>
        </is>
      </c>
      <c r="B977" t="inlineStr">
        <is>
          <t>DATA_VALIDATION</t>
        </is>
      </c>
      <c r="C977" t="inlineStr">
        <is>
          <t>201130013444</t>
        </is>
      </c>
      <c r="D977" t="inlineStr">
        <is>
          <t>Folder</t>
        </is>
      </c>
      <c r="E977" s="2">
        <f>HYPERLINK("capsilon://?command=openfolder&amp;siteaddress=FAM.docvelocity-na8.net&amp;folderid=FX499F9E8A-0FF6-6A63-8D6C-4A8DDEB56778","FX22034653")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MI2203464686</t>
        </is>
      </c>
      <c r="J977" t="n">
        <v>56.0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44635.564421296294</v>
      </c>
      <c r="P977" s="1" t="n">
        <v>44635.57922453704</v>
      </c>
      <c r="Q977" t="n">
        <v>1077.0</v>
      </c>
      <c r="R977" t="n">
        <v>202.0</v>
      </c>
      <c r="S977" t="b">
        <v>0</v>
      </c>
      <c r="T977" t="inlineStr">
        <is>
          <t>N/A</t>
        </is>
      </c>
      <c r="U977" t="b">
        <v>0</v>
      </c>
      <c r="V977" t="inlineStr">
        <is>
          <t>Bhagyashree Takawale</t>
        </is>
      </c>
      <c r="W977" s="1" t="n">
        <v>44635.56690972222</v>
      </c>
      <c r="X977" t="n">
        <v>153.0</v>
      </c>
      <c r="Y977" t="n">
        <v>51.0</v>
      </c>
      <c r="Z977" t="n">
        <v>0.0</v>
      </c>
      <c r="AA977" t="n">
        <v>51.0</v>
      </c>
      <c r="AB977" t="n">
        <v>0.0</v>
      </c>
      <c r="AC977" t="n">
        <v>0.0</v>
      </c>
      <c r="AD977" t="n">
        <v>5.0</v>
      </c>
      <c r="AE977" t="n">
        <v>0.0</v>
      </c>
      <c r="AF977" t="n">
        <v>0.0</v>
      </c>
      <c r="AG977" t="n">
        <v>0.0</v>
      </c>
      <c r="AH977" t="inlineStr">
        <is>
          <t>Vikash Suryakanth Parmar</t>
        </is>
      </c>
      <c r="AI977" s="1" t="n">
        <v>44635.57922453704</v>
      </c>
      <c r="AJ977" t="n">
        <v>49.0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5.0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WI220344537</t>
        </is>
      </c>
      <c r="B978" t="inlineStr">
        <is>
          <t>DATA_VALIDATION</t>
        </is>
      </c>
      <c r="C978" t="inlineStr">
        <is>
          <t>201130013444</t>
        </is>
      </c>
      <c r="D978" t="inlineStr">
        <is>
          <t>Folder</t>
        </is>
      </c>
      <c r="E978" s="2">
        <f>HYPERLINK("capsilon://?command=openfolder&amp;siteaddress=FAM.docvelocity-na8.net&amp;folderid=FX499F9E8A-0FF6-6A63-8D6C-4A8DDEB56778","FX22034653")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MI2203464694</t>
        </is>
      </c>
      <c r="J978" t="n">
        <v>61.0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44635.56460648148</v>
      </c>
      <c r="P978" s="1" t="n">
        <v>44635.58006944445</v>
      </c>
      <c r="Q978" t="n">
        <v>1007.0</v>
      </c>
      <c r="R978" t="n">
        <v>329.0</v>
      </c>
      <c r="S978" t="b">
        <v>0</v>
      </c>
      <c r="T978" t="inlineStr">
        <is>
          <t>N/A</t>
        </is>
      </c>
      <c r="U978" t="b">
        <v>0</v>
      </c>
      <c r="V978" t="inlineStr">
        <is>
          <t>Swapnil Chavan</t>
        </is>
      </c>
      <c r="W978" s="1" t="n">
        <v>44635.56769675926</v>
      </c>
      <c r="X978" t="n">
        <v>211.0</v>
      </c>
      <c r="Y978" t="n">
        <v>56.0</v>
      </c>
      <c r="Z978" t="n">
        <v>0.0</v>
      </c>
      <c r="AA978" t="n">
        <v>56.0</v>
      </c>
      <c r="AB978" t="n">
        <v>0.0</v>
      </c>
      <c r="AC978" t="n">
        <v>0.0</v>
      </c>
      <c r="AD978" t="n">
        <v>5.0</v>
      </c>
      <c r="AE978" t="n">
        <v>0.0</v>
      </c>
      <c r="AF978" t="n">
        <v>0.0</v>
      </c>
      <c r="AG978" t="n">
        <v>0.0</v>
      </c>
      <c r="AH978" t="inlineStr">
        <is>
          <t>Mohini Shinde</t>
        </is>
      </c>
      <c r="AI978" s="1" t="n">
        <v>44635.58006944445</v>
      </c>
      <c r="AJ978" t="n">
        <v>118.0</v>
      </c>
      <c r="AK978" t="n">
        <v>1.0</v>
      </c>
      <c r="AL978" t="n">
        <v>0.0</v>
      </c>
      <c r="AM978" t="n">
        <v>1.0</v>
      </c>
      <c r="AN978" t="n">
        <v>0.0</v>
      </c>
      <c r="AO978" t="n">
        <v>1.0</v>
      </c>
      <c r="AP978" t="n">
        <v>4.0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WI220344541</t>
        </is>
      </c>
      <c r="B979" t="inlineStr">
        <is>
          <t>DATA_VALIDATION</t>
        </is>
      </c>
      <c r="C979" t="inlineStr">
        <is>
          <t>201130013444</t>
        </is>
      </c>
      <c r="D979" t="inlineStr">
        <is>
          <t>Folder</t>
        </is>
      </c>
      <c r="E979" s="2">
        <f>HYPERLINK("capsilon://?command=openfolder&amp;siteaddress=FAM.docvelocity-na8.net&amp;folderid=FX499F9E8A-0FF6-6A63-8D6C-4A8DDEB56778","FX22034653")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MI2203464699</t>
        </is>
      </c>
      <c r="J979" t="n">
        <v>56.0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44635.56481481482</v>
      </c>
      <c r="P979" s="1" t="n">
        <v>44635.57980324074</v>
      </c>
      <c r="Q979" t="n">
        <v>1141.0</v>
      </c>
      <c r="R979" t="n">
        <v>154.0</v>
      </c>
      <c r="S979" t="b">
        <v>0</v>
      </c>
      <c r="T979" t="inlineStr">
        <is>
          <t>N/A</t>
        </is>
      </c>
      <c r="U979" t="b">
        <v>0</v>
      </c>
      <c r="V979" t="inlineStr">
        <is>
          <t>Ganesh Bavdiwale</t>
        </is>
      </c>
      <c r="W979" s="1" t="n">
        <v>44635.56689814815</v>
      </c>
      <c r="X979" t="n">
        <v>105.0</v>
      </c>
      <c r="Y979" t="n">
        <v>51.0</v>
      </c>
      <c r="Z979" t="n">
        <v>0.0</v>
      </c>
      <c r="AA979" t="n">
        <v>51.0</v>
      </c>
      <c r="AB979" t="n">
        <v>0.0</v>
      </c>
      <c r="AC979" t="n">
        <v>0.0</v>
      </c>
      <c r="AD979" t="n">
        <v>5.0</v>
      </c>
      <c r="AE979" t="n">
        <v>0.0</v>
      </c>
      <c r="AF979" t="n">
        <v>0.0</v>
      </c>
      <c r="AG979" t="n">
        <v>0.0</v>
      </c>
      <c r="AH979" t="inlineStr">
        <is>
          <t>Vikash Suryakanth Parmar</t>
        </is>
      </c>
      <c r="AI979" s="1" t="n">
        <v>44635.57980324074</v>
      </c>
      <c r="AJ979" t="n">
        <v>49.0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5.0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WI220344545</t>
        </is>
      </c>
      <c r="B980" t="inlineStr">
        <is>
          <t>DATA_VALIDATION</t>
        </is>
      </c>
      <c r="C980" t="inlineStr">
        <is>
          <t>201130013444</t>
        </is>
      </c>
      <c r="D980" t="inlineStr">
        <is>
          <t>Folder</t>
        </is>
      </c>
      <c r="E980" s="2">
        <f>HYPERLINK("capsilon://?command=openfolder&amp;siteaddress=FAM.docvelocity-na8.net&amp;folderid=FX499F9E8A-0FF6-6A63-8D6C-4A8DDEB56778","FX22034653")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MI2203464701</t>
        </is>
      </c>
      <c r="J980" t="n">
        <v>28.0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44635.56511574074</v>
      </c>
      <c r="P980" s="1" t="n">
        <v>44635.58053240741</v>
      </c>
      <c r="Q980" t="n">
        <v>1172.0</v>
      </c>
      <c r="R980" t="n">
        <v>160.0</v>
      </c>
      <c r="S980" t="b">
        <v>0</v>
      </c>
      <c r="T980" t="inlineStr">
        <is>
          <t>N/A</t>
        </is>
      </c>
      <c r="U980" t="b">
        <v>0</v>
      </c>
      <c r="V980" t="inlineStr">
        <is>
          <t>Shubham Karwate</t>
        </is>
      </c>
      <c r="W980" s="1" t="n">
        <v>44635.56667824074</v>
      </c>
      <c r="X980" t="n">
        <v>63.0</v>
      </c>
      <c r="Y980" t="n">
        <v>21.0</v>
      </c>
      <c r="Z980" t="n">
        <v>0.0</v>
      </c>
      <c r="AA980" t="n">
        <v>21.0</v>
      </c>
      <c r="AB980" t="n">
        <v>0.0</v>
      </c>
      <c r="AC980" t="n">
        <v>1.0</v>
      </c>
      <c r="AD980" t="n">
        <v>7.0</v>
      </c>
      <c r="AE980" t="n">
        <v>0.0</v>
      </c>
      <c r="AF980" t="n">
        <v>0.0</v>
      </c>
      <c r="AG980" t="n">
        <v>0.0</v>
      </c>
      <c r="AH980" t="inlineStr">
        <is>
          <t>Ketan Pathak</t>
        </is>
      </c>
      <c r="AI980" s="1" t="n">
        <v>44635.58053240741</v>
      </c>
      <c r="AJ980" t="n">
        <v>97.0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7.0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WI220344548</t>
        </is>
      </c>
      <c r="B981" t="inlineStr">
        <is>
          <t>DATA_VALIDATION</t>
        </is>
      </c>
      <c r="C981" t="inlineStr">
        <is>
          <t>201130013444</t>
        </is>
      </c>
      <c r="D981" t="inlineStr">
        <is>
          <t>Folder</t>
        </is>
      </c>
      <c r="E981" s="2">
        <f>HYPERLINK("capsilon://?command=openfolder&amp;siteaddress=FAM.docvelocity-na8.net&amp;folderid=FX499F9E8A-0FF6-6A63-8D6C-4A8DDEB56778","FX22034653")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MI2203464705</t>
        </is>
      </c>
      <c r="J981" t="n">
        <v>28.0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44635.56538194444</v>
      </c>
      <c r="P981" s="1" t="n">
        <v>44635.580092592594</v>
      </c>
      <c r="Q981" t="n">
        <v>1155.0</v>
      </c>
      <c r="R981" t="n">
        <v>116.0</v>
      </c>
      <c r="S981" t="b">
        <v>0</v>
      </c>
      <c r="T981" t="inlineStr">
        <is>
          <t>N/A</t>
        </is>
      </c>
      <c r="U981" t="b">
        <v>0</v>
      </c>
      <c r="V981" t="inlineStr">
        <is>
          <t>Shivani Narwade</t>
        </is>
      </c>
      <c r="W981" s="1" t="n">
        <v>44635.56706018518</v>
      </c>
      <c r="X981" t="n">
        <v>92.0</v>
      </c>
      <c r="Y981" t="n">
        <v>21.0</v>
      </c>
      <c r="Z981" t="n">
        <v>0.0</v>
      </c>
      <c r="AA981" t="n">
        <v>21.0</v>
      </c>
      <c r="AB981" t="n">
        <v>0.0</v>
      </c>
      <c r="AC981" t="n">
        <v>1.0</v>
      </c>
      <c r="AD981" t="n">
        <v>7.0</v>
      </c>
      <c r="AE981" t="n">
        <v>0.0</v>
      </c>
      <c r="AF981" t="n">
        <v>0.0</v>
      </c>
      <c r="AG981" t="n">
        <v>0.0</v>
      </c>
      <c r="AH981" t="inlineStr">
        <is>
          <t>Vikash Suryakanth Parmar</t>
        </is>
      </c>
      <c r="AI981" s="1" t="n">
        <v>44635.580092592594</v>
      </c>
      <c r="AJ981" t="n">
        <v>24.0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7.0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WI220344549</t>
        </is>
      </c>
      <c r="B982" t="inlineStr">
        <is>
          <t>DATA_VALIDATION</t>
        </is>
      </c>
      <c r="C982" t="inlineStr">
        <is>
          <t>201130013444</t>
        </is>
      </c>
      <c r="D982" t="inlineStr">
        <is>
          <t>Folder</t>
        </is>
      </c>
      <c r="E982" s="2">
        <f>HYPERLINK("capsilon://?command=openfolder&amp;siteaddress=FAM.docvelocity-na8.net&amp;folderid=FX499F9E8A-0FF6-6A63-8D6C-4A8DDEB56778","FX22034653")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MI2203464712</t>
        </is>
      </c>
      <c r="J982" t="n">
        <v>61.0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44635.56543981482</v>
      </c>
      <c r="P982" s="1" t="n">
        <v>44635.58118055556</v>
      </c>
      <c r="Q982" t="n">
        <v>1141.0</v>
      </c>
      <c r="R982" t="n">
        <v>219.0</v>
      </c>
      <c r="S982" t="b">
        <v>0</v>
      </c>
      <c r="T982" t="inlineStr">
        <is>
          <t>N/A</t>
        </is>
      </c>
      <c r="U982" t="b">
        <v>0</v>
      </c>
      <c r="V982" t="inlineStr">
        <is>
          <t>Sagar Belhekar</t>
        </is>
      </c>
      <c r="W982" s="1" t="n">
        <v>44635.567465277774</v>
      </c>
      <c r="X982" t="n">
        <v>124.0</v>
      </c>
      <c r="Y982" t="n">
        <v>56.0</v>
      </c>
      <c r="Z982" t="n">
        <v>0.0</v>
      </c>
      <c r="AA982" t="n">
        <v>56.0</v>
      </c>
      <c r="AB982" t="n">
        <v>0.0</v>
      </c>
      <c r="AC982" t="n">
        <v>1.0</v>
      </c>
      <c r="AD982" t="n">
        <v>5.0</v>
      </c>
      <c r="AE982" t="n">
        <v>0.0</v>
      </c>
      <c r="AF982" t="n">
        <v>0.0</v>
      </c>
      <c r="AG982" t="n">
        <v>0.0</v>
      </c>
      <c r="AH982" t="inlineStr">
        <is>
          <t>Mohini Shinde</t>
        </is>
      </c>
      <c r="AI982" s="1" t="n">
        <v>44635.58118055556</v>
      </c>
      <c r="AJ982" t="n">
        <v>95.0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5.0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WI220344551</t>
        </is>
      </c>
      <c r="B983" t="inlineStr">
        <is>
          <t>DATA_VALIDATION</t>
        </is>
      </c>
      <c r="C983" t="inlineStr">
        <is>
          <t>201130013444</t>
        </is>
      </c>
      <c r="D983" t="inlineStr">
        <is>
          <t>Folder</t>
        </is>
      </c>
      <c r="E983" s="2">
        <f>HYPERLINK("capsilon://?command=openfolder&amp;siteaddress=FAM.docvelocity-na8.net&amp;folderid=FX499F9E8A-0FF6-6A63-8D6C-4A8DDEB56778","FX22034653")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MI2203464716</t>
        </is>
      </c>
      <c r="J983" t="n">
        <v>28.0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44635.565787037034</v>
      </c>
      <c r="P983" s="1" t="n">
        <v>44635.580659722225</v>
      </c>
      <c r="Q983" t="n">
        <v>1136.0</v>
      </c>
      <c r="R983" t="n">
        <v>149.0</v>
      </c>
      <c r="S983" t="b">
        <v>0</v>
      </c>
      <c r="T983" t="inlineStr">
        <is>
          <t>N/A</t>
        </is>
      </c>
      <c r="U983" t="b">
        <v>0</v>
      </c>
      <c r="V983" t="inlineStr">
        <is>
          <t>Nayan Naramshettiwar</t>
        </is>
      </c>
      <c r="W983" s="1" t="n">
        <v>44635.56730324074</v>
      </c>
      <c r="X983" t="n">
        <v>101.0</v>
      </c>
      <c r="Y983" t="n">
        <v>21.0</v>
      </c>
      <c r="Z983" t="n">
        <v>0.0</v>
      </c>
      <c r="AA983" t="n">
        <v>21.0</v>
      </c>
      <c r="AB983" t="n">
        <v>0.0</v>
      </c>
      <c r="AC983" t="n">
        <v>1.0</v>
      </c>
      <c r="AD983" t="n">
        <v>7.0</v>
      </c>
      <c r="AE983" t="n">
        <v>0.0</v>
      </c>
      <c r="AF983" t="n">
        <v>0.0</v>
      </c>
      <c r="AG983" t="n">
        <v>0.0</v>
      </c>
      <c r="AH983" t="inlineStr">
        <is>
          <t>Vikash Suryakanth Parmar</t>
        </is>
      </c>
      <c r="AI983" s="1" t="n">
        <v>44635.580659722225</v>
      </c>
      <c r="AJ983" t="n">
        <v>48.0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7.0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WI220344557</t>
        </is>
      </c>
      <c r="B984" t="inlineStr">
        <is>
          <t>DATA_VALIDATION</t>
        </is>
      </c>
      <c r="C984" t="inlineStr">
        <is>
          <t>201130013444</t>
        </is>
      </c>
      <c r="D984" t="inlineStr">
        <is>
          <t>Folder</t>
        </is>
      </c>
      <c r="E984" s="2">
        <f>HYPERLINK("capsilon://?command=openfolder&amp;siteaddress=FAM.docvelocity-na8.net&amp;folderid=FX499F9E8A-0FF6-6A63-8D6C-4A8DDEB56778","FX22034653")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MI2203464724</t>
        </is>
      </c>
      <c r="J984" t="n">
        <v>28.0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44635.566041666665</v>
      </c>
      <c r="P984" s="1" t="n">
        <v>44635.581608796296</v>
      </c>
      <c r="Q984" t="n">
        <v>1139.0</v>
      </c>
      <c r="R984" t="n">
        <v>206.0</v>
      </c>
      <c r="S984" t="b">
        <v>0</v>
      </c>
      <c r="T984" t="inlineStr">
        <is>
          <t>N/A</t>
        </is>
      </c>
      <c r="U984" t="b">
        <v>0</v>
      </c>
      <c r="V984" t="inlineStr">
        <is>
          <t>Payal Pathare</t>
        </is>
      </c>
      <c r="W984" s="1" t="n">
        <v>44635.56752314815</v>
      </c>
      <c r="X984" t="n">
        <v>114.0</v>
      </c>
      <c r="Y984" t="n">
        <v>21.0</v>
      </c>
      <c r="Z984" t="n">
        <v>0.0</v>
      </c>
      <c r="AA984" t="n">
        <v>21.0</v>
      </c>
      <c r="AB984" t="n">
        <v>0.0</v>
      </c>
      <c r="AC984" t="n">
        <v>1.0</v>
      </c>
      <c r="AD984" t="n">
        <v>7.0</v>
      </c>
      <c r="AE984" t="n">
        <v>0.0</v>
      </c>
      <c r="AF984" t="n">
        <v>0.0</v>
      </c>
      <c r="AG984" t="n">
        <v>0.0</v>
      </c>
      <c r="AH984" t="inlineStr">
        <is>
          <t>Ketan Pathak</t>
        </is>
      </c>
      <c r="AI984" s="1" t="n">
        <v>44635.581608796296</v>
      </c>
      <c r="AJ984" t="n">
        <v>92.0</v>
      </c>
      <c r="AK984" t="n">
        <v>0.0</v>
      </c>
      <c r="AL984" t="n">
        <v>0.0</v>
      </c>
      <c r="AM984" t="n">
        <v>0.0</v>
      </c>
      <c r="AN984" t="n">
        <v>0.0</v>
      </c>
      <c r="AO984" t="n">
        <v>0.0</v>
      </c>
      <c r="AP984" t="n">
        <v>7.0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WI220344562</t>
        </is>
      </c>
      <c r="B985" t="inlineStr">
        <is>
          <t>DATA_VALIDATION</t>
        </is>
      </c>
      <c r="C985" t="inlineStr">
        <is>
          <t>201130013444</t>
        </is>
      </c>
      <c r="D985" t="inlineStr">
        <is>
          <t>Folder</t>
        </is>
      </c>
      <c r="E985" s="2">
        <f>HYPERLINK("capsilon://?command=openfolder&amp;siteaddress=FAM.docvelocity-na8.net&amp;folderid=FX499F9E8A-0FF6-6A63-8D6C-4A8DDEB56778","FX22034653")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MI2203464725</t>
        </is>
      </c>
      <c r="J985" t="n">
        <v>56.0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44635.566157407404</v>
      </c>
      <c r="P985" s="1" t="n">
        <v>44635.581412037034</v>
      </c>
      <c r="Q985" t="n">
        <v>1034.0</v>
      </c>
      <c r="R985" t="n">
        <v>284.0</v>
      </c>
      <c r="S985" t="b">
        <v>0</v>
      </c>
      <c r="T985" t="inlineStr">
        <is>
          <t>N/A</t>
        </is>
      </c>
      <c r="U985" t="b">
        <v>0</v>
      </c>
      <c r="V985" t="inlineStr">
        <is>
          <t>Pratik Bhandwalkar</t>
        </is>
      </c>
      <c r="W985" s="1" t="n">
        <v>44635.56875</v>
      </c>
      <c r="X985" t="n">
        <v>220.0</v>
      </c>
      <c r="Y985" t="n">
        <v>51.0</v>
      </c>
      <c r="Z985" t="n">
        <v>0.0</v>
      </c>
      <c r="AA985" t="n">
        <v>51.0</v>
      </c>
      <c r="AB985" t="n">
        <v>0.0</v>
      </c>
      <c r="AC985" t="n">
        <v>0.0</v>
      </c>
      <c r="AD985" t="n">
        <v>5.0</v>
      </c>
      <c r="AE985" t="n">
        <v>0.0</v>
      </c>
      <c r="AF985" t="n">
        <v>0.0</v>
      </c>
      <c r="AG985" t="n">
        <v>0.0</v>
      </c>
      <c r="AH985" t="inlineStr">
        <is>
          <t>Vikash Suryakanth Parmar</t>
        </is>
      </c>
      <c r="AI985" s="1" t="n">
        <v>44635.581412037034</v>
      </c>
      <c r="AJ985" t="n">
        <v>64.0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5.0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WI220344563</t>
        </is>
      </c>
      <c r="B986" t="inlineStr">
        <is>
          <t>DATA_VALIDATION</t>
        </is>
      </c>
      <c r="C986" t="inlineStr">
        <is>
          <t>201130013444</t>
        </is>
      </c>
      <c r="D986" t="inlineStr">
        <is>
          <t>Folder</t>
        </is>
      </c>
      <c r="E986" s="2">
        <f>HYPERLINK("capsilon://?command=openfolder&amp;siteaddress=FAM.docvelocity-na8.net&amp;folderid=FX499F9E8A-0FF6-6A63-8D6C-4A8DDEB56778","FX22034653")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MI2203464729</t>
        </is>
      </c>
      <c r="J986" t="n">
        <v>61.0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44635.56630787037</v>
      </c>
      <c r="P986" s="1" t="n">
        <v>44635.58253472222</v>
      </c>
      <c r="Q986" t="n">
        <v>1208.0</v>
      </c>
      <c r="R986" t="n">
        <v>194.0</v>
      </c>
      <c r="S986" t="b">
        <v>0</v>
      </c>
      <c r="T986" t="inlineStr">
        <is>
          <t>N/A</t>
        </is>
      </c>
      <c r="U986" t="b">
        <v>0</v>
      </c>
      <c r="V986" t="inlineStr">
        <is>
          <t>Shubham Karwate</t>
        </is>
      </c>
      <c r="W986" s="1" t="n">
        <v>44635.56756944444</v>
      </c>
      <c r="X986" t="n">
        <v>77.0</v>
      </c>
      <c r="Y986" t="n">
        <v>56.0</v>
      </c>
      <c r="Z986" t="n">
        <v>0.0</v>
      </c>
      <c r="AA986" t="n">
        <v>56.0</v>
      </c>
      <c r="AB986" t="n">
        <v>0.0</v>
      </c>
      <c r="AC986" t="n">
        <v>1.0</v>
      </c>
      <c r="AD986" t="n">
        <v>5.0</v>
      </c>
      <c r="AE986" t="n">
        <v>0.0</v>
      </c>
      <c r="AF986" t="n">
        <v>0.0</v>
      </c>
      <c r="AG986" t="n">
        <v>0.0</v>
      </c>
      <c r="AH986" t="inlineStr">
        <is>
          <t>Mohini Shinde</t>
        </is>
      </c>
      <c r="AI986" s="1" t="n">
        <v>44635.58253472222</v>
      </c>
      <c r="AJ986" t="n">
        <v>117.0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5.0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WI220344566</t>
        </is>
      </c>
      <c r="B987" t="inlineStr">
        <is>
          <t>DATA_VALIDATION</t>
        </is>
      </c>
      <c r="C987" t="inlineStr">
        <is>
          <t>201130013444</t>
        </is>
      </c>
      <c r="D987" t="inlineStr">
        <is>
          <t>Folder</t>
        </is>
      </c>
      <c r="E987" s="2">
        <f>HYPERLINK("capsilon://?command=openfolder&amp;siteaddress=FAM.docvelocity-na8.net&amp;folderid=FX499F9E8A-0FF6-6A63-8D6C-4A8DDEB56778","FX22034653")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MI2203464753</t>
        </is>
      </c>
      <c r="J987" t="n">
        <v>28.0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44635.56664351852</v>
      </c>
      <c r="P987" s="1" t="n">
        <v>44635.581770833334</v>
      </c>
      <c r="Q987" t="n">
        <v>1156.0</v>
      </c>
      <c r="R987" t="n">
        <v>151.0</v>
      </c>
      <c r="S987" t="b">
        <v>0</v>
      </c>
      <c r="T987" t="inlineStr">
        <is>
          <t>N/A</t>
        </is>
      </c>
      <c r="U987" t="b">
        <v>0</v>
      </c>
      <c r="V987" t="inlineStr">
        <is>
          <t>Ganesh Bavdiwale</t>
        </is>
      </c>
      <c r="W987" s="1" t="n">
        <v>44635.56831018518</v>
      </c>
      <c r="X987" t="n">
        <v>121.0</v>
      </c>
      <c r="Y987" t="n">
        <v>21.0</v>
      </c>
      <c r="Z987" t="n">
        <v>0.0</v>
      </c>
      <c r="AA987" t="n">
        <v>21.0</v>
      </c>
      <c r="AB987" t="n">
        <v>0.0</v>
      </c>
      <c r="AC987" t="n">
        <v>1.0</v>
      </c>
      <c r="AD987" t="n">
        <v>7.0</v>
      </c>
      <c r="AE987" t="n">
        <v>0.0</v>
      </c>
      <c r="AF987" t="n">
        <v>0.0</v>
      </c>
      <c r="AG987" t="n">
        <v>0.0</v>
      </c>
      <c r="AH987" t="inlineStr">
        <is>
          <t>Vikash Suryakanth Parmar</t>
        </is>
      </c>
      <c r="AI987" s="1" t="n">
        <v>44635.581770833334</v>
      </c>
      <c r="AJ987" t="n">
        <v>30.0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7.0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WI220344568</t>
        </is>
      </c>
      <c r="B988" t="inlineStr">
        <is>
          <t>DATA_VALIDATION</t>
        </is>
      </c>
      <c r="C988" t="inlineStr">
        <is>
          <t>201130013444</t>
        </is>
      </c>
      <c r="D988" t="inlineStr">
        <is>
          <t>Folder</t>
        </is>
      </c>
      <c r="E988" s="2">
        <f>HYPERLINK("capsilon://?command=openfolder&amp;siteaddress=FAM.docvelocity-na8.net&amp;folderid=FX499F9E8A-0FF6-6A63-8D6C-4A8DDEB56778","FX22034653")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MI2203464762</t>
        </is>
      </c>
      <c r="J988" t="n">
        <v>28.0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44635.56693287037</v>
      </c>
      <c r="P988" s="1" t="n">
        <v>44635.5828587963</v>
      </c>
      <c r="Q988" t="n">
        <v>1182.0</v>
      </c>
      <c r="R988" t="n">
        <v>194.0</v>
      </c>
      <c r="S988" t="b">
        <v>0</v>
      </c>
      <c r="T988" t="inlineStr">
        <is>
          <t>N/A</t>
        </is>
      </c>
      <c r="U988" t="b">
        <v>0</v>
      </c>
      <c r="V988" t="inlineStr">
        <is>
          <t>Bhagyashree Takawale</t>
        </is>
      </c>
      <c r="W988" s="1" t="n">
        <v>44635.56800925926</v>
      </c>
      <c r="X988" t="n">
        <v>87.0</v>
      </c>
      <c r="Y988" t="n">
        <v>21.0</v>
      </c>
      <c r="Z988" t="n">
        <v>0.0</v>
      </c>
      <c r="AA988" t="n">
        <v>21.0</v>
      </c>
      <c r="AB988" t="n">
        <v>0.0</v>
      </c>
      <c r="AC988" t="n">
        <v>1.0</v>
      </c>
      <c r="AD988" t="n">
        <v>7.0</v>
      </c>
      <c r="AE988" t="n">
        <v>0.0</v>
      </c>
      <c r="AF988" t="n">
        <v>0.0</v>
      </c>
      <c r="AG988" t="n">
        <v>0.0</v>
      </c>
      <c r="AH988" t="inlineStr">
        <is>
          <t>Ketan Pathak</t>
        </is>
      </c>
      <c r="AI988" s="1" t="n">
        <v>44635.5828587963</v>
      </c>
      <c r="AJ988" t="n">
        <v>107.0</v>
      </c>
      <c r="AK988" t="n">
        <v>0.0</v>
      </c>
      <c r="AL988" t="n">
        <v>0.0</v>
      </c>
      <c r="AM988" t="n">
        <v>0.0</v>
      </c>
      <c r="AN988" t="n">
        <v>0.0</v>
      </c>
      <c r="AO988" t="n">
        <v>0.0</v>
      </c>
      <c r="AP988" t="n">
        <v>7.0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WI220344570</t>
        </is>
      </c>
      <c r="B989" t="inlineStr">
        <is>
          <t>DATA_VALIDATION</t>
        </is>
      </c>
      <c r="C989" t="inlineStr">
        <is>
          <t>201130013444</t>
        </is>
      </c>
      <c r="D989" t="inlineStr">
        <is>
          <t>Folder</t>
        </is>
      </c>
      <c r="E989" s="2">
        <f>HYPERLINK("capsilon://?command=openfolder&amp;siteaddress=FAM.docvelocity-na8.net&amp;folderid=FX499F9E8A-0FF6-6A63-8D6C-4A8DDEB56778","FX22034653")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MI2203464765</t>
        </is>
      </c>
      <c r="J989" t="n">
        <v>61.0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44635.56696759259</v>
      </c>
      <c r="P989" s="1" t="n">
        <v>44635.58261574074</v>
      </c>
      <c r="Q989" t="n">
        <v>1116.0</v>
      </c>
      <c r="R989" t="n">
        <v>236.0</v>
      </c>
      <c r="S989" t="b">
        <v>0</v>
      </c>
      <c r="T989" t="inlineStr">
        <is>
          <t>N/A</t>
        </is>
      </c>
      <c r="U989" t="b">
        <v>0</v>
      </c>
      <c r="V989" t="inlineStr">
        <is>
          <t>Shivani Narwade</t>
        </is>
      </c>
      <c r="W989" s="1" t="n">
        <v>44635.56896990741</v>
      </c>
      <c r="X989" t="n">
        <v>164.0</v>
      </c>
      <c r="Y989" t="n">
        <v>56.0</v>
      </c>
      <c r="Z989" t="n">
        <v>0.0</v>
      </c>
      <c r="AA989" t="n">
        <v>56.0</v>
      </c>
      <c r="AB989" t="n">
        <v>0.0</v>
      </c>
      <c r="AC989" t="n">
        <v>1.0</v>
      </c>
      <c r="AD989" t="n">
        <v>5.0</v>
      </c>
      <c r="AE989" t="n">
        <v>0.0</v>
      </c>
      <c r="AF989" t="n">
        <v>0.0</v>
      </c>
      <c r="AG989" t="n">
        <v>0.0</v>
      </c>
      <c r="AH989" t="inlineStr">
        <is>
          <t>Vikash Suryakanth Parmar</t>
        </is>
      </c>
      <c r="AI989" s="1" t="n">
        <v>44635.58261574074</v>
      </c>
      <c r="AJ989" t="n">
        <v>72.0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5.0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WI220344572</t>
        </is>
      </c>
      <c r="B990" t="inlineStr">
        <is>
          <t>DATA_VALIDATION</t>
        </is>
      </c>
      <c r="C990" t="inlineStr">
        <is>
          <t>201130013444</t>
        </is>
      </c>
      <c r="D990" t="inlineStr">
        <is>
          <t>Folder</t>
        </is>
      </c>
      <c r="E990" s="2">
        <f>HYPERLINK("capsilon://?command=openfolder&amp;siteaddress=FAM.docvelocity-na8.net&amp;folderid=FX499F9E8A-0FF6-6A63-8D6C-4A8DDEB56778","FX22034653")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MI2203464773</t>
        </is>
      </c>
      <c r="J990" t="n">
        <v>56.0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44635.567141203705</v>
      </c>
      <c r="P990" s="1" t="n">
        <v>44635.585011574076</v>
      </c>
      <c r="Q990" t="n">
        <v>1208.0</v>
      </c>
      <c r="R990" t="n">
        <v>336.0</v>
      </c>
      <c r="S990" t="b">
        <v>0</v>
      </c>
      <c r="T990" t="inlineStr">
        <is>
          <t>N/A</t>
        </is>
      </c>
      <c r="U990" t="b">
        <v>0</v>
      </c>
      <c r="V990" t="inlineStr">
        <is>
          <t>Nayan Naramshettiwar</t>
        </is>
      </c>
      <c r="W990" s="1" t="n">
        <v>44635.568715277775</v>
      </c>
      <c r="X990" t="n">
        <v>122.0</v>
      </c>
      <c r="Y990" t="n">
        <v>51.0</v>
      </c>
      <c r="Z990" t="n">
        <v>0.0</v>
      </c>
      <c r="AA990" t="n">
        <v>51.0</v>
      </c>
      <c r="AB990" t="n">
        <v>0.0</v>
      </c>
      <c r="AC990" t="n">
        <v>0.0</v>
      </c>
      <c r="AD990" t="n">
        <v>5.0</v>
      </c>
      <c r="AE990" t="n">
        <v>0.0</v>
      </c>
      <c r="AF990" t="n">
        <v>0.0</v>
      </c>
      <c r="AG990" t="n">
        <v>0.0</v>
      </c>
      <c r="AH990" t="inlineStr">
        <is>
          <t>Mohini Shinde</t>
        </is>
      </c>
      <c r="AI990" s="1" t="n">
        <v>44635.585011574076</v>
      </c>
      <c r="AJ990" t="n">
        <v>214.0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5.0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WI220344577</t>
        </is>
      </c>
      <c r="B991" t="inlineStr">
        <is>
          <t>DATA_VALIDATION</t>
        </is>
      </c>
      <c r="C991" t="inlineStr">
        <is>
          <t>201130013444</t>
        </is>
      </c>
      <c r="D991" t="inlineStr">
        <is>
          <t>Folder</t>
        </is>
      </c>
      <c r="E991" s="2">
        <f>HYPERLINK("capsilon://?command=openfolder&amp;siteaddress=FAM.docvelocity-na8.net&amp;folderid=FX499F9E8A-0FF6-6A63-8D6C-4A8DDEB56778","FX22034653")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MI2203464777</t>
        </is>
      </c>
      <c r="J991" t="n">
        <v>56.0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44635.567349537036</v>
      </c>
      <c r="P991" s="1" t="n">
        <v>44635.58331018518</v>
      </c>
      <c r="Q991" t="n">
        <v>1238.0</v>
      </c>
      <c r="R991" t="n">
        <v>141.0</v>
      </c>
      <c r="S991" t="b">
        <v>0</v>
      </c>
      <c r="T991" t="inlineStr">
        <is>
          <t>N/A</t>
        </is>
      </c>
      <c r="U991" t="b">
        <v>0</v>
      </c>
      <c r="V991" t="inlineStr">
        <is>
          <t>Sagar Belhekar</t>
        </is>
      </c>
      <c r="W991" s="1" t="n">
        <v>44635.56842592593</v>
      </c>
      <c r="X991" t="n">
        <v>82.0</v>
      </c>
      <c r="Y991" t="n">
        <v>51.0</v>
      </c>
      <c r="Z991" t="n">
        <v>0.0</v>
      </c>
      <c r="AA991" t="n">
        <v>51.0</v>
      </c>
      <c r="AB991" t="n">
        <v>0.0</v>
      </c>
      <c r="AC991" t="n">
        <v>0.0</v>
      </c>
      <c r="AD991" t="n">
        <v>5.0</v>
      </c>
      <c r="AE991" t="n">
        <v>0.0</v>
      </c>
      <c r="AF991" t="n">
        <v>0.0</v>
      </c>
      <c r="AG991" t="n">
        <v>0.0</v>
      </c>
      <c r="AH991" t="inlineStr">
        <is>
          <t>Vikash Suryakanth Parmar</t>
        </is>
      </c>
      <c r="AI991" s="1" t="n">
        <v>44635.58331018518</v>
      </c>
      <c r="AJ991" t="n">
        <v>59.0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5.0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WI220344578</t>
        </is>
      </c>
      <c r="B992" t="inlineStr">
        <is>
          <t>DATA_VALIDATION</t>
        </is>
      </c>
      <c r="C992" t="inlineStr">
        <is>
          <t>201130013444</t>
        </is>
      </c>
      <c r="D992" t="inlineStr">
        <is>
          <t>Folder</t>
        </is>
      </c>
      <c r="E992" s="2">
        <f>HYPERLINK("capsilon://?command=openfolder&amp;siteaddress=FAM.docvelocity-na8.net&amp;folderid=FX499F9E8A-0FF6-6A63-8D6C-4A8DDEB56778","FX22034653")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MI2203464791</t>
        </is>
      </c>
      <c r="J992" t="n">
        <v>28.0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44635.56765046297</v>
      </c>
      <c r="P992" s="1" t="n">
        <v>44635.58391203704</v>
      </c>
      <c r="Q992" t="n">
        <v>1228.0</v>
      </c>
      <c r="R992" t="n">
        <v>177.0</v>
      </c>
      <c r="S992" t="b">
        <v>0</v>
      </c>
      <c r="T992" t="inlineStr">
        <is>
          <t>N/A</t>
        </is>
      </c>
      <c r="U992" t="b">
        <v>0</v>
      </c>
      <c r="V992" t="inlineStr">
        <is>
          <t>Payal Pathare</t>
        </is>
      </c>
      <c r="W992" s="1" t="n">
        <v>44635.56868055555</v>
      </c>
      <c r="X992" t="n">
        <v>86.0</v>
      </c>
      <c r="Y992" t="n">
        <v>21.0</v>
      </c>
      <c r="Z992" t="n">
        <v>0.0</v>
      </c>
      <c r="AA992" t="n">
        <v>21.0</v>
      </c>
      <c r="AB992" t="n">
        <v>0.0</v>
      </c>
      <c r="AC992" t="n">
        <v>1.0</v>
      </c>
      <c r="AD992" t="n">
        <v>7.0</v>
      </c>
      <c r="AE992" t="n">
        <v>0.0</v>
      </c>
      <c r="AF992" t="n">
        <v>0.0</v>
      </c>
      <c r="AG992" t="n">
        <v>0.0</v>
      </c>
      <c r="AH992" t="inlineStr">
        <is>
          <t>Ketan Pathak</t>
        </is>
      </c>
      <c r="AI992" s="1" t="n">
        <v>44635.58391203704</v>
      </c>
      <c r="AJ992" t="n">
        <v>91.0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7.0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WI220344582</t>
        </is>
      </c>
      <c r="B993" t="inlineStr">
        <is>
          <t>DATA_VALIDATION</t>
        </is>
      </c>
      <c r="C993" t="inlineStr">
        <is>
          <t>201130013444</t>
        </is>
      </c>
      <c r="D993" t="inlineStr">
        <is>
          <t>Folder</t>
        </is>
      </c>
      <c r="E993" s="2">
        <f>HYPERLINK("capsilon://?command=openfolder&amp;siteaddress=FAM.docvelocity-na8.net&amp;folderid=FX499F9E8A-0FF6-6A63-8D6C-4A8DDEB56778","FX22034653")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MI2203464793</t>
        </is>
      </c>
      <c r="J993" t="n">
        <v>28.0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44635.56795138889</v>
      </c>
      <c r="P993" s="1" t="n">
        <v>44635.584016203706</v>
      </c>
      <c r="Q993" t="n">
        <v>1227.0</v>
      </c>
      <c r="R993" t="n">
        <v>161.0</v>
      </c>
      <c r="S993" t="b">
        <v>0</v>
      </c>
      <c r="T993" t="inlineStr">
        <is>
          <t>N/A</t>
        </is>
      </c>
      <c r="U993" t="b">
        <v>0</v>
      </c>
      <c r="V993" t="inlineStr">
        <is>
          <t>Bhagyashree Takawale</t>
        </is>
      </c>
      <c r="W993" s="1" t="n">
        <v>44635.569189814814</v>
      </c>
      <c r="X993" t="n">
        <v>101.0</v>
      </c>
      <c r="Y993" t="n">
        <v>21.0</v>
      </c>
      <c r="Z993" t="n">
        <v>0.0</v>
      </c>
      <c r="AA993" t="n">
        <v>21.0</v>
      </c>
      <c r="AB993" t="n">
        <v>0.0</v>
      </c>
      <c r="AC993" t="n">
        <v>1.0</v>
      </c>
      <c r="AD993" t="n">
        <v>7.0</v>
      </c>
      <c r="AE993" t="n">
        <v>0.0</v>
      </c>
      <c r="AF993" t="n">
        <v>0.0</v>
      </c>
      <c r="AG993" t="n">
        <v>0.0</v>
      </c>
      <c r="AH993" t="inlineStr">
        <is>
          <t>Vikash Suryakanth Parmar</t>
        </is>
      </c>
      <c r="AI993" s="1" t="n">
        <v>44635.584016203706</v>
      </c>
      <c r="AJ993" t="n">
        <v>60.0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7.0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WI220344586</t>
        </is>
      </c>
      <c r="B994" t="inlineStr">
        <is>
          <t>DATA_VALIDATION</t>
        </is>
      </c>
      <c r="C994" t="inlineStr">
        <is>
          <t>201130013444</t>
        </is>
      </c>
      <c r="D994" t="inlineStr">
        <is>
          <t>Folder</t>
        </is>
      </c>
      <c r="E994" s="2">
        <f>HYPERLINK("capsilon://?command=openfolder&amp;siteaddress=FAM.docvelocity-na8.net&amp;folderid=FX499F9E8A-0FF6-6A63-8D6C-4A8DDEB56778","FX22034653")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MI2203464816</t>
        </is>
      </c>
      <c r="J994" t="n">
        <v>28.0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44635.56831018518</v>
      </c>
      <c r="P994" s="1" t="n">
        <v>44635.58746527778</v>
      </c>
      <c r="Q994" t="n">
        <v>1245.0</v>
      </c>
      <c r="R994" t="n">
        <v>410.0</v>
      </c>
      <c r="S994" t="b">
        <v>0</v>
      </c>
      <c r="T994" t="inlineStr">
        <is>
          <t>N/A</t>
        </is>
      </c>
      <c r="U994" t="b">
        <v>0</v>
      </c>
      <c r="V994" t="inlineStr">
        <is>
          <t>Sagar Belhekar</t>
        </is>
      </c>
      <c r="W994" s="1" t="n">
        <v>44635.56964120371</v>
      </c>
      <c r="X994" t="n">
        <v>104.0</v>
      </c>
      <c r="Y994" t="n">
        <v>21.0</v>
      </c>
      <c r="Z994" t="n">
        <v>0.0</v>
      </c>
      <c r="AA994" t="n">
        <v>21.0</v>
      </c>
      <c r="AB994" t="n">
        <v>0.0</v>
      </c>
      <c r="AC994" t="n">
        <v>1.0</v>
      </c>
      <c r="AD994" t="n">
        <v>7.0</v>
      </c>
      <c r="AE994" t="n">
        <v>0.0</v>
      </c>
      <c r="AF994" t="n">
        <v>0.0</v>
      </c>
      <c r="AG994" t="n">
        <v>0.0</v>
      </c>
      <c r="AH994" t="inlineStr">
        <is>
          <t>Ketan Pathak</t>
        </is>
      </c>
      <c r="AI994" s="1" t="n">
        <v>44635.58746527778</v>
      </c>
      <c r="AJ994" t="n">
        <v>306.0</v>
      </c>
      <c r="AK994" t="n">
        <v>0.0</v>
      </c>
      <c r="AL994" t="n">
        <v>0.0</v>
      </c>
      <c r="AM994" t="n">
        <v>0.0</v>
      </c>
      <c r="AN994" t="n">
        <v>0.0</v>
      </c>
      <c r="AO994" t="n">
        <v>0.0</v>
      </c>
      <c r="AP994" t="n">
        <v>7.0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WI220344587</t>
        </is>
      </c>
      <c r="B995" t="inlineStr">
        <is>
          <t>DATA_VALIDATION</t>
        </is>
      </c>
      <c r="C995" t="inlineStr">
        <is>
          <t>201130013444</t>
        </is>
      </c>
      <c r="D995" t="inlineStr">
        <is>
          <t>Folder</t>
        </is>
      </c>
      <c r="E995" s="2">
        <f>HYPERLINK("capsilon://?command=openfolder&amp;siteaddress=FAM.docvelocity-na8.net&amp;folderid=FX499F9E8A-0FF6-6A63-8D6C-4A8DDEB56778","FX22034653")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MI2203464801</t>
        </is>
      </c>
      <c r="J995" t="n">
        <v>61.0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44635.568391203706</v>
      </c>
      <c r="P995" s="1" t="n">
        <v>44635.58476851852</v>
      </c>
      <c r="Q995" t="n">
        <v>1270.0</v>
      </c>
      <c r="R995" t="n">
        <v>145.0</v>
      </c>
      <c r="S995" t="b">
        <v>0</v>
      </c>
      <c r="T995" t="inlineStr">
        <is>
          <t>N/A</t>
        </is>
      </c>
      <c r="U995" t="b">
        <v>0</v>
      </c>
      <c r="V995" t="inlineStr">
        <is>
          <t>Shubham Karwate</t>
        </is>
      </c>
      <c r="W995" s="1" t="n">
        <v>44635.56957175926</v>
      </c>
      <c r="X995" t="n">
        <v>81.0</v>
      </c>
      <c r="Y995" t="n">
        <v>56.0</v>
      </c>
      <c r="Z995" t="n">
        <v>0.0</v>
      </c>
      <c r="AA995" t="n">
        <v>56.0</v>
      </c>
      <c r="AB995" t="n">
        <v>0.0</v>
      </c>
      <c r="AC995" t="n">
        <v>1.0</v>
      </c>
      <c r="AD995" t="n">
        <v>5.0</v>
      </c>
      <c r="AE995" t="n">
        <v>0.0</v>
      </c>
      <c r="AF995" t="n">
        <v>0.0</v>
      </c>
      <c r="AG995" t="n">
        <v>0.0</v>
      </c>
      <c r="AH995" t="inlineStr">
        <is>
          <t>Vikash Suryakanth Parmar</t>
        </is>
      </c>
      <c r="AI995" s="1" t="n">
        <v>44635.58476851852</v>
      </c>
      <c r="AJ995" t="n">
        <v>64.0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5.0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WI220344590</t>
        </is>
      </c>
      <c r="B996" t="inlineStr">
        <is>
          <t>DATA_VALIDATION</t>
        </is>
      </c>
      <c r="C996" t="inlineStr">
        <is>
          <t>201130013444</t>
        </is>
      </c>
      <c r="D996" t="inlineStr">
        <is>
          <t>Folder</t>
        </is>
      </c>
      <c r="E996" s="2">
        <f>HYPERLINK("capsilon://?command=openfolder&amp;siteaddress=FAM.docvelocity-na8.net&amp;folderid=FX499F9E8A-0FF6-6A63-8D6C-4A8DDEB56778","FX22034653")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MI2203464828</t>
        </is>
      </c>
      <c r="J996" t="n">
        <v>28.0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44635.568564814814</v>
      </c>
      <c r="P996" s="1" t="n">
        <v>44635.58526620371</v>
      </c>
      <c r="Q996" t="n">
        <v>1276.0</v>
      </c>
      <c r="R996" t="n">
        <v>167.0</v>
      </c>
      <c r="S996" t="b">
        <v>0</v>
      </c>
      <c r="T996" t="inlineStr">
        <is>
          <t>N/A</t>
        </is>
      </c>
      <c r="U996" t="b">
        <v>0</v>
      </c>
      <c r="V996" t="inlineStr">
        <is>
          <t>Payal Pathare</t>
        </is>
      </c>
      <c r="W996" s="1" t="n">
        <v>44635.57013888889</v>
      </c>
      <c r="X996" t="n">
        <v>125.0</v>
      </c>
      <c r="Y996" t="n">
        <v>21.0</v>
      </c>
      <c r="Z996" t="n">
        <v>0.0</v>
      </c>
      <c r="AA996" t="n">
        <v>21.0</v>
      </c>
      <c r="AB996" t="n">
        <v>0.0</v>
      </c>
      <c r="AC996" t="n">
        <v>1.0</v>
      </c>
      <c r="AD996" t="n">
        <v>7.0</v>
      </c>
      <c r="AE996" t="n">
        <v>0.0</v>
      </c>
      <c r="AF996" t="n">
        <v>0.0</v>
      </c>
      <c r="AG996" t="n">
        <v>0.0</v>
      </c>
      <c r="AH996" t="inlineStr">
        <is>
          <t>Vikash Suryakanth Parmar</t>
        </is>
      </c>
      <c r="AI996" s="1" t="n">
        <v>44635.58526620371</v>
      </c>
      <c r="AJ996" t="n">
        <v>42.0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7.0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WI220344592</t>
        </is>
      </c>
      <c r="B997" t="inlineStr">
        <is>
          <t>DATA_VALIDATION</t>
        </is>
      </c>
      <c r="C997" t="inlineStr">
        <is>
          <t>201130013444</t>
        </is>
      </c>
      <c r="D997" t="inlineStr">
        <is>
          <t>Folder</t>
        </is>
      </c>
      <c r="E997" s="2">
        <f>HYPERLINK("capsilon://?command=openfolder&amp;siteaddress=FAM.docvelocity-na8.net&amp;folderid=FX499F9E8A-0FF6-6A63-8D6C-4A8DDEB56778","FX22034653")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MI2203464863</t>
        </is>
      </c>
      <c r="J997" t="n">
        <v>56.0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44635.568703703706</v>
      </c>
      <c r="P997" s="1" t="n">
        <v>44635.5859375</v>
      </c>
      <c r="Q997" t="n">
        <v>1320.0</v>
      </c>
      <c r="R997" t="n">
        <v>169.0</v>
      </c>
      <c r="S997" t="b">
        <v>0</v>
      </c>
      <c r="T997" t="inlineStr">
        <is>
          <t>N/A</t>
        </is>
      </c>
      <c r="U997" t="b">
        <v>0</v>
      </c>
      <c r="V997" t="inlineStr">
        <is>
          <t>Nayan Naramshettiwar</t>
        </is>
      </c>
      <c r="W997" s="1" t="n">
        <v>44635.56997685185</v>
      </c>
      <c r="X997" t="n">
        <v>108.0</v>
      </c>
      <c r="Y997" t="n">
        <v>51.0</v>
      </c>
      <c r="Z997" t="n">
        <v>0.0</v>
      </c>
      <c r="AA997" t="n">
        <v>51.0</v>
      </c>
      <c r="AB997" t="n">
        <v>0.0</v>
      </c>
      <c r="AC997" t="n">
        <v>0.0</v>
      </c>
      <c r="AD997" t="n">
        <v>5.0</v>
      </c>
      <c r="AE997" t="n">
        <v>0.0</v>
      </c>
      <c r="AF997" t="n">
        <v>0.0</v>
      </c>
      <c r="AG997" t="n">
        <v>0.0</v>
      </c>
      <c r="AH997" t="inlineStr">
        <is>
          <t>Vikash Suryakanth Parmar</t>
        </is>
      </c>
      <c r="AI997" s="1" t="n">
        <v>44635.5859375</v>
      </c>
      <c r="AJ997" t="n">
        <v>57.0</v>
      </c>
      <c r="AK997" t="n">
        <v>0.0</v>
      </c>
      <c r="AL997" t="n">
        <v>0.0</v>
      </c>
      <c r="AM997" t="n">
        <v>0.0</v>
      </c>
      <c r="AN997" t="n">
        <v>0.0</v>
      </c>
      <c r="AO997" t="n">
        <v>0.0</v>
      </c>
      <c r="AP997" t="n">
        <v>5.0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WI220344596</t>
        </is>
      </c>
      <c r="B998" t="inlineStr">
        <is>
          <t>DATA_VALIDATION</t>
        </is>
      </c>
      <c r="C998" t="inlineStr">
        <is>
          <t>201130013444</t>
        </is>
      </c>
      <c r="D998" t="inlineStr">
        <is>
          <t>Folder</t>
        </is>
      </c>
      <c r="E998" s="2">
        <f>HYPERLINK("capsilon://?command=openfolder&amp;siteaddress=FAM.docvelocity-na8.net&amp;folderid=FX499F9E8A-0FF6-6A63-8D6C-4A8DDEB56778","FX22034653")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MI2203464866</t>
        </is>
      </c>
      <c r="J998" t="n">
        <v>61.0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44635.56888888889</v>
      </c>
      <c r="P998" s="1" t="n">
        <v>44635.58692129629</v>
      </c>
      <c r="Q998" t="n">
        <v>1371.0</v>
      </c>
      <c r="R998" t="n">
        <v>187.0</v>
      </c>
      <c r="S998" t="b">
        <v>0</v>
      </c>
      <c r="T998" t="inlineStr">
        <is>
          <t>N/A</t>
        </is>
      </c>
      <c r="U998" t="b">
        <v>0</v>
      </c>
      <c r="V998" t="inlineStr">
        <is>
          <t>Shivani Narwade</t>
        </is>
      </c>
      <c r="W998" s="1" t="n">
        <v>44635.57017361111</v>
      </c>
      <c r="X998" t="n">
        <v>103.0</v>
      </c>
      <c r="Y998" t="n">
        <v>56.0</v>
      </c>
      <c r="Z998" t="n">
        <v>0.0</v>
      </c>
      <c r="AA998" t="n">
        <v>56.0</v>
      </c>
      <c r="AB998" t="n">
        <v>0.0</v>
      </c>
      <c r="AC998" t="n">
        <v>1.0</v>
      </c>
      <c r="AD998" t="n">
        <v>5.0</v>
      </c>
      <c r="AE998" t="n">
        <v>0.0</v>
      </c>
      <c r="AF998" t="n">
        <v>0.0</v>
      </c>
      <c r="AG998" t="n">
        <v>0.0</v>
      </c>
      <c r="AH998" t="inlineStr">
        <is>
          <t>Vikash Suryakanth Parmar</t>
        </is>
      </c>
      <c r="AI998" s="1" t="n">
        <v>44635.58692129629</v>
      </c>
      <c r="AJ998" t="n">
        <v>84.0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5.0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WI220344599</t>
        </is>
      </c>
      <c r="B999" t="inlineStr">
        <is>
          <t>DATA_VALIDATION</t>
        </is>
      </c>
      <c r="C999" t="inlineStr">
        <is>
          <t>201130013444</t>
        </is>
      </c>
      <c r="D999" t="inlineStr">
        <is>
          <t>Folder</t>
        </is>
      </c>
      <c r="E999" s="2">
        <f>HYPERLINK("capsilon://?command=openfolder&amp;siteaddress=FAM.docvelocity-na8.net&amp;folderid=FX499F9E8A-0FF6-6A63-8D6C-4A8DDEB56778","FX22034653")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MI2203464880</t>
        </is>
      </c>
      <c r="J999" t="n">
        <v>28.0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44635.56921296296</v>
      </c>
      <c r="P999" s="1" t="n">
        <v>44635.58755787037</v>
      </c>
      <c r="Q999" t="n">
        <v>1457.0</v>
      </c>
      <c r="R999" t="n">
        <v>128.0</v>
      </c>
      <c r="S999" t="b">
        <v>0</v>
      </c>
      <c r="T999" t="inlineStr">
        <is>
          <t>N/A</t>
        </is>
      </c>
      <c r="U999" t="b">
        <v>0</v>
      </c>
      <c r="V999" t="inlineStr">
        <is>
          <t>Bhagyashree Takawale</t>
        </is>
      </c>
      <c r="W999" s="1" t="n">
        <v>44635.57015046296</v>
      </c>
      <c r="X999" t="n">
        <v>74.0</v>
      </c>
      <c r="Y999" t="n">
        <v>21.0</v>
      </c>
      <c r="Z999" t="n">
        <v>0.0</v>
      </c>
      <c r="AA999" t="n">
        <v>21.0</v>
      </c>
      <c r="AB999" t="n">
        <v>0.0</v>
      </c>
      <c r="AC999" t="n">
        <v>1.0</v>
      </c>
      <c r="AD999" t="n">
        <v>7.0</v>
      </c>
      <c r="AE999" t="n">
        <v>0.0</v>
      </c>
      <c r="AF999" t="n">
        <v>0.0</v>
      </c>
      <c r="AG999" t="n">
        <v>0.0</v>
      </c>
      <c r="AH999" t="inlineStr">
        <is>
          <t>Vikash Suryakanth Parmar</t>
        </is>
      </c>
      <c r="AI999" s="1" t="n">
        <v>44635.58755787037</v>
      </c>
      <c r="AJ999" t="n">
        <v>54.0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7.0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WI220344603</t>
        </is>
      </c>
      <c r="B1000" t="inlineStr">
        <is>
          <t>DATA_VALIDATION</t>
        </is>
      </c>
      <c r="C1000" t="inlineStr">
        <is>
          <t>201130013444</t>
        </is>
      </c>
      <c r="D1000" t="inlineStr">
        <is>
          <t>Folder</t>
        </is>
      </c>
      <c r="E1000" s="2">
        <f>HYPERLINK("capsilon://?command=openfolder&amp;siteaddress=FAM.docvelocity-na8.net&amp;folderid=FX499F9E8A-0FF6-6A63-8D6C-4A8DDEB56778","FX22034653")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MI2203464886</t>
        </is>
      </c>
      <c r="J1000" t="n">
        <v>28.0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44635.5694212963</v>
      </c>
      <c r="P1000" s="1" t="n">
        <v>44635.588483796295</v>
      </c>
      <c r="Q1000" t="n">
        <v>1494.0</v>
      </c>
      <c r="R1000" t="n">
        <v>153.0</v>
      </c>
      <c r="S1000" t="b">
        <v>0</v>
      </c>
      <c r="T1000" t="inlineStr">
        <is>
          <t>N/A</t>
        </is>
      </c>
      <c r="U1000" t="b">
        <v>0</v>
      </c>
      <c r="V1000" t="inlineStr">
        <is>
          <t>Shubham Karwate</t>
        </is>
      </c>
      <c r="W1000" s="1" t="n">
        <v>44635.57034722222</v>
      </c>
      <c r="X1000" t="n">
        <v>66.0</v>
      </c>
      <c r="Y1000" t="n">
        <v>21.0</v>
      </c>
      <c r="Z1000" t="n">
        <v>0.0</v>
      </c>
      <c r="AA1000" t="n">
        <v>21.0</v>
      </c>
      <c r="AB1000" t="n">
        <v>0.0</v>
      </c>
      <c r="AC1000" t="n">
        <v>1.0</v>
      </c>
      <c r="AD1000" t="n">
        <v>7.0</v>
      </c>
      <c r="AE1000" t="n">
        <v>0.0</v>
      </c>
      <c r="AF1000" t="n">
        <v>0.0</v>
      </c>
      <c r="AG1000" t="n">
        <v>0.0</v>
      </c>
      <c r="AH1000" t="inlineStr">
        <is>
          <t>Ketan Pathak</t>
        </is>
      </c>
      <c r="AI1000" s="1" t="n">
        <v>44635.588483796295</v>
      </c>
      <c r="AJ1000" t="n">
        <v>87.0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0.0</v>
      </c>
      <c r="AP1000" t="n">
        <v>7.0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WI220344605</t>
        </is>
      </c>
      <c r="B1001" t="inlineStr">
        <is>
          <t>DATA_VALIDATION</t>
        </is>
      </c>
      <c r="C1001" t="inlineStr">
        <is>
          <t>201130013444</t>
        </is>
      </c>
      <c r="D1001" t="inlineStr">
        <is>
          <t>Folder</t>
        </is>
      </c>
      <c r="E1001" s="2">
        <f>HYPERLINK("capsilon://?command=openfolder&amp;siteaddress=FAM.docvelocity-na8.net&amp;folderid=FX499F9E8A-0FF6-6A63-8D6C-4A8DDEB56778","FX22034653")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MI2203464909</t>
        </is>
      </c>
      <c r="J1001" t="n">
        <v>56.0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44635.56953703704</v>
      </c>
      <c r="P1001" s="1" t="n">
        <v>44635.58820601852</v>
      </c>
      <c r="Q1001" t="n">
        <v>1460.0</v>
      </c>
      <c r="R1001" t="n">
        <v>153.0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Sagar Belhekar</t>
        </is>
      </c>
      <c r="W1001" s="1" t="n">
        <v>44635.57078703704</v>
      </c>
      <c r="X1001" t="n">
        <v>98.0</v>
      </c>
      <c r="Y1001" t="n">
        <v>51.0</v>
      </c>
      <c r="Z1001" t="n">
        <v>0.0</v>
      </c>
      <c r="AA1001" t="n">
        <v>51.0</v>
      </c>
      <c r="AB1001" t="n">
        <v>0.0</v>
      </c>
      <c r="AC1001" t="n">
        <v>0.0</v>
      </c>
      <c r="AD1001" t="n">
        <v>5.0</v>
      </c>
      <c r="AE1001" t="n">
        <v>0.0</v>
      </c>
      <c r="AF1001" t="n">
        <v>0.0</v>
      </c>
      <c r="AG1001" t="n">
        <v>0.0</v>
      </c>
      <c r="AH1001" t="inlineStr">
        <is>
          <t>Vikash Suryakanth Parmar</t>
        </is>
      </c>
      <c r="AI1001" s="1" t="n">
        <v>44635.58820601852</v>
      </c>
      <c r="AJ1001" t="n">
        <v>55.0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5.0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WI220344607</t>
        </is>
      </c>
      <c r="B1002" t="inlineStr">
        <is>
          <t>DATA_VALIDATION</t>
        </is>
      </c>
      <c r="C1002" t="inlineStr">
        <is>
          <t>201130013444</t>
        </is>
      </c>
      <c r="D1002" t="inlineStr">
        <is>
          <t>Folder</t>
        </is>
      </c>
      <c r="E1002" s="2">
        <f>HYPERLINK("capsilon://?command=openfolder&amp;siteaddress=FAM.docvelocity-na8.net&amp;folderid=FX499F9E8A-0FF6-6A63-8D6C-4A8DDEB56778","FX22034653")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MI2203464917</t>
        </is>
      </c>
      <c r="J1002" t="n">
        <v>61.0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44635.56972222222</v>
      </c>
      <c r="P1002" s="1" t="n">
        <v>44635.58881944444</v>
      </c>
      <c r="Q1002" t="n">
        <v>1358.0</v>
      </c>
      <c r="R1002" t="n">
        <v>292.0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Swapnil Chavan</t>
        </is>
      </c>
      <c r="W1002" s="1" t="n">
        <v>44635.57246527778</v>
      </c>
      <c r="X1002" t="n">
        <v>233.0</v>
      </c>
      <c r="Y1002" t="n">
        <v>56.0</v>
      </c>
      <c r="Z1002" t="n">
        <v>0.0</v>
      </c>
      <c r="AA1002" t="n">
        <v>56.0</v>
      </c>
      <c r="AB1002" t="n">
        <v>0.0</v>
      </c>
      <c r="AC1002" t="n">
        <v>0.0</v>
      </c>
      <c r="AD1002" t="n">
        <v>5.0</v>
      </c>
      <c r="AE1002" t="n">
        <v>0.0</v>
      </c>
      <c r="AF1002" t="n">
        <v>0.0</v>
      </c>
      <c r="AG1002" t="n">
        <v>0.0</v>
      </c>
      <c r="AH1002" t="inlineStr">
        <is>
          <t>Vikash Suryakanth Parmar</t>
        </is>
      </c>
      <c r="AI1002" s="1" t="n">
        <v>44635.58881944444</v>
      </c>
      <c r="AJ1002" t="n">
        <v>52.0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5.0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WI220344609</t>
        </is>
      </c>
      <c r="B1003" t="inlineStr">
        <is>
          <t>DATA_VALIDATION</t>
        </is>
      </c>
      <c r="C1003" t="inlineStr">
        <is>
          <t>201130013444</t>
        </is>
      </c>
      <c r="D1003" t="inlineStr">
        <is>
          <t>Folder</t>
        </is>
      </c>
      <c r="E1003" s="2">
        <f>HYPERLINK("capsilon://?command=openfolder&amp;siteaddress=FAM.docvelocity-na8.net&amp;folderid=FX499F9E8A-0FF6-6A63-8D6C-4A8DDEB56778","FX22034653")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MI2203464936</t>
        </is>
      </c>
      <c r="J1003" t="n">
        <v>28.0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44635.57003472222</v>
      </c>
      <c r="P1003" s="1" t="n">
        <v>44635.58956018519</v>
      </c>
      <c r="Q1003" t="n">
        <v>1511.0</v>
      </c>
      <c r="R1003" t="n">
        <v>176.0</v>
      </c>
      <c r="S1003" t="b">
        <v>0</v>
      </c>
      <c r="T1003" t="inlineStr">
        <is>
          <t>N/A</t>
        </is>
      </c>
      <c r="U1003" t="b">
        <v>0</v>
      </c>
      <c r="V1003" t="inlineStr">
        <is>
          <t>Ganesh Bavdiwale</t>
        </is>
      </c>
      <c r="W1003" s="1" t="n">
        <v>44635.571018518516</v>
      </c>
      <c r="X1003" t="n">
        <v>83.0</v>
      </c>
      <c r="Y1003" t="n">
        <v>21.0</v>
      </c>
      <c r="Z1003" t="n">
        <v>0.0</v>
      </c>
      <c r="AA1003" t="n">
        <v>21.0</v>
      </c>
      <c r="AB1003" t="n">
        <v>0.0</v>
      </c>
      <c r="AC1003" t="n">
        <v>1.0</v>
      </c>
      <c r="AD1003" t="n">
        <v>7.0</v>
      </c>
      <c r="AE1003" t="n">
        <v>0.0</v>
      </c>
      <c r="AF1003" t="n">
        <v>0.0</v>
      </c>
      <c r="AG1003" t="n">
        <v>0.0</v>
      </c>
      <c r="AH1003" t="inlineStr">
        <is>
          <t>Ketan Pathak</t>
        </is>
      </c>
      <c r="AI1003" s="1" t="n">
        <v>44635.58956018519</v>
      </c>
      <c r="AJ1003" t="n">
        <v>93.0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7.0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WI220344611</t>
        </is>
      </c>
      <c r="B1004" t="inlineStr">
        <is>
          <t>DATA_VALIDATION</t>
        </is>
      </c>
      <c r="C1004" t="inlineStr">
        <is>
          <t>201130013444</t>
        </is>
      </c>
      <c r="D1004" t="inlineStr">
        <is>
          <t>Folder</t>
        </is>
      </c>
      <c r="E1004" s="2">
        <f>HYPERLINK("capsilon://?command=openfolder&amp;siteaddress=FAM.docvelocity-na8.net&amp;folderid=FX499F9E8A-0FF6-6A63-8D6C-4A8DDEB56778","FX22034653")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MI2203464952</t>
        </is>
      </c>
      <c r="J1004" t="n">
        <v>28.0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44635.57027777778</v>
      </c>
      <c r="P1004" s="1" t="n">
        <v>44635.58943287037</v>
      </c>
      <c r="Q1004" t="n">
        <v>1532.0</v>
      </c>
      <c r="R1004" t="n">
        <v>123.0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Shubham Karwate</t>
        </is>
      </c>
      <c r="W1004" s="1" t="n">
        <v>44635.57116898148</v>
      </c>
      <c r="X1004" t="n">
        <v>71.0</v>
      </c>
      <c r="Y1004" t="n">
        <v>21.0</v>
      </c>
      <c r="Z1004" t="n">
        <v>0.0</v>
      </c>
      <c r="AA1004" t="n">
        <v>21.0</v>
      </c>
      <c r="AB1004" t="n">
        <v>0.0</v>
      </c>
      <c r="AC1004" t="n">
        <v>1.0</v>
      </c>
      <c r="AD1004" t="n">
        <v>7.0</v>
      </c>
      <c r="AE1004" t="n">
        <v>0.0</v>
      </c>
      <c r="AF1004" t="n">
        <v>0.0</v>
      </c>
      <c r="AG1004" t="n">
        <v>0.0</v>
      </c>
      <c r="AH1004" t="inlineStr">
        <is>
          <t>Vikash Suryakanth Parmar</t>
        </is>
      </c>
      <c r="AI1004" s="1" t="n">
        <v>44635.58943287037</v>
      </c>
      <c r="AJ1004" t="n">
        <v>52.0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7.0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WI220344613</t>
        </is>
      </c>
      <c r="B1005" t="inlineStr">
        <is>
          <t>DATA_VALIDATION</t>
        </is>
      </c>
      <c r="C1005" t="inlineStr">
        <is>
          <t>201130013444</t>
        </is>
      </c>
      <c r="D1005" t="inlineStr">
        <is>
          <t>Folder</t>
        </is>
      </c>
      <c r="E1005" s="2">
        <f>HYPERLINK("capsilon://?command=openfolder&amp;siteaddress=FAM.docvelocity-na8.net&amp;folderid=FX499F9E8A-0FF6-6A63-8D6C-4A8DDEB56778","FX22034653")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MI2203464968</t>
        </is>
      </c>
      <c r="J1005" t="n">
        <v>56.0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44635.57034722222</v>
      </c>
      <c r="P1005" s="1" t="n">
        <v>44635.59034722222</v>
      </c>
      <c r="Q1005" t="n">
        <v>1535.0</v>
      </c>
      <c r="R1005" t="n">
        <v>193.0</v>
      </c>
      <c r="S1005" t="b">
        <v>0</v>
      </c>
      <c r="T1005" t="inlineStr">
        <is>
          <t>N/A</t>
        </is>
      </c>
      <c r="U1005" t="b">
        <v>0</v>
      </c>
      <c r="V1005" t="inlineStr">
        <is>
          <t>Shivani Narwade</t>
        </is>
      </c>
      <c r="W1005" s="1" t="n">
        <v>44635.57168981482</v>
      </c>
      <c r="X1005" t="n">
        <v>115.0</v>
      </c>
      <c r="Y1005" t="n">
        <v>51.0</v>
      </c>
      <c r="Z1005" t="n">
        <v>0.0</v>
      </c>
      <c r="AA1005" t="n">
        <v>51.0</v>
      </c>
      <c r="AB1005" t="n">
        <v>0.0</v>
      </c>
      <c r="AC1005" t="n">
        <v>0.0</v>
      </c>
      <c r="AD1005" t="n">
        <v>5.0</v>
      </c>
      <c r="AE1005" t="n">
        <v>0.0</v>
      </c>
      <c r="AF1005" t="n">
        <v>0.0</v>
      </c>
      <c r="AG1005" t="n">
        <v>0.0</v>
      </c>
      <c r="AH1005" t="inlineStr">
        <is>
          <t>Vikash Suryakanth Parmar</t>
        </is>
      </c>
      <c r="AI1005" s="1" t="n">
        <v>44635.59034722222</v>
      </c>
      <c r="AJ1005" t="n">
        <v>78.0</v>
      </c>
      <c r="AK1005" t="n">
        <v>0.0</v>
      </c>
      <c r="AL1005" t="n">
        <v>0.0</v>
      </c>
      <c r="AM1005" t="n">
        <v>0.0</v>
      </c>
      <c r="AN1005" t="n">
        <v>0.0</v>
      </c>
      <c r="AO1005" t="n">
        <v>0.0</v>
      </c>
      <c r="AP1005" t="n">
        <v>5.0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WI220344614</t>
        </is>
      </c>
      <c r="B1006" t="inlineStr">
        <is>
          <t>DATA_VALIDATION</t>
        </is>
      </c>
      <c r="C1006" t="inlineStr">
        <is>
          <t>201130013444</t>
        </is>
      </c>
      <c r="D1006" t="inlineStr">
        <is>
          <t>Folder</t>
        </is>
      </c>
      <c r="E1006" s="2">
        <f>HYPERLINK("capsilon://?command=openfolder&amp;siteaddress=FAM.docvelocity-na8.net&amp;folderid=FX499F9E8A-0FF6-6A63-8D6C-4A8DDEB56778","FX22034653")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MI2203464976</t>
        </is>
      </c>
      <c r="J1006" t="n">
        <v>61.0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44635.57050925926</v>
      </c>
      <c r="P1006" s="1" t="n">
        <v>44635.59118055556</v>
      </c>
      <c r="Q1006" t="n">
        <v>1535.0</v>
      </c>
      <c r="R1006" t="n">
        <v>251.0</v>
      </c>
      <c r="S1006" t="b">
        <v>0</v>
      </c>
      <c r="T1006" t="inlineStr">
        <is>
          <t>N/A</t>
        </is>
      </c>
      <c r="U1006" t="b">
        <v>0</v>
      </c>
      <c r="V1006" t="inlineStr">
        <is>
          <t>Sagar Belhekar</t>
        </is>
      </c>
      <c r="W1006" s="1" t="n">
        <v>44635.57209490741</v>
      </c>
      <c r="X1006" t="n">
        <v>112.0</v>
      </c>
      <c r="Y1006" t="n">
        <v>56.0</v>
      </c>
      <c r="Z1006" t="n">
        <v>0.0</v>
      </c>
      <c r="AA1006" t="n">
        <v>56.0</v>
      </c>
      <c r="AB1006" t="n">
        <v>0.0</v>
      </c>
      <c r="AC1006" t="n">
        <v>1.0</v>
      </c>
      <c r="AD1006" t="n">
        <v>5.0</v>
      </c>
      <c r="AE1006" t="n">
        <v>0.0</v>
      </c>
      <c r="AF1006" t="n">
        <v>0.0</v>
      </c>
      <c r="AG1006" t="n">
        <v>0.0</v>
      </c>
      <c r="AH1006" t="inlineStr">
        <is>
          <t>Ketan Pathak</t>
        </is>
      </c>
      <c r="AI1006" s="1" t="n">
        <v>44635.59118055556</v>
      </c>
      <c r="AJ1006" t="n">
        <v>139.0</v>
      </c>
      <c r="AK1006" t="n">
        <v>0.0</v>
      </c>
      <c r="AL1006" t="n">
        <v>0.0</v>
      </c>
      <c r="AM1006" t="n">
        <v>0.0</v>
      </c>
      <c r="AN1006" t="n">
        <v>0.0</v>
      </c>
      <c r="AO1006" t="n">
        <v>0.0</v>
      </c>
      <c r="AP1006" t="n">
        <v>5.0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WI220344661</t>
        </is>
      </c>
      <c r="B1007" t="inlineStr">
        <is>
          <t>DATA_VALIDATION</t>
        </is>
      </c>
      <c r="C1007" t="inlineStr">
        <is>
          <t>201300022127</t>
        </is>
      </c>
      <c r="D1007" t="inlineStr">
        <is>
          <t>Folder</t>
        </is>
      </c>
      <c r="E1007" s="2">
        <f>HYPERLINK("capsilon://?command=openfolder&amp;siteaddress=FAM.docvelocity-na8.net&amp;folderid=FX765A03FE-9B55-1D07-A8F4-09E5A1D4A530","FX22035967")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MI2203466410</t>
        </is>
      </c>
      <c r="J1007" t="n">
        <v>0.0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44635.57640046296</v>
      </c>
      <c r="P1007" s="1" t="n">
        <v>44635.590775462966</v>
      </c>
      <c r="Q1007" t="n">
        <v>1107.0</v>
      </c>
      <c r="R1007" t="n">
        <v>135.0</v>
      </c>
      <c r="S1007" t="b">
        <v>0</v>
      </c>
      <c r="T1007" t="inlineStr">
        <is>
          <t>N/A</t>
        </is>
      </c>
      <c r="U1007" t="b">
        <v>0</v>
      </c>
      <c r="V1007" t="inlineStr">
        <is>
          <t>Payal Pathare</t>
        </is>
      </c>
      <c r="W1007" s="1" t="n">
        <v>44635.577581018515</v>
      </c>
      <c r="X1007" t="n">
        <v>99.0</v>
      </c>
      <c r="Y1007" t="n">
        <v>9.0</v>
      </c>
      <c r="Z1007" t="n">
        <v>0.0</v>
      </c>
      <c r="AA1007" t="n">
        <v>9.0</v>
      </c>
      <c r="AB1007" t="n">
        <v>0.0</v>
      </c>
      <c r="AC1007" t="n">
        <v>1.0</v>
      </c>
      <c r="AD1007" t="n">
        <v>-9.0</v>
      </c>
      <c r="AE1007" t="n">
        <v>0.0</v>
      </c>
      <c r="AF1007" t="n">
        <v>0.0</v>
      </c>
      <c r="AG1007" t="n">
        <v>0.0</v>
      </c>
      <c r="AH1007" t="inlineStr">
        <is>
          <t>Vikash Suryakanth Parmar</t>
        </is>
      </c>
      <c r="AI1007" s="1" t="n">
        <v>44635.590775462966</v>
      </c>
      <c r="AJ1007" t="n">
        <v>36.0</v>
      </c>
      <c r="AK1007" t="n">
        <v>0.0</v>
      </c>
      <c r="AL1007" t="n">
        <v>0.0</v>
      </c>
      <c r="AM1007" t="n">
        <v>0.0</v>
      </c>
      <c r="AN1007" t="n">
        <v>0.0</v>
      </c>
      <c r="AO1007" t="n">
        <v>0.0</v>
      </c>
      <c r="AP1007" t="n">
        <v>-9.0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WI22034468</t>
        </is>
      </c>
      <c r="B1008" t="inlineStr">
        <is>
          <t>DATA_VALIDATION</t>
        </is>
      </c>
      <c r="C1008" t="inlineStr">
        <is>
          <t>201330005565</t>
        </is>
      </c>
      <c r="D1008" t="inlineStr">
        <is>
          <t>Folder</t>
        </is>
      </c>
      <c r="E1008" s="2">
        <f>HYPERLINK("capsilon://?command=openfolder&amp;siteaddress=FAM.docvelocity-na8.net&amp;folderid=FX60C6145A-9FF6-0B8F-0024-8108FEE5491C","FX2203568")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MI220347810</t>
        </is>
      </c>
      <c r="J1008" t="n">
        <v>0.0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1.0</v>
      </c>
      <c r="O1008" s="1" t="n">
        <v>44621.819872685184</v>
      </c>
      <c r="P1008" s="1" t="n">
        <v>44621.976111111115</v>
      </c>
      <c r="Q1008" t="n">
        <v>12795.0</v>
      </c>
      <c r="R1008" t="n">
        <v>704.0</v>
      </c>
      <c r="S1008" t="b">
        <v>0</v>
      </c>
      <c r="T1008" t="inlineStr">
        <is>
          <t>N/A</t>
        </is>
      </c>
      <c r="U1008" t="b">
        <v>0</v>
      </c>
      <c r="V1008" t="inlineStr">
        <is>
          <t>Prajakta Jagannath Mane</t>
        </is>
      </c>
      <c r="W1008" s="1" t="n">
        <v>44621.976111111115</v>
      </c>
      <c r="X1008" t="n">
        <v>595.0</v>
      </c>
      <c r="Y1008" t="n">
        <v>0.0</v>
      </c>
      <c r="Z1008" t="n">
        <v>0.0</v>
      </c>
      <c r="AA1008" t="n">
        <v>0.0</v>
      </c>
      <c r="AB1008" t="n">
        <v>0.0</v>
      </c>
      <c r="AC1008" t="n">
        <v>0.0</v>
      </c>
      <c r="AD1008" t="n">
        <v>0.0</v>
      </c>
      <c r="AE1008" t="n">
        <v>109.0</v>
      </c>
      <c r="AF1008" t="n">
        <v>0.0</v>
      </c>
      <c r="AG1008" t="n">
        <v>6.0</v>
      </c>
      <c r="AH1008" t="inlineStr">
        <is>
          <t>N/A</t>
        </is>
      </c>
      <c r="AI1008" t="inlineStr">
        <is>
          <t>N/A</t>
        </is>
      </c>
      <c r="AJ1008" t="inlineStr">
        <is>
          <t>N/A</t>
        </is>
      </c>
      <c r="AK1008" t="inlineStr">
        <is>
          <t>N/A</t>
        </is>
      </c>
      <c r="AL1008" t="inlineStr">
        <is>
          <t>N/A</t>
        </is>
      </c>
      <c r="AM1008" t="inlineStr">
        <is>
          <t>N/A</t>
        </is>
      </c>
      <c r="AN1008" t="inlineStr">
        <is>
          <t>N/A</t>
        </is>
      </c>
      <c r="AO1008" t="inlineStr">
        <is>
          <t>N/A</t>
        </is>
      </c>
      <c r="AP1008" t="inlineStr">
        <is>
          <t>N/A</t>
        </is>
      </c>
      <c r="AQ1008" t="inlineStr">
        <is>
          <t>N/A</t>
        </is>
      </c>
      <c r="AR1008" t="inlineStr">
        <is>
          <t>N/A</t>
        </is>
      </c>
      <c r="AS1008" t="inlineStr">
        <is>
          <t>N/A</t>
        </is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WI220344718</t>
        </is>
      </c>
      <c r="B1009" t="inlineStr">
        <is>
          <t>DATA_VALIDATION</t>
        </is>
      </c>
      <c r="C1009" t="inlineStr">
        <is>
          <t>201300022132</t>
        </is>
      </c>
      <c r="D1009" t="inlineStr">
        <is>
          <t>Folder</t>
        </is>
      </c>
      <c r="E1009" s="2">
        <f>HYPERLINK("capsilon://?command=openfolder&amp;siteaddress=FAM.docvelocity-na8.net&amp;folderid=FXA68CFB67-1091-A7F1-7EB9-C3F59D61A88A","FX22036276")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MI2203466956</t>
        </is>
      </c>
      <c r="J1009" t="n">
        <v>177.0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1.0</v>
      </c>
      <c r="O1009" s="1" t="n">
        <v>44635.58212962963</v>
      </c>
      <c r="P1009" s="1" t="n">
        <v>44635.63253472222</v>
      </c>
      <c r="Q1009" t="n">
        <v>3195.0</v>
      </c>
      <c r="R1009" t="n">
        <v>1160.0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Suraj Toradmal</t>
        </is>
      </c>
      <c r="W1009" s="1" t="n">
        <v>44635.63253472222</v>
      </c>
      <c r="X1009" t="n">
        <v>205.0</v>
      </c>
      <c r="Y1009" t="n">
        <v>0.0</v>
      </c>
      <c r="Z1009" t="n">
        <v>0.0</v>
      </c>
      <c r="AA1009" t="n">
        <v>0.0</v>
      </c>
      <c r="AB1009" t="n">
        <v>0.0</v>
      </c>
      <c r="AC1009" t="n">
        <v>0.0</v>
      </c>
      <c r="AD1009" t="n">
        <v>177.0</v>
      </c>
      <c r="AE1009" t="n">
        <v>151.0</v>
      </c>
      <c r="AF1009" t="n">
        <v>0.0</v>
      </c>
      <c r="AG1009" t="n">
        <v>8.0</v>
      </c>
      <c r="AH1009" t="inlineStr">
        <is>
          <t>N/A</t>
        </is>
      </c>
      <c r="AI1009" t="inlineStr">
        <is>
          <t>N/A</t>
        </is>
      </c>
      <c r="AJ1009" t="inlineStr">
        <is>
          <t>N/A</t>
        </is>
      </c>
      <c r="AK1009" t="inlineStr">
        <is>
          <t>N/A</t>
        </is>
      </c>
      <c r="AL1009" t="inlineStr">
        <is>
          <t>N/A</t>
        </is>
      </c>
      <c r="AM1009" t="inlineStr">
        <is>
          <t>N/A</t>
        </is>
      </c>
      <c r="AN1009" t="inlineStr">
        <is>
          <t>N/A</t>
        </is>
      </c>
      <c r="AO1009" t="inlineStr">
        <is>
          <t>N/A</t>
        </is>
      </c>
      <c r="AP1009" t="inlineStr">
        <is>
          <t>N/A</t>
        </is>
      </c>
      <c r="AQ1009" t="inlineStr">
        <is>
          <t>N/A</t>
        </is>
      </c>
      <c r="AR1009" t="inlineStr">
        <is>
          <t>N/A</t>
        </is>
      </c>
      <c r="AS1009" t="inlineStr">
        <is>
          <t>N/A</t>
        </is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WI220344731</t>
        </is>
      </c>
      <c r="B1010" t="inlineStr">
        <is>
          <t>DATA_VALIDATION</t>
        </is>
      </c>
      <c r="C1010" t="inlineStr">
        <is>
          <t>201308008271</t>
        </is>
      </c>
      <c r="D1010" t="inlineStr">
        <is>
          <t>Folder</t>
        </is>
      </c>
      <c r="E1010" s="2">
        <f>HYPERLINK("capsilon://?command=openfolder&amp;siteaddress=FAM.docvelocity-na8.net&amp;folderid=FX51D291E2-AB56-7804-956B-A099EBE54C4A","FX22034039")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MI2203467267</t>
        </is>
      </c>
      <c r="J1010" t="n">
        <v>72.0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1.0</v>
      </c>
      <c r="O1010" s="1" t="n">
        <v>44635.58495370371</v>
      </c>
      <c r="P1010" s="1" t="n">
        <v>44635.594618055555</v>
      </c>
      <c r="Q1010" t="n">
        <v>549.0</v>
      </c>
      <c r="R1010" t="n">
        <v>286.0</v>
      </c>
      <c r="S1010" t="b">
        <v>0</v>
      </c>
      <c r="T1010" t="inlineStr">
        <is>
          <t>N/A</t>
        </is>
      </c>
      <c r="U1010" t="b">
        <v>0</v>
      </c>
      <c r="V1010" t="inlineStr">
        <is>
          <t>Shubham Karwate</t>
        </is>
      </c>
      <c r="W1010" s="1" t="n">
        <v>44635.594618055555</v>
      </c>
      <c r="X1010" t="n">
        <v>165.0</v>
      </c>
      <c r="Y1010" t="n">
        <v>0.0</v>
      </c>
      <c r="Z1010" t="n">
        <v>0.0</v>
      </c>
      <c r="AA1010" t="n">
        <v>0.0</v>
      </c>
      <c r="AB1010" t="n">
        <v>0.0</v>
      </c>
      <c r="AC1010" t="n">
        <v>0.0</v>
      </c>
      <c r="AD1010" t="n">
        <v>72.0</v>
      </c>
      <c r="AE1010" t="n">
        <v>67.0</v>
      </c>
      <c r="AF1010" t="n">
        <v>0.0</v>
      </c>
      <c r="AG1010" t="n">
        <v>2.0</v>
      </c>
      <c r="AH1010" t="inlineStr">
        <is>
          <t>N/A</t>
        </is>
      </c>
      <c r="AI1010" t="inlineStr">
        <is>
          <t>N/A</t>
        </is>
      </c>
      <c r="AJ1010" t="inlineStr">
        <is>
          <t>N/A</t>
        </is>
      </c>
      <c r="AK1010" t="inlineStr">
        <is>
          <t>N/A</t>
        </is>
      </c>
      <c r="AL1010" t="inlineStr">
        <is>
          <t>N/A</t>
        </is>
      </c>
      <c r="AM1010" t="inlineStr">
        <is>
          <t>N/A</t>
        </is>
      </c>
      <c r="AN1010" t="inlineStr">
        <is>
          <t>N/A</t>
        </is>
      </c>
      <c r="AO1010" t="inlineStr">
        <is>
          <t>N/A</t>
        </is>
      </c>
      <c r="AP1010" t="inlineStr">
        <is>
          <t>N/A</t>
        </is>
      </c>
      <c r="AQ1010" t="inlineStr">
        <is>
          <t>N/A</t>
        </is>
      </c>
      <c r="AR1010" t="inlineStr">
        <is>
          <t>N/A</t>
        </is>
      </c>
      <c r="AS1010" t="inlineStr">
        <is>
          <t>N/A</t>
        </is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WI220344739</t>
        </is>
      </c>
      <c r="B1011" t="inlineStr">
        <is>
          <t>DATA_VALIDATION</t>
        </is>
      </c>
      <c r="C1011" t="inlineStr">
        <is>
          <t>201100014825</t>
        </is>
      </c>
      <c r="D1011" t="inlineStr">
        <is>
          <t>Folder</t>
        </is>
      </c>
      <c r="E1011" s="2">
        <f>HYPERLINK("capsilon://?command=openfolder&amp;siteaddress=FAM.docvelocity-na8.net&amp;folderid=FXFC977F16-67CC-4B28-7F7F-4AFCD6732EA5","FX22036706")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MI2203467418</t>
        </is>
      </c>
      <c r="J1011" t="n">
        <v>236.0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1.0</v>
      </c>
      <c r="O1011" s="1" t="n">
        <v>44635.58666666667</v>
      </c>
      <c r="P1011" s="1" t="n">
        <v>44635.63418981482</v>
      </c>
      <c r="Q1011" t="n">
        <v>3038.0</v>
      </c>
      <c r="R1011" t="n">
        <v>1068.0</v>
      </c>
      <c r="S1011" t="b">
        <v>0</v>
      </c>
      <c r="T1011" t="inlineStr">
        <is>
          <t>N/A</t>
        </is>
      </c>
      <c r="U1011" t="b">
        <v>0</v>
      </c>
      <c r="V1011" t="inlineStr">
        <is>
          <t>Suraj Toradmal</t>
        </is>
      </c>
      <c r="W1011" s="1" t="n">
        <v>44635.63418981482</v>
      </c>
      <c r="X1011" t="n">
        <v>142.0</v>
      </c>
      <c r="Y1011" t="n">
        <v>0.0</v>
      </c>
      <c r="Z1011" t="n">
        <v>0.0</v>
      </c>
      <c r="AA1011" t="n">
        <v>0.0</v>
      </c>
      <c r="AB1011" t="n">
        <v>0.0</v>
      </c>
      <c r="AC1011" t="n">
        <v>0.0</v>
      </c>
      <c r="AD1011" t="n">
        <v>236.0</v>
      </c>
      <c r="AE1011" t="n">
        <v>224.0</v>
      </c>
      <c r="AF1011" t="n">
        <v>0.0</v>
      </c>
      <c r="AG1011" t="n">
        <v>6.0</v>
      </c>
      <c r="AH1011" t="inlineStr">
        <is>
          <t>N/A</t>
        </is>
      </c>
      <c r="AI1011" t="inlineStr">
        <is>
          <t>N/A</t>
        </is>
      </c>
      <c r="AJ1011" t="inlineStr">
        <is>
          <t>N/A</t>
        </is>
      </c>
      <c r="AK1011" t="inlineStr">
        <is>
          <t>N/A</t>
        </is>
      </c>
      <c r="AL1011" t="inlineStr">
        <is>
          <t>N/A</t>
        </is>
      </c>
      <c r="AM1011" t="inlineStr">
        <is>
          <t>N/A</t>
        </is>
      </c>
      <c r="AN1011" t="inlineStr">
        <is>
          <t>N/A</t>
        </is>
      </c>
      <c r="AO1011" t="inlineStr">
        <is>
          <t>N/A</t>
        </is>
      </c>
      <c r="AP1011" t="inlineStr">
        <is>
          <t>N/A</t>
        </is>
      </c>
      <c r="AQ1011" t="inlineStr">
        <is>
          <t>N/A</t>
        </is>
      </c>
      <c r="AR1011" t="inlineStr">
        <is>
          <t>N/A</t>
        </is>
      </c>
      <c r="AS1011" t="inlineStr">
        <is>
          <t>N/A</t>
        </is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WI220344794</t>
        </is>
      </c>
      <c r="B1012" t="inlineStr">
        <is>
          <t>DATA_VALIDATION</t>
        </is>
      </c>
      <c r="C1012" t="inlineStr">
        <is>
          <t>201300022164</t>
        </is>
      </c>
      <c r="D1012" t="inlineStr">
        <is>
          <t>Folder</t>
        </is>
      </c>
      <c r="E1012" s="2">
        <f>HYPERLINK("capsilon://?command=openfolder&amp;siteaddress=FAM.docvelocity-na8.net&amp;folderid=FX6D0CF4DF-2468-2A86-6C77-96CDEFD4E5AA","FX22036880")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MI2203467782</t>
        </is>
      </c>
      <c r="J1012" t="n">
        <v>28.0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44635.589837962965</v>
      </c>
      <c r="P1012" s="1" t="n">
        <v>44635.59840277778</v>
      </c>
      <c r="Q1012" t="n">
        <v>324.0</v>
      </c>
      <c r="R1012" t="n">
        <v>416.0</v>
      </c>
      <c r="S1012" t="b">
        <v>0</v>
      </c>
      <c r="T1012" t="inlineStr">
        <is>
          <t>N/A</t>
        </is>
      </c>
      <c r="U1012" t="b">
        <v>0</v>
      </c>
      <c r="V1012" t="inlineStr">
        <is>
          <t>Payal Pathare</t>
        </is>
      </c>
      <c r="W1012" s="1" t="n">
        <v>44635.594039351854</v>
      </c>
      <c r="X1012" t="n">
        <v>359.0</v>
      </c>
      <c r="Y1012" t="n">
        <v>21.0</v>
      </c>
      <c r="Z1012" t="n">
        <v>0.0</v>
      </c>
      <c r="AA1012" t="n">
        <v>21.0</v>
      </c>
      <c r="AB1012" t="n">
        <v>0.0</v>
      </c>
      <c r="AC1012" t="n">
        <v>16.0</v>
      </c>
      <c r="AD1012" t="n">
        <v>7.0</v>
      </c>
      <c r="AE1012" t="n">
        <v>0.0</v>
      </c>
      <c r="AF1012" t="n">
        <v>0.0</v>
      </c>
      <c r="AG1012" t="n">
        <v>0.0</v>
      </c>
      <c r="AH1012" t="inlineStr">
        <is>
          <t>Vikash Suryakanth Parmar</t>
        </is>
      </c>
      <c r="AI1012" s="1" t="n">
        <v>44635.59840277778</v>
      </c>
      <c r="AJ1012" t="n">
        <v>57.0</v>
      </c>
      <c r="AK1012" t="n">
        <v>0.0</v>
      </c>
      <c r="AL1012" t="n">
        <v>0.0</v>
      </c>
      <c r="AM1012" t="n">
        <v>0.0</v>
      </c>
      <c r="AN1012" t="n">
        <v>0.0</v>
      </c>
      <c r="AO1012" t="n">
        <v>0.0</v>
      </c>
      <c r="AP1012" t="n">
        <v>7.0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WI220344815</t>
        </is>
      </c>
      <c r="B1013" t="inlineStr">
        <is>
          <t>DATA_VALIDATION</t>
        </is>
      </c>
      <c r="C1013" t="inlineStr">
        <is>
          <t>201300022164</t>
        </is>
      </c>
      <c r="D1013" t="inlineStr">
        <is>
          <t>Folder</t>
        </is>
      </c>
      <c r="E1013" s="2">
        <f>HYPERLINK("capsilon://?command=openfolder&amp;siteaddress=FAM.docvelocity-na8.net&amp;folderid=FX6D0CF4DF-2468-2A86-6C77-96CDEFD4E5AA","FX22036880")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MI2203467932</t>
        </is>
      </c>
      <c r="J1013" t="n">
        <v>106.0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1.0</v>
      </c>
      <c r="O1013" s="1" t="n">
        <v>44635.591261574074</v>
      </c>
      <c r="P1013" s="1" t="n">
        <v>44635.63768518518</v>
      </c>
      <c r="Q1013" t="n">
        <v>3361.0</v>
      </c>
      <c r="R1013" t="n">
        <v>650.0</v>
      </c>
      <c r="S1013" t="b">
        <v>0</v>
      </c>
      <c r="T1013" t="inlineStr">
        <is>
          <t>N/A</t>
        </is>
      </c>
      <c r="U1013" t="b">
        <v>0</v>
      </c>
      <c r="V1013" t="inlineStr">
        <is>
          <t>Suraj Toradmal</t>
        </is>
      </c>
      <c r="W1013" s="1" t="n">
        <v>44635.63768518518</v>
      </c>
      <c r="X1013" t="n">
        <v>83.0</v>
      </c>
      <c r="Y1013" t="n">
        <v>0.0</v>
      </c>
      <c r="Z1013" t="n">
        <v>0.0</v>
      </c>
      <c r="AA1013" t="n">
        <v>0.0</v>
      </c>
      <c r="AB1013" t="n">
        <v>0.0</v>
      </c>
      <c r="AC1013" t="n">
        <v>0.0</v>
      </c>
      <c r="AD1013" t="n">
        <v>106.0</v>
      </c>
      <c r="AE1013" t="n">
        <v>101.0</v>
      </c>
      <c r="AF1013" t="n">
        <v>0.0</v>
      </c>
      <c r="AG1013" t="n">
        <v>2.0</v>
      </c>
      <c r="AH1013" t="inlineStr">
        <is>
          <t>N/A</t>
        </is>
      </c>
      <c r="AI1013" t="inlineStr">
        <is>
          <t>N/A</t>
        </is>
      </c>
      <c r="AJ1013" t="inlineStr">
        <is>
          <t>N/A</t>
        </is>
      </c>
      <c r="AK1013" t="inlineStr">
        <is>
          <t>N/A</t>
        </is>
      </c>
      <c r="AL1013" t="inlineStr">
        <is>
          <t>N/A</t>
        </is>
      </c>
      <c r="AM1013" t="inlineStr">
        <is>
          <t>N/A</t>
        </is>
      </c>
      <c r="AN1013" t="inlineStr">
        <is>
          <t>N/A</t>
        </is>
      </c>
      <c r="AO1013" t="inlineStr">
        <is>
          <t>N/A</t>
        </is>
      </c>
      <c r="AP1013" t="inlineStr">
        <is>
          <t>N/A</t>
        </is>
      </c>
      <c r="AQ1013" t="inlineStr">
        <is>
          <t>N/A</t>
        </is>
      </c>
      <c r="AR1013" t="inlineStr">
        <is>
          <t>N/A</t>
        </is>
      </c>
      <c r="AS1013" t="inlineStr">
        <is>
          <t>N/A</t>
        </is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WI220344836</t>
        </is>
      </c>
      <c r="B1014" t="inlineStr">
        <is>
          <t>DATA_VALIDATION</t>
        </is>
      </c>
      <c r="C1014" t="inlineStr">
        <is>
          <t>201300022164</t>
        </is>
      </c>
      <c r="D1014" t="inlineStr">
        <is>
          <t>Folder</t>
        </is>
      </c>
      <c r="E1014" s="2">
        <f>HYPERLINK("capsilon://?command=openfolder&amp;siteaddress=FAM.docvelocity-na8.net&amp;folderid=FX6D0CF4DF-2468-2A86-6C77-96CDEFD4E5AA","FX22036880")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MI2203468049</t>
        </is>
      </c>
      <c r="J1014" t="n">
        <v>233.0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1.0</v>
      </c>
      <c r="O1014" s="1" t="n">
        <v>44635.592314814814</v>
      </c>
      <c r="P1014" s="1" t="n">
        <v>44635.636712962965</v>
      </c>
      <c r="Q1014" t="n">
        <v>3265.0</v>
      </c>
      <c r="R1014" t="n">
        <v>571.0</v>
      </c>
      <c r="S1014" t="b">
        <v>0</v>
      </c>
      <c r="T1014" t="inlineStr">
        <is>
          <t>N/A</t>
        </is>
      </c>
      <c r="U1014" t="b">
        <v>0</v>
      </c>
      <c r="V1014" t="inlineStr">
        <is>
          <t>Suraj Toradmal</t>
        </is>
      </c>
      <c r="W1014" s="1" t="n">
        <v>44635.636712962965</v>
      </c>
      <c r="X1014" t="n">
        <v>217.0</v>
      </c>
      <c r="Y1014" t="n">
        <v>0.0</v>
      </c>
      <c r="Z1014" t="n">
        <v>0.0</v>
      </c>
      <c r="AA1014" t="n">
        <v>0.0</v>
      </c>
      <c r="AB1014" t="n">
        <v>0.0</v>
      </c>
      <c r="AC1014" t="n">
        <v>0.0</v>
      </c>
      <c r="AD1014" t="n">
        <v>233.0</v>
      </c>
      <c r="AE1014" t="n">
        <v>223.0</v>
      </c>
      <c r="AF1014" t="n">
        <v>0.0</v>
      </c>
      <c r="AG1014" t="n">
        <v>4.0</v>
      </c>
      <c r="AH1014" t="inlineStr">
        <is>
          <t>N/A</t>
        </is>
      </c>
      <c r="AI1014" t="inlineStr">
        <is>
          <t>N/A</t>
        </is>
      </c>
      <c r="AJ1014" t="inlineStr">
        <is>
          <t>N/A</t>
        </is>
      </c>
      <c r="AK1014" t="inlineStr">
        <is>
          <t>N/A</t>
        </is>
      </c>
      <c r="AL1014" t="inlineStr">
        <is>
          <t>N/A</t>
        </is>
      </c>
      <c r="AM1014" t="inlineStr">
        <is>
          <t>N/A</t>
        </is>
      </c>
      <c r="AN1014" t="inlineStr">
        <is>
          <t>N/A</t>
        </is>
      </c>
      <c r="AO1014" t="inlineStr">
        <is>
          <t>N/A</t>
        </is>
      </c>
      <c r="AP1014" t="inlineStr">
        <is>
          <t>N/A</t>
        </is>
      </c>
      <c r="AQ1014" t="inlineStr">
        <is>
          <t>N/A</t>
        </is>
      </c>
      <c r="AR1014" t="inlineStr">
        <is>
          <t>N/A</t>
        </is>
      </c>
      <c r="AS1014" t="inlineStr">
        <is>
          <t>N/A</t>
        </is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WI220344879</t>
        </is>
      </c>
      <c r="B1015" t="inlineStr">
        <is>
          <t>DATA_VALIDATION</t>
        </is>
      </c>
      <c r="C1015" t="inlineStr">
        <is>
          <t>201308008271</t>
        </is>
      </c>
      <c r="D1015" t="inlineStr">
        <is>
          <t>Folder</t>
        </is>
      </c>
      <c r="E1015" s="2">
        <f>HYPERLINK("capsilon://?command=openfolder&amp;siteaddress=FAM.docvelocity-na8.net&amp;folderid=FX51D291E2-AB56-7804-956B-A099EBE54C4A","FX22034039")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MI2203467267</t>
        </is>
      </c>
      <c r="J1015" t="n">
        <v>96.0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44635.59523148148</v>
      </c>
      <c r="P1015" s="1" t="n">
        <v>44635.61072916666</v>
      </c>
      <c r="Q1015" t="n">
        <v>74.0</v>
      </c>
      <c r="R1015" t="n">
        <v>1265.0</v>
      </c>
      <c r="S1015" t="b">
        <v>0</v>
      </c>
      <c r="T1015" t="inlineStr">
        <is>
          <t>N/A</t>
        </is>
      </c>
      <c r="U1015" t="b">
        <v>1</v>
      </c>
      <c r="V1015" t="inlineStr">
        <is>
          <t>Shubham Karwate</t>
        </is>
      </c>
      <c r="W1015" s="1" t="n">
        <v>44635.602268518516</v>
      </c>
      <c r="X1015" t="n">
        <v>606.0</v>
      </c>
      <c r="Y1015" t="n">
        <v>86.0</v>
      </c>
      <c r="Z1015" t="n">
        <v>0.0</v>
      </c>
      <c r="AA1015" t="n">
        <v>86.0</v>
      </c>
      <c r="AB1015" t="n">
        <v>0.0</v>
      </c>
      <c r="AC1015" t="n">
        <v>12.0</v>
      </c>
      <c r="AD1015" t="n">
        <v>10.0</v>
      </c>
      <c r="AE1015" t="n">
        <v>0.0</v>
      </c>
      <c r="AF1015" t="n">
        <v>0.0</v>
      </c>
      <c r="AG1015" t="n">
        <v>0.0</v>
      </c>
      <c r="AH1015" t="inlineStr">
        <is>
          <t>Ketan Pathak</t>
        </is>
      </c>
      <c r="AI1015" s="1" t="n">
        <v>44635.61072916666</v>
      </c>
      <c r="AJ1015" t="n">
        <v>659.0</v>
      </c>
      <c r="AK1015" t="n">
        <v>3.0</v>
      </c>
      <c r="AL1015" t="n">
        <v>0.0</v>
      </c>
      <c r="AM1015" t="n">
        <v>3.0</v>
      </c>
      <c r="AN1015" t="n">
        <v>0.0</v>
      </c>
      <c r="AO1015" t="n">
        <v>3.0</v>
      </c>
      <c r="AP1015" t="n">
        <v>7.0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WI220344889</t>
        </is>
      </c>
      <c r="B1016" t="inlineStr">
        <is>
          <t>DATA_VALIDATION</t>
        </is>
      </c>
      <c r="C1016" t="inlineStr">
        <is>
          <t>201308008290</t>
        </is>
      </c>
      <c r="D1016" t="inlineStr">
        <is>
          <t>Folder</t>
        </is>
      </c>
      <c r="E1016" s="2">
        <f>HYPERLINK("capsilon://?command=openfolder&amp;siteaddress=FAM.docvelocity-na8.net&amp;folderid=FX10E15516-B32D-9D22-2945-F4FA08351688","FX22035738")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MI2203468415</t>
        </is>
      </c>
      <c r="J1016" t="n">
        <v>295.0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1.0</v>
      </c>
      <c r="O1016" s="1" t="n">
        <v>44635.59619212963</v>
      </c>
      <c r="P1016" s="1" t="n">
        <v>44635.64196759259</v>
      </c>
      <c r="Q1016" t="n">
        <v>3350.0</v>
      </c>
      <c r="R1016" t="n">
        <v>605.0</v>
      </c>
      <c r="S1016" t="b">
        <v>0</v>
      </c>
      <c r="T1016" t="inlineStr">
        <is>
          <t>N/A</t>
        </is>
      </c>
      <c r="U1016" t="b">
        <v>0</v>
      </c>
      <c r="V1016" t="inlineStr">
        <is>
          <t>Suraj Toradmal</t>
        </is>
      </c>
      <c r="W1016" s="1" t="n">
        <v>44635.64196759259</v>
      </c>
      <c r="X1016" t="n">
        <v>369.0</v>
      </c>
      <c r="Y1016" t="n">
        <v>0.0</v>
      </c>
      <c r="Z1016" t="n">
        <v>0.0</v>
      </c>
      <c r="AA1016" t="n">
        <v>0.0</v>
      </c>
      <c r="AB1016" t="n">
        <v>0.0</v>
      </c>
      <c r="AC1016" t="n">
        <v>0.0</v>
      </c>
      <c r="AD1016" t="n">
        <v>295.0</v>
      </c>
      <c r="AE1016" t="n">
        <v>271.0</v>
      </c>
      <c r="AF1016" t="n">
        <v>0.0</v>
      </c>
      <c r="AG1016" t="n">
        <v>13.0</v>
      </c>
      <c r="AH1016" t="inlineStr">
        <is>
          <t>N/A</t>
        </is>
      </c>
      <c r="AI1016" t="inlineStr">
        <is>
          <t>N/A</t>
        </is>
      </c>
      <c r="AJ1016" t="inlineStr">
        <is>
          <t>N/A</t>
        </is>
      </c>
      <c r="AK1016" t="inlineStr">
        <is>
          <t>N/A</t>
        </is>
      </c>
      <c r="AL1016" t="inlineStr">
        <is>
          <t>N/A</t>
        </is>
      </c>
      <c r="AM1016" t="inlineStr">
        <is>
          <t>N/A</t>
        </is>
      </c>
      <c r="AN1016" t="inlineStr">
        <is>
          <t>N/A</t>
        </is>
      </c>
      <c r="AO1016" t="inlineStr">
        <is>
          <t>N/A</t>
        </is>
      </c>
      <c r="AP1016" t="inlineStr">
        <is>
          <t>N/A</t>
        </is>
      </c>
      <c r="AQ1016" t="inlineStr">
        <is>
          <t>N/A</t>
        </is>
      </c>
      <c r="AR1016" t="inlineStr">
        <is>
          <t>N/A</t>
        </is>
      </c>
      <c r="AS1016" t="inlineStr">
        <is>
          <t>N/A</t>
        </is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WI220344903</t>
        </is>
      </c>
      <c r="B1017" t="inlineStr">
        <is>
          <t>DATA_VALIDATION</t>
        </is>
      </c>
      <c r="C1017" t="inlineStr">
        <is>
          <t>201300022161</t>
        </is>
      </c>
      <c r="D1017" t="inlineStr">
        <is>
          <t>Folder</t>
        </is>
      </c>
      <c r="E1017" s="2">
        <f>HYPERLINK("capsilon://?command=openfolder&amp;siteaddress=FAM.docvelocity-na8.net&amp;folderid=FXDD14D041-568B-2B56-810F-07A9A86748D3","FX22036834")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MI2203468476</t>
        </is>
      </c>
      <c r="J1017" t="n">
        <v>86.0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1.0</v>
      </c>
      <c r="O1017" s="1" t="n">
        <v>44635.59673611111</v>
      </c>
      <c r="P1017" s="1" t="n">
        <v>44635.636458333334</v>
      </c>
      <c r="Q1017" t="n">
        <v>2739.0</v>
      </c>
      <c r="R1017" t="n">
        <v>693.0</v>
      </c>
      <c r="S1017" t="b">
        <v>0</v>
      </c>
      <c r="T1017" t="inlineStr">
        <is>
          <t>N/A</t>
        </is>
      </c>
      <c r="U1017" t="b">
        <v>0</v>
      </c>
      <c r="V1017" t="inlineStr">
        <is>
          <t>Shubham Karwate</t>
        </is>
      </c>
      <c r="W1017" s="1" t="n">
        <v>44635.636458333334</v>
      </c>
      <c r="X1017" t="n">
        <v>238.0</v>
      </c>
      <c r="Y1017" t="n">
        <v>0.0</v>
      </c>
      <c r="Z1017" t="n">
        <v>0.0</v>
      </c>
      <c r="AA1017" t="n">
        <v>0.0</v>
      </c>
      <c r="AB1017" t="n">
        <v>0.0</v>
      </c>
      <c r="AC1017" t="n">
        <v>0.0</v>
      </c>
      <c r="AD1017" t="n">
        <v>86.0</v>
      </c>
      <c r="AE1017" t="n">
        <v>74.0</v>
      </c>
      <c r="AF1017" t="n">
        <v>0.0</v>
      </c>
      <c r="AG1017" t="n">
        <v>4.0</v>
      </c>
      <c r="AH1017" t="inlineStr">
        <is>
          <t>N/A</t>
        </is>
      </c>
      <c r="AI1017" t="inlineStr">
        <is>
          <t>N/A</t>
        </is>
      </c>
      <c r="AJ1017" t="inlineStr">
        <is>
          <t>N/A</t>
        </is>
      </c>
      <c r="AK1017" t="inlineStr">
        <is>
          <t>N/A</t>
        </is>
      </c>
      <c r="AL1017" t="inlineStr">
        <is>
          <t>N/A</t>
        </is>
      </c>
      <c r="AM1017" t="inlineStr">
        <is>
          <t>N/A</t>
        </is>
      </c>
      <c r="AN1017" t="inlineStr">
        <is>
          <t>N/A</t>
        </is>
      </c>
      <c r="AO1017" t="inlineStr">
        <is>
          <t>N/A</t>
        </is>
      </c>
      <c r="AP1017" t="inlineStr">
        <is>
          <t>N/A</t>
        </is>
      </c>
      <c r="AQ1017" t="inlineStr">
        <is>
          <t>N/A</t>
        </is>
      </c>
      <c r="AR1017" t="inlineStr">
        <is>
          <t>N/A</t>
        </is>
      </c>
      <c r="AS1017" t="inlineStr">
        <is>
          <t>N/A</t>
        </is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WI220344932</t>
        </is>
      </c>
      <c r="B1018" t="inlineStr">
        <is>
          <t>DATA_VALIDATION</t>
        </is>
      </c>
      <c r="C1018" t="inlineStr">
        <is>
          <t>201340000712</t>
        </is>
      </c>
      <c r="D1018" t="inlineStr">
        <is>
          <t>Folder</t>
        </is>
      </c>
      <c r="E1018" s="2">
        <f>HYPERLINK("capsilon://?command=openfolder&amp;siteaddress=FAM.docvelocity-na8.net&amp;folderid=FXEAA47596-EE43-DC87-7952-2CA2424ABF0D","FX22036271")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MI2203468663</t>
        </is>
      </c>
      <c r="J1018" t="n">
        <v>134.0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1.0</v>
      </c>
      <c r="O1018" s="1" t="n">
        <v>44635.5984837963</v>
      </c>
      <c r="P1018" s="1" t="n">
        <v>44635.64400462963</v>
      </c>
      <c r="Q1018" t="n">
        <v>3409.0</v>
      </c>
      <c r="R1018" t="n">
        <v>524.0</v>
      </c>
      <c r="S1018" t="b">
        <v>0</v>
      </c>
      <c r="T1018" t="inlineStr">
        <is>
          <t>N/A</t>
        </is>
      </c>
      <c r="U1018" t="b">
        <v>0</v>
      </c>
      <c r="V1018" t="inlineStr">
        <is>
          <t>Suraj Toradmal</t>
        </is>
      </c>
      <c r="W1018" s="1" t="n">
        <v>44635.64400462963</v>
      </c>
      <c r="X1018" t="n">
        <v>175.0</v>
      </c>
      <c r="Y1018" t="n">
        <v>0.0</v>
      </c>
      <c r="Z1018" t="n">
        <v>0.0</v>
      </c>
      <c r="AA1018" t="n">
        <v>0.0</v>
      </c>
      <c r="AB1018" t="n">
        <v>0.0</v>
      </c>
      <c r="AC1018" t="n">
        <v>0.0</v>
      </c>
      <c r="AD1018" t="n">
        <v>134.0</v>
      </c>
      <c r="AE1018" t="n">
        <v>115.0</v>
      </c>
      <c r="AF1018" t="n">
        <v>0.0</v>
      </c>
      <c r="AG1018" t="n">
        <v>8.0</v>
      </c>
      <c r="AH1018" t="inlineStr">
        <is>
          <t>N/A</t>
        </is>
      </c>
      <c r="AI1018" t="inlineStr">
        <is>
          <t>N/A</t>
        </is>
      </c>
      <c r="AJ1018" t="inlineStr">
        <is>
          <t>N/A</t>
        </is>
      </c>
      <c r="AK1018" t="inlineStr">
        <is>
          <t>N/A</t>
        </is>
      </c>
      <c r="AL1018" t="inlineStr">
        <is>
          <t>N/A</t>
        </is>
      </c>
      <c r="AM1018" t="inlineStr">
        <is>
          <t>N/A</t>
        </is>
      </c>
      <c r="AN1018" t="inlineStr">
        <is>
          <t>N/A</t>
        </is>
      </c>
      <c r="AO1018" t="inlineStr">
        <is>
          <t>N/A</t>
        </is>
      </c>
      <c r="AP1018" t="inlineStr">
        <is>
          <t>N/A</t>
        </is>
      </c>
      <c r="AQ1018" t="inlineStr">
        <is>
          <t>N/A</t>
        </is>
      </c>
      <c r="AR1018" t="inlineStr">
        <is>
          <t>N/A</t>
        </is>
      </c>
      <c r="AS1018" t="inlineStr">
        <is>
          <t>N/A</t>
        </is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WI220345015</t>
        </is>
      </c>
      <c r="B1019" t="inlineStr">
        <is>
          <t>DATA_VALIDATION</t>
        </is>
      </c>
      <c r="C1019" t="inlineStr">
        <is>
          <t>201330005808</t>
        </is>
      </c>
      <c r="D1019" t="inlineStr">
        <is>
          <t>Folder</t>
        </is>
      </c>
      <c r="E1019" s="2">
        <f>HYPERLINK("capsilon://?command=openfolder&amp;siteaddress=FAM.docvelocity-na8.net&amp;folderid=FX33F1D0D6-6B86-E3D3-8DA3-8DE9309B5E84","FX22036279")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MI2203469360</t>
        </is>
      </c>
      <c r="J1019" t="n">
        <v>224.0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1.0</v>
      </c>
      <c r="O1019" s="1" t="n">
        <v>44635.60505787037</v>
      </c>
      <c r="P1019" s="1" t="n">
        <v>44635.64175925926</v>
      </c>
      <c r="Q1019" t="n">
        <v>2673.0</v>
      </c>
      <c r="R1019" t="n">
        <v>498.0</v>
      </c>
      <c r="S1019" t="b">
        <v>0</v>
      </c>
      <c r="T1019" t="inlineStr">
        <is>
          <t>N/A</t>
        </is>
      </c>
      <c r="U1019" t="b">
        <v>0</v>
      </c>
      <c r="V1019" t="inlineStr">
        <is>
          <t>Shubham Karwate</t>
        </is>
      </c>
      <c r="W1019" s="1" t="n">
        <v>44635.64175925926</v>
      </c>
      <c r="X1019" t="n">
        <v>320.0</v>
      </c>
      <c r="Y1019" t="n">
        <v>0.0</v>
      </c>
      <c r="Z1019" t="n">
        <v>0.0</v>
      </c>
      <c r="AA1019" t="n">
        <v>0.0</v>
      </c>
      <c r="AB1019" t="n">
        <v>0.0</v>
      </c>
      <c r="AC1019" t="n">
        <v>0.0</v>
      </c>
      <c r="AD1019" t="n">
        <v>224.0</v>
      </c>
      <c r="AE1019" t="n">
        <v>200.0</v>
      </c>
      <c r="AF1019" t="n">
        <v>0.0</v>
      </c>
      <c r="AG1019" t="n">
        <v>6.0</v>
      </c>
      <c r="AH1019" t="inlineStr">
        <is>
          <t>N/A</t>
        </is>
      </c>
      <c r="AI1019" t="inlineStr">
        <is>
          <t>N/A</t>
        </is>
      </c>
      <c r="AJ1019" t="inlineStr">
        <is>
          <t>N/A</t>
        </is>
      </c>
      <c r="AK1019" t="inlineStr">
        <is>
          <t>N/A</t>
        </is>
      </c>
      <c r="AL1019" t="inlineStr">
        <is>
          <t>N/A</t>
        </is>
      </c>
      <c r="AM1019" t="inlineStr">
        <is>
          <t>N/A</t>
        </is>
      </c>
      <c r="AN1019" t="inlineStr">
        <is>
          <t>N/A</t>
        </is>
      </c>
      <c r="AO1019" t="inlineStr">
        <is>
          <t>N/A</t>
        </is>
      </c>
      <c r="AP1019" t="inlineStr">
        <is>
          <t>N/A</t>
        </is>
      </c>
      <c r="AQ1019" t="inlineStr">
        <is>
          <t>N/A</t>
        </is>
      </c>
      <c r="AR1019" t="inlineStr">
        <is>
          <t>N/A</t>
        </is>
      </c>
      <c r="AS1019" t="inlineStr">
        <is>
          <t>N/A</t>
        </is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WI220345085</t>
        </is>
      </c>
      <c r="B1020" t="inlineStr">
        <is>
          <t>DATA_VALIDATION</t>
        </is>
      </c>
      <c r="C1020" t="inlineStr">
        <is>
          <t>201308008156</t>
        </is>
      </c>
      <c r="D1020" t="inlineStr">
        <is>
          <t>Folder</t>
        </is>
      </c>
      <c r="E1020" s="2">
        <f>HYPERLINK("capsilon://?command=openfolder&amp;siteaddress=FAM.docvelocity-na8.net&amp;folderid=FXCC0341A0-58B3-9D29-35AF-5FFDA43B3439","FX22023424")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MI2203470160</t>
        </is>
      </c>
      <c r="J1020" t="n">
        <v>0.0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44635.612858796296</v>
      </c>
      <c r="P1020" s="1" t="n">
        <v>44635.62111111111</v>
      </c>
      <c r="Q1020" t="n">
        <v>505.0</v>
      </c>
      <c r="R1020" t="n">
        <v>208.0</v>
      </c>
      <c r="S1020" t="b">
        <v>0</v>
      </c>
      <c r="T1020" t="inlineStr">
        <is>
          <t>N/A</t>
        </is>
      </c>
      <c r="U1020" t="b">
        <v>0</v>
      </c>
      <c r="V1020" t="inlineStr">
        <is>
          <t>Nayan Naramshettiwar</t>
        </is>
      </c>
      <c r="W1020" s="1" t="n">
        <v>44635.62064814815</v>
      </c>
      <c r="X1020" t="n">
        <v>54.0</v>
      </c>
      <c r="Y1020" t="n">
        <v>0.0</v>
      </c>
      <c r="Z1020" t="n">
        <v>0.0</v>
      </c>
      <c r="AA1020" t="n">
        <v>0.0</v>
      </c>
      <c r="AB1020" t="n">
        <v>37.0</v>
      </c>
      <c r="AC1020" t="n">
        <v>0.0</v>
      </c>
      <c r="AD1020" t="n">
        <v>0.0</v>
      </c>
      <c r="AE1020" t="n">
        <v>0.0</v>
      </c>
      <c r="AF1020" t="n">
        <v>0.0</v>
      </c>
      <c r="AG1020" t="n">
        <v>0.0</v>
      </c>
      <c r="AH1020" t="inlineStr">
        <is>
          <t>Vikash Suryakanth Parmar</t>
        </is>
      </c>
      <c r="AI1020" s="1" t="n">
        <v>44635.62111111111</v>
      </c>
      <c r="AJ1020" t="n">
        <v>20.0</v>
      </c>
      <c r="AK1020" t="n">
        <v>0.0</v>
      </c>
      <c r="AL1020" t="n">
        <v>0.0</v>
      </c>
      <c r="AM1020" t="n">
        <v>0.0</v>
      </c>
      <c r="AN1020" t="n">
        <v>37.0</v>
      </c>
      <c r="AO1020" t="n">
        <v>0.0</v>
      </c>
      <c r="AP1020" t="n">
        <v>0.0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WI220345135</t>
        </is>
      </c>
      <c r="B1021" t="inlineStr">
        <is>
          <t>DATA_VALIDATION</t>
        </is>
      </c>
      <c r="C1021" t="inlineStr">
        <is>
          <t>201130013468</t>
        </is>
      </c>
      <c r="D1021" t="inlineStr">
        <is>
          <t>Folder</t>
        </is>
      </c>
      <c r="E1021" s="2">
        <f>HYPERLINK("capsilon://?command=openfolder&amp;siteaddress=FAM.docvelocity-na8.net&amp;folderid=FX4050E980-F86D-677A-BF21-1D64270E4CBC","FX22036882")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MI2203470598</t>
        </is>
      </c>
      <c r="J1021" t="n">
        <v>60.0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44635.617939814816</v>
      </c>
      <c r="P1021" s="1" t="n">
        <v>44635.62127314815</v>
      </c>
      <c r="Q1021" t="n">
        <v>187.0</v>
      </c>
      <c r="R1021" t="n">
        <v>101.0</v>
      </c>
      <c r="S1021" t="b">
        <v>0</v>
      </c>
      <c r="T1021" t="inlineStr">
        <is>
          <t>N/A</t>
        </is>
      </c>
      <c r="U1021" t="b">
        <v>0</v>
      </c>
      <c r="V1021" t="inlineStr">
        <is>
          <t>Samadhan Kamble</t>
        </is>
      </c>
      <c r="W1021" s="1" t="n">
        <v>44635.62096064815</v>
      </c>
      <c r="X1021" t="n">
        <v>57.0</v>
      </c>
      <c r="Y1021" t="n">
        <v>0.0</v>
      </c>
      <c r="Z1021" t="n">
        <v>0.0</v>
      </c>
      <c r="AA1021" t="n">
        <v>0.0</v>
      </c>
      <c r="AB1021" t="n">
        <v>48.0</v>
      </c>
      <c r="AC1021" t="n">
        <v>0.0</v>
      </c>
      <c r="AD1021" t="n">
        <v>60.0</v>
      </c>
      <c r="AE1021" t="n">
        <v>0.0</v>
      </c>
      <c r="AF1021" t="n">
        <v>0.0</v>
      </c>
      <c r="AG1021" t="n">
        <v>0.0</v>
      </c>
      <c r="AH1021" t="inlineStr">
        <is>
          <t>Vikash Suryakanth Parmar</t>
        </is>
      </c>
      <c r="AI1021" s="1" t="n">
        <v>44635.62127314815</v>
      </c>
      <c r="AJ1021" t="n">
        <v>13.0</v>
      </c>
      <c r="AK1021" t="n">
        <v>0.0</v>
      </c>
      <c r="AL1021" t="n">
        <v>0.0</v>
      </c>
      <c r="AM1021" t="n">
        <v>0.0</v>
      </c>
      <c r="AN1021" t="n">
        <v>48.0</v>
      </c>
      <c r="AO1021" t="n">
        <v>0.0</v>
      </c>
      <c r="AP1021" t="n">
        <v>60.0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WI220345153</t>
        </is>
      </c>
      <c r="B1022" t="inlineStr">
        <is>
          <t>DATA_VALIDATION</t>
        </is>
      </c>
      <c r="C1022" t="inlineStr">
        <is>
          <t>201348000382</t>
        </is>
      </c>
      <c r="D1022" t="inlineStr">
        <is>
          <t>Folder</t>
        </is>
      </c>
      <c r="E1022" s="2">
        <f>HYPERLINK("capsilon://?command=openfolder&amp;siteaddress=FAM.docvelocity-na8.net&amp;folderid=FX6AFE3CF9-3D7A-76F8-C750-0AD59AD1ED0C","FX2203597")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MI2203470744</t>
        </is>
      </c>
      <c r="J1022" t="n">
        <v>298.0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1.0</v>
      </c>
      <c r="O1022" s="1" t="n">
        <v>44635.619479166664</v>
      </c>
      <c r="P1022" s="1" t="n">
        <v>44635.6515625</v>
      </c>
      <c r="Q1022" t="n">
        <v>1679.0</v>
      </c>
      <c r="R1022" t="n">
        <v>1093.0</v>
      </c>
      <c r="S1022" t="b">
        <v>0</v>
      </c>
      <c r="T1022" t="inlineStr">
        <is>
          <t>N/A</t>
        </is>
      </c>
      <c r="U1022" t="b">
        <v>0</v>
      </c>
      <c r="V1022" t="inlineStr">
        <is>
          <t>Shubham Karwate</t>
        </is>
      </c>
      <c r="W1022" s="1" t="n">
        <v>44635.6515625</v>
      </c>
      <c r="X1022" t="n">
        <v>846.0</v>
      </c>
      <c r="Y1022" t="n">
        <v>0.0</v>
      </c>
      <c r="Z1022" t="n">
        <v>0.0</v>
      </c>
      <c r="AA1022" t="n">
        <v>0.0</v>
      </c>
      <c r="AB1022" t="n">
        <v>0.0</v>
      </c>
      <c r="AC1022" t="n">
        <v>0.0</v>
      </c>
      <c r="AD1022" t="n">
        <v>298.0</v>
      </c>
      <c r="AE1022" t="n">
        <v>264.0</v>
      </c>
      <c r="AF1022" t="n">
        <v>0.0</v>
      </c>
      <c r="AG1022" t="n">
        <v>9.0</v>
      </c>
      <c r="AH1022" t="inlineStr">
        <is>
          <t>N/A</t>
        </is>
      </c>
      <c r="AI1022" t="inlineStr">
        <is>
          <t>N/A</t>
        </is>
      </c>
      <c r="AJ1022" t="inlineStr">
        <is>
          <t>N/A</t>
        </is>
      </c>
      <c r="AK1022" t="inlineStr">
        <is>
          <t>N/A</t>
        </is>
      </c>
      <c r="AL1022" t="inlineStr">
        <is>
          <t>N/A</t>
        </is>
      </c>
      <c r="AM1022" t="inlineStr">
        <is>
          <t>N/A</t>
        </is>
      </c>
      <c r="AN1022" t="inlineStr">
        <is>
          <t>N/A</t>
        </is>
      </c>
      <c r="AO1022" t="inlineStr">
        <is>
          <t>N/A</t>
        </is>
      </c>
      <c r="AP1022" t="inlineStr">
        <is>
          <t>N/A</t>
        </is>
      </c>
      <c r="AQ1022" t="inlineStr">
        <is>
          <t>N/A</t>
        </is>
      </c>
      <c r="AR1022" t="inlineStr">
        <is>
          <t>N/A</t>
        </is>
      </c>
      <c r="AS1022" t="inlineStr">
        <is>
          <t>N/A</t>
        </is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WI220345155</t>
        </is>
      </c>
      <c r="B1023" t="inlineStr">
        <is>
          <t>DATA_VALIDATION</t>
        </is>
      </c>
      <c r="C1023" t="inlineStr">
        <is>
          <t>201330005838</t>
        </is>
      </c>
      <c r="D1023" t="inlineStr">
        <is>
          <t>Folder</t>
        </is>
      </c>
      <c r="E1023" s="2">
        <f>HYPERLINK("capsilon://?command=openfolder&amp;siteaddress=FAM.docvelocity-na8.net&amp;folderid=FX2026BBF5-500B-1BD0-5186-9FF4E72CA52B","FX22036902")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MI2203470781</t>
        </is>
      </c>
      <c r="J1023" t="n">
        <v>44.0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44635.61982638889</v>
      </c>
      <c r="P1023" s="1" t="n">
        <v>44635.62472222222</v>
      </c>
      <c r="Q1023" t="n">
        <v>65.0</v>
      </c>
      <c r="R1023" t="n">
        <v>358.0</v>
      </c>
      <c r="S1023" t="b">
        <v>0</v>
      </c>
      <c r="T1023" t="inlineStr">
        <is>
          <t>N/A</t>
        </is>
      </c>
      <c r="U1023" t="b">
        <v>0</v>
      </c>
      <c r="V1023" t="inlineStr">
        <is>
          <t>Shivani Narwade</t>
        </is>
      </c>
      <c r="W1023" s="1" t="n">
        <v>44635.62244212963</v>
      </c>
      <c r="X1023" t="n">
        <v>194.0</v>
      </c>
      <c r="Y1023" t="n">
        <v>39.0</v>
      </c>
      <c r="Z1023" t="n">
        <v>0.0</v>
      </c>
      <c r="AA1023" t="n">
        <v>39.0</v>
      </c>
      <c r="AB1023" t="n">
        <v>0.0</v>
      </c>
      <c r="AC1023" t="n">
        <v>2.0</v>
      </c>
      <c r="AD1023" t="n">
        <v>5.0</v>
      </c>
      <c r="AE1023" t="n">
        <v>0.0</v>
      </c>
      <c r="AF1023" t="n">
        <v>0.0</v>
      </c>
      <c r="AG1023" t="n">
        <v>0.0</v>
      </c>
      <c r="AH1023" t="inlineStr">
        <is>
          <t>Mohini Shinde</t>
        </is>
      </c>
      <c r="AI1023" s="1" t="n">
        <v>44635.62472222222</v>
      </c>
      <c r="AJ1023" t="n">
        <v>164.0</v>
      </c>
      <c r="AK1023" t="n">
        <v>0.0</v>
      </c>
      <c r="AL1023" t="n">
        <v>0.0</v>
      </c>
      <c r="AM1023" t="n">
        <v>0.0</v>
      </c>
      <c r="AN1023" t="n">
        <v>0.0</v>
      </c>
      <c r="AO1023" t="n">
        <v>1.0</v>
      </c>
      <c r="AP1023" t="n">
        <v>5.0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WI220345163</t>
        </is>
      </c>
      <c r="B1024" t="inlineStr">
        <is>
          <t>DATA_VALIDATION</t>
        </is>
      </c>
      <c r="C1024" t="inlineStr">
        <is>
          <t>201330005838</t>
        </is>
      </c>
      <c r="D1024" t="inlineStr">
        <is>
          <t>Folder</t>
        </is>
      </c>
      <c r="E1024" s="2">
        <f>HYPERLINK("capsilon://?command=openfolder&amp;siteaddress=FAM.docvelocity-na8.net&amp;folderid=FX2026BBF5-500B-1BD0-5186-9FF4E72CA52B","FX22036902")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MI2203470830</t>
        </is>
      </c>
      <c r="J1024" t="n">
        <v>28.0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44635.6205787037</v>
      </c>
      <c r="P1024" s="1" t="n">
        <v>44635.62633101852</v>
      </c>
      <c r="Q1024" t="n">
        <v>169.0</v>
      </c>
      <c r="R1024" t="n">
        <v>328.0</v>
      </c>
      <c r="S1024" t="b">
        <v>0</v>
      </c>
      <c r="T1024" t="inlineStr">
        <is>
          <t>N/A</t>
        </is>
      </c>
      <c r="U1024" t="b">
        <v>0</v>
      </c>
      <c r="V1024" t="inlineStr">
        <is>
          <t>Nayan Naramshettiwar</t>
        </is>
      </c>
      <c r="W1024" s="1" t="n">
        <v>44635.623148148145</v>
      </c>
      <c r="X1024" t="n">
        <v>190.0</v>
      </c>
      <c r="Y1024" t="n">
        <v>21.0</v>
      </c>
      <c r="Z1024" t="n">
        <v>0.0</v>
      </c>
      <c r="AA1024" t="n">
        <v>21.0</v>
      </c>
      <c r="AB1024" t="n">
        <v>0.0</v>
      </c>
      <c r="AC1024" t="n">
        <v>1.0</v>
      </c>
      <c r="AD1024" t="n">
        <v>7.0</v>
      </c>
      <c r="AE1024" t="n">
        <v>0.0</v>
      </c>
      <c r="AF1024" t="n">
        <v>0.0</v>
      </c>
      <c r="AG1024" t="n">
        <v>0.0</v>
      </c>
      <c r="AH1024" t="inlineStr">
        <is>
          <t>Mohini Shinde</t>
        </is>
      </c>
      <c r="AI1024" s="1" t="n">
        <v>44635.62633101852</v>
      </c>
      <c r="AJ1024" t="n">
        <v>138.0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7.0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WI220345166</t>
        </is>
      </c>
      <c r="B1025" t="inlineStr">
        <is>
          <t>DATA_VALIDATION</t>
        </is>
      </c>
      <c r="C1025" t="inlineStr">
        <is>
          <t>201330005838</t>
        </is>
      </c>
      <c r="D1025" t="inlineStr">
        <is>
          <t>Folder</t>
        </is>
      </c>
      <c r="E1025" s="2">
        <f>HYPERLINK("capsilon://?command=openfolder&amp;siteaddress=FAM.docvelocity-na8.net&amp;folderid=FX2026BBF5-500B-1BD0-5186-9FF4E72CA52B","FX22036902")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MI2203470867</t>
        </is>
      </c>
      <c r="J1025" t="n">
        <v>28.0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44635.62079861111</v>
      </c>
      <c r="P1025" s="1" t="n">
        <v>44635.62824074074</v>
      </c>
      <c r="Q1025" t="n">
        <v>243.0</v>
      </c>
      <c r="R1025" t="n">
        <v>400.0</v>
      </c>
      <c r="S1025" t="b">
        <v>0</v>
      </c>
      <c r="T1025" t="inlineStr">
        <is>
          <t>N/A</t>
        </is>
      </c>
      <c r="U1025" t="b">
        <v>0</v>
      </c>
      <c r="V1025" t="inlineStr">
        <is>
          <t>Samadhan Kamble</t>
        </is>
      </c>
      <c r="W1025" s="1" t="n">
        <v>44635.62388888889</v>
      </c>
      <c r="X1025" t="n">
        <v>236.0</v>
      </c>
      <c r="Y1025" t="n">
        <v>21.0</v>
      </c>
      <c r="Z1025" t="n">
        <v>0.0</v>
      </c>
      <c r="AA1025" t="n">
        <v>21.0</v>
      </c>
      <c r="AB1025" t="n">
        <v>0.0</v>
      </c>
      <c r="AC1025" t="n">
        <v>0.0</v>
      </c>
      <c r="AD1025" t="n">
        <v>7.0</v>
      </c>
      <c r="AE1025" t="n">
        <v>0.0</v>
      </c>
      <c r="AF1025" t="n">
        <v>0.0</v>
      </c>
      <c r="AG1025" t="n">
        <v>0.0</v>
      </c>
      <c r="AH1025" t="inlineStr">
        <is>
          <t>Mohini Shinde</t>
        </is>
      </c>
      <c r="AI1025" s="1" t="n">
        <v>44635.62824074074</v>
      </c>
      <c r="AJ1025" t="n">
        <v>164.0</v>
      </c>
      <c r="AK1025" t="n">
        <v>1.0</v>
      </c>
      <c r="AL1025" t="n">
        <v>0.0</v>
      </c>
      <c r="AM1025" t="n">
        <v>1.0</v>
      </c>
      <c r="AN1025" t="n">
        <v>0.0</v>
      </c>
      <c r="AO1025" t="n">
        <v>1.0</v>
      </c>
      <c r="AP1025" t="n">
        <v>6.0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WI220345168</t>
        </is>
      </c>
      <c r="B1026" t="inlineStr">
        <is>
          <t>DATA_VALIDATION</t>
        </is>
      </c>
      <c r="C1026" t="inlineStr">
        <is>
          <t>201330005838</t>
        </is>
      </c>
      <c r="D1026" t="inlineStr">
        <is>
          <t>Folder</t>
        </is>
      </c>
      <c r="E1026" s="2">
        <f>HYPERLINK("capsilon://?command=openfolder&amp;siteaddress=FAM.docvelocity-na8.net&amp;folderid=FX2026BBF5-500B-1BD0-5186-9FF4E72CA52B","FX22036902")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MI2203470877</t>
        </is>
      </c>
      <c r="J1026" t="n">
        <v>52.0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44635.62087962963</v>
      </c>
      <c r="P1026" s="1" t="n">
        <v>44635.6297337963</v>
      </c>
      <c r="Q1026" t="n">
        <v>486.0</v>
      </c>
      <c r="R1026" t="n">
        <v>279.0</v>
      </c>
      <c r="S1026" t="b">
        <v>0</v>
      </c>
      <c r="T1026" t="inlineStr">
        <is>
          <t>N/A</t>
        </is>
      </c>
      <c r="U1026" t="b">
        <v>0</v>
      </c>
      <c r="V1026" t="inlineStr">
        <is>
          <t>Shivani Narwade</t>
        </is>
      </c>
      <c r="W1026" s="1" t="n">
        <v>44635.62420138889</v>
      </c>
      <c r="X1026" t="n">
        <v>151.0</v>
      </c>
      <c r="Y1026" t="n">
        <v>47.0</v>
      </c>
      <c r="Z1026" t="n">
        <v>0.0</v>
      </c>
      <c r="AA1026" t="n">
        <v>47.0</v>
      </c>
      <c r="AB1026" t="n">
        <v>0.0</v>
      </c>
      <c r="AC1026" t="n">
        <v>1.0</v>
      </c>
      <c r="AD1026" t="n">
        <v>5.0</v>
      </c>
      <c r="AE1026" t="n">
        <v>0.0</v>
      </c>
      <c r="AF1026" t="n">
        <v>0.0</v>
      </c>
      <c r="AG1026" t="n">
        <v>0.0</v>
      </c>
      <c r="AH1026" t="inlineStr">
        <is>
          <t>Mohini Shinde</t>
        </is>
      </c>
      <c r="AI1026" s="1" t="n">
        <v>44635.6297337963</v>
      </c>
      <c r="AJ1026" t="n">
        <v>128.0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5.0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WI22034521</t>
        </is>
      </c>
      <c r="B1027" t="inlineStr">
        <is>
          <t>DATA_VALIDATION</t>
        </is>
      </c>
      <c r="C1027" t="inlineStr">
        <is>
          <t>201130013350</t>
        </is>
      </c>
      <c r="D1027" t="inlineStr">
        <is>
          <t>Folder</t>
        </is>
      </c>
      <c r="E1027" s="2">
        <f>HYPERLINK("capsilon://?command=openfolder&amp;siteaddress=FAM.docvelocity-na8.net&amp;folderid=FX341C0C54-888F-8F74-68C2-E9EF7D555525","FX220211012")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MI220348300</t>
        </is>
      </c>
      <c r="J1027" t="n">
        <v>0.0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44621.82829861111</v>
      </c>
      <c r="P1027" s="1" t="n">
        <v>44622.65584490741</v>
      </c>
      <c r="Q1027" t="n">
        <v>71218.0</v>
      </c>
      <c r="R1027" t="n">
        <v>282.0</v>
      </c>
      <c r="S1027" t="b">
        <v>0</v>
      </c>
      <c r="T1027" t="inlineStr">
        <is>
          <t>N/A</t>
        </is>
      </c>
      <c r="U1027" t="b">
        <v>0</v>
      </c>
      <c r="V1027" t="inlineStr">
        <is>
          <t>Supriya Khape</t>
        </is>
      </c>
      <c r="W1027" s="1" t="n">
        <v>44621.83116898148</v>
      </c>
      <c r="X1027" t="n">
        <v>145.0</v>
      </c>
      <c r="Y1027" t="n">
        <v>9.0</v>
      </c>
      <c r="Z1027" t="n">
        <v>0.0</v>
      </c>
      <c r="AA1027" t="n">
        <v>9.0</v>
      </c>
      <c r="AB1027" t="n">
        <v>0.0</v>
      </c>
      <c r="AC1027" t="n">
        <v>2.0</v>
      </c>
      <c r="AD1027" t="n">
        <v>-9.0</v>
      </c>
      <c r="AE1027" t="n">
        <v>0.0</v>
      </c>
      <c r="AF1027" t="n">
        <v>0.0</v>
      </c>
      <c r="AG1027" t="n">
        <v>0.0</v>
      </c>
      <c r="AH1027" t="inlineStr">
        <is>
          <t>Ashish Sutar</t>
        </is>
      </c>
      <c r="AI1027" s="1" t="n">
        <v>44622.65584490741</v>
      </c>
      <c r="AJ1027" t="n">
        <v>137.0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-9.0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WI220345239</t>
        </is>
      </c>
      <c r="B1028" t="inlineStr">
        <is>
          <t>DATA_VALIDATION</t>
        </is>
      </c>
      <c r="C1028" t="inlineStr">
        <is>
          <t>201330005818</t>
        </is>
      </c>
      <c r="D1028" t="inlineStr">
        <is>
          <t>Folder</t>
        </is>
      </c>
      <c r="E1028" s="2">
        <f>HYPERLINK("capsilon://?command=openfolder&amp;siteaddress=FAM.docvelocity-na8.net&amp;folderid=FX53DB2887-59AE-82E9-3A9C-E3B376EA5528","FX22036442")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MI2203471683</t>
        </is>
      </c>
      <c r="J1028" t="n">
        <v>56.0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44635.6297337963</v>
      </c>
      <c r="P1028" s="1" t="n">
        <v>44635.6346875</v>
      </c>
      <c r="Q1028" t="n">
        <v>32.0</v>
      </c>
      <c r="R1028" t="n">
        <v>396.0</v>
      </c>
      <c r="S1028" t="b">
        <v>0</v>
      </c>
      <c r="T1028" t="inlineStr">
        <is>
          <t>N/A</t>
        </is>
      </c>
      <c r="U1028" t="b">
        <v>0</v>
      </c>
      <c r="V1028" t="inlineStr">
        <is>
          <t>Nayan Naramshettiwar</t>
        </is>
      </c>
      <c r="W1028" s="1" t="n">
        <v>44635.632418981484</v>
      </c>
      <c r="X1028" t="n">
        <v>203.0</v>
      </c>
      <c r="Y1028" t="n">
        <v>51.0</v>
      </c>
      <c r="Z1028" t="n">
        <v>0.0</v>
      </c>
      <c r="AA1028" t="n">
        <v>51.0</v>
      </c>
      <c r="AB1028" t="n">
        <v>0.0</v>
      </c>
      <c r="AC1028" t="n">
        <v>0.0</v>
      </c>
      <c r="AD1028" t="n">
        <v>5.0</v>
      </c>
      <c r="AE1028" t="n">
        <v>0.0</v>
      </c>
      <c r="AF1028" t="n">
        <v>0.0</v>
      </c>
      <c r="AG1028" t="n">
        <v>0.0</v>
      </c>
      <c r="AH1028" t="inlineStr">
        <is>
          <t>Mohini Shinde</t>
        </is>
      </c>
      <c r="AI1028" s="1" t="n">
        <v>44635.6346875</v>
      </c>
      <c r="AJ1028" t="n">
        <v>193.0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5.0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WI220345240</t>
        </is>
      </c>
      <c r="B1029" t="inlineStr">
        <is>
          <t>DATA_VALIDATION</t>
        </is>
      </c>
      <c r="C1029" t="inlineStr">
        <is>
          <t>201330005818</t>
        </is>
      </c>
      <c r="D1029" t="inlineStr">
        <is>
          <t>Folder</t>
        </is>
      </c>
      <c r="E1029" s="2">
        <f>HYPERLINK("capsilon://?command=openfolder&amp;siteaddress=FAM.docvelocity-na8.net&amp;folderid=FX53DB2887-59AE-82E9-3A9C-E3B376EA5528","FX22036442")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MI2203471714</t>
        </is>
      </c>
      <c r="J1029" t="n">
        <v>0.0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44635.62976851852</v>
      </c>
      <c r="P1029" s="1" t="n">
        <v>44635.636782407404</v>
      </c>
      <c r="Q1029" t="n">
        <v>94.0</v>
      </c>
      <c r="R1029" t="n">
        <v>512.0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Samadhan Kamble</t>
        </is>
      </c>
      <c r="W1029" s="1" t="n">
        <v>44635.633935185186</v>
      </c>
      <c r="X1029" t="n">
        <v>332.0</v>
      </c>
      <c r="Y1029" t="n">
        <v>37.0</v>
      </c>
      <c r="Z1029" t="n">
        <v>0.0</v>
      </c>
      <c r="AA1029" t="n">
        <v>37.0</v>
      </c>
      <c r="AB1029" t="n">
        <v>0.0</v>
      </c>
      <c r="AC1029" t="n">
        <v>25.0</v>
      </c>
      <c r="AD1029" t="n">
        <v>-37.0</v>
      </c>
      <c r="AE1029" t="n">
        <v>0.0</v>
      </c>
      <c r="AF1029" t="n">
        <v>0.0</v>
      </c>
      <c r="AG1029" t="n">
        <v>0.0</v>
      </c>
      <c r="AH1029" t="inlineStr">
        <is>
          <t>Mohini Shinde</t>
        </is>
      </c>
      <c r="AI1029" s="1" t="n">
        <v>44635.636782407404</v>
      </c>
      <c r="AJ1029" t="n">
        <v>180.0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-37.0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WI220345241</t>
        </is>
      </c>
      <c r="B1030" t="inlineStr">
        <is>
          <t>DATA_VALIDATION</t>
        </is>
      </c>
      <c r="C1030" t="inlineStr">
        <is>
          <t>201330005818</t>
        </is>
      </c>
      <c r="D1030" t="inlineStr">
        <is>
          <t>Folder</t>
        </is>
      </c>
      <c r="E1030" s="2">
        <f>HYPERLINK("capsilon://?command=openfolder&amp;siteaddress=FAM.docvelocity-na8.net&amp;folderid=FX53DB2887-59AE-82E9-3A9C-E3B376EA5528","FX22036442")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MI2203471696</t>
        </is>
      </c>
      <c r="J1030" t="n">
        <v>28.0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44635.63009259259</v>
      </c>
      <c r="P1030" s="1" t="n">
        <v>44635.63349537037</v>
      </c>
      <c r="Q1030" t="n">
        <v>87.0</v>
      </c>
      <c r="R1030" t="n">
        <v>207.0</v>
      </c>
      <c r="S1030" t="b">
        <v>0</v>
      </c>
      <c r="T1030" t="inlineStr">
        <is>
          <t>N/A</t>
        </is>
      </c>
      <c r="U1030" t="b">
        <v>0</v>
      </c>
      <c r="V1030" t="inlineStr">
        <is>
          <t>Nikita Mandage</t>
        </is>
      </c>
      <c r="W1030" s="1" t="n">
        <v>44635.632743055554</v>
      </c>
      <c r="X1030" t="n">
        <v>158.0</v>
      </c>
      <c r="Y1030" t="n">
        <v>21.0</v>
      </c>
      <c r="Z1030" t="n">
        <v>0.0</v>
      </c>
      <c r="AA1030" t="n">
        <v>21.0</v>
      </c>
      <c r="AB1030" t="n">
        <v>0.0</v>
      </c>
      <c r="AC1030" t="n">
        <v>0.0</v>
      </c>
      <c r="AD1030" t="n">
        <v>7.0</v>
      </c>
      <c r="AE1030" t="n">
        <v>0.0</v>
      </c>
      <c r="AF1030" t="n">
        <v>0.0</v>
      </c>
      <c r="AG1030" t="n">
        <v>0.0</v>
      </c>
      <c r="AH1030" t="inlineStr">
        <is>
          <t>Vikash Suryakanth Parmar</t>
        </is>
      </c>
      <c r="AI1030" s="1" t="n">
        <v>44635.63349537037</v>
      </c>
      <c r="AJ1030" t="n">
        <v>49.0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7.0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WI220345243</t>
        </is>
      </c>
      <c r="B1031" t="inlineStr">
        <is>
          <t>DATA_VALIDATION</t>
        </is>
      </c>
      <c r="C1031" t="inlineStr">
        <is>
          <t>201330005818</t>
        </is>
      </c>
      <c r="D1031" t="inlineStr">
        <is>
          <t>Folder</t>
        </is>
      </c>
      <c r="E1031" s="2">
        <f>HYPERLINK("capsilon://?command=openfolder&amp;siteaddress=FAM.docvelocity-na8.net&amp;folderid=FX53DB2887-59AE-82E9-3A9C-E3B376EA5528","FX22036442")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MI2203471705</t>
        </is>
      </c>
      <c r="J1031" t="n">
        <v>28.0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44635.63030092593</v>
      </c>
      <c r="P1031" s="1" t="n">
        <v>44635.63392361111</v>
      </c>
      <c r="Q1031" t="n">
        <v>156.0</v>
      </c>
      <c r="R1031" t="n">
        <v>157.0</v>
      </c>
      <c r="S1031" t="b">
        <v>0</v>
      </c>
      <c r="T1031" t="inlineStr">
        <is>
          <t>N/A</t>
        </is>
      </c>
      <c r="U1031" t="b">
        <v>0</v>
      </c>
      <c r="V1031" t="inlineStr">
        <is>
          <t>Shivani Narwade</t>
        </is>
      </c>
      <c r="W1031" s="1" t="n">
        <v>44635.63275462963</v>
      </c>
      <c r="X1031" t="n">
        <v>121.0</v>
      </c>
      <c r="Y1031" t="n">
        <v>21.0</v>
      </c>
      <c r="Z1031" t="n">
        <v>0.0</v>
      </c>
      <c r="AA1031" t="n">
        <v>21.0</v>
      </c>
      <c r="AB1031" t="n">
        <v>0.0</v>
      </c>
      <c r="AC1031" t="n">
        <v>1.0</v>
      </c>
      <c r="AD1031" t="n">
        <v>7.0</v>
      </c>
      <c r="AE1031" t="n">
        <v>0.0</v>
      </c>
      <c r="AF1031" t="n">
        <v>0.0</v>
      </c>
      <c r="AG1031" t="n">
        <v>0.0</v>
      </c>
      <c r="AH1031" t="inlineStr">
        <is>
          <t>Vikash Suryakanth Parmar</t>
        </is>
      </c>
      <c r="AI1031" s="1" t="n">
        <v>44635.63392361111</v>
      </c>
      <c r="AJ1031" t="n">
        <v>36.0</v>
      </c>
      <c r="AK1031" t="n">
        <v>0.0</v>
      </c>
      <c r="AL1031" t="n">
        <v>0.0</v>
      </c>
      <c r="AM1031" t="n">
        <v>0.0</v>
      </c>
      <c r="AN1031" t="n">
        <v>0.0</v>
      </c>
      <c r="AO1031" t="n">
        <v>0.0</v>
      </c>
      <c r="AP1031" t="n">
        <v>7.0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WI220345283</t>
        </is>
      </c>
      <c r="B1032" t="inlineStr">
        <is>
          <t>DATA_VALIDATION</t>
        </is>
      </c>
      <c r="C1032" t="inlineStr">
        <is>
          <t>201300022132</t>
        </is>
      </c>
      <c r="D1032" t="inlineStr">
        <is>
          <t>Folder</t>
        </is>
      </c>
      <c r="E1032" s="2">
        <f>HYPERLINK("capsilon://?command=openfolder&amp;siteaddress=FAM.docvelocity-na8.net&amp;folderid=FXA68CFB67-1091-A7F1-7EB9-C3F59D61A88A","FX22036276")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MI2203466956</t>
        </is>
      </c>
      <c r="J1032" t="n">
        <v>351.0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44635.63364583333</v>
      </c>
      <c r="P1032" s="1" t="n">
        <v>44635.66452546296</v>
      </c>
      <c r="Q1032" t="n">
        <v>394.0</v>
      </c>
      <c r="R1032" t="n">
        <v>2274.0</v>
      </c>
      <c r="S1032" t="b">
        <v>0</v>
      </c>
      <c r="T1032" t="inlineStr">
        <is>
          <t>N/A</t>
        </is>
      </c>
      <c r="U1032" t="b">
        <v>1</v>
      </c>
      <c r="V1032" t="inlineStr">
        <is>
          <t>Shivani Narwade</t>
        </is>
      </c>
      <c r="W1032" s="1" t="n">
        <v>44635.65684027778</v>
      </c>
      <c r="X1032" t="n">
        <v>2001.0</v>
      </c>
      <c r="Y1032" t="n">
        <v>280.0</v>
      </c>
      <c r="Z1032" t="n">
        <v>0.0</v>
      </c>
      <c r="AA1032" t="n">
        <v>280.0</v>
      </c>
      <c r="AB1032" t="n">
        <v>0.0</v>
      </c>
      <c r="AC1032" t="n">
        <v>89.0</v>
      </c>
      <c r="AD1032" t="n">
        <v>71.0</v>
      </c>
      <c r="AE1032" t="n">
        <v>0.0</v>
      </c>
      <c r="AF1032" t="n">
        <v>0.0</v>
      </c>
      <c r="AG1032" t="n">
        <v>0.0</v>
      </c>
      <c r="AH1032" t="inlineStr">
        <is>
          <t>Vikash Suryakanth Parmar</t>
        </is>
      </c>
      <c r="AI1032" s="1" t="n">
        <v>44635.66452546296</v>
      </c>
      <c r="AJ1032" t="n">
        <v>273.0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71.0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WI220345291</t>
        </is>
      </c>
      <c r="B1033" t="inlineStr">
        <is>
          <t>DATA_VALIDATION</t>
        </is>
      </c>
      <c r="C1033" t="inlineStr">
        <is>
          <t>201100014825</t>
        </is>
      </c>
      <c r="D1033" t="inlineStr">
        <is>
          <t>Folder</t>
        </is>
      </c>
      <c r="E1033" s="2">
        <f>HYPERLINK("capsilon://?command=openfolder&amp;siteaddress=FAM.docvelocity-na8.net&amp;folderid=FXFC977F16-67CC-4B28-7F7F-4AFCD6732EA5","FX22036706")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MI2203467418</t>
        </is>
      </c>
      <c r="J1033" t="n">
        <v>336.0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44635.63525462963</v>
      </c>
      <c r="P1033" s="1" t="n">
        <v>44635.655960648146</v>
      </c>
      <c r="Q1033" t="n">
        <v>27.0</v>
      </c>
      <c r="R1033" t="n">
        <v>1762.0</v>
      </c>
      <c r="S1033" t="b">
        <v>0</v>
      </c>
      <c r="T1033" t="inlineStr">
        <is>
          <t>N/A</t>
        </is>
      </c>
      <c r="U1033" t="b">
        <v>1</v>
      </c>
      <c r="V1033" t="inlineStr">
        <is>
          <t>Samadhan Kamble</t>
        </is>
      </c>
      <c r="W1033" s="1" t="n">
        <v>44635.653020833335</v>
      </c>
      <c r="X1033" t="n">
        <v>1532.0</v>
      </c>
      <c r="Y1033" t="n">
        <v>280.0</v>
      </c>
      <c r="Z1033" t="n">
        <v>0.0</v>
      </c>
      <c r="AA1033" t="n">
        <v>280.0</v>
      </c>
      <c r="AB1033" t="n">
        <v>21.0</v>
      </c>
      <c r="AC1033" t="n">
        <v>68.0</v>
      </c>
      <c r="AD1033" t="n">
        <v>56.0</v>
      </c>
      <c r="AE1033" t="n">
        <v>0.0</v>
      </c>
      <c r="AF1033" t="n">
        <v>0.0</v>
      </c>
      <c r="AG1033" t="n">
        <v>0.0</v>
      </c>
      <c r="AH1033" t="inlineStr">
        <is>
          <t>Vikash Suryakanth Parmar</t>
        </is>
      </c>
      <c r="AI1033" s="1" t="n">
        <v>44635.655960648146</v>
      </c>
      <c r="AJ1033" t="n">
        <v>230.0</v>
      </c>
      <c r="AK1033" t="n">
        <v>0.0</v>
      </c>
      <c r="AL1033" t="n">
        <v>0.0</v>
      </c>
      <c r="AM1033" t="n">
        <v>0.0</v>
      </c>
      <c r="AN1033" t="n">
        <v>21.0</v>
      </c>
      <c r="AO1033" t="n">
        <v>0.0</v>
      </c>
      <c r="AP1033" t="n">
        <v>56.0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WI220345329</t>
        </is>
      </c>
      <c r="B1034" t="inlineStr">
        <is>
          <t>DATA_VALIDATION</t>
        </is>
      </c>
      <c r="C1034" t="inlineStr">
        <is>
          <t>201300022161</t>
        </is>
      </c>
      <c r="D1034" t="inlineStr">
        <is>
          <t>Folder</t>
        </is>
      </c>
      <c r="E1034" s="2">
        <f>HYPERLINK("capsilon://?command=openfolder&amp;siteaddress=FAM.docvelocity-na8.net&amp;folderid=FXDD14D041-568B-2B56-810F-07A9A86748D3","FX22036834")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MI2203468476</t>
        </is>
      </c>
      <c r="J1034" t="n">
        <v>138.0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44635.63741898148</v>
      </c>
      <c r="P1034" s="1" t="n">
        <v>44635.650555555556</v>
      </c>
      <c r="Q1034" t="n">
        <v>68.0</v>
      </c>
      <c r="R1034" t="n">
        <v>1067.0</v>
      </c>
      <c r="S1034" t="b">
        <v>0</v>
      </c>
      <c r="T1034" t="inlineStr">
        <is>
          <t>N/A</t>
        </is>
      </c>
      <c r="U1034" t="b">
        <v>1</v>
      </c>
      <c r="V1034" t="inlineStr">
        <is>
          <t>Sagar Belhekar</t>
        </is>
      </c>
      <c r="W1034" s="1" t="n">
        <v>44635.6475</v>
      </c>
      <c r="X1034" t="n">
        <v>866.0</v>
      </c>
      <c r="Y1034" t="n">
        <v>114.0</v>
      </c>
      <c r="Z1034" t="n">
        <v>0.0</v>
      </c>
      <c r="AA1034" t="n">
        <v>114.0</v>
      </c>
      <c r="AB1034" t="n">
        <v>0.0</v>
      </c>
      <c r="AC1034" t="n">
        <v>15.0</v>
      </c>
      <c r="AD1034" t="n">
        <v>24.0</v>
      </c>
      <c r="AE1034" t="n">
        <v>0.0</v>
      </c>
      <c r="AF1034" t="n">
        <v>0.0</v>
      </c>
      <c r="AG1034" t="n">
        <v>0.0</v>
      </c>
      <c r="AH1034" t="inlineStr">
        <is>
          <t>Vikash Suryakanth Parmar</t>
        </is>
      </c>
      <c r="AI1034" s="1" t="n">
        <v>44635.650555555556</v>
      </c>
      <c r="AJ1034" t="n">
        <v>201.0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24.0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WI220345330</t>
        </is>
      </c>
      <c r="B1035" t="inlineStr">
        <is>
          <t>DATA_VALIDATION</t>
        </is>
      </c>
      <c r="C1035" t="inlineStr">
        <is>
          <t>201300022164</t>
        </is>
      </c>
      <c r="D1035" t="inlineStr">
        <is>
          <t>Folder</t>
        </is>
      </c>
      <c r="E1035" s="2">
        <f>HYPERLINK("capsilon://?command=openfolder&amp;siteaddress=FAM.docvelocity-na8.net&amp;folderid=FX6D0CF4DF-2468-2A86-6C77-96CDEFD4E5AA","FX22036880")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MI2203468049</t>
        </is>
      </c>
      <c r="J1035" t="n">
        <v>281.0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44635.63746527778</v>
      </c>
      <c r="P1035" s="1" t="n">
        <v>44635.693333333336</v>
      </c>
      <c r="Q1035" t="n">
        <v>2377.0</v>
      </c>
      <c r="R1035" t="n">
        <v>2450.0</v>
      </c>
      <c r="S1035" t="b">
        <v>0</v>
      </c>
      <c r="T1035" t="inlineStr">
        <is>
          <t>N/A</t>
        </is>
      </c>
      <c r="U1035" t="b">
        <v>1</v>
      </c>
      <c r="V1035" t="inlineStr">
        <is>
          <t>Nikita Mandage</t>
        </is>
      </c>
      <c r="W1035" s="1" t="n">
        <v>44635.6521875</v>
      </c>
      <c r="X1035" t="n">
        <v>1255.0</v>
      </c>
      <c r="Y1035" t="n">
        <v>246.0</v>
      </c>
      <c r="Z1035" t="n">
        <v>0.0</v>
      </c>
      <c r="AA1035" t="n">
        <v>246.0</v>
      </c>
      <c r="AB1035" t="n">
        <v>0.0</v>
      </c>
      <c r="AC1035" t="n">
        <v>76.0</v>
      </c>
      <c r="AD1035" t="n">
        <v>35.0</v>
      </c>
      <c r="AE1035" t="n">
        <v>0.0</v>
      </c>
      <c r="AF1035" t="n">
        <v>0.0</v>
      </c>
      <c r="AG1035" t="n">
        <v>0.0</v>
      </c>
      <c r="AH1035" t="inlineStr">
        <is>
          <t>Vikash Suryakanth Parmar</t>
        </is>
      </c>
      <c r="AI1035" s="1" t="n">
        <v>44635.693333333336</v>
      </c>
      <c r="AJ1035" t="n">
        <v>262.0</v>
      </c>
      <c r="AK1035" t="n">
        <v>4.0</v>
      </c>
      <c r="AL1035" t="n">
        <v>0.0</v>
      </c>
      <c r="AM1035" t="n">
        <v>4.0</v>
      </c>
      <c r="AN1035" t="n">
        <v>0.0</v>
      </c>
      <c r="AO1035" t="n">
        <v>3.0</v>
      </c>
      <c r="AP1035" t="n">
        <v>31.0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WI220345351</t>
        </is>
      </c>
      <c r="B1036" t="inlineStr">
        <is>
          <t>DATA_VALIDATION</t>
        </is>
      </c>
      <c r="C1036" t="inlineStr">
        <is>
          <t>201300022164</t>
        </is>
      </c>
      <c r="D1036" t="inlineStr">
        <is>
          <t>Folder</t>
        </is>
      </c>
      <c r="E1036" s="2">
        <f>HYPERLINK("capsilon://?command=openfolder&amp;siteaddress=FAM.docvelocity-na8.net&amp;folderid=FX6D0CF4DF-2468-2A86-6C77-96CDEFD4E5AA","FX22036880")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MI2203467932</t>
        </is>
      </c>
      <c r="J1036" t="n">
        <v>130.0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44635.63831018518</v>
      </c>
      <c r="P1036" s="1" t="n">
        <v>44635.65329861111</v>
      </c>
      <c r="Q1036" t="n">
        <v>585.0</v>
      </c>
      <c r="R1036" t="n">
        <v>710.0</v>
      </c>
      <c r="S1036" t="b">
        <v>0</v>
      </c>
      <c r="T1036" t="inlineStr">
        <is>
          <t>N/A</t>
        </is>
      </c>
      <c r="U1036" t="b">
        <v>1</v>
      </c>
      <c r="V1036" t="inlineStr">
        <is>
          <t>Ganesh Bavdiwale</t>
        </is>
      </c>
      <c r="W1036" s="1" t="n">
        <v>44635.64493055556</v>
      </c>
      <c r="X1036" t="n">
        <v>468.0</v>
      </c>
      <c r="Y1036" t="n">
        <v>110.0</v>
      </c>
      <c r="Z1036" t="n">
        <v>0.0</v>
      </c>
      <c r="AA1036" t="n">
        <v>110.0</v>
      </c>
      <c r="AB1036" t="n">
        <v>0.0</v>
      </c>
      <c r="AC1036" t="n">
        <v>4.0</v>
      </c>
      <c r="AD1036" t="n">
        <v>20.0</v>
      </c>
      <c r="AE1036" t="n">
        <v>0.0</v>
      </c>
      <c r="AF1036" t="n">
        <v>0.0</v>
      </c>
      <c r="AG1036" t="n">
        <v>0.0</v>
      </c>
      <c r="AH1036" t="inlineStr">
        <is>
          <t>Vikash Suryakanth Parmar</t>
        </is>
      </c>
      <c r="AI1036" s="1" t="n">
        <v>44635.65329861111</v>
      </c>
      <c r="AJ1036" t="n">
        <v>236.0</v>
      </c>
      <c r="AK1036" t="n">
        <v>9.0</v>
      </c>
      <c r="AL1036" t="n">
        <v>0.0</v>
      </c>
      <c r="AM1036" t="n">
        <v>9.0</v>
      </c>
      <c r="AN1036" t="n">
        <v>0.0</v>
      </c>
      <c r="AO1036" t="n">
        <v>8.0</v>
      </c>
      <c r="AP1036" t="n">
        <v>11.0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WI220345386</t>
        </is>
      </c>
      <c r="B1037" t="inlineStr">
        <is>
          <t>DATA_VALIDATION</t>
        </is>
      </c>
      <c r="C1037" t="inlineStr">
        <is>
          <t>201330005808</t>
        </is>
      </c>
      <c r="D1037" t="inlineStr">
        <is>
          <t>Folder</t>
        </is>
      </c>
      <c r="E1037" s="2">
        <f>HYPERLINK("capsilon://?command=openfolder&amp;siteaddress=FAM.docvelocity-na8.net&amp;folderid=FX33F1D0D6-6B86-E3D3-8DA3-8DE9309B5E84","FX22036279")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MI2203469360</t>
        </is>
      </c>
      <c r="J1037" t="n">
        <v>272.0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44635.64263888889</v>
      </c>
      <c r="P1037" s="1" t="n">
        <v>44635.666909722226</v>
      </c>
      <c r="Q1037" t="n">
        <v>1327.0</v>
      </c>
      <c r="R1037" t="n">
        <v>770.0</v>
      </c>
      <c r="S1037" t="b">
        <v>0</v>
      </c>
      <c r="T1037" t="inlineStr">
        <is>
          <t>N/A</t>
        </is>
      </c>
      <c r="U1037" t="b">
        <v>1</v>
      </c>
      <c r="V1037" t="inlineStr">
        <is>
          <t>Nayan Naramshettiwar</t>
        </is>
      </c>
      <c r="W1037" s="1" t="n">
        <v>44635.64959490741</v>
      </c>
      <c r="X1037" t="n">
        <v>565.0</v>
      </c>
      <c r="Y1037" t="n">
        <v>238.0</v>
      </c>
      <c r="Z1037" t="n">
        <v>0.0</v>
      </c>
      <c r="AA1037" t="n">
        <v>238.0</v>
      </c>
      <c r="AB1037" t="n">
        <v>0.0</v>
      </c>
      <c r="AC1037" t="n">
        <v>15.0</v>
      </c>
      <c r="AD1037" t="n">
        <v>34.0</v>
      </c>
      <c r="AE1037" t="n">
        <v>0.0</v>
      </c>
      <c r="AF1037" t="n">
        <v>0.0</v>
      </c>
      <c r="AG1037" t="n">
        <v>0.0</v>
      </c>
      <c r="AH1037" t="inlineStr">
        <is>
          <t>Vikash Suryakanth Parmar</t>
        </is>
      </c>
      <c r="AI1037" s="1" t="n">
        <v>44635.666909722226</v>
      </c>
      <c r="AJ1037" t="n">
        <v>205.0</v>
      </c>
      <c r="AK1037" t="n">
        <v>0.0</v>
      </c>
      <c r="AL1037" t="n">
        <v>0.0</v>
      </c>
      <c r="AM1037" t="n">
        <v>0.0</v>
      </c>
      <c r="AN1037" t="n">
        <v>0.0</v>
      </c>
      <c r="AO1037" t="n">
        <v>0.0</v>
      </c>
      <c r="AP1037" t="n">
        <v>34.0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WI220345400</t>
        </is>
      </c>
      <c r="B1038" t="inlineStr">
        <is>
          <t>DATA_VALIDATION</t>
        </is>
      </c>
      <c r="C1038" t="inlineStr">
        <is>
          <t>201308008290</t>
        </is>
      </c>
      <c r="D1038" t="inlineStr">
        <is>
          <t>Folder</t>
        </is>
      </c>
      <c r="E1038" s="2">
        <f>HYPERLINK("capsilon://?command=openfolder&amp;siteaddress=FAM.docvelocity-na8.net&amp;folderid=FX10E15516-B32D-9D22-2945-F4FA08351688","FX22035738")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MI2203468415</t>
        </is>
      </c>
      <c r="J1038" t="n">
        <v>531.0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44635.64319444444</v>
      </c>
      <c r="P1038" s="1" t="n">
        <v>44635.74017361111</v>
      </c>
      <c r="Q1038" t="n">
        <v>1745.0</v>
      </c>
      <c r="R1038" t="n">
        <v>6634.0</v>
      </c>
      <c r="S1038" t="b">
        <v>0</v>
      </c>
      <c r="T1038" t="inlineStr">
        <is>
          <t>N/A</t>
        </is>
      </c>
      <c r="U1038" t="b">
        <v>1</v>
      </c>
      <c r="V1038" t="inlineStr">
        <is>
          <t>Swapnil Chavan</t>
        </is>
      </c>
      <c r="W1038" s="1" t="n">
        <v>44635.68311342593</v>
      </c>
      <c r="X1038" t="n">
        <v>3444.0</v>
      </c>
      <c r="Y1038" t="n">
        <v>443.0</v>
      </c>
      <c r="Z1038" t="n">
        <v>0.0</v>
      </c>
      <c r="AA1038" t="n">
        <v>443.0</v>
      </c>
      <c r="AB1038" t="n">
        <v>0.0</v>
      </c>
      <c r="AC1038" t="n">
        <v>39.0</v>
      </c>
      <c r="AD1038" t="n">
        <v>88.0</v>
      </c>
      <c r="AE1038" t="n">
        <v>0.0</v>
      </c>
      <c r="AF1038" t="n">
        <v>0.0</v>
      </c>
      <c r="AG1038" t="n">
        <v>0.0</v>
      </c>
      <c r="AH1038" t="inlineStr">
        <is>
          <t>Ketan Pathak</t>
        </is>
      </c>
      <c r="AI1038" s="1" t="n">
        <v>44635.74017361111</v>
      </c>
      <c r="AJ1038" t="n">
        <v>3176.0</v>
      </c>
      <c r="AK1038" t="n">
        <v>21.0</v>
      </c>
      <c r="AL1038" t="n">
        <v>0.0</v>
      </c>
      <c r="AM1038" t="n">
        <v>21.0</v>
      </c>
      <c r="AN1038" t="n">
        <v>0.0</v>
      </c>
      <c r="AO1038" t="n">
        <v>21.0</v>
      </c>
      <c r="AP1038" t="n">
        <v>67.0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WI220345425</t>
        </is>
      </c>
      <c r="B1039" t="inlineStr">
        <is>
          <t>DATA_VALIDATION</t>
        </is>
      </c>
      <c r="C1039" t="inlineStr">
        <is>
          <t>201340000712</t>
        </is>
      </c>
      <c r="D1039" t="inlineStr">
        <is>
          <t>Folder</t>
        </is>
      </c>
      <c r="E1039" s="2">
        <f>HYPERLINK("capsilon://?command=openfolder&amp;siteaddress=FAM.docvelocity-na8.net&amp;folderid=FXEAA47596-EE43-DC87-7952-2CA2424ABF0D","FX22036271")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MI2203468663</t>
        </is>
      </c>
      <c r="J1039" t="n">
        <v>270.0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44635.64509259259</v>
      </c>
      <c r="P1039" s="1" t="n">
        <v>44635.69835648148</v>
      </c>
      <c r="Q1039" t="n">
        <v>2345.0</v>
      </c>
      <c r="R1039" t="n">
        <v>2257.0</v>
      </c>
      <c r="S1039" t="b">
        <v>0</v>
      </c>
      <c r="T1039" t="inlineStr">
        <is>
          <t>N/A</t>
        </is>
      </c>
      <c r="U1039" t="b">
        <v>1</v>
      </c>
      <c r="V1039" t="inlineStr">
        <is>
          <t>Payal Pathare</t>
        </is>
      </c>
      <c r="W1039" s="1" t="n">
        <v>44635.66626157407</v>
      </c>
      <c r="X1039" t="n">
        <v>1826.0</v>
      </c>
      <c r="Y1039" t="n">
        <v>218.0</v>
      </c>
      <c r="Z1039" t="n">
        <v>0.0</v>
      </c>
      <c r="AA1039" t="n">
        <v>218.0</v>
      </c>
      <c r="AB1039" t="n">
        <v>0.0</v>
      </c>
      <c r="AC1039" t="n">
        <v>50.0</v>
      </c>
      <c r="AD1039" t="n">
        <v>52.0</v>
      </c>
      <c r="AE1039" t="n">
        <v>0.0</v>
      </c>
      <c r="AF1039" t="n">
        <v>0.0</v>
      </c>
      <c r="AG1039" t="n">
        <v>0.0</v>
      </c>
      <c r="AH1039" t="inlineStr">
        <is>
          <t>Vikash Suryakanth Parmar</t>
        </is>
      </c>
      <c r="AI1039" s="1" t="n">
        <v>44635.69835648148</v>
      </c>
      <c r="AJ1039" t="n">
        <v>418.0</v>
      </c>
      <c r="AK1039" t="n">
        <v>5.0</v>
      </c>
      <c r="AL1039" t="n">
        <v>0.0</v>
      </c>
      <c r="AM1039" t="n">
        <v>5.0</v>
      </c>
      <c r="AN1039" t="n">
        <v>0.0</v>
      </c>
      <c r="AO1039" t="n">
        <v>4.0</v>
      </c>
      <c r="AP1039" t="n">
        <v>47.0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WI220345475</t>
        </is>
      </c>
      <c r="B1040" t="inlineStr">
        <is>
          <t>DATA_VALIDATION</t>
        </is>
      </c>
      <c r="C1040" t="inlineStr">
        <is>
          <t>201308008188</t>
        </is>
      </c>
      <c r="D1040" t="inlineStr">
        <is>
          <t>Folder</t>
        </is>
      </c>
      <c r="E1040" s="2">
        <f>HYPERLINK("capsilon://?command=openfolder&amp;siteaddress=FAM.docvelocity-na8.net&amp;folderid=FXAE3F5E47-5C59-F353-BD8B-85EAB67ACF9B","FX22027728")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MI2203473624</t>
        </is>
      </c>
      <c r="J1040" t="n">
        <v>224.0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1.0</v>
      </c>
      <c r="O1040" s="1" t="n">
        <v>44635.64896990741</v>
      </c>
      <c r="P1040" s="1" t="n">
        <v>44635.746342592596</v>
      </c>
      <c r="Q1040" t="n">
        <v>7571.0</v>
      </c>
      <c r="R1040" t="n">
        <v>842.0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Suraj Toradmal</t>
        </is>
      </c>
      <c r="W1040" s="1" t="n">
        <v>44635.746342592596</v>
      </c>
      <c r="X1040" t="n">
        <v>171.0</v>
      </c>
      <c r="Y1040" t="n">
        <v>0.0</v>
      </c>
      <c r="Z1040" t="n">
        <v>0.0</v>
      </c>
      <c r="AA1040" t="n">
        <v>0.0</v>
      </c>
      <c r="AB1040" t="n">
        <v>0.0</v>
      </c>
      <c r="AC1040" t="n">
        <v>0.0</v>
      </c>
      <c r="AD1040" t="n">
        <v>224.0</v>
      </c>
      <c r="AE1040" t="n">
        <v>214.0</v>
      </c>
      <c r="AF1040" t="n">
        <v>0.0</v>
      </c>
      <c r="AG1040" t="n">
        <v>6.0</v>
      </c>
      <c r="AH1040" t="inlineStr">
        <is>
          <t>N/A</t>
        </is>
      </c>
      <c r="AI1040" t="inlineStr">
        <is>
          <t>N/A</t>
        </is>
      </c>
      <c r="AJ1040" t="inlineStr">
        <is>
          <t>N/A</t>
        </is>
      </c>
      <c r="AK1040" t="inlineStr">
        <is>
          <t>N/A</t>
        </is>
      </c>
      <c r="AL1040" t="inlineStr">
        <is>
          <t>N/A</t>
        </is>
      </c>
      <c r="AM1040" t="inlineStr">
        <is>
          <t>N/A</t>
        </is>
      </c>
      <c r="AN1040" t="inlineStr">
        <is>
          <t>N/A</t>
        </is>
      </c>
      <c r="AO1040" t="inlineStr">
        <is>
          <t>N/A</t>
        </is>
      </c>
      <c r="AP1040" t="inlineStr">
        <is>
          <t>N/A</t>
        </is>
      </c>
      <c r="AQ1040" t="inlineStr">
        <is>
          <t>N/A</t>
        </is>
      </c>
      <c r="AR1040" t="inlineStr">
        <is>
          <t>N/A</t>
        </is>
      </c>
      <c r="AS1040" t="inlineStr">
        <is>
          <t>N/A</t>
        </is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WI220345581</t>
        </is>
      </c>
      <c r="B1041" t="inlineStr">
        <is>
          <t>DATA_VALIDATION</t>
        </is>
      </c>
      <c r="C1041" t="inlineStr">
        <is>
          <t>201348000382</t>
        </is>
      </c>
      <c r="D1041" t="inlineStr">
        <is>
          <t>Folder</t>
        </is>
      </c>
      <c r="E1041" s="2">
        <f>HYPERLINK("capsilon://?command=openfolder&amp;siteaddress=FAM.docvelocity-na8.net&amp;folderid=FX6AFE3CF9-3D7A-76F8-C750-0AD59AD1ED0C","FX2203597")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MI2203470744</t>
        </is>
      </c>
      <c r="J1041" t="n">
        <v>426.0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44635.65238425926</v>
      </c>
      <c r="P1041" s="1" t="n">
        <v>44635.70287037037</v>
      </c>
      <c r="Q1041" t="n">
        <v>2393.0</v>
      </c>
      <c r="R1041" t="n">
        <v>1969.0</v>
      </c>
      <c r="S1041" t="b">
        <v>0</v>
      </c>
      <c r="T1041" t="inlineStr">
        <is>
          <t>N/A</t>
        </is>
      </c>
      <c r="U1041" t="b">
        <v>1</v>
      </c>
      <c r="V1041" t="inlineStr">
        <is>
          <t>Nayan Naramshettiwar</t>
        </is>
      </c>
      <c r="W1041" s="1" t="n">
        <v>44635.67068287037</v>
      </c>
      <c r="X1041" t="n">
        <v>1580.0</v>
      </c>
      <c r="Y1041" t="n">
        <v>368.0</v>
      </c>
      <c r="Z1041" t="n">
        <v>0.0</v>
      </c>
      <c r="AA1041" t="n">
        <v>368.0</v>
      </c>
      <c r="AB1041" t="n">
        <v>0.0</v>
      </c>
      <c r="AC1041" t="n">
        <v>141.0</v>
      </c>
      <c r="AD1041" t="n">
        <v>58.0</v>
      </c>
      <c r="AE1041" t="n">
        <v>0.0</v>
      </c>
      <c r="AF1041" t="n">
        <v>0.0</v>
      </c>
      <c r="AG1041" t="n">
        <v>0.0</v>
      </c>
      <c r="AH1041" t="inlineStr">
        <is>
          <t>Vikash Suryakanth Parmar</t>
        </is>
      </c>
      <c r="AI1041" s="1" t="n">
        <v>44635.70287037037</v>
      </c>
      <c r="AJ1041" t="n">
        <v>389.0</v>
      </c>
      <c r="AK1041" t="n">
        <v>3.0</v>
      </c>
      <c r="AL1041" t="n">
        <v>0.0</v>
      </c>
      <c r="AM1041" t="n">
        <v>3.0</v>
      </c>
      <c r="AN1041" t="n">
        <v>0.0</v>
      </c>
      <c r="AO1041" t="n">
        <v>2.0</v>
      </c>
      <c r="AP1041" t="n">
        <v>55.0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WI2203457</t>
        </is>
      </c>
      <c r="B1042" t="inlineStr">
        <is>
          <t>DATA_VALIDATION</t>
        </is>
      </c>
      <c r="C1042" t="inlineStr">
        <is>
          <t>201300021692</t>
        </is>
      </c>
      <c r="D1042" t="inlineStr">
        <is>
          <t>Folder</t>
        </is>
      </c>
      <c r="E1042" s="2">
        <f>HYPERLINK("capsilon://?command=openfolder&amp;siteaddress=FAM.docvelocity-na8.net&amp;folderid=FX3A27A70F-BB68-40C7-61D9-EF32E821BD75","FX220210848")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MI2202800192</t>
        </is>
      </c>
      <c r="J1042" t="n">
        <v>0.0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44621.111550925925</v>
      </c>
      <c r="P1042" s="1" t="n">
        <v>44621.45002314815</v>
      </c>
      <c r="Q1042" t="n">
        <v>28068.0</v>
      </c>
      <c r="R1042" t="n">
        <v>1176.0</v>
      </c>
      <c r="S1042" t="b">
        <v>0</v>
      </c>
      <c r="T1042" t="inlineStr">
        <is>
          <t>N/A</t>
        </is>
      </c>
      <c r="U1042" t="b">
        <v>1</v>
      </c>
      <c r="V1042" t="inlineStr">
        <is>
          <t>Prajakta Jagannath Mane</t>
        </is>
      </c>
      <c r="W1042" s="1" t="n">
        <v>44621.12149305556</v>
      </c>
      <c r="X1042" t="n">
        <v>695.0</v>
      </c>
      <c r="Y1042" t="n">
        <v>137.0</v>
      </c>
      <c r="Z1042" t="n">
        <v>0.0</v>
      </c>
      <c r="AA1042" t="n">
        <v>137.0</v>
      </c>
      <c r="AB1042" t="n">
        <v>0.0</v>
      </c>
      <c r="AC1042" t="n">
        <v>58.0</v>
      </c>
      <c r="AD1042" t="n">
        <v>-137.0</v>
      </c>
      <c r="AE1042" t="n">
        <v>0.0</v>
      </c>
      <c r="AF1042" t="n">
        <v>0.0</v>
      </c>
      <c r="AG1042" t="n">
        <v>0.0</v>
      </c>
      <c r="AH1042" t="inlineStr">
        <is>
          <t>Sangeeta Kumari</t>
        </is>
      </c>
      <c r="AI1042" s="1" t="n">
        <v>44621.45002314815</v>
      </c>
      <c r="AJ1042" t="n">
        <v>458.0</v>
      </c>
      <c r="AK1042" t="n">
        <v>4.0</v>
      </c>
      <c r="AL1042" t="n">
        <v>0.0</v>
      </c>
      <c r="AM1042" t="n">
        <v>4.0</v>
      </c>
      <c r="AN1042" t="n">
        <v>0.0</v>
      </c>
      <c r="AO1042" t="n">
        <v>3.0</v>
      </c>
      <c r="AP1042" t="n">
        <v>-141.0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WI2203458</t>
        </is>
      </c>
      <c r="B1043" t="inlineStr">
        <is>
          <t>DATA_VALIDATION</t>
        </is>
      </c>
      <c r="C1043" t="inlineStr">
        <is>
          <t>201330005478</t>
        </is>
      </c>
      <c r="D1043" t="inlineStr">
        <is>
          <t>Folder</t>
        </is>
      </c>
      <c r="E1043" s="2">
        <f>HYPERLINK("capsilon://?command=openfolder&amp;siteaddress=FAM.docvelocity-na8.net&amp;folderid=FX5BD964B0-B490-281F-C4C8-53D41A8F22BF","FX220211583")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MI2202800485</t>
        </is>
      </c>
      <c r="J1043" t="n">
        <v>0.0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44621.11384259259</v>
      </c>
      <c r="P1043" s="1" t="n">
        <v>44621.45421296296</v>
      </c>
      <c r="Q1043" t="n">
        <v>28232.0</v>
      </c>
      <c r="R1043" t="n">
        <v>1176.0</v>
      </c>
      <c r="S1043" t="b">
        <v>0</v>
      </c>
      <c r="T1043" t="inlineStr">
        <is>
          <t>N/A</t>
        </is>
      </c>
      <c r="U1043" t="b">
        <v>1</v>
      </c>
      <c r="V1043" t="inlineStr">
        <is>
          <t>Prajakta Jagannath Mane</t>
        </is>
      </c>
      <c r="W1043" s="1" t="n">
        <v>44621.13079861111</v>
      </c>
      <c r="X1043" t="n">
        <v>803.0</v>
      </c>
      <c r="Y1043" t="n">
        <v>130.0</v>
      </c>
      <c r="Z1043" t="n">
        <v>0.0</v>
      </c>
      <c r="AA1043" t="n">
        <v>130.0</v>
      </c>
      <c r="AB1043" t="n">
        <v>0.0</v>
      </c>
      <c r="AC1043" t="n">
        <v>57.0</v>
      </c>
      <c r="AD1043" t="n">
        <v>-130.0</v>
      </c>
      <c r="AE1043" t="n">
        <v>0.0</v>
      </c>
      <c r="AF1043" t="n">
        <v>0.0</v>
      </c>
      <c r="AG1043" t="n">
        <v>0.0</v>
      </c>
      <c r="AH1043" t="inlineStr">
        <is>
          <t>Sangeeta Kumari</t>
        </is>
      </c>
      <c r="AI1043" s="1" t="n">
        <v>44621.45421296296</v>
      </c>
      <c r="AJ1043" t="n">
        <v>362.0</v>
      </c>
      <c r="AK1043" t="n">
        <v>3.0</v>
      </c>
      <c r="AL1043" t="n">
        <v>0.0</v>
      </c>
      <c r="AM1043" t="n">
        <v>3.0</v>
      </c>
      <c r="AN1043" t="n">
        <v>0.0</v>
      </c>
      <c r="AO1043" t="n">
        <v>2.0</v>
      </c>
      <c r="AP1043" t="n">
        <v>-133.0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WI220345862</t>
        </is>
      </c>
      <c r="B1044" t="inlineStr">
        <is>
          <t>DATA_VALIDATION</t>
        </is>
      </c>
      <c r="C1044" t="inlineStr">
        <is>
          <t>201330005830</t>
        </is>
      </c>
      <c r="D1044" t="inlineStr">
        <is>
          <t>Folder</t>
        </is>
      </c>
      <c r="E1044" s="2">
        <f>HYPERLINK("capsilon://?command=openfolder&amp;siteaddress=FAM.docvelocity-na8.net&amp;folderid=FX67723BE7-8C56-BC1D-B1F8-55AC0D1B8F54","FX22036731")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MI2203476732</t>
        </is>
      </c>
      <c r="J1044" t="n">
        <v>154.0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44635.67859953704</v>
      </c>
      <c r="P1044" s="1" t="n">
        <v>44635.70674768519</v>
      </c>
      <c r="Q1044" t="n">
        <v>983.0</v>
      </c>
      <c r="R1044" t="n">
        <v>1449.0</v>
      </c>
      <c r="S1044" t="b">
        <v>0</v>
      </c>
      <c r="T1044" t="inlineStr">
        <is>
          <t>N/A</t>
        </is>
      </c>
      <c r="U1044" t="b">
        <v>0</v>
      </c>
      <c r="V1044" t="inlineStr">
        <is>
          <t>Nikita Mandage</t>
        </is>
      </c>
      <c r="W1044" s="1" t="n">
        <v>44635.69159722222</v>
      </c>
      <c r="X1044" t="n">
        <v>1115.0</v>
      </c>
      <c r="Y1044" t="n">
        <v>164.0</v>
      </c>
      <c r="Z1044" t="n">
        <v>0.0</v>
      </c>
      <c r="AA1044" t="n">
        <v>164.0</v>
      </c>
      <c r="AB1044" t="n">
        <v>0.0</v>
      </c>
      <c r="AC1044" t="n">
        <v>22.0</v>
      </c>
      <c r="AD1044" t="n">
        <v>-10.0</v>
      </c>
      <c r="AE1044" t="n">
        <v>0.0</v>
      </c>
      <c r="AF1044" t="n">
        <v>0.0</v>
      </c>
      <c r="AG1044" t="n">
        <v>0.0</v>
      </c>
      <c r="AH1044" t="inlineStr">
        <is>
          <t>Vikash Suryakanth Parmar</t>
        </is>
      </c>
      <c r="AI1044" s="1" t="n">
        <v>44635.70674768519</v>
      </c>
      <c r="AJ1044" t="n">
        <v>334.0</v>
      </c>
      <c r="AK1044" t="n">
        <v>4.0</v>
      </c>
      <c r="AL1044" t="n">
        <v>0.0</v>
      </c>
      <c r="AM1044" t="n">
        <v>4.0</v>
      </c>
      <c r="AN1044" t="n">
        <v>0.0</v>
      </c>
      <c r="AO1044" t="n">
        <v>4.0</v>
      </c>
      <c r="AP1044" t="n">
        <v>-14.0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WI220345863</t>
        </is>
      </c>
      <c r="B1045" t="inlineStr">
        <is>
          <t>DATA_VALIDATION</t>
        </is>
      </c>
      <c r="C1045" t="inlineStr">
        <is>
          <t>201330005830</t>
        </is>
      </c>
      <c r="D1045" t="inlineStr">
        <is>
          <t>Folder</t>
        </is>
      </c>
      <c r="E1045" s="2">
        <f>HYPERLINK("capsilon://?command=openfolder&amp;siteaddress=FAM.docvelocity-na8.net&amp;folderid=FX67723BE7-8C56-BC1D-B1F8-55AC0D1B8F54","FX22036731")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MI2203476752</t>
        </is>
      </c>
      <c r="J1045" t="n">
        <v>174.0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44635.678715277776</v>
      </c>
      <c r="P1045" s="1" t="n">
        <v>44635.708032407405</v>
      </c>
      <c r="Q1045" t="n">
        <v>1846.0</v>
      </c>
      <c r="R1045" t="n">
        <v>687.0</v>
      </c>
      <c r="S1045" t="b">
        <v>0</v>
      </c>
      <c r="T1045" t="inlineStr">
        <is>
          <t>N/A</t>
        </is>
      </c>
      <c r="U1045" t="b">
        <v>0</v>
      </c>
      <c r="V1045" t="inlineStr">
        <is>
          <t>Bhagyashree Takawale</t>
        </is>
      </c>
      <c r="W1045" s="1" t="n">
        <v>44635.686527777776</v>
      </c>
      <c r="X1045" t="n">
        <v>559.0</v>
      </c>
      <c r="Y1045" t="n">
        <v>89.0</v>
      </c>
      <c r="Z1045" t="n">
        <v>0.0</v>
      </c>
      <c r="AA1045" t="n">
        <v>89.0</v>
      </c>
      <c r="AB1045" t="n">
        <v>5.0</v>
      </c>
      <c r="AC1045" t="n">
        <v>0.0</v>
      </c>
      <c r="AD1045" t="n">
        <v>85.0</v>
      </c>
      <c r="AE1045" t="n">
        <v>0.0</v>
      </c>
      <c r="AF1045" t="n">
        <v>0.0</v>
      </c>
      <c r="AG1045" t="n">
        <v>0.0</v>
      </c>
      <c r="AH1045" t="inlineStr">
        <is>
          <t>Vikash Suryakanth Parmar</t>
        </is>
      </c>
      <c r="AI1045" s="1" t="n">
        <v>44635.708032407405</v>
      </c>
      <c r="AJ1045" t="n">
        <v>110.0</v>
      </c>
      <c r="AK1045" t="n">
        <v>5.0</v>
      </c>
      <c r="AL1045" t="n">
        <v>0.0</v>
      </c>
      <c r="AM1045" t="n">
        <v>5.0</v>
      </c>
      <c r="AN1045" t="n">
        <v>0.0</v>
      </c>
      <c r="AO1045" t="n">
        <v>4.0</v>
      </c>
      <c r="AP1045" t="n">
        <v>80.0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WI220345866</t>
        </is>
      </c>
      <c r="B1046" t="inlineStr">
        <is>
          <t>DATA_VALIDATION</t>
        </is>
      </c>
      <c r="C1046" t="inlineStr">
        <is>
          <t>201330005830</t>
        </is>
      </c>
      <c r="D1046" t="inlineStr">
        <is>
          <t>Folder</t>
        </is>
      </c>
      <c r="E1046" s="2">
        <f>HYPERLINK("capsilon://?command=openfolder&amp;siteaddress=FAM.docvelocity-na8.net&amp;folderid=FX67723BE7-8C56-BC1D-B1F8-55AC0D1B8F54","FX22036731")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MI2203476759</t>
        </is>
      </c>
      <c r="J1046" t="n">
        <v>69.0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44635.67885416667</v>
      </c>
      <c r="P1046" s="1" t="n">
        <v>44635.70899305555</v>
      </c>
      <c r="Q1046" t="n">
        <v>2226.0</v>
      </c>
      <c r="R1046" t="n">
        <v>378.0</v>
      </c>
      <c r="S1046" t="b">
        <v>0</v>
      </c>
      <c r="T1046" t="inlineStr">
        <is>
          <t>N/A</t>
        </is>
      </c>
      <c r="U1046" t="b">
        <v>0</v>
      </c>
      <c r="V1046" t="inlineStr">
        <is>
          <t>Ganesh Bavdiwale</t>
        </is>
      </c>
      <c r="W1046" s="1" t="n">
        <v>44635.6827662037</v>
      </c>
      <c r="X1046" t="n">
        <v>296.0</v>
      </c>
      <c r="Y1046" t="n">
        <v>59.0</v>
      </c>
      <c r="Z1046" t="n">
        <v>0.0</v>
      </c>
      <c r="AA1046" t="n">
        <v>59.0</v>
      </c>
      <c r="AB1046" t="n">
        <v>0.0</v>
      </c>
      <c r="AC1046" t="n">
        <v>8.0</v>
      </c>
      <c r="AD1046" t="n">
        <v>10.0</v>
      </c>
      <c r="AE1046" t="n">
        <v>0.0</v>
      </c>
      <c r="AF1046" t="n">
        <v>0.0</v>
      </c>
      <c r="AG1046" t="n">
        <v>0.0</v>
      </c>
      <c r="AH1046" t="inlineStr">
        <is>
          <t>Vikash Suryakanth Parmar</t>
        </is>
      </c>
      <c r="AI1046" s="1" t="n">
        <v>44635.70899305555</v>
      </c>
      <c r="AJ1046" t="n">
        <v>82.0</v>
      </c>
      <c r="AK1046" t="n">
        <v>0.0</v>
      </c>
      <c r="AL1046" t="n">
        <v>0.0</v>
      </c>
      <c r="AM1046" t="n">
        <v>0.0</v>
      </c>
      <c r="AN1046" t="n">
        <v>0.0</v>
      </c>
      <c r="AO1046" t="n">
        <v>0.0</v>
      </c>
      <c r="AP1046" t="n">
        <v>10.0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WI220345867</t>
        </is>
      </c>
      <c r="B1047" t="inlineStr">
        <is>
          <t>DATA_VALIDATION</t>
        </is>
      </c>
      <c r="C1047" t="inlineStr">
        <is>
          <t>201330005830</t>
        </is>
      </c>
      <c r="D1047" t="inlineStr">
        <is>
          <t>Folder</t>
        </is>
      </c>
      <c r="E1047" s="2">
        <f>HYPERLINK("capsilon://?command=openfolder&amp;siteaddress=FAM.docvelocity-na8.net&amp;folderid=FX67723BE7-8C56-BC1D-B1F8-55AC0D1B8F54","FX22036731")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MI2203476799</t>
        </is>
      </c>
      <c r="J1047" t="n">
        <v>0.0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44635.67888888889</v>
      </c>
      <c r="P1047" s="1" t="n">
        <v>44635.709178240744</v>
      </c>
      <c r="Q1047" t="n">
        <v>2574.0</v>
      </c>
      <c r="R1047" t="n">
        <v>43.0</v>
      </c>
      <c r="S1047" t="b">
        <v>0</v>
      </c>
      <c r="T1047" t="inlineStr">
        <is>
          <t>N/A</t>
        </is>
      </c>
      <c r="U1047" t="b">
        <v>0</v>
      </c>
      <c r="V1047" t="inlineStr">
        <is>
          <t>Payal Pathare</t>
        </is>
      </c>
      <c r="W1047" s="1" t="n">
        <v>44635.68001157408</v>
      </c>
      <c r="X1047" t="n">
        <v>28.0</v>
      </c>
      <c r="Y1047" t="n">
        <v>0.0</v>
      </c>
      <c r="Z1047" t="n">
        <v>0.0</v>
      </c>
      <c r="AA1047" t="n">
        <v>0.0</v>
      </c>
      <c r="AB1047" t="n">
        <v>52.0</v>
      </c>
      <c r="AC1047" t="n">
        <v>0.0</v>
      </c>
      <c r="AD1047" t="n">
        <v>0.0</v>
      </c>
      <c r="AE1047" t="n">
        <v>0.0</v>
      </c>
      <c r="AF1047" t="n">
        <v>0.0</v>
      </c>
      <c r="AG1047" t="n">
        <v>0.0</v>
      </c>
      <c r="AH1047" t="inlineStr">
        <is>
          <t>Vikash Suryakanth Parmar</t>
        </is>
      </c>
      <c r="AI1047" s="1" t="n">
        <v>44635.709178240744</v>
      </c>
      <c r="AJ1047" t="n">
        <v>15.0</v>
      </c>
      <c r="AK1047" t="n">
        <v>0.0</v>
      </c>
      <c r="AL1047" t="n">
        <v>0.0</v>
      </c>
      <c r="AM1047" t="n">
        <v>0.0</v>
      </c>
      <c r="AN1047" t="n">
        <v>52.0</v>
      </c>
      <c r="AO1047" t="n">
        <v>0.0</v>
      </c>
      <c r="AP1047" t="n">
        <v>0.0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WI220345869</t>
        </is>
      </c>
      <c r="B1048" t="inlineStr">
        <is>
          <t>DATA_VALIDATION</t>
        </is>
      </c>
      <c r="C1048" t="inlineStr">
        <is>
          <t>201330005830</t>
        </is>
      </c>
      <c r="D1048" t="inlineStr">
        <is>
          <t>Folder</t>
        </is>
      </c>
      <c r="E1048" s="2">
        <f>HYPERLINK("capsilon://?command=openfolder&amp;siteaddress=FAM.docvelocity-na8.net&amp;folderid=FX67723BE7-8C56-BC1D-B1F8-55AC0D1B8F54","FX22036731")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MI2203476766</t>
        </is>
      </c>
      <c r="J1048" t="n">
        <v>69.0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44635.67900462963</v>
      </c>
      <c r="P1048" s="1" t="n">
        <v>44635.70994212963</v>
      </c>
      <c r="Q1048" t="n">
        <v>2172.0</v>
      </c>
      <c r="R1048" t="n">
        <v>501.0</v>
      </c>
      <c r="S1048" t="b">
        <v>0</v>
      </c>
      <c r="T1048" t="inlineStr">
        <is>
          <t>N/A</t>
        </is>
      </c>
      <c r="U1048" t="b">
        <v>0</v>
      </c>
      <c r="V1048" t="inlineStr">
        <is>
          <t>Payal Pathare</t>
        </is>
      </c>
      <c r="W1048" s="1" t="n">
        <v>44635.68505787037</v>
      </c>
      <c r="X1048" t="n">
        <v>435.0</v>
      </c>
      <c r="Y1048" t="n">
        <v>59.0</v>
      </c>
      <c r="Z1048" t="n">
        <v>0.0</v>
      </c>
      <c r="AA1048" t="n">
        <v>59.0</v>
      </c>
      <c r="AB1048" t="n">
        <v>0.0</v>
      </c>
      <c r="AC1048" t="n">
        <v>20.0</v>
      </c>
      <c r="AD1048" t="n">
        <v>10.0</v>
      </c>
      <c r="AE1048" t="n">
        <v>0.0</v>
      </c>
      <c r="AF1048" t="n">
        <v>0.0</v>
      </c>
      <c r="AG1048" t="n">
        <v>0.0</v>
      </c>
      <c r="AH1048" t="inlineStr">
        <is>
          <t>Vikash Suryakanth Parmar</t>
        </is>
      </c>
      <c r="AI1048" s="1" t="n">
        <v>44635.70994212963</v>
      </c>
      <c r="AJ1048" t="n">
        <v>66.0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10.0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WI220345876</t>
        </is>
      </c>
      <c r="B1049" t="inlineStr">
        <is>
          <t>DATA_VALIDATION</t>
        </is>
      </c>
      <c r="C1049" t="inlineStr">
        <is>
          <t>201330005830</t>
        </is>
      </c>
      <c r="D1049" t="inlineStr">
        <is>
          <t>Folder</t>
        </is>
      </c>
      <c r="E1049" s="2">
        <f>HYPERLINK("capsilon://?command=openfolder&amp;siteaddress=FAM.docvelocity-na8.net&amp;folderid=FX67723BE7-8C56-BC1D-B1F8-55AC0D1B8F54","FX22036731")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MI2203476813</t>
        </is>
      </c>
      <c r="J1049" t="n">
        <v>28.0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44635.679444444446</v>
      </c>
      <c r="P1049" s="1" t="n">
        <v>44635.710486111115</v>
      </c>
      <c r="Q1049" t="n">
        <v>2441.0</v>
      </c>
      <c r="R1049" t="n">
        <v>241.0</v>
      </c>
      <c r="S1049" t="b">
        <v>0</v>
      </c>
      <c r="T1049" t="inlineStr">
        <is>
          <t>N/A</t>
        </is>
      </c>
      <c r="U1049" t="b">
        <v>0</v>
      </c>
      <c r="V1049" t="inlineStr">
        <is>
          <t>Nayan Naramshettiwar</t>
        </is>
      </c>
      <c r="W1049" s="1" t="n">
        <v>44635.682534722226</v>
      </c>
      <c r="X1049" t="n">
        <v>180.0</v>
      </c>
      <c r="Y1049" t="n">
        <v>21.0</v>
      </c>
      <c r="Z1049" t="n">
        <v>0.0</v>
      </c>
      <c r="AA1049" t="n">
        <v>21.0</v>
      </c>
      <c r="AB1049" t="n">
        <v>0.0</v>
      </c>
      <c r="AC1049" t="n">
        <v>3.0</v>
      </c>
      <c r="AD1049" t="n">
        <v>7.0</v>
      </c>
      <c r="AE1049" t="n">
        <v>0.0</v>
      </c>
      <c r="AF1049" t="n">
        <v>0.0</v>
      </c>
      <c r="AG1049" t="n">
        <v>0.0</v>
      </c>
      <c r="AH1049" t="inlineStr">
        <is>
          <t>Vikash Suryakanth Parmar</t>
        </is>
      </c>
      <c r="AI1049" s="1" t="n">
        <v>44635.710486111115</v>
      </c>
      <c r="AJ1049" t="n">
        <v>46.0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7.0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WI220345879</t>
        </is>
      </c>
      <c r="B1050" t="inlineStr">
        <is>
          <t>DATA_VALIDATION</t>
        </is>
      </c>
      <c r="C1050" t="inlineStr">
        <is>
          <t>201330005830</t>
        </is>
      </c>
      <c r="D1050" t="inlineStr">
        <is>
          <t>Folder</t>
        </is>
      </c>
      <c r="E1050" s="2">
        <f>HYPERLINK("capsilon://?command=openfolder&amp;siteaddress=FAM.docvelocity-na8.net&amp;folderid=FX67723BE7-8C56-BC1D-B1F8-55AC0D1B8F54","FX22036731")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MI2203476819</t>
        </is>
      </c>
      <c r="J1050" t="n">
        <v>154.0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44635.67967592592</v>
      </c>
      <c r="P1050" s="1" t="n">
        <v>44635.71157407408</v>
      </c>
      <c r="Q1050" t="n">
        <v>2047.0</v>
      </c>
      <c r="R1050" t="n">
        <v>709.0</v>
      </c>
      <c r="S1050" t="b">
        <v>0</v>
      </c>
      <c r="T1050" t="inlineStr">
        <is>
          <t>N/A</t>
        </is>
      </c>
      <c r="U1050" t="b">
        <v>0</v>
      </c>
      <c r="V1050" t="inlineStr">
        <is>
          <t>Sagar Belhekar</t>
        </is>
      </c>
      <c r="W1050" s="1" t="n">
        <v>44635.68765046296</v>
      </c>
      <c r="X1050" t="n">
        <v>593.0</v>
      </c>
      <c r="Y1050" t="n">
        <v>89.0</v>
      </c>
      <c r="Z1050" t="n">
        <v>0.0</v>
      </c>
      <c r="AA1050" t="n">
        <v>89.0</v>
      </c>
      <c r="AB1050" t="n">
        <v>0.0</v>
      </c>
      <c r="AC1050" t="n">
        <v>4.0</v>
      </c>
      <c r="AD1050" t="n">
        <v>65.0</v>
      </c>
      <c r="AE1050" t="n">
        <v>0.0</v>
      </c>
      <c r="AF1050" t="n">
        <v>0.0</v>
      </c>
      <c r="AG1050" t="n">
        <v>0.0</v>
      </c>
      <c r="AH1050" t="inlineStr">
        <is>
          <t>Vikash Suryakanth Parmar</t>
        </is>
      </c>
      <c r="AI1050" s="1" t="n">
        <v>44635.71157407408</v>
      </c>
      <c r="AJ1050" t="n">
        <v>93.0</v>
      </c>
      <c r="AK1050" t="n">
        <v>0.0</v>
      </c>
      <c r="AL1050" t="n">
        <v>0.0</v>
      </c>
      <c r="AM1050" t="n">
        <v>0.0</v>
      </c>
      <c r="AN1050" t="n">
        <v>0.0</v>
      </c>
      <c r="AO1050" t="n">
        <v>0.0</v>
      </c>
      <c r="AP1050" t="n">
        <v>65.0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WI220345880</t>
        </is>
      </c>
      <c r="B1051" t="inlineStr">
        <is>
          <t>DATA_VALIDATION</t>
        </is>
      </c>
      <c r="C1051" t="inlineStr">
        <is>
          <t>201330005830</t>
        </is>
      </c>
      <c r="D1051" t="inlineStr">
        <is>
          <t>Folder</t>
        </is>
      </c>
      <c r="E1051" s="2">
        <f>HYPERLINK("capsilon://?command=openfolder&amp;siteaddress=FAM.docvelocity-na8.net&amp;folderid=FX67723BE7-8C56-BC1D-B1F8-55AC0D1B8F54","FX22036731")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MI2203476905</t>
        </is>
      </c>
      <c r="J1051" t="n">
        <v>0.0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44635.67974537037</v>
      </c>
      <c r="P1051" s="1" t="n">
        <v>44635.711689814816</v>
      </c>
      <c r="Q1051" t="n">
        <v>2594.0</v>
      </c>
      <c r="R1051" t="n">
        <v>166.0</v>
      </c>
      <c r="S1051" t="b">
        <v>0</v>
      </c>
      <c r="T1051" t="inlineStr">
        <is>
          <t>N/A</t>
        </is>
      </c>
      <c r="U1051" t="b">
        <v>0</v>
      </c>
      <c r="V1051" t="inlineStr">
        <is>
          <t>Nayan Naramshettiwar</t>
        </is>
      </c>
      <c r="W1051" s="1" t="n">
        <v>44635.68412037037</v>
      </c>
      <c r="X1051" t="n">
        <v>136.0</v>
      </c>
      <c r="Y1051" t="n">
        <v>0.0</v>
      </c>
      <c r="Z1051" t="n">
        <v>0.0</v>
      </c>
      <c r="AA1051" t="n">
        <v>0.0</v>
      </c>
      <c r="AB1051" t="n">
        <v>52.0</v>
      </c>
      <c r="AC1051" t="n">
        <v>0.0</v>
      </c>
      <c r="AD1051" t="n">
        <v>0.0</v>
      </c>
      <c r="AE1051" t="n">
        <v>0.0</v>
      </c>
      <c r="AF1051" t="n">
        <v>0.0</v>
      </c>
      <c r="AG1051" t="n">
        <v>0.0</v>
      </c>
      <c r="AH1051" t="inlineStr">
        <is>
          <t>Vikash Suryakanth Parmar</t>
        </is>
      </c>
      <c r="AI1051" s="1" t="n">
        <v>44635.711689814816</v>
      </c>
      <c r="AJ1051" t="n">
        <v>9.0</v>
      </c>
      <c r="AK1051" t="n">
        <v>0.0</v>
      </c>
      <c r="AL1051" t="n">
        <v>0.0</v>
      </c>
      <c r="AM1051" t="n">
        <v>0.0</v>
      </c>
      <c r="AN1051" t="n">
        <v>52.0</v>
      </c>
      <c r="AO1051" t="n">
        <v>0.0</v>
      </c>
      <c r="AP1051" t="n">
        <v>0.0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WI220345881</t>
        </is>
      </c>
      <c r="B1052" t="inlineStr">
        <is>
          <t>DATA_VALIDATION</t>
        </is>
      </c>
      <c r="C1052" t="inlineStr">
        <is>
          <t>201330005830</t>
        </is>
      </c>
      <c r="D1052" t="inlineStr">
        <is>
          <t>Folder</t>
        </is>
      </c>
      <c r="E1052" s="2">
        <f>HYPERLINK("capsilon://?command=openfolder&amp;siteaddress=FAM.docvelocity-na8.net&amp;folderid=FX67723BE7-8C56-BC1D-B1F8-55AC0D1B8F54","FX22036731")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MI2203476838</t>
        </is>
      </c>
      <c r="J1052" t="n">
        <v>174.0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44635.679814814815</v>
      </c>
      <c r="P1052" s="1" t="n">
        <v>44635.71255787037</v>
      </c>
      <c r="Q1052" t="n">
        <v>941.0</v>
      </c>
      <c r="R1052" t="n">
        <v>1888.0</v>
      </c>
      <c r="S1052" t="b">
        <v>0</v>
      </c>
      <c r="T1052" t="inlineStr">
        <is>
          <t>N/A</t>
        </is>
      </c>
      <c r="U1052" t="b">
        <v>0</v>
      </c>
      <c r="V1052" t="inlineStr">
        <is>
          <t>Prajakta Jagannath Mane</t>
        </is>
      </c>
      <c r="W1052" s="1" t="n">
        <v>44635.701898148145</v>
      </c>
      <c r="X1052" t="n">
        <v>1814.0</v>
      </c>
      <c r="Y1052" t="n">
        <v>89.0</v>
      </c>
      <c r="Z1052" t="n">
        <v>0.0</v>
      </c>
      <c r="AA1052" t="n">
        <v>89.0</v>
      </c>
      <c r="AB1052" t="n">
        <v>5.0</v>
      </c>
      <c r="AC1052" t="n">
        <v>24.0</v>
      </c>
      <c r="AD1052" t="n">
        <v>85.0</v>
      </c>
      <c r="AE1052" t="n">
        <v>0.0</v>
      </c>
      <c r="AF1052" t="n">
        <v>0.0</v>
      </c>
      <c r="AG1052" t="n">
        <v>0.0</v>
      </c>
      <c r="AH1052" t="inlineStr">
        <is>
          <t>Vikash Suryakanth Parmar</t>
        </is>
      </c>
      <c r="AI1052" s="1" t="n">
        <v>44635.71255787037</v>
      </c>
      <c r="AJ1052" t="n">
        <v>74.0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85.0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WI220345885</t>
        </is>
      </c>
      <c r="B1053" t="inlineStr">
        <is>
          <t>DATA_VALIDATION</t>
        </is>
      </c>
      <c r="C1053" t="inlineStr">
        <is>
          <t>201330005830</t>
        </is>
      </c>
      <c r="D1053" t="inlineStr">
        <is>
          <t>Folder</t>
        </is>
      </c>
      <c r="E1053" s="2">
        <f>HYPERLINK("capsilon://?command=openfolder&amp;siteaddress=FAM.docvelocity-na8.net&amp;folderid=FX67723BE7-8C56-BC1D-B1F8-55AC0D1B8F54","FX22036731")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MI2203476856</t>
        </is>
      </c>
      <c r="J1053" t="n">
        <v>69.0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44635.679976851854</v>
      </c>
      <c r="P1053" s="1" t="n">
        <v>44635.713472222225</v>
      </c>
      <c r="Q1053" t="n">
        <v>2514.0</v>
      </c>
      <c r="R1053" t="n">
        <v>380.0</v>
      </c>
      <c r="S1053" t="b">
        <v>0</v>
      </c>
      <c r="T1053" t="inlineStr">
        <is>
          <t>N/A</t>
        </is>
      </c>
      <c r="U1053" t="b">
        <v>0</v>
      </c>
      <c r="V1053" t="inlineStr">
        <is>
          <t>Ganesh Bavdiwale</t>
        </is>
      </c>
      <c r="W1053" s="1" t="n">
        <v>44635.686273148145</v>
      </c>
      <c r="X1053" t="n">
        <v>302.0</v>
      </c>
      <c r="Y1053" t="n">
        <v>59.0</v>
      </c>
      <c r="Z1053" t="n">
        <v>0.0</v>
      </c>
      <c r="AA1053" t="n">
        <v>59.0</v>
      </c>
      <c r="AB1053" t="n">
        <v>0.0</v>
      </c>
      <c r="AC1053" t="n">
        <v>8.0</v>
      </c>
      <c r="AD1053" t="n">
        <v>10.0</v>
      </c>
      <c r="AE1053" t="n">
        <v>0.0</v>
      </c>
      <c r="AF1053" t="n">
        <v>0.0</v>
      </c>
      <c r="AG1053" t="n">
        <v>0.0</v>
      </c>
      <c r="AH1053" t="inlineStr">
        <is>
          <t>Vikash Suryakanth Parmar</t>
        </is>
      </c>
      <c r="AI1053" s="1" t="n">
        <v>44635.713472222225</v>
      </c>
      <c r="AJ1053" t="n">
        <v>78.0</v>
      </c>
      <c r="AK1053" t="n">
        <v>0.0</v>
      </c>
      <c r="AL1053" t="n">
        <v>0.0</v>
      </c>
      <c r="AM1053" t="n">
        <v>0.0</v>
      </c>
      <c r="AN1053" t="n">
        <v>0.0</v>
      </c>
      <c r="AO1053" t="n">
        <v>0.0</v>
      </c>
      <c r="AP1053" t="n">
        <v>10.0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WI220345887</t>
        </is>
      </c>
      <c r="B1054" t="inlineStr">
        <is>
          <t>DATA_VALIDATION</t>
        </is>
      </c>
      <c r="C1054" t="inlineStr">
        <is>
          <t>201330005830</t>
        </is>
      </c>
      <c r="D1054" t="inlineStr">
        <is>
          <t>Folder</t>
        </is>
      </c>
      <c r="E1054" s="2">
        <f>HYPERLINK("capsilon://?command=openfolder&amp;siteaddress=FAM.docvelocity-na8.net&amp;folderid=FX67723BE7-8C56-BC1D-B1F8-55AC0D1B8F54","FX22036731")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MI2203476874</t>
        </is>
      </c>
      <c r="J1054" t="n">
        <v>69.0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44635.680138888885</v>
      </c>
      <c r="P1054" s="1" t="n">
        <v>44635.71420138889</v>
      </c>
      <c r="Q1054" t="n">
        <v>2491.0</v>
      </c>
      <c r="R1054" t="n">
        <v>452.0</v>
      </c>
      <c r="S1054" t="b">
        <v>0</v>
      </c>
      <c r="T1054" t="inlineStr">
        <is>
          <t>N/A</t>
        </is>
      </c>
      <c r="U1054" t="b">
        <v>0</v>
      </c>
      <c r="V1054" t="inlineStr">
        <is>
          <t>Nayan Naramshettiwar</t>
        </is>
      </c>
      <c r="W1054" s="1" t="n">
        <v>44635.68863425926</v>
      </c>
      <c r="X1054" t="n">
        <v>389.0</v>
      </c>
      <c r="Y1054" t="n">
        <v>59.0</v>
      </c>
      <c r="Z1054" t="n">
        <v>0.0</v>
      </c>
      <c r="AA1054" t="n">
        <v>59.0</v>
      </c>
      <c r="AB1054" t="n">
        <v>0.0</v>
      </c>
      <c r="AC1054" t="n">
        <v>22.0</v>
      </c>
      <c r="AD1054" t="n">
        <v>10.0</v>
      </c>
      <c r="AE1054" t="n">
        <v>0.0</v>
      </c>
      <c r="AF1054" t="n">
        <v>0.0</v>
      </c>
      <c r="AG1054" t="n">
        <v>0.0</v>
      </c>
      <c r="AH1054" t="inlineStr">
        <is>
          <t>Vikash Suryakanth Parmar</t>
        </is>
      </c>
      <c r="AI1054" s="1" t="n">
        <v>44635.71420138889</v>
      </c>
      <c r="AJ1054" t="n">
        <v>63.0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10.0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WI220345891</t>
        </is>
      </c>
      <c r="B1055" t="inlineStr">
        <is>
          <t>DATA_VALIDATION</t>
        </is>
      </c>
      <c r="C1055" t="inlineStr">
        <is>
          <t>201330005830</t>
        </is>
      </c>
      <c r="D1055" t="inlineStr">
        <is>
          <t>Folder</t>
        </is>
      </c>
      <c r="E1055" s="2">
        <f>HYPERLINK("capsilon://?command=openfolder&amp;siteaddress=FAM.docvelocity-na8.net&amp;folderid=FX67723BE7-8C56-BC1D-B1F8-55AC0D1B8F54","FX22036731")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MI2203476918</t>
        </is>
      </c>
      <c r="J1055" t="n">
        <v>28.0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44635.68056712963</v>
      </c>
      <c r="P1055" s="1" t="n">
        <v>44635.71471064815</v>
      </c>
      <c r="Q1055" t="n">
        <v>2737.0</v>
      </c>
      <c r="R1055" t="n">
        <v>213.0</v>
      </c>
      <c r="S1055" t="b">
        <v>0</v>
      </c>
      <c r="T1055" t="inlineStr">
        <is>
          <t>N/A</t>
        </is>
      </c>
      <c r="U1055" t="b">
        <v>0</v>
      </c>
      <c r="V1055" t="inlineStr">
        <is>
          <t>Payal Pathare</t>
        </is>
      </c>
      <c r="W1055" s="1" t="n">
        <v>44635.68703703704</v>
      </c>
      <c r="X1055" t="n">
        <v>170.0</v>
      </c>
      <c r="Y1055" t="n">
        <v>21.0</v>
      </c>
      <c r="Z1055" t="n">
        <v>0.0</v>
      </c>
      <c r="AA1055" t="n">
        <v>21.0</v>
      </c>
      <c r="AB1055" t="n">
        <v>0.0</v>
      </c>
      <c r="AC1055" t="n">
        <v>2.0</v>
      </c>
      <c r="AD1055" t="n">
        <v>7.0</v>
      </c>
      <c r="AE1055" t="n">
        <v>0.0</v>
      </c>
      <c r="AF1055" t="n">
        <v>0.0</v>
      </c>
      <c r="AG1055" t="n">
        <v>0.0</v>
      </c>
      <c r="AH1055" t="inlineStr">
        <is>
          <t>Vikash Suryakanth Parmar</t>
        </is>
      </c>
      <c r="AI1055" s="1" t="n">
        <v>44635.71471064815</v>
      </c>
      <c r="AJ1055" t="n">
        <v>43.0</v>
      </c>
      <c r="AK1055" t="n">
        <v>0.0</v>
      </c>
      <c r="AL1055" t="n">
        <v>0.0</v>
      </c>
      <c r="AM1055" t="n">
        <v>0.0</v>
      </c>
      <c r="AN1055" t="n">
        <v>0.0</v>
      </c>
      <c r="AO1055" t="n">
        <v>0.0</v>
      </c>
      <c r="AP1055" t="n">
        <v>7.0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WI220345892</t>
        </is>
      </c>
      <c r="B1056" t="inlineStr">
        <is>
          <t>DATA_VALIDATION</t>
        </is>
      </c>
      <c r="C1056" t="inlineStr">
        <is>
          <t>201330005830</t>
        </is>
      </c>
      <c r="D1056" t="inlineStr">
        <is>
          <t>Folder</t>
        </is>
      </c>
      <c r="E1056" s="2">
        <f>HYPERLINK("capsilon://?command=openfolder&amp;siteaddress=FAM.docvelocity-na8.net&amp;folderid=FX67723BE7-8C56-BC1D-B1F8-55AC0D1B8F54","FX22036731")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MI2203476971</t>
        </is>
      </c>
      <c r="J1056" t="n">
        <v>0.0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44635.68059027778</v>
      </c>
      <c r="P1056" s="1" t="n">
        <v>44635.71480324074</v>
      </c>
      <c r="Q1056" t="n">
        <v>2904.0</v>
      </c>
      <c r="R1056" t="n">
        <v>52.0</v>
      </c>
      <c r="S1056" t="b">
        <v>0</v>
      </c>
      <c r="T1056" t="inlineStr">
        <is>
          <t>N/A</t>
        </is>
      </c>
      <c r="U1056" t="b">
        <v>0</v>
      </c>
      <c r="V1056" t="inlineStr">
        <is>
          <t>Bhagyashree Takawale</t>
        </is>
      </c>
      <c r="W1056" s="1" t="n">
        <v>44635.68690972222</v>
      </c>
      <c r="X1056" t="n">
        <v>32.0</v>
      </c>
      <c r="Y1056" t="n">
        <v>0.0</v>
      </c>
      <c r="Z1056" t="n">
        <v>0.0</v>
      </c>
      <c r="AA1056" t="n">
        <v>0.0</v>
      </c>
      <c r="AB1056" t="n">
        <v>52.0</v>
      </c>
      <c r="AC1056" t="n">
        <v>0.0</v>
      </c>
      <c r="AD1056" t="n">
        <v>0.0</v>
      </c>
      <c r="AE1056" t="n">
        <v>0.0</v>
      </c>
      <c r="AF1056" t="n">
        <v>0.0</v>
      </c>
      <c r="AG1056" t="n">
        <v>0.0</v>
      </c>
      <c r="AH1056" t="inlineStr">
        <is>
          <t>Vikash Suryakanth Parmar</t>
        </is>
      </c>
      <c r="AI1056" s="1" t="n">
        <v>44635.71480324074</v>
      </c>
      <c r="AJ1056" t="n">
        <v>7.0</v>
      </c>
      <c r="AK1056" t="n">
        <v>0.0</v>
      </c>
      <c r="AL1056" t="n">
        <v>0.0</v>
      </c>
      <c r="AM1056" t="n">
        <v>0.0</v>
      </c>
      <c r="AN1056" t="n">
        <v>52.0</v>
      </c>
      <c r="AO1056" t="n">
        <v>0.0</v>
      </c>
      <c r="AP1056" t="n">
        <v>0.0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WI220345893</t>
        </is>
      </c>
      <c r="B1057" t="inlineStr">
        <is>
          <t>DATA_VALIDATION</t>
        </is>
      </c>
      <c r="C1057" t="inlineStr">
        <is>
          <t>201330005830</t>
        </is>
      </c>
      <c r="D1057" t="inlineStr">
        <is>
          <t>Folder</t>
        </is>
      </c>
      <c r="E1057" s="2">
        <f>HYPERLINK("capsilon://?command=openfolder&amp;siteaddress=FAM.docvelocity-na8.net&amp;folderid=FX67723BE7-8C56-BC1D-B1F8-55AC0D1B8F54","FX22036731")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MI2203476926</t>
        </is>
      </c>
      <c r="J1057" t="n">
        <v>154.0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44635.680752314816</v>
      </c>
      <c r="P1057" s="1" t="n">
        <v>44635.71556712963</v>
      </c>
      <c r="Q1057" t="n">
        <v>2687.0</v>
      </c>
      <c r="R1057" t="n">
        <v>321.0</v>
      </c>
      <c r="S1057" t="b">
        <v>0</v>
      </c>
      <c r="T1057" t="inlineStr">
        <is>
          <t>N/A</t>
        </is>
      </c>
      <c r="U1057" t="b">
        <v>0</v>
      </c>
      <c r="V1057" t="inlineStr">
        <is>
          <t>Bhagyashree Takawale</t>
        </is>
      </c>
      <c r="W1057" s="1" t="n">
        <v>44635.68950231482</v>
      </c>
      <c r="X1057" t="n">
        <v>223.0</v>
      </c>
      <c r="Y1057" t="n">
        <v>84.0</v>
      </c>
      <c r="Z1057" t="n">
        <v>0.0</v>
      </c>
      <c r="AA1057" t="n">
        <v>84.0</v>
      </c>
      <c r="AB1057" t="n">
        <v>5.0</v>
      </c>
      <c r="AC1057" t="n">
        <v>4.0</v>
      </c>
      <c r="AD1057" t="n">
        <v>70.0</v>
      </c>
      <c r="AE1057" t="n">
        <v>0.0</v>
      </c>
      <c r="AF1057" t="n">
        <v>0.0</v>
      </c>
      <c r="AG1057" t="n">
        <v>0.0</v>
      </c>
      <c r="AH1057" t="inlineStr">
        <is>
          <t>Vikash Suryakanth Parmar</t>
        </is>
      </c>
      <c r="AI1057" s="1" t="n">
        <v>44635.71556712963</v>
      </c>
      <c r="AJ1057" t="n">
        <v>65.0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70.0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WI220345894</t>
        </is>
      </c>
      <c r="B1058" t="inlineStr">
        <is>
          <t>DATA_VALIDATION</t>
        </is>
      </c>
      <c r="C1058" t="inlineStr">
        <is>
          <t>201330005830</t>
        </is>
      </c>
      <c r="D1058" t="inlineStr">
        <is>
          <t>Folder</t>
        </is>
      </c>
      <c r="E1058" s="2">
        <f>HYPERLINK("capsilon://?command=openfolder&amp;siteaddress=FAM.docvelocity-na8.net&amp;folderid=FX67723BE7-8C56-BC1D-B1F8-55AC0D1B8F54","FX22036731")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MI2203476936</t>
        </is>
      </c>
      <c r="J1058" t="n">
        <v>174.0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44635.6809375</v>
      </c>
      <c r="P1058" s="1" t="n">
        <v>44635.716678240744</v>
      </c>
      <c r="Q1058" t="n">
        <v>2278.0</v>
      </c>
      <c r="R1058" t="n">
        <v>810.0</v>
      </c>
      <c r="S1058" t="b">
        <v>0</v>
      </c>
      <c r="T1058" t="inlineStr">
        <is>
          <t>N/A</t>
        </is>
      </c>
      <c r="U1058" t="b">
        <v>0</v>
      </c>
      <c r="V1058" t="inlineStr">
        <is>
          <t>Payal Pathare</t>
        </is>
      </c>
      <c r="W1058" s="1" t="n">
        <v>44635.69520833333</v>
      </c>
      <c r="X1058" t="n">
        <v>706.0</v>
      </c>
      <c r="Y1058" t="n">
        <v>169.0</v>
      </c>
      <c r="Z1058" t="n">
        <v>0.0</v>
      </c>
      <c r="AA1058" t="n">
        <v>169.0</v>
      </c>
      <c r="AB1058" t="n">
        <v>0.0</v>
      </c>
      <c r="AC1058" t="n">
        <v>3.0</v>
      </c>
      <c r="AD1058" t="n">
        <v>5.0</v>
      </c>
      <c r="AE1058" t="n">
        <v>0.0</v>
      </c>
      <c r="AF1058" t="n">
        <v>0.0</v>
      </c>
      <c r="AG1058" t="n">
        <v>0.0</v>
      </c>
      <c r="AH1058" t="inlineStr">
        <is>
          <t>Vikash Suryakanth Parmar</t>
        </is>
      </c>
      <c r="AI1058" s="1" t="n">
        <v>44635.716678240744</v>
      </c>
      <c r="AJ1058" t="n">
        <v>95.0</v>
      </c>
      <c r="AK1058" t="n">
        <v>4.0</v>
      </c>
      <c r="AL1058" t="n">
        <v>0.0</v>
      </c>
      <c r="AM1058" t="n">
        <v>4.0</v>
      </c>
      <c r="AN1058" t="n">
        <v>0.0</v>
      </c>
      <c r="AO1058" t="n">
        <v>4.0</v>
      </c>
      <c r="AP1058" t="n">
        <v>1.0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WI220345897</t>
        </is>
      </c>
      <c r="B1059" t="inlineStr">
        <is>
          <t>DATA_VALIDATION</t>
        </is>
      </c>
      <c r="C1059" t="inlineStr">
        <is>
          <t>201330005830</t>
        </is>
      </c>
      <c r="D1059" t="inlineStr">
        <is>
          <t>Folder</t>
        </is>
      </c>
      <c r="E1059" s="2">
        <f>HYPERLINK("capsilon://?command=openfolder&amp;siteaddress=FAM.docvelocity-na8.net&amp;folderid=FX67723BE7-8C56-BC1D-B1F8-55AC0D1B8F54","FX22036731")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MI2203477073</t>
        </is>
      </c>
      <c r="J1059" t="n">
        <v>0.0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44635.681550925925</v>
      </c>
      <c r="P1059" s="1" t="n">
        <v>44635.716770833336</v>
      </c>
      <c r="Q1059" t="n">
        <v>2988.0</v>
      </c>
      <c r="R1059" t="n">
        <v>55.0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Sagar Belhekar</t>
        </is>
      </c>
      <c r="W1059" s="1" t="n">
        <v>44635.68809027778</v>
      </c>
      <c r="X1059" t="n">
        <v>37.0</v>
      </c>
      <c r="Y1059" t="n">
        <v>0.0</v>
      </c>
      <c r="Z1059" t="n">
        <v>0.0</v>
      </c>
      <c r="AA1059" t="n">
        <v>0.0</v>
      </c>
      <c r="AB1059" t="n">
        <v>52.0</v>
      </c>
      <c r="AC1059" t="n">
        <v>0.0</v>
      </c>
      <c r="AD1059" t="n">
        <v>0.0</v>
      </c>
      <c r="AE1059" t="n">
        <v>0.0</v>
      </c>
      <c r="AF1059" t="n">
        <v>0.0</v>
      </c>
      <c r="AG1059" t="n">
        <v>0.0</v>
      </c>
      <c r="AH1059" t="inlineStr">
        <is>
          <t>Vikash Suryakanth Parmar</t>
        </is>
      </c>
      <c r="AI1059" s="1" t="n">
        <v>44635.716770833336</v>
      </c>
      <c r="AJ1059" t="n">
        <v>7.0</v>
      </c>
      <c r="AK1059" t="n">
        <v>0.0</v>
      </c>
      <c r="AL1059" t="n">
        <v>0.0</v>
      </c>
      <c r="AM1059" t="n">
        <v>0.0</v>
      </c>
      <c r="AN1059" t="n">
        <v>52.0</v>
      </c>
      <c r="AO1059" t="n">
        <v>0.0</v>
      </c>
      <c r="AP1059" t="n">
        <v>0.0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WI220345901</t>
        </is>
      </c>
      <c r="B1060" t="inlineStr">
        <is>
          <t>DATA_VALIDATION</t>
        </is>
      </c>
      <c r="C1060" t="inlineStr">
        <is>
          <t>201330005830</t>
        </is>
      </c>
      <c r="D1060" t="inlineStr">
        <is>
          <t>Folder</t>
        </is>
      </c>
      <c r="E1060" s="2">
        <f>HYPERLINK("capsilon://?command=openfolder&amp;siteaddress=FAM.docvelocity-na8.net&amp;folderid=FX67723BE7-8C56-BC1D-B1F8-55AC0D1B8F54","FX22036731")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MI2203476948</t>
        </is>
      </c>
      <c r="J1060" t="n">
        <v>28.0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44635.681805555556</v>
      </c>
      <c r="P1060" s="1" t="n">
        <v>44635.717199074075</v>
      </c>
      <c r="Q1060" t="n">
        <v>2918.0</v>
      </c>
      <c r="R1060" t="n">
        <v>140.0</v>
      </c>
      <c r="S1060" t="b">
        <v>0</v>
      </c>
      <c r="T1060" t="inlineStr">
        <is>
          <t>N/A</t>
        </is>
      </c>
      <c r="U1060" t="b">
        <v>0</v>
      </c>
      <c r="V1060" t="inlineStr">
        <is>
          <t>Ganesh Bavdiwale</t>
        </is>
      </c>
      <c r="W1060" s="1" t="n">
        <v>44635.68827546296</v>
      </c>
      <c r="X1060" t="n">
        <v>104.0</v>
      </c>
      <c r="Y1060" t="n">
        <v>21.0</v>
      </c>
      <c r="Z1060" t="n">
        <v>0.0</v>
      </c>
      <c r="AA1060" t="n">
        <v>21.0</v>
      </c>
      <c r="AB1060" t="n">
        <v>0.0</v>
      </c>
      <c r="AC1060" t="n">
        <v>1.0</v>
      </c>
      <c r="AD1060" t="n">
        <v>7.0</v>
      </c>
      <c r="AE1060" t="n">
        <v>0.0</v>
      </c>
      <c r="AF1060" t="n">
        <v>0.0</v>
      </c>
      <c r="AG1060" t="n">
        <v>0.0</v>
      </c>
      <c r="AH1060" t="inlineStr">
        <is>
          <t>Vikash Suryakanth Parmar</t>
        </is>
      </c>
      <c r="AI1060" s="1" t="n">
        <v>44635.717199074075</v>
      </c>
      <c r="AJ1060" t="n">
        <v>36.0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7.0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WI220345905</t>
        </is>
      </c>
      <c r="B1061" t="inlineStr">
        <is>
          <t>DATA_VALIDATION</t>
        </is>
      </c>
      <c r="C1061" t="inlineStr">
        <is>
          <t>201330005830</t>
        </is>
      </c>
      <c r="D1061" t="inlineStr">
        <is>
          <t>Folder</t>
        </is>
      </c>
      <c r="E1061" s="2">
        <f>HYPERLINK("capsilon://?command=openfolder&amp;siteaddress=FAM.docvelocity-na8.net&amp;folderid=FX67723BE7-8C56-BC1D-B1F8-55AC0D1B8F54","FX22036731")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MI2203476951</t>
        </is>
      </c>
      <c r="J1061" t="n">
        <v>69.0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44635.681967592594</v>
      </c>
      <c r="P1061" s="1" t="n">
        <v>44635.717986111114</v>
      </c>
      <c r="Q1061" t="n">
        <v>2775.0</v>
      </c>
      <c r="R1061" t="n">
        <v>337.0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Sagar Belhekar</t>
        </is>
      </c>
      <c r="W1061" s="1" t="n">
        <v>44635.69122685185</v>
      </c>
      <c r="X1061" t="n">
        <v>270.0</v>
      </c>
      <c r="Y1061" t="n">
        <v>59.0</v>
      </c>
      <c r="Z1061" t="n">
        <v>0.0</v>
      </c>
      <c r="AA1061" t="n">
        <v>59.0</v>
      </c>
      <c r="AB1061" t="n">
        <v>0.0</v>
      </c>
      <c r="AC1061" t="n">
        <v>9.0</v>
      </c>
      <c r="AD1061" t="n">
        <v>10.0</v>
      </c>
      <c r="AE1061" t="n">
        <v>0.0</v>
      </c>
      <c r="AF1061" t="n">
        <v>0.0</v>
      </c>
      <c r="AG1061" t="n">
        <v>0.0</v>
      </c>
      <c r="AH1061" t="inlineStr">
        <is>
          <t>Vikash Suryakanth Parmar</t>
        </is>
      </c>
      <c r="AI1061" s="1" t="n">
        <v>44635.717986111114</v>
      </c>
      <c r="AJ1061" t="n">
        <v>67.0</v>
      </c>
      <c r="AK1061" t="n">
        <v>2.0</v>
      </c>
      <c r="AL1061" t="n">
        <v>0.0</v>
      </c>
      <c r="AM1061" t="n">
        <v>2.0</v>
      </c>
      <c r="AN1061" t="n">
        <v>0.0</v>
      </c>
      <c r="AO1061" t="n">
        <v>1.0</v>
      </c>
      <c r="AP1061" t="n">
        <v>8.0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WI220345906</t>
        </is>
      </c>
      <c r="B1062" t="inlineStr">
        <is>
          <t>DATA_VALIDATION</t>
        </is>
      </c>
      <c r="C1062" t="inlineStr">
        <is>
          <t>201330005830</t>
        </is>
      </c>
      <c r="D1062" t="inlineStr">
        <is>
          <t>Folder</t>
        </is>
      </c>
      <c r="E1062" s="2">
        <f>HYPERLINK("capsilon://?command=openfolder&amp;siteaddress=FAM.docvelocity-na8.net&amp;folderid=FX67723BE7-8C56-BC1D-B1F8-55AC0D1B8F54","FX22036731")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MI2203476962</t>
        </is>
      </c>
      <c r="J1062" t="n">
        <v>69.0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44635.68212962963</v>
      </c>
      <c r="P1062" s="1" t="n">
        <v>44635.718981481485</v>
      </c>
      <c r="Q1062" t="n">
        <v>2681.0</v>
      </c>
      <c r="R1062" t="n">
        <v>503.0</v>
      </c>
      <c r="S1062" t="b">
        <v>0</v>
      </c>
      <c r="T1062" t="inlineStr">
        <is>
          <t>N/A</t>
        </is>
      </c>
      <c r="U1062" t="b">
        <v>0</v>
      </c>
      <c r="V1062" t="inlineStr">
        <is>
          <t>Ganesh Bavdiwale</t>
        </is>
      </c>
      <c r="W1062" s="1" t="n">
        <v>44635.693125</v>
      </c>
      <c r="X1062" t="n">
        <v>418.0</v>
      </c>
      <c r="Y1062" t="n">
        <v>59.0</v>
      </c>
      <c r="Z1062" t="n">
        <v>0.0</v>
      </c>
      <c r="AA1062" t="n">
        <v>59.0</v>
      </c>
      <c r="AB1062" t="n">
        <v>0.0</v>
      </c>
      <c r="AC1062" t="n">
        <v>21.0</v>
      </c>
      <c r="AD1062" t="n">
        <v>10.0</v>
      </c>
      <c r="AE1062" t="n">
        <v>0.0</v>
      </c>
      <c r="AF1062" t="n">
        <v>0.0</v>
      </c>
      <c r="AG1062" t="n">
        <v>0.0</v>
      </c>
      <c r="AH1062" t="inlineStr">
        <is>
          <t>Vikash Suryakanth Parmar</t>
        </is>
      </c>
      <c r="AI1062" s="1" t="n">
        <v>44635.718981481485</v>
      </c>
      <c r="AJ1062" t="n">
        <v>85.0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10.0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WI220345911</t>
        </is>
      </c>
      <c r="B1063" t="inlineStr">
        <is>
          <t>DATA_VALIDATION</t>
        </is>
      </c>
      <c r="C1063" t="inlineStr">
        <is>
          <t>201330005830</t>
        </is>
      </c>
      <c r="D1063" t="inlineStr">
        <is>
          <t>Folder</t>
        </is>
      </c>
      <c r="E1063" s="2">
        <f>HYPERLINK("capsilon://?command=openfolder&amp;siteaddress=FAM.docvelocity-na8.net&amp;folderid=FX67723BE7-8C56-BC1D-B1F8-55AC0D1B8F54","FX22036731")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MI2203476986</t>
        </is>
      </c>
      <c r="J1063" t="n">
        <v>28.0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44635.68256944444</v>
      </c>
      <c r="P1063" s="1" t="n">
        <v>44635.71947916667</v>
      </c>
      <c r="Q1063" t="n">
        <v>2961.0</v>
      </c>
      <c r="R1063" t="n">
        <v>228.0</v>
      </c>
      <c r="S1063" t="b">
        <v>0</v>
      </c>
      <c r="T1063" t="inlineStr">
        <is>
          <t>N/A</t>
        </is>
      </c>
      <c r="U1063" t="b">
        <v>0</v>
      </c>
      <c r="V1063" t="inlineStr">
        <is>
          <t>Swapnil Chavan</t>
        </is>
      </c>
      <c r="W1063" s="1" t="n">
        <v>44635.69075231482</v>
      </c>
      <c r="X1063" t="n">
        <v>186.0</v>
      </c>
      <c r="Y1063" t="n">
        <v>21.0</v>
      </c>
      <c r="Z1063" t="n">
        <v>0.0</v>
      </c>
      <c r="AA1063" t="n">
        <v>21.0</v>
      </c>
      <c r="AB1063" t="n">
        <v>0.0</v>
      </c>
      <c r="AC1063" t="n">
        <v>1.0</v>
      </c>
      <c r="AD1063" t="n">
        <v>7.0</v>
      </c>
      <c r="AE1063" t="n">
        <v>0.0</v>
      </c>
      <c r="AF1063" t="n">
        <v>0.0</v>
      </c>
      <c r="AG1063" t="n">
        <v>0.0</v>
      </c>
      <c r="AH1063" t="inlineStr">
        <is>
          <t>Vikash Suryakanth Parmar</t>
        </is>
      </c>
      <c r="AI1063" s="1" t="n">
        <v>44635.71947916667</v>
      </c>
      <c r="AJ1063" t="n">
        <v>42.0</v>
      </c>
      <c r="AK1063" t="n">
        <v>1.0</v>
      </c>
      <c r="AL1063" t="n">
        <v>0.0</v>
      </c>
      <c r="AM1063" t="n">
        <v>1.0</v>
      </c>
      <c r="AN1063" t="n">
        <v>0.0</v>
      </c>
      <c r="AO1063" t="n">
        <v>1.0</v>
      </c>
      <c r="AP1063" t="n">
        <v>6.0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WI220345913</t>
        </is>
      </c>
      <c r="B1064" t="inlineStr">
        <is>
          <t>DATA_VALIDATION</t>
        </is>
      </c>
      <c r="C1064" t="inlineStr">
        <is>
          <t>201330005830</t>
        </is>
      </c>
      <c r="D1064" t="inlineStr">
        <is>
          <t>Folder</t>
        </is>
      </c>
      <c r="E1064" s="2">
        <f>HYPERLINK("capsilon://?command=openfolder&amp;siteaddress=FAM.docvelocity-na8.net&amp;folderid=FX67723BE7-8C56-BC1D-B1F8-55AC0D1B8F54","FX22036731")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MI2203476997</t>
        </is>
      </c>
      <c r="J1064" t="n">
        <v>154.0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44635.68269675926</v>
      </c>
      <c r="P1064" s="1" t="n">
        <v>44635.72017361111</v>
      </c>
      <c r="Q1064" t="n">
        <v>2865.0</v>
      </c>
      <c r="R1064" t="n">
        <v>373.0</v>
      </c>
      <c r="S1064" t="b">
        <v>0</v>
      </c>
      <c r="T1064" t="inlineStr">
        <is>
          <t>N/A</t>
        </is>
      </c>
      <c r="U1064" t="b">
        <v>0</v>
      </c>
      <c r="V1064" t="inlineStr">
        <is>
          <t>Nayan Naramshettiwar</t>
        </is>
      </c>
      <c r="W1064" s="1" t="n">
        <v>44635.69225694444</v>
      </c>
      <c r="X1064" t="n">
        <v>313.0</v>
      </c>
      <c r="Y1064" t="n">
        <v>89.0</v>
      </c>
      <c r="Z1064" t="n">
        <v>0.0</v>
      </c>
      <c r="AA1064" t="n">
        <v>89.0</v>
      </c>
      <c r="AB1064" t="n">
        <v>0.0</v>
      </c>
      <c r="AC1064" t="n">
        <v>4.0</v>
      </c>
      <c r="AD1064" t="n">
        <v>65.0</v>
      </c>
      <c r="AE1064" t="n">
        <v>0.0</v>
      </c>
      <c r="AF1064" t="n">
        <v>0.0</v>
      </c>
      <c r="AG1064" t="n">
        <v>0.0</v>
      </c>
      <c r="AH1064" t="inlineStr">
        <is>
          <t>Vikash Suryakanth Parmar</t>
        </is>
      </c>
      <c r="AI1064" s="1" t="n">
        <v>44635.72017361111</v>
      </c>
      <c r="AJ1064" t="n">
        <v>60.0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65.0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WI220345915</t>
        </is>
      </c>
      <c r="B1065" t="inlineStr">
        <is>
          <t>DATA_VALIDATION</t>
        </is>
      </c>
      <c r="C1065" t="inlineStr">
        <is>
          <t>201330005830</t>
        </is>
      </c>
      <c r="D1065" t="inlineStr">
        <is>
          <t>Folder</t>
        </is>
      </c>
      <c r="E1065" s="2">
        <f>HYPERLINK("capsilon://?command=openfolder&amp;siteaddress=FAM.docvelocity-na8.net&amp;folderid=FX67723BE7-8C56-BC1D-B1F8-55AC0D1B8F54","FX22036731")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MI2203477008</t>
        </is>
      </c>
      <c r="J1065" t="n">
        <v>174.0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44635.682858796295</v>
      </c>
      <c r="P1065" s="1" t="n">
        <v>44635.72246527778</v>
      </c>
      <c r="Q1065" t="n">
        <v>3223.0</v>
      </c>
      <c r="R1065" t="n">
        <v>199.0</v>
      </c>
      <c r="S1065" t="b">
        <v>0</v>
      </c>
      <c r="T1065" t="inlineStr">
        <is>
          <t>N/A</t>
        </is>
      </c>
      <c r="U1065" t="b">
        <v>0</v>
      </c>
      <c r="V1065" t="inlineStr">
        <is>
          <t>Bhagyashree Takawale</t>
        </is>
      </c>
      <c r="W1065" s="1" t="n">
        <v>44635.691041666665</v>
      </c>
      <c r="X1065" t="n">
        <v>133.0</v>
      </c>
      <c r="Y1065" t="n">
        <v>93.0</v>
      </c>
      <c r="Z1065" t="n">
        <v>0.0</v>
      </c>
      <c r="AA1065" t="n">
        <v>93.0</v>
      </c>
      <c r="AB1065" t="n">
        <v>5.0</v>
      </c>
      <c r="AC1065" t="n">
        <v>4.0</v>
      </c>
      <c r="AD1065" t="n">
        <v>81.0</v>
      </c>
      <c r="AE1065" t="n">
        <v>0.0</v>
      </c>
      <c r="AF1065" t="n">
        <v>0.0</v>
      </c>
      <c r="AG1065" t="n">
        <v>0.0</v>
      </c>
      <c r="AH1065" t="inlineStr">
        <is>
          <t>Vikash Suryakanth Parmar</t>
        </is>
      </c>
      <c r="AI1065" s="1" t="n">
        <v>44635.72246527778</v>
      </c>
      <c r="AJ1065" t="n">
        <v>66.0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81.0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WI220345923</t>
        </is>
      </c>
      <c r="B1066" t="inlineStr">
        <is>
          <t>DATA_VALIDATION</t>
        </is>
      </c>
      <c r="C1066" t="inlineStr">
        <is>
          <t>201330005830</t>
        </is>
      </c>
      <c r="D1066" t="inlineStr">
        <is>
          <t>Folder</t>
        </is>
      </c>
      <c r="E1066" s="2">
        <f>HYPERLINK("capsilon://?command=openfolder&amp;siteaddress=FAM.docvelocity-na8.net&amp;folderid=FX67723BE7-8C56-BC1D-B1F8-55AC0D1B8F54","FX22036731")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MI2203477018</t>
        </is>
      </c>
      <c r="J1066" t="n">
        <v>28.0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44635.68372685185</v>
      </c>
      <c r="P1066" s="1" t="n">
        <v>44635.72300925926</v>
      </c>
      <c r="Q1066" t="n">
        <v>3170.0</v>
      </c>
      <c r="R1066" t="n">
        <v>224.0</v>
      </c>
      <c r="S1066" t="b">
        <v>0</v>
      </c>
      <c r="T1066" t="inlineStr">
        <is>
          <t>N/A</t>
        </is>
      </c>
      <c r="U1066" t="b">
        <v>0</v>
      </c>
      <c r="V1066" t="inlineStr">
        <is>
          <t>Swapnil Chavan</t>
        </is>
      </c>
      <c r="W1066" s="1" t="n">
        <v>44635.6928125</v>
      </c>
      <c r="X1066" t="n">
        <v>178.0</v>
      </c>
      <c r="Y1066" t="n">
        <v>21.0</v>
      </c>
      <c r="Z1066" t="n">
        <v>0.0</v>
      </c>
      <c r="AA1066" t="n">
        <v>21.0</v>
      </c>
      <c r="AB1066" t="n">
        <v>0.0</v>
      </c>
      <c r="AC1066" t="n">
        <v>1.0</v>
      </c>
      <c r="AD1066" t="n">
        <v>7.0</v>
      </c>
      <c r="AE1066" t="n">
        <v>0.0</v>
      </c>
      <c r="AF1066" t="n">
        <v>0.0</v>
      </c>
      <c r="AG1066" t="n">
        <v>0.0</v>
      </c>
      <c r="AH1066" t="inlineStr">
        <is>
          <t>Vikash Suryakanth Parmar</t>
        </is>
      </c>
      <c r="AI1066" s="1" t="n">
        <v>44635.72300925926</v>
      </c>
      <c r="AJ1066" t="n">
        <v>46.0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7.0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WI220345924</t>
        </is>
      </c>
      <c r="B1067" t="inlineStr">
        <is>
          <t>DATA_VALIDATION</t>
        </is>
      </c>
      <c r="C1067" t="inlineStr">
        <is>
          <t>201330005830</t>
        </is>
      </c>
      <c r="D1067" t="inlineStr">
        <is>
          <t>Folder</t>
        </is>
      </c>
      <c r="E1067" s="2">
        <f>HYPERLINK("capsilon://?command=openfolder&amp;siteaddress=FAM.docvelocity-na8.net&amp;folderid=FX67723BE7-8C56-BC1D-B1F8-55AC0D1B8F54","FX22036731")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MI2203477034</t>
        </is>
      </c>
      <c r="J1067" t="n">
        <v>69.0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44635.68386574074</v>
      </c>
      <c r="P1067" s="1" t="n">
        <v>44635.723715277774</v>
      </c>
      <c r="Q1067" t="n">
        <v>3152.0</v>
      </c>
      <c r="R1067" t="n">
        <v>291.0</v>
      </c>
      <c r="S1067" t="b">
        <v>0</v>
      </c>
      <c r="T1067" t="inlineStr">
        <is>
          <t>N/A</t>
        </is>
      </c>
      <c r="U1067" t="b">
        <v>0</v>
      </c>
      <c r="V1067" t="inlineStr">
        <is>
          <t>Bhagyashree Takawale</t>
        </is>
      </c>
      <c r="W1067" s="1" t="n">
        <v>44635.693715277775</v>
      </c>
      <c r="X1067" t="n">
        <v>231.0</v>
      </c>
      <c r="Y1067" t="n">
        <v>59.0</v>
      </c>
      <c r="Z1067" t="n">
        <v>0.0</v>
      </c>
      <c r="AA1067" t="n">
        <v>59.0</v>
      </c>
      <c r="AB1067" t="n">
        <v>0.0</v>
      </c>
      <c r="AC1067" t="n">
        <v>13.0</v>
      </c>
      <c r="AD1067" t="n">
        <v>10.0</v>
      </c>
      <c r="AE1067" t="n">
        <v>0.0</v>
      </c>
      <c r="AF1067" t="n">
        <v>0.0</v>
      </c>
      <c r="AG1067" t="n">
        <v>0.0</v>
      </c>
      <c r="AH1067" t="inlineStr">
        <is>
          <t>Vikash Suryakanth Parmar</t>
        </is>
      </c>
      <c r="AI1067" s="1" t="n">
        <v>44635.723715277774</v>
      </c>
      <c r="AJ1067" t="n">
        <v>60.0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10.0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WI220345925</t>
        </is>
      </c>
      <c r="B1068" t="inlineStr">
        <is>
          <t>DATA_VALIDATION</t>
        </is>
      </c>
      <c r="C1068" t="inlineStr">
        <is>
          <t>201330005830</t>
        </is>
      </c>
      <c r="D1068" t="inlineStr">
        <is>
          <t>Folder</t>
        </is>
      </c>
      <c r="E1068" s="2">
        <f>HYPERLINK("capsilon://?command=openfolder&amp;siteaddress=FAM.docvelocity-na8.net&amp;folderid=FX67723BE7-8C56-BC1D-B1F8-55AC0D1B8F54","FX22036731")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MI2203477050</t>
        </is>
      </c>
      <c r="J1068" t="n">
        <v>69.0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44635.68405092593</v>
      </c>
      <c r="P1068" s="1" t="n">
        <v>44635.72431712963</v>
      </c>
      <c r="Q1068" t="n">
        <v>3060.0</v>
      </c>
      <c r="R1068" t="n">
        <v>419.0</v>
      </c>
      <c r="S1068" t="b">
        <v>0</v>
      </c>
      <c r="T1068" t="inlineStr">
        <is>
          <t>N/A</t>
        </is>
      </c>
      <c r="U1068" t="b">
        <v>0</v>
      </c>
      <c r="V1068" t="inlineStr">
        <is>
          <t>Sagar Belhekar</t>
        </is>
      </c>
      <c r="W1068" s="1" t="n">
        <v>44635.695497685185</v>
      </c>
      <c r="X1068" t="n">
        <v>368.0</v>
      </c>
      <c r="Y1068" t="n">
        <v>59.0</v>
      </c>
      <c r="Z1068" t="n">
        <v>0.0</v>
      </c>
      <c r="AA1068" t="n">
        <v>59.0</v>
      </c>
      <c r="AB1068" t="n">
        <v>0.0</v>
      </c>
      <c r="AC1068" t="n">
        <v>23.0</v>
      </c>
      <c r="AD1068" t="n">
        <v>10.0</v>
      </c>
      <c r="AE1068" t="n">
        <v>0.0</v>
      </c>
      <c r="AF1068" t="n">
        <v>0.0</v>
      </c>
      <c r="AG1068" t="n">
        <v>0.0</v>
      </c>
      <c r="AH1068" t="inlineStr">
        <is>
          <t>Vikash Suryakanth Parmar</t>
        </is>
      </c>
      <c r="AI1068" s="1" t="n">
        <v>44635.72431712963</v>
      </c>
      <c r="AJ1068" t="n">
        <v>51.0</v>
      </c>
      <c r="AK1068" t="n">
        <v>0.0</v>
      </c>
      <c r="AL1068" t="n">
        <v>0.0</v>
      </c>
      <c r="AM1068" t="n">
        <v>0.0</v>
      </c>
      <c r="AN1068" t="n">
        <v>0.0</v>
      </c>
      <c r="AO1068" t="n">
        <v>0.0</v>
      </c>
      <c r="AP1068" t="n">
        <v>10.0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WI220345932</t>
        </is>
      </c>
      <c r="B1069" t="inlineStr">
        <is>
          <t>DATA_VALIDATION</t>
        </is>
      </c>
      <c r="C1069" t="inlineStr">
        <is>
          <t>201330005830</t>
        </is>
      </c>
      <c r="D1069" t="inlineStr">
        <is>
          <t>Folder</t>
        </is>
      </c>
      <c r="E1069" s="2">
        <f>HYPERLINK("capsilon://?command=openfolder&amp;siteaddress=FAM.docvelocity-na8.net&amp;folderid=FX67723BE7-8C56-BC1D-B1F8-55AC0D1B8F54","FX22036731")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MI2203477080</t>
        </is>
      </c>
      <c r="J1069" t="n">
        <v>28.0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44635.68449074074</v>
      </c>
      <c r="P1069" s="1" t="n">
        <v>44635.725127314814</v>
      </c>
      <c r="Q1069" t="n">
        <v>3016.0</v>
      </c>
      <c r="R1069" t="n">
        <v>495.0</v>
      </c>
      <c r="S1069" t="b">
        <v>0</v>
      </c>
      <c r="T1069" t="inlineStr">
        <is>
          <t>N/A</t>
        </is>
      </c>
      <c r="U1069" t="b">
        <v>0</v>
      </c>
      <c r="V1069" t="inlineStr">
        <is>
          <t>Nikita Mandage</t>
        </is>
      </c>
      <c r="W1069" s="1" t="n">
        <v>44635.69652777778</v>
      </c>
      <c r="X1069" t="n">
        <v>426.0</v>
      </c>
      <c r="Y1069" t="n">
        <v>21.0</v>
      </c>
      <c r="Z1069" t="n">
        <v>0.0</v>
      </c>
      <c r="AA1069" t="n">
        <v>21.0</v>
      </c>
      <c r="AB1069" t="n">
        <v>0.0</v>
      </c>
      <c r="AC1069" t="n">
        <v>0.0</v>
      </c>
      <c r="AD1069" t="n">
        <v>7.0</v>
      </c>
      <c r="AE1069" t="n">
        <v>0.0</v>
      </c>
      <c r="AF1069" t="n">
        <v>0.0</v>
      </c>
      <c r="AG1069" t="n">
        <v>0.0</v>
      </c>
      <c r="AH1069" t="inlineStr">
        <is>
          <t>Vikash Suryakanth Parmar</t>
        </is>
      </c>
      <c r="AI1069" s="1" t="n">
        <v>44635.725127314814</v>
      </c>
      <c r="AJ1069" t="n">
        <v>69.0</v>
      </c>
      <c r="AK1069" t="n">
        <v>2.0</v>
      </c>
      <c r="AL1069" t="n">
        <v>0.0</v>
      </c>
      <c r="AM1069" t="n">
        <v>2.0</v>
      </c>
      <c r="AN1069" t="n">
        <v>0.0</v>
      </c>
      <c r="AO1069" t="n">
        <v>2.0</v>
      </c>
      <c r="AP1069" t="n">
        <v>5.0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WI220345935</t>
        </is>
      </c>
      <c r="B1070" t="inlineStr">
        <is>
          <t>DATA_VALIDATION</t>
        </is>
      </c>
      <c r="C1070" t="inlineStr">
        <is>
          <t>201330005830</t>
        </is>
      </c>
      <c r="D1070" t="inlineStr">
        <is>
          <t>Folder</t>
        </is>
      </c>
      <c r="E1070" s="2">
        <f>HYPERLINK("capsilon://?command=openfolder&amp;siteaddress=FAM.docvelocity-na8.net&amp;folderid=FX67723BE7-8C56-BC1D-B1F8-55AC0D1B8F54","FX22036731")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MI2203477093</t>
        </is>
      </c>
      <c r="J1070" t="n">
        <v>28.0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44635.6853125</v>
      </c>
      <c r="P1070" s="1" t="n">
        <v>44635.72554398148</v>
      </c>
      <c r="Q1070" t="n">
        <v>3325.0</v>
      </c>
      <c r="R1070" t="n">
        <v>151.0</v>
      </c>
      <c r="S1070" t="b">
        <v>0</v>
      </c>
      <c r="T1070" t="inlineStr">
        <is>
          <t>N/A</t>
        </is>
      </c>
      <c r="U1070" t="b">
        <v>0</v>
      </c>
      <c r="V1070" t="inlineStr">
        <is>
          <t>Nayan Naramshettiwar</t>
        </is>
      </c>
      <c r="W1070" s="1" t="n">
        <v>44635.69361111111</v>
      </c>
      <c r="X1070" t="n">
        <v>116.0</v>
      </c>
      <c r="Y1070" t="n">
        <v>21.0</v>
      </c>
      <c r="Z1070" t="n">
        <v>0.0</v>
      </c>
      <c r="AA1070" t="n">
        <v>21.0</v>
      </c>
      <c r="AB1070" t="n">
        <v>0.0</v>
      </c>
      <c r="AC1070" t="n">
        <v>1.0</v>
      </c>
      <c r="AD1070" t="n">
        <v>7.0</v>
      </c>
      <c r="AE1070" t="n">
        <v>0.0</v>
      </c>
      <c r="AF1070" t="n">
        <v>0.0</v>
      </c>
      <c r="AG1070" t="n">
        <v>0.0</v>
      </c>
      <c r="AH1070" t="inlineStr">
        <is>
          <t>Vikash Suryakanth Parmar</t>
        </is>
      </c>
      <c r="AI1070" s="1" t="n">
        <v>44635.72554398148</v>
      </c>
      <c r="AJ1070" t="n">
        <v>35.0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7.0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WI220345939</t>
        </is>
      </c>
      <c r="B1071" t="inlineStr">
        <is>
          <t>DATA_VALIDATION</t>
        </is>
      </c>
      <c r="C1071" t="inlineStr">
        <is>
          <t>201330005830</t>
        </is>
      </c>
      <c r="D1071" t="inlineStr">
        <is>
          <t>Folder</t>
        </is>
      </c>
      <c r="E1071" s="2">
        <f>HYPERLINK("capsilon://?command=openfolder&amp;siteaddress=FAM.docvelocity-na8.net&amp;folderid=FX67723BE7-8C56-BC1D-B1F8-55AC0D1B8F54","FX22036731")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MI2203477106</t>
        </is>
      </c>
      <c r="J1071" t="n">
        <v>28.0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44635.68612268518</v>
      </c>
      <c r="P1071" s="1" t="n">
        <v>44635.72603009259</v>
      </c>
      <c r="Q1071" t="n">
        <v>3153.0</v>
      </c>
      <c r="R1071" t="n">
        <v>295.0</v>
      </c>
      <c r="S1071" t="b">
        <v>0</v>
      </c>
      <c r="T1071" t="inlineStr">
        <is>
          <t>N/A</t>
        </is>
      </c>
      <c r="U1071" t="b">
        <v>0</v>
      </c>
      <c r="V1071" t="inlineStr">
        <is>
          <t>Samadhan Kamble</t>
        </is>
      </c>
      <c r="W1071" s="1" t="n">
        <v>44635.6953587963</v>
      </c>
      <c r="X1071" t="n">
        <v>254.0</v>
      </c>
      <c r="Y1071" t="n">
        <v>21.0</v>
      </c>
      <c r="Z1071" t="n">
        <v>0.0</v>
      </c>
      <c r="AA1071" t="n">
        <v>21.0</v>
      </c>
      <c r="AB1071" t="n">
        <v>0.0</v>
      </c>
      <c r="AC1071" t="n">
        <v>0.0</v>
      </c>
      <c r="AD1071" t="n">
        <v>7.0</v>
      </c>
      <c r="AE1071" t="n">
        <v>0.0</v>
      </c>
      <c r="AF1071" t="n">
        <v>0.0</v>
      </c>
      <c r="AG1071" t="n">
        <v>0.0</v>
      </c>
      <c r="AH1071" t="inlineStr">
        <is>
          <t>Vikash Suryakanth Parmar</t>
        </is>
      </c>
      <c r="AI1071" s="1" t="n">
        <v>44635.72603009259</v>
      </c>
      <c r="AJ1071" t="n">
        <v>41.0</v>
      </c>
      <c r="AK1071" t="n">
        <v>2.0</v>
      </c>
      <c r="AL1071" t="n">
        <v>0.0</v>
      </c>
      <c r="AM1071" t="n">
        <v>2.0</v>
      </c>
      <c r="AN1071" t="n">
        <v>0.0</v>
      </c>
      <c r="AO1071" t="n">
        <v>1.0</v>
      </c>
      <c r="AP1071" t="n">
        <v>5.0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WI220345982</t>
        </is>
      </c>
      <c r="B1072" t="inlineStr">
        <is>
          <t>DATA_VALIDATION</t>
        </is>
      </c>
      <c r="C1072" t="inlineStr">
        <is>
          <t>201300022139</t>
        </is>
      </c>
      <c r="D1072" t="inlineStr">
        <is>
          <t>Folder</t>
        </is>
      </c>
      <c r="E1072" s="2">
        <f>HYPERLINK("capsilon://?command=openfolder&amp;siteaddress=FAM.docvelocity-na8.net&amp;folderid=FXDF76E3BE-F77C-CBD8-F7A0-8660655C58DA","FX22036398")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MI2203477823</t>
        </is>
      </c>
      <c r="J1072" t="n">
        <v>0.0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44635.690405092595</v>
      </c>
      <c r="P1072" s="1" t="n">
        <v>44635.726273148146</v>
      </c>
      <c r="Q1072" t="n">
        <v>2897.0</v>
      </c>
      <c r="R1072" t="n">
        <v>202.0</v>
      </c>
      <c r="S1072" t="b">
        <v>0</v>
      </c>
      <c r="T1072" t="inlineStr">
        <is>
          <t>N/A</t>
        </is>
      </c>
      <c r="U1072" t="b">
        <v>0</v>
      </c>
      <c r="V1072" t="inlineStr">
        <is>
          <t>Swapnil Chavan</t>
        </is>
      </c>
      <c r="W1072" s="1" t="n">
        <v>44635.69493055555</v>
      </c>
      <c r="X1072" t="n">
        <v>182.0</v>
      </c>
      <c r="Y1072" t="n">
        <v>9.0</v>
      </c>
      <c r="Z1072" t="n">
        <v>0.0</v>
      </c>
      <c r="AA1072" t="n">
        <v>9.0</v>
      </c>
      <c r="AB1072" t="n">
        <v>0.0</v>
      </c>
      <c r="AC1072" t="n">
        <v>1.0</v>
      </c>
      <c r="AD1072" t="n">
        <v>-9.0</v>
      </c>
      <c r="AE1072" t="n">
        <v>0.0</v>
      </c>
      <c r="AF1072" t="n">
        <v>0.0</v>
      </c>
      <c r="AG1072" t="n">
        <v>0.0</v>
      </c>
      <c r="AH1072" t="inlineStr">
        <is>
          <t>Vikash Suryakanth Parmar</t>
        </is>
      </c>
      <c r="AI1072" s="1" t="n">
        <v>44635.726273148146</v>
      </c>
      <c r="AJ1072" t="n">
        <v>20.0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-9.0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WI2203460</t>
        </is>
      </c>
      <c r="B1073" t="inlineStr">
        <is>
          <t>DATA_VALIDATION</t>
        </is>
      </c>
      <c r="C1073" t="inlineStr">
        <is>
          <t>201330005478</t>
        </is>
      </c>
      <c r="D1073" t="inlineStr">
        <is>
          <t>Folder</t>
        </is>
      </c>
      <c r="E1073" s="2">
        <f>HYPERLINK("capsilon://?command=openfolder&amp;siteaddress=FAM.docvelocity-na8.net&amp;folderid=FX5BD964B0-B490-281F-C4C8-53D41A8F22BF","FX220211583")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MI2202800590</t>
        </is>
      </c>
      <c r="J1073" t="n">
        <v>0.0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44621.13002314815</v>
      </c>
      <c r="P1073" s="1" t="n">
        <v>44621.46670138889</v>
      </c>
      <c r="Q1073" t="n">
        <v>26085.0</v>
      </c>
      <c r="R1073" t="n">
        <v>3004.0</v>
      </c>
      <c r="S1073" t="b">
        <v>0</v>
      </c>
      <c r="T1073" t="inlineStr">
        <is>
          <t>N/A</t>
        </is>
      </c>
      <c r="U1073" t="b">
        <v>1</v>
      </c>
      <c r="V1073" t="inlineStr">
        <is>
          <t>Suraj Toradmal</t>
        </is>
      </c>
      <c r="W1073" s="1" t="n">
        <v>44621.18064814815</v>
      </c>
      <c r="X1073" t="n">
        <v>2422.0</v>
      </c>
      <c r="Y1073" t="n">
        <v>174.0</v>
      </c>
      <c r="Z1073" t="n">
        <v>0.0</v>
      </c>
      <c r="AA1073" t="n">
        <v>174.0</v>
      </c>
      <c r="AB1073" t="n">
        <v>0.0</v>
      </c>
      <c r="AC1073" t="n">
        <v>150.0</v>
      </c>
      <c r="AD1073" t="n">
        <v>-174.0</v>
      </c>
      <c r="AE1073" t="n">
        <v>0.0</v>
      </c>
      <c r="AF1073" t="n">
        <v>0.0</v>
      </c>
      <c r="AG1073" t="n">
        <v>0.0</v>
      </c>
      <c r="AH1073" t="inlineStr">
        <is>
          <t>Sangeeta Kumari</t>
        </is>
      </c>
      <c r="AI1073" s="1" t="n">
        <v>44621.46670138889</v>
      </c>
      <c r="AJ1073" t="n">
        <v>531.0</v>
      </c>
      <c r="AK1073" t="n">
        <v>5.0</v>
      </c>
      <c r="AL1073" t="n">
        <v>0.0</v>
      </c>
      <c r="AM1073" t="n">
        <v>5.0</v>
      </c>
      <c r="AN1073" t="n">
        <v>0.0</v>
      </c>
      <c r="AO1073" t="n">
        <v>4.0</v>
      </c>
      <c r="AP1073" t="n">
        <v>-179.0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WI220346048</t>
        </is>
      </c>
      <c r="B1074" t="inlineStr">
        <is>
          <t>DATA_VALIDATION</t>
        </is>
      </c>
      <c r="C1074" t="inlineStr">
        <is>
          <t>201330005803</t>
        </is>
      </c>
      <c r="D1074" t="inlineStr">
        <is>
          <t>Folder</t>
        </is>
      </c>
      <c r="E1074" s="2">
        <f>HYPERLINK("capsilon://?command=openfolder&amp;siteaddress=FAM.docvelocity-na8.net&amp;folderid=FX71041F63-1108-7904-0B69-0669E526E516","FX22036116")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MI2203478170</t>
        </is>
      </c>
      <c r="J1074" t="n">
        <v>192.0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1.0</v>
      </c>
      <c r="O1074" s="1" t="n">
        <v>44635.69498842592</v>
      </c>
      <c r="P1074" s="1" t="n">
        <v>44635.7487962963</v>
      </c>
      <c r="Q1074" t="n">
        <v>4134.0</v>
      </c>
      <c r="R1074" t="n">
        <v>515.0</v>
      </c>
      <c r="S1074" t="b">
        <v>0</v>
      </c>
      <c r="T1074" t="inlineStr">
        <is>
          <t>N/A</t>
        </is>
      </c>
      <c r="U1074" t="b">
        <v>0</v>
      </c>
      <c r="V1074" t="inlineStr">
        <is>
          <t>Suraj Toradmal</t>
        </is>
      </c>
      <c r="W1074" s="1" t="n">
        <v>44635.7487962963</v>
      </c>
      <c r="X1074" t="n">
        <v>211.0</v>
      </c>
      <c r="Y1074" t="n">
        <v>0.0</v>
      </c>
      <c r="Z1074" t="n">
        <v>0.0</v>
      </c>
      <c r="AA1074" t="n">
        <v>0.0</v>
      </c>
      <c r="AB1074" t="n">
        <v>0.0</v>
      </c>
      <c r="AC1074" t="n">
        <v>0.0</v>
      </c>
      <c r="AD1074" t="n">
        <v>192.0</v>
      </c>
      <c r="AE1074" t="n">
        <v>180.0</v>
      </c>
      <c r="AF1074" t="n">
        <v>0.0</v>
      </c>
      <c r="AG1074" t="n">
        <v>9.0</v>
      </c>
      <c r="AH1074" t="inlineStr">
        <is>
          <t>N/A</t>
        </is>
      </c>
      <c r="AI1074" t="inlineStr">
        <is>
          <t>N/A</t>
        </is>
      </c>
      <c r="AJ1074" t="inlineStr">
        <is>
          <t>N/A</t>
        </is>
      </c>
      <c r="AK1074" t="inlineStr">
        <is>
          <t>N/A</t>
        </is>
      </c>
      <c r="AL1074" t="inlineStr">
        <is>
          <t>N/A</t>
        </is>
      </c>
      <c r="AM1074" t="inlineStr">
        <is>
          <t>N/A</t>
        </is>
      </c>
      <c r="AN1074" t="inlineStr">
        <is>
          <t>N/A</t>
        </is>
      </c>
      <c r="AO1074" t="inlineStr">
        <is>
          <t>N/A</t>
        </is>
      </c>
      <c r="AP1074" t="inlineStr">
        <is>
          <t>N/A</t>
        </is>
      </c>
      <c r="AQ1074" t="inlineStr">
        <is>
          <t>N/A</t>
        </is>
      </c>
      <c r="AR1074" t="inlineStr">
        <is>
          <t>N/A</t>
        </is>
      </c>
      <c r="AS1074" t="inlineStr">
        <is>
          <t>N/A</t>
        </is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WI220346067</t>
        </is>
      </c>
      <c r="B1075" t="inlineStr">
        <is>
          <t>DATA_VALIDATION</t>
        </is>
      </c>
      <c r="C1075" t="inlineStr">
        <is>
          <t>201330005818</t>
        </is>
      </c>
      <c r="D1075" t="inlineStr">
        <is>
          <t>Folder</t>
        </is>
      </c>
      <c r="E1075" s="2">
        <f>HYPERLINK("capsilon://?command=openfolder&amp;siteaddress=FAM.docvelocity-na8.net&amp;folderid=FX53DB2887-59AE-82E9-3A9C-E3B376EA5528","FX22036442")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MI2203478787</t>
        </is>
      </c>
      <c r="J1075" t="n">
        <v>0.0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44635.70209490741</v>
      </c>
      <c r="P1075" s="1" t="n">
        <v>44635.726631944446</v>
      </c>
      <c r="Q1075" t="n">
        <v>1926.0</v>
      </c>
      <c r="R1075" t="n">
        <v>194.0</v>
      </c>
      <c r="S1075" t="b">
        <v>0</v>
      </c>
      <c r="T1075" t="inlineStr">
        <is>
          <t>N/A</t>
        </is>
      </c>
      <c r="U1075" t="b">
        <v>0</v>
      </c>
      <c r="V1075" t="inlineStr">
        <is>
          <t>Nikita Mandage</t>
        </is>
      </c>
      <c r="W1075" s="1" t="n">
        <v>44635.70415509259</v>
      </c>
      <c r="X1075" t="n">
        <v>164.0</v>
      </c>
      <c r="Y1075" t="n">
        <v>9.0</v>
      </c>
      <c r="Z1075" t="n">
        <v>0.0</v>
      </c>
      <c r="AA1075" t="n">
        <v>9.0</v>
      </c>
      <c r="AB1075" t="n">
        <v>0.0</v>
      </c>
      <c r="AC1075" t="n">
        <v>3.0</v>
      </c>
      <c r="AD1075" t="n">
        <v>-9.0</v>
      </c>
      <c r="AE1075" t="n">
        <v>0.0</v>
      </c>
      <c r="AF1075" t="n">
        <v>0.0</v>
      </c>
      <c r="AG1075" t="n">
        <v>0.0</v>
      </c>
      <c r="AH1075" t="inlineStr">
        <is>
          <t>Vikash Suryakanth Parmar</t>
        </is>
      </c>
      <c r="AI1075" s="1" t="n">
        <v>44635.726631944446</v>
      </c>
      <c r="AJ1075" t="n">
        <v>30.0</v>
      </c>
      <c r="AK1075" t="n">
        <v>2.0</v>
      </c>
      <c r="AL1075" t="n">
        <v>0.0</v>
      </c>
      <c r="AM1075" t="n">
        <v>2.0</v>
      </c>
      <c r="AN1075" t="n">
        <v>0.0</v>
      </c>
      <c r="AO1075" t="n">
        <v>1.0</v>
      </c>
      <c r="AP1075" t="n">
        <v>-11.0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WI220346098</t>
        </is>
      </c>
      <c r="B1076" t="inlineStr">
        <is>
          <t>DATA_VALIDATION</t>
        </is>
      </c>
      <c r="C1076" t="inlineStr">
        <is>
          <t>201300022162</t>
        </is>
      </c>
      <c r="D1076" t="inlineStr">
        <is>
          <t>Folder</t>
        </is>
      </c>
      <c r="E1076" s="2">
        <f>HYPERLINK("capsilon://?command=openfolder&amp;siteaddress=FAM.docvelocity-na8.net&amp;folderid=FXB06F5F82-1166-8642-CF20-FE961556BBDD","FX22036848")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MI2203478969</t>
        </is>
      </c>
      <c r="J1076" t="n">
        <v>282.0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1.0</v>
      </c>
      <c r="O1076" s="1" t="n">
        <v>44635.70586805556</v>
      </c>
      <c r="P1076" s="1" t="n">
        <v>44635.75366898148</v>
      </c>
      <c r="Q1076" t="n">
        <v>3348.0</v>
      </c>
      <c r="R1076" t="n">
        <v>782.0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Suraj Toradmal</t>
        </is>
      </c>
      <c r="W1076" s="1" t="n">
        <v>44635.75366898148</v>
      </c>
      <c r="X1076" t="n">
        <v>420.0</v>
      </c>
      <c r="Y1076" t="n">
        <v>0.0</v>
      </c>
      <c r="Z1076" t="n">
        <v>0.0</v>
      </c>
      <c r="AA1076" t="n">
        <v>0.0</v>
      </c>
      <c r="AB1076" t="n">
        <v>0.0</v>
      </c>
      <c r="AC1076" t="n">
        <v>0.0</v>
      </c>
      <c r="AD1076" t="n">
        <v>282.0</v>
      </c>
      <c r="AE1076" t="n">
        <v>256.0</v>
      </c>
      <c r="AF1076" t="n">
        <v>0.0</v>
      </c>
      <c r="AG1076" t="n">
        <v>10.0</v>
      </c>
      <c r="AH1076" t="inlineStr">
        <is>
          <t>N/A</t>
        </is>
      </c>
      <c r="AI1076" t="inlineStr">
        <is>
          <t>N/A</t>
        </is>
      </c>
      <c r="AJ1076" t="inlineStr">
        <is>
          <t>N/A</t>
        </is>
      </c>
      <c r="AK1076" t="inlineStr">
        <is>
          <t>N/A</t>
        </is>
      </c>
      <c r="AL1076" t="inlineStr">
        <is>
          <t>N/A</t>
        </is>
      </c>
      <c r="AM1076" t="inlineStr">
        <is>
          <t>N/A</t>
        </is>
      </c>
      <c r="AN1076" t="inlineStr">
        <is>
          <t>N/A</t>
        </is>
      </c>
      <c r="AO1076" t="inlineStr">
        <is>
          <t>N/A</t>
        </is>
      </c>
      <c r="AP1076" t="inlineStr">
        <is>
          <t>N/A</t>
        </is>
      </c>
      <c r="AQ1076" t="inlineStr">
        <is>
          <t>N/A</t>
        </is>
      </c>
      <c r="AR1076" t="inlineStr">
        <is>
          <t>N/A</t>
        </is>
      </c>
      <c r="AS1076" t="inlineStr">
        <is>
          <t>N/A</t>
        </is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WI220346100</t>
        </is>
      </c>
      <c r="B1077" t="inlineStr">
        <is>
          <t>DATA_VALIDATION</t>
        </is>
      </c>
      <c r="C1077" t="inlineStr">
        <is>
          <t>201130013403</t>
        </is>
      </c>
      <c r="D1077" t="inlineStr">
        <is>
          <t>Folder</t>
        </is>
      </c>
      <c r="E1077" s="2">
        <f>HYPERLINK("capsilon://?command=openfolder&amp;siteaddress=FAM.docvelocity-na8.net&amp;folderid=FXA5A94CE7-BDAD-4CEF-2C89-816C99D48EAC","FX22031126")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MI2203479089</t>
        </is>
      </c>
      <c r="J1077" t="n">
        <v>389.0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1.0</v>
      </c>
      <c r="O1077" s="1" t="n">
        <v>44635.70664351852</v>
      </c>
      <c r="P1077" s="1" t="n">
        <v>44635.75641203704</v>
      </c>
      <c r="Q1077" t="n">
        <v>3741.0</v>
      </c>
      <c r="R1077" t="n">
        <v>559.0</v>
      </c>
      <c r="S1077" t="b">
        <v>0</v>
      </c>
      <c r="T1077" t="inlineStr">
        <is>
          <t>N/A</t>
        </is>
      </c>
      <c r="U1077" t="b">
        <v>0</v>
      </c>
      <c r="V1077" t="inlineStr">
        <is>
          <t>Suraj Toradmal</t>
        </is>
      </c>
      <c r="W1077" s="1" t="n">
        <v>44635.75641203704</v>
      </c>
      <c r="X1077" t="n">
        <v>236.0</v>
      </c>
      <c r="Y1077" t="n">
        <v>0.0</v>
      </c>
      <c r="Z1077" t="n">
        <v>0.0</v>
      </c>
      <c r="AA1077" t="n">
        <v>0.0</v>
      </c>
      <c r="AB1077" t="n">
        <v>0.0</v>
      </c>
      <c r="AC1077" t="n">
        <v>0.0</v>
      </c>
      <c r="AD1077" t="n">
        <v>389.0</v>
      </c>
      <c r="AE1077" t="n">
        <v>323.0</v>
      </c>
      <c r="AF1077" t="n">
        <v>0.0</v>
      </c>
      <c r="AG1077" t="n">
        <v>10.0</v>
      </c>
      <c r="AH1077" t="inlineStr">
        <is>
          <t>N/A</t>
        </is>
      </c>
      <c r="AI1077" t="inlineStr">
        <is>
          <t>N/A</t>
        </is>
      </c>
      <c r="AJ1077" t="inlineStr">
        <is>
          <t>N/A</t>
        </is>
      </c>
      <c r="AK1077" t="inlineStr">
        <is>
          <t>N/A</t>
        </is>
      </c>
      <c r="AL1077" t="inlineStr">
        <is>
          <t>N/A</t>
        </is>
      </c>
      <c r="AM1077" t="inlineStr">
        <is>
          <t>N/A</t>
        </is>
      </c>
      <c r="AN1077" t="inlineStr">
        <is>
          <t>N/A</t>
        </is>
      </c>
      <c r="AO1077" t="inlineStr">
        <is>
          <t>N/A</t>
        </is>
      </c>
      <c r="AP1077" t="inlineStr">
        <is>
          <t>N/A</t>
        </is>
      </c>
      <c r="AQ1077" t="inlineStr">
        <is>
          <t>N/A</t>
        </is>
      </c>
      <c r="AR1077" t="inlineStr">
        <is>
          <t>N/A</t>
        </is>
      </c>
      <c r="AS1077" t="inlineStr">
        <is>
          <t>N/A</t>
        </is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WI220346116</t>
        </is>
      </c>
      <c r="B1078" t="inlineStr">
        <is>
          <t>DATA_VALIDATION</t>
        </is>
      </c>
      <c r="C1078" t="inlineStr">
        <is>
          <t>201308008259</t>
        </is>
      </c>
      <c r="D1078" t="inlineStr">
        <is>
          <t>Folder</t>
        </is>
      </c>
      <c r="E1078" s="2">
        <f>HYPERLINK("capsilon://?command=openfolder&amp;siteaddress=FAM.docvelocity-na8.net&amp;folderid=FX84E6C1EF-54D5-93A9-1027-3ED4F52D7A5D","FX22032282")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MI2203479375</t>
        </is>
      </c>
      <c r="J1078" t="n">
        <v>110.0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1.0</v>
      </c>
      <c r="O1078" s="1" t="n">
        <v>44635.70972222222</v>
      </c>
      <c r="P1078" s="1" t="n">
        <v>44635.71428240741</v>
      </c>
      <c r="Q1078" t="n">
        <v>159.0</v>
      </c>
      <c r="R1078" t="n">
        <v>235.0</v>
      </c>
      <c r="S1078" t="b">
        <v>0</v>
      </c>
      <c r="T1078" t="inlineStr">
        <is>
          <t>N/A</t>
        </is>
      </c>
      <c r="U1078" t="b">
        <v>0</v>
      </c>
      <c r="V1078" t="inlineStr">
        <is>
          <t>Shubham Karwate</t>
        </is>
      </c>
      <c r="W1078" s="1" t="n">
        <v>44635.71428240741</v>
      </c>
      <c r="X1078" t="n">
        <v>203.0</v>
      </c>
      <c r="Y1078" t="n">
        <v>0.0</v>
      </c>
      <c r="Z1078" t="n">
        <v>0.0</v>
      </c>
      <c r="AA1078" t="n">
        <v>0.0</v>
      </c>
      <c r="AB1078" t="n">
        <v>0.0</v>
      </c>
      <c r="AC1078" t="n">
        <v>0.0</v>
      </c>
      <c r="AD1078" t="n">
        <v>110.0</v>
      </c>
      <c r="AE1078" t="n">
        <v>98.0</v>
      </c>
      <c r="AF1078" t="n">
        <v>0.0</v>
      </c>
      <c r="AG1078" t="n">
        <v>4.0</v>
      </c>
      <c r="AH1078" t="inlineStr">
        <is>
          <t>N/A</t>
        </is>
      </c>
      <c r="AI1078" t="inlineStr">
        <is>
          <t>N/A</t>
        </is>
      </c>
      <c r="AJ1078" t="inlineStr">
        <is>
          <t>N/A</t>
        </is>
      </c>
      <c r="AK1078" t="inlineStr">
        <is>
          <t>N/A</t>
        </is>
      </c>
      <c r="AL1078" t="inlineStr">
        <is>
          <t>N/A</t>
        </is>
      </c>
      <c r="AM1078" t="inlineStr">
        <is>
          <t>N/A</t>
        </is>
      </c>
      <c r="AN1078" t="inlineStr">
        <is>
          <t>N/A</t>
        </is>
      </c>
      <c r="AO1078" t="inlineStr">
        <is>
          <t>N/A</t>
        </is>
      </c>
      <c r="AP1078" t="inlineStr">
        <is>
          <t>N/A</t>
        </is>
      </c>
      <c r="AQ1078" t="inlineStr">
        <is>
          <t>N/A</t>
        </is>
      </c>
      <c r="AR1078" t="inlineStr">
        <is>
          <t>N/A</t>
        </is>
      </c>
      <c r="AS1078" t="inlineStr">
        <is>
          <t>N/A</t>
        </is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WI220346150</t>
        </is>
      </c>
      <c r="B1079" t="inlineStr">
        <is>
          <t>DATA_VALIDATION</t>
        </is>
      </c>
      <c r="C1079" t="inlineStr">
        <is>
          <t>201340000710</t>
        </is>
      </c>
      <c r="D1079" t="inlineStr">
        <is>
          <t>Folder</t>
        </is>
      </c>
      <c r="E1079" s="2">
        <f>HYPERLINK("capsilon://?command=openfolder&amp;siteaddress=FAM.docvelocity-na8.net&amp;folderid=FX0CD1F446-5E60-5C8D-23DA-43811EE7660A","FX22035502")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MI2203479747</t>
        </is>
      </c>
      <c r="J1079" t="n">
        <v>0.0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44635.713738425926</v>
      </c>
      <c r="P1079" s="1" t="n">
        <v>44635.72689814815</v>
      </c>
      <c r="Q1079" t="n">
        <v>1012.0</v>
      </c>
      <c r="R1079" t="n">
        <v>125.0</v>
      </c>
      <c r="S1079" t="b">
        <v>0</v>
      </c>
      <c r="T1079" t="inlineStr">
        <is>
          <t>N/A</t>
        </is>
      </c>
      <c r="U1079" t="b">
        <v>0</v>
      </c>
      <c r="V1079" t="inlineStr">
        <is>
          <t>Payal Pathare</t>
        </is>
      </c>
      <c r="W1079" s="1" t="n">
        <v>44635.71501157407</v>
      </c>
      <c r="X1079" t="n">
        <v>103.0</v>
      </c>
      <c r="Y1079" t="n">
        <v>9.0</v>
      </c>
      <c r="Z1079" t="n">
        <v>0.0</v>
      </c>
      <c r="AA1079" t="n">
        <v>9.0</v>
      </c>
      <c r="AB1079" t="n">
        <v>0.0</v>
      </c>
      <c r="AC1079" t="n">
        <v>1.0</v>
      </c>
      <c r="AD1079" t="n">
        <v>-9.0</v>
      </c>
      <c r="AE1079" t="n">
        <v>0.0</v>
      </c>
      <c r="AF1079" t="n">
        <v>0.0</v>
      </c>
      <c r="AG1079" t="n">
        <v>0.0</v>
      </c>
      <c r="AH1079" t="inlineStr">
        <is>
          <t>Vikash Suryakanth Parmar</t>
        </is>
      </c>
      <c r="AI1079" s="1" t="n">
        <v>44635.72689814815</v>
      </c>
      <c r="AJ1079" t="n">
        <v>22.0</v>
      </c>
      <c r="AK1079" t="n">
        <v>0.0</v>
      </c>
      <c r="AL1079" t="n">
        <v>0.0</v>
      </c>
      <c r="AM1079" t="n">
        <v>0.0</v>
      </c>
      <c r="AN1079" t="n">
        <v>0.0</v>
      </c>
      <c r="AO1079" t="n">
        <v>0.0</v>
      </c>
      <c r="AP1079" t="n">
        <v>-9.0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WI220346154</t>
        </is>
      </c>
      <c r="B1080" t="inlineStr">
        <is>
          <t>DATA_VALIDATION</t>
        </is>
      </c>
      <c r="C1080" t="inlineStr">
        <is>
          <t>201308008259</t>
        </is>
      </c>
      <c r="D1080" t="inlineStr">
        <is>
          <t>Folder</t>
        </is>
      </c>
      <c r="E1080" s="2">
        <f>HYPERLINK("capsilon://?command=openfolder&amp;siteaddress=FAM.docvelocity-na8.net&amp;folderid=FX84E6C1EF-54D5-93A9-1027-3ED4F52D7A5D","FX22032282")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MI2203479375</t>
        </is>
      </c>
      <c r="J1080" t="n">
        <v>162.0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44635.71502314815</v>
      </c>
      <c r="P1080" s="1" t="n">
        <v>44635.72168981482</v>
      </c>
      <c r="Q1080" t="n">
        <v>46.0</v>
      </c>
      <c r="R1080" t="n">
        <v>530.0</v>
      </c>
      <c r="S1080" t="b">
        <v>0</v>
      </c>
      <c r="T1080" t="inlineStr">
        <is>
          <t>N/A</t>
        </is>
      </c>
      <c r="U1080" t="b">
        <v>1</v>
      </c>
      <c r="V1080" t="inlineStr">
        <is>
          <t>Shubham Karwate</t>
        </is>
      </c>
      <c r="W1080" s="1" t="n">
        <v>44635.719664351855</v>
      </c>
      <c r="X1080" t="n">
        <v>400.0</v>
      </c>
      <c r="Y1080" t="n">
        <v>128.0</v>
      </c>
      <c r="Z1080" t="n">
        <v>0.0</v>
      </c>
      <c r="AA1080" t="n">
        <v>128.0</v>
      </c>
      <c r="AB1080" t="n">
        <v>0.0</v>
      </c>
      <c r="AC1080" t="n">
        <v>16.0</v>
      </c>
      <c r="AD1080" t="n">
        <v>34.0</v>
      </c>
      <c r="AE1080" t="n">
        <v>0.0</v>
      </c>
      <c r="AF1080" t="n">
        <v>0.0</v>
      </c>
      <c r="AG1080" t="n">
        <v>0.0</v>
      </c>
      <c r="AH1080" t="inlineStr">
        <is>
          <t>Vikash Suryakanth Parmar</t>
        </is>
      </c>
      <c r="AI1080" s="1" t="n">
        <v>44635.72168981482</v>
      </c>
      <c r="AJ1080" t="n">
        <v>130.0</v>
      </c>
      <c r="AK1080" t="n">
        <v>2.0</v>
      </c>
      <c r="AL1080" t="n">
        <v>0.0</v>
      </c>
      <c r="AM1080" t="n">
        <v>2.0</v>
      </c>
      <c r="AN1080" t="n">
        <v>0.0</v>
      </c>
      <c r="AO1080" t="n">
        <v>1.0</v>
      </c>
      <c r="AP1080" t="n">
        <v>32.0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WI220346239</t>
        </is>
      </c>
      <c r="B1081" t="inlineStr">
        <is>
          <t>DATA_VALIDATION</t>
        </is>
      </c>
      <c r="C1081" t="inlineStr">
        <is>
          <t>201300022139</t>
        </is>
      </c>
      <c r="D1081" t="inlineStr">
        <is>
          <t>Folder</t>
        </is>
      </c>
      <c r="E1081" s="2">
        <f>HYPERLINK("capsilon://?command=openfolder&amp;siteaddress=FAM.docvelocity-na8.net&amp;folderid=FXDF76E3BE-F77C-CBD8-F7A0-8660655C58DA","FX22036398")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MI2203480945</t>
        </is>
      </c>
      <c r="J1081" t="n">
        <v>96.0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1.0</v>
      </c>
      <c r="O1081" s="1" t="n">
        <v>44635.72981481482</v>
      </c>
      <c r="P1081" s="1" t="n">
        <v>44635.73434027778</v>
      </c>
      <c r="Q1081" t="n">
        <v>184.0</v>
      </c>
      <c r="R1081" t="n">
        <v>207.0</v>
      </c>
      <c r="S1081" t="b">
        <v>0</v>
      </c>
      <c r="T1081" t="inlineStr">
        <is>
          <t>N/A</t>
        </is>
      </c>
      <c r="U1081" t="b">
        <v>0</v>
      </c>
      <c r="V1081" t="inlineStr">
        <is>
          <t>Shubham Karwate</t>
        </is>
      </c>
      <c r="W1081" s="1" t="n">
        <v>44635.73434027778</v>
      </c>
      <c r="X1081" t="n">
        <v>197.0</v>
      </c>
      <c r="Y1081" t="n">
        <v>0.0</v>
      </c>
      <c r="Z1081" t="n">
        <v>0.0</v>
      </c>
      <c r="AA1081" t="n">
        <v>0.0</v>
      </c>
      <c r="AB1081" t="n">
        <v>0.0</v>
      </c>
      <c r="AC1081" t="n">
        <v>0.0</v>
      </c>
      <c r="AD1081" t="n">
        <v>96.0</v>
      </c>
      <c r="AE1081" t="n">
        <v>84.0</v>
      </c>
      <c r="AF1081" t="n">
        <v>0.0</v>
      </c>
      <c r="AG1081" t="n">
        <v>4.0</v>
      </c>
      <c r="AH1081" t="inlineStr">
        <is>
          <t>N/A</t>
        </is>
      </c>
      <c r="AI1081" t="inlineStr">
        <is>
          <t>N/A</t>
        </is>
      </c>
      <c r="AJ1081" t="inlineStr">
        <is>
          <t>N/A</t>
        </is>
      </c>
      <c r="AK1081" t="inlineStr">
        <is>
          <t>N/A</t>
        </is>
      </c>
      <c r="AL1081" t="inlineStr">
        <is>
          <t>N/A</t>
        </is>
      </c>
      <c r="AM1081" t="inlineStr">
        <is>
          <t>N/A</t>
        </is>
      </c>
      <c r="AN1081" t="inlineStr">
        <is>
          <t>N/A</t>
        </is>
      </c>
      <c r="AO1081" t="inlineStr">
        <is>
          <t>N/A</t>
        </is>
      </c>
      <c r="AP1081" t="inlineStr">
        <is>
          <t>N/A</t>
        </is>
      </c>
      <c r="AQ1081" t="inlineStr">
        <is>
          <t>N/A</t>
        </is>
      </c>
      <c r="AR1081" t="inlineStr">
        <is>
          <t>N/A</t>
        </is>
      </c>
      <c r="AS1081" t="inlineStr">
        <is>
          <t>N/A</t>
        </is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WI220346284</t>
        </is>
      </c>
      <c r="B1082" t="inlineStr">
        <is>
          <t>DATA_VALIDATION</t>
        </is>
      </c>
      <c r="C1082" t="inlineStr">
        <is>
          <t>201300022139</t>
        </is>
      </c>
      <c r="D1082" t="inlineStr">
        <is>
          <t>Folder</t>
        </is>
      </c>
      <c r="E1082" s="2">
        <f>HYPERLINK("capsilon://?command=openfolder&amp;siteaddress=FAM.docvelocity-na8.net&amp;folderid=FXDF76E3BE-F77C-CBD8-F7A0-8660655C58DA","FX22036398")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MI2203480945</t>
        </is>
      </c>
      <c r="J1082" t="n">
        <v>148.0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44635.73509259259</v>
      </c>
      <c r="P1082" s="1" t="n">
        <v>44635.748344907406</v>
      </c>
      <c r="Q1082" t="n">
        <v>102.0</v>
      </c>
      <c r="R1082" t="n">
        <v>1043.0</v>
      </c>
      <c r="S1082" t="b">
        <v>0</v>
      </c>
      <c r="T1082" t="inlineStr">
        <is>
          <t>N/A</t>
        </is>
      </c>
      <c r="U1082" t="b">
        <v>1</v>
      </c>
      <c r="V1082" t="inlineStr">
        <is>
          <t>Shubham Karwate</t>
        </is>
      </c>
      <c r="W1082" s="1" t="n">
        <v>44635.73900462963</v>
      </c>
      <c r="X1082" t="n">
        <v>338.0</v>
      </c>
      <c r="Y1082" t="n">
        <v>124.0</v>
      </c>
      <c r="Z1082" t="n">
        <v>0.0</v>
      </c>
      <c r="AA1082" t="n">
        <v>124.0</v>
      </c>
      <c r="AB1082" t="n">
        <v>0.0</v>
      </c>
      <c r="AC1082" t="n">
        <v>2.0</v>
      </c>
      <c r="AD1082" t="n">
        <v>24.0</v>
      </c>
      <c r="AE1082" t="n">
        <v>0.0</v>
      </c>
      <c r="AF1082" t="n">
        <v>0.0</v>
      </c>
      <c r="AG1082" t="n">
        <v>0.0</v>
      </c>
      <c r="AH1082" t="inlineStr">
        <is>
          <t>Ketan Pathak</t>
        </is>
      </c>
      <c r="AI1082" s="1" t="n">
        <v>44635.748344907406</v>
      </c>
      <c r="AJ1082" t="n">
        <v>705.0</v>
      </c>
      <c r="AK1082" t="n">
        <v>2.0</v>
      </c>
      <c r="AL1082" t="n">
        <v>0.0</v>
      </c>
      <c r="AM1082" t="n">
        <v>2.0</v>
      </c>
      <c r="AN1082" t="n">
        <v>0.0</v>
      </c>
      <c r="AO1082" t="n">
        <v>2.0</v>
      </c>
      <c r="AP1082" t="n">
        <v>22.0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WI220346388</t>
        </is>
      </c>
      <c r="B1083" t="inlineStr">
        <is>
          <t>DATA_VALIDATION</t>
        </is>
      </c>
      <c r="C1083" t="inlineStr">
        <is>
          <t>201308008188</t>
        </is>
      </c>
      <c r="D1083" t="inlineStr">
        <is>
          <t>Folder</t>
        </is>
      </c>
      <c r="E1083" s="2">
        <f>HYPERLINK("capsilon://?command=openfolder&amp;siteaddress=FAM.docvelocity-na8.net&amp;folderid=FXAE3F5E47-5C59-F353-BD8B-85EAB67ACF9B","FX22027728")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MI2203473624</t>
        </is>
      </c>
      <c r="J1083" t="n">
        <v>320.0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44635.74704861111</v>
      </c>
      <c r="P1083" s="1" t="n">
        <v>44635.802083333336</v>
      </c>
      <c r="Q1083" t="n">
        <v>2497.0</v>
      </c>
      <c r="R1083" t="n">
        <v>2258.0</v>
      </c>
      <c r="S1083" t="b">
        <v>0</v>
      </c>
      <c r="T1083" t="inlineStr">
        <is>
          <t>N/A</t>
        </is>
      </c>
      <c r="U1083" t="b">
        <v>1</v>
      </c>
      <c r="V1083" t="inlineStr">
        <is>
          <t>Samadhan Kamble</t>
        </is>
      </c>
      <c r="W1083" s="1" t="n">
        <v>44635.76552083333</v>
      </c>
      <c r="X1083" t="n">
        <v>1593.0</v>
      </c>
      <c r="Y1083" t="n">
        <v>255.0</v>
      </c>
      <c r="Z1083" t="n">
        <v>0.0</v>
      </c>
      <c r="AA1083" t="n">
        <v>255.0</v>
      </c>
      <c r="AB1083" t="n">
        <v>0.0</v>
      </c>
      <c r="AC1083" t="n">
        <v>72.0</v>
      </c>
      <c r="AD1083" t="n">
        <v>65.0</v>
      </c>
      <c r="AE1083" t="n">
        <v>0.0</v>
      </c>
      <c r="AF1083" t="n">
        <v>0.0</v>
      </c>
      <c r="AG1083" t="n">
        <v>0.0</v>
      </c>
      <c r="AH1083" t="inlineStr">
        <is>
          <t>Ketan Pathak</t>
        </is>
      </c>
      <c r="AI1083" s="1" t="n">
        <v>44635.802083333336</v>
      </c>
      <c r="AJ1083" t="n">
        <v>646.0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65.0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WI22034642</t>
        </is>
      </c>
      <c r="B1084" t="inlineStr">
        <is>
          <t>DATA_VALIDATION</t>
        </is>
      </c>
      <c r="C1084" t="inlineStr">
        <is>
          <t>201300021818</t>
        </is>
      </c>
      <c r="D1084" t="inlineStr">
        <is>
          <t>Folder</t>
        </is>
      </c>
      <c r="E1084" s="2">
        <f>HYPERLINK("capsilon://?command=openfolder&amp;siteaddress=FAM.docvelocity-na8.net&amp;folderid=FX3B592779-6B71-DDF0-D744-2496AED33B17","FX220345")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MI220349532</t>
        </is>
      </c>
      <c r="J1084" t="n">
        <v>0.0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1.0</v>
      </c>
      <c r="O1084" s="1" t="n">
        <v>44621.86362268519</v>
      </c>
      <c r="P1084" s="1" t="n">
        <v>44621.983668981484</v>
      </c>
      <c r="Q1084" t="n">
        <v>9807.0</v>
      </c>
      <c r="R1084" t="n">
        <v>565.0</v>
      </c>
      <c r="S1084" t="b">
        <v>0</v>
      </c>
      <c r="T1084" t="inlineStr">
        <is>
          <t>N/A</t>
        </is>
      </c>
      <c r="U1084" t="b">
        <v>0</v>
      </c>
      <c r="V1084" t="inlineStr">
        <is>
          <t>Prajakta Jagannath Mane</t>
        </is>
      </c>
      <c r="W1084" s="1" t="n">
        <v>44621.983668981484</v>
      </c>
      <c r="X1084" t="n">
        <v>565.0</v>
      </c>
      <c r="Y1084" t="n">
        <v>0.0</v>
      </c>
      <c r="Z1084" t="n">
        <v>0.0</v>
      </c>
      <c r="AA1084" t="n">
        <v>0.0</v>
      </c>
      <c r="AB1084" t="n">
        <v>0.0</v>
      </c>
      <c r="AC1084" t="n">
        <v>0.0</v>
      </c>
      <c r="AD1084" t="n">
        <v>0.0</v>
      </c>
      <c r="AE1084" t="n">
        <v>317.0</v>
      </c>
      <c r="AF1084" t="n">
        <v>0.0</v>
      </c>
      <c r="AG1084" t="n">
        <v>16.0</v>
      </c>
      <c r="AH1084" t="inlineStr">
        <is>
          <t>N/A</t>
        </is>
      </c>
      <c r="AI1084" t="inlineStr">
        <is>
          <t>N/A</t>
        </is>
      </c>
      <c r="AJ1084" t="inlineStr">
        <is>
          <t>N/A</t>
        </is>
      </c>
      <c r="AK1084" t="inlineStr">
        <is>
          <t>N/A</t>
        </is>
      </c>
      <c r="AL1084" t="inlineStr">
        <is>
          <t>N/A</t>
        </is>
      </c>
      <c r="AM1084" t="inlineStr">
        <is>
          <t>N/A</t>
        </is>
      </c>
      <c r="AN1084" t="inlineStr">
        <is>
          <t>N/A</t>
        </is>
      </c>
      <c r="AO1084" t="inlineStr">
        <is>
          <t>N/A</t>
        </is>
      </c>
      <c r="AP1084" t="inlineStr">
        <is>
          <t>N/A</t>
        </is>
      </c>
      <c r="AQ1084" t="inlineStr">
        <is>
          <t>N/A</t>
        </is>
      </c>
      <c r="AR1084" t="inlineStr">
        <is>
          <t>N/A</t>
        </is>
      </c>
      <c r="AS1084" t="inlineStr">
        <is>
          <t>N/A</t>
        </is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WI220346424</t>
        </is>
      </c>
      <c r="B1085" t="inlineStr">
        <is>
          <t>DATA_VALIDATION</t>
        </is>
      </c>
      <c r="C1085" t="inlineStr">
        <is>
          <t>201330005803</t>
        </is>
      </c>
      <c r="D1085" t="inlineStr">
        <is>
          <t>Folder</t>
        </is>
      </c>
      <c r="E1085" s="2">
        <f>HYPERLINK("capsilon://?command=openfolder&amp;siteaddress=FAM.docvelocity-na8.net&amp;folderid=FX71041F63-1108-7904-0B69-0669E526E516","FX22036116")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MI2203478170</t>
        </is>
      </c>
      <c r="J1085" t="n">
        <v>376.0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44635.749756944446</v>
      </c>
      <c r="P1085" s="1" t="n">
        <v>44635.81715277778</v>
      </c>
      <c r="Q1085" t="n">
        <v>2030.0</v>
      </c>
      <c r="R1085" t="n">
        <v>3793.0</v>
      </c>
      <c r="S1085" t="b">
        <v>0</v>
      </c>
      <c r="T1085" t="inlineStr">
        <is>
          <t>N/A</t>
        </is>
      </c>
      <c r="U1085" t="b">
        <v>1</v>
      </c>
      <c r="V1085" t="inlineStr">
        <is>
          <t>Shivani Narwade</t>
        </is>
      </c>
      <c r="W1085" s="1" t="n">
        <v>44635.77866898148</v>
      </c>
      <c r="X1085" t="n">
        <v>2492.0</v>
      </c>
      <c r="Y1085" t="n">
        <v>321.0</v>
      </c>
      <c r="Z1085" t="n">
        <v>0.0</v>
      </c>
      <c r="AA1085" t="n">
        <v>321.0</v>
      </c>
      <c r="AB1085" t="n">
        <v>0.0</v>
      </c>
      <c r="AC1085" t="n">
        <v>59.0</v>
      </c>
      <c r="AD1085" t="n">
        <v>55.0</v>
      </c>
      <c r="AE1085" t="n">
        <v>0.0</v>
      </c>
      <c r="AF1085" t="n">
        <v>0.0</v>
      </c>
      <c r="AG1085" t="n">
        <v>0.0</v>
      </c>
      <c r="AH1085" t="inlineStr">
        <is>
          <t>Ketan Pathak</t>
        </is>
      </c>
      <c r="AI1085" s="1" t="n">
        <v>44635.81715277778</v>
      </c>
      <c r="AJ1085" t="n">
        <v>1301.0</v>
      </c>
      <c r="AK1085" t="n">
        <v>14.0</v>
      </c>
      <c r="AL1085" t="n">
        <v>0.0</v>
      </c>
      <c r="AM1085" t="n">
        <v>14.0</v>
      </c>
      <c r="AN1085" t="n">
        <v>0.0</v>
      </c>
      <c r="AO1085" t="n">
        <v>14.0</v>
      </c>
      <c r="AP1085" t="n">
        <v>41.0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WI220346460</t>
        </is>
      </c>
      <c r="B1086" t="inlineStr">
        <is>
          <t>DATA_VALIDATION</t>
        </is>
      </c>
      <c r="C1086" t="inlineStr">
        <is>
          <t>201300022162</t>
        </is>
      </c>
      <c r="D1086" t="inlineStr">
        <is>
          <t>Folder</t>
        </is>
      </c>
      <c r="E1086" s="2">
        <f>HYPERLINK("capsilon://?command=openfolder&amp;siteaddress=FAM.docvelocity-na8.net&amp;folderid=FXB06F5F82-1166-8642-CF20-FE961556BBDD","FX22036848")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MI2203478969</t>
        </is>
      </c>
      <c r="J1086" t="n">
        <v>386.0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44635.75546296296</v>
      </c>
      <c r="P1086" s="1" t="n">
        <v>44636.18274305556</v>
      </c>
      <c r="Q1086" t="n">
        <v>33424.0</v>
      </c>
      <c r="R1086" t="n">
        <v>3493.0</v>
      </c>
      <c r="S1086" t="b">
        <v>0</v>
      </c>
      <c r="T1086" t="inlineStr">
        <is>
          <t>N/A</t>
        </is>
      </c>
      <c r="U1086" t="b">
        <v>1</v>
      </c>
      <c r="V1086" t="inlineStr">
        <is>
          <t>Nayan Naramshettiwar</t>
        </is>
      </c>
      <c r="W1086" s="1" t="n">
        <v>44635.775300925925</v>
      </c>
      <c r="X1086" t="n">
        <v>1699.0</v>
      </c>
      <c r="Y1086" t="n">
        <v>336.0</v>
      </c>
      <c r="Z1086" t="n">
        <v>0.0</v>
      </c>
      <c r="AA1086" t="n">
        <v>336.0</v>
      </c>
      <c r="AB1086" t="n">
        <v>0.0</v>
      </c>
      <c r="AC1086" t="n">
        <v>86.0</v>
      </c>
      <c r="AD1086" t="n">
        <v>50.0</v>
      </c>
      <c r="AE1086" t="n">
        <v>0.0</v>
      </c>
      <c r="AF1086" t="n">
        <v>0.0</v>
      </c>
      <c r="AG1086" t="n">
        <v>0.0</v>
      </c>
      <c r="AH1086" t="inlineStr">
        <is>
          <t>Ashish Sutar</t>
        </is>
      </c>
      <c r="AI1086" s="1" t="n">
        <v>44636.18274305556</v>
      </c>
      <c r="AJ1086" t="n">
        <v>788.0</v>
      </c>
      <c r="AK1086" t="n">
        <v>1.0</v>
      </c>
      <c r="AL1086" t="n">
        <v>0.0</v>
      </c>
      <c r="AM1086" t="n">
        <v>1.0</v>
      </c>
      <c r="AN1086" t="n">
        <v>0.0</v>
      </c>
      <c r="AO1086" t="n">
        <v>1.0</v>
      </c>
      <c r="AP1086" t="n">
        <v>49.0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WI220346469</t>
        </is>
      </c>
      <c r="B1087" t="inlineStr">
        <is>
          <t>DATA_VALIDATION</t>
        </is>
      </c>
      <c r="C1087" t="inlineStr">
        <is>
          <t>201130013403</t>
        </is>
      </c>
      <c r="D1087" t="inlineStr">
        <is>
          <t>Folder</t>
        </is>
      </c>
      <c r="E1087" s="2">
        <f>HYPERLINK("capsilon://?command=openfolder&amp;siteaddress=FAM.docvelocity-na8.net&amp;folderid=FXA5A94CE7-BDAD-4CEF-2C89-816C99D48EAC","FX22031126")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MI2203479089</t>
        </is>
      </c>
      <c r="J1087" t="n">
        <v>469.0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44635.757361111115</v>
      </c>
      <c r="P1087" s="1" t="n">
        <v>44636.230046296296</v>
      </c>
      <c r="Q1087" t="n">
        <v>34761.0</v>
      </c>
      <c r="R1087" t="n">
        <v>6079.0</v>
      </c>
      <c r="S1087" t="b">
        <v>0</v>
      </c>
      <c r="T1087" t="inlineStr">
        <is>
          <t>N/A</t>
        </is>
      </c>
      <c r="U1087" t="b">
        <v>1</v>
      </c>
      <c r="V1087" t="inlineStr">
        <is>
          <t>Payal Pathare</t>
        </is>
      </c>
      <c r="W1087" s="1" t="n">
        <v>44635.786145833335</v>
      </c>
      <c r="X1087" t="n">
        <v>2463.0</v>
      </c>
      <c r="Y1087" t="n">
        <v>384.0</v>
      </c>
      <c r="Z1087" t="n">
        <v>0.0</v>
      </c>
      <c r="AA1087" t="n">
        <v>384.0</v>
      </c>
      <c r="AB1087" t="n">
        <v>0.0</v>
      </c>
      <c r="AC1087" t="n">
        <v>133.0</v>
      </c>
      <c r="AD1087" t="n">
        <v>85.0</v>
      </c>
      <c r="AE1087" t="n">
        <v>0.0</v>
      </c>
      <c r="AF1087" t="n">
        <v>0.0</v>
      </c>
      <c r="AG1087" t="n">
        <v>0.0</v>
      </c>
      <c r="AH1087" t="inlineStr">
        <is>
          <t>Hemanshi Deshlahara</t>
        </is>
      </c>
      <c r="AI1087" s="1" t="n">
        <v>44636.230046296296</v>
      </c>
      <c r="AJ1087" t="n">
        <v>3111.0</v>
      </c>
      <c r="AK1087" t="n">
        <v>12.0</v>
      </c>
      <c r="AL1087" t="n">
        <v>0.0</v>
      </c>
      <c r="AM1087" t="n">
        <v>12.0</v>
      </c>
      <c r="AN1087" t="n">
        <v>0.0</v>
      </c>
      <c r="AO1087" t="n">
        <v>12.0</v>
      </c>
      <c r="AP1087" t="n">
        <v>73.0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WI220346576</t>
        </is>
      </c>
      <c r="B1088" t="inlineStr">
        <is>
          <t>DATA_VALIDATION</t>
        </is>
      </c>
      <c r="C1088" t="inlineStr">
        <is>
          <t>201308008247</t>
        </is>
      </c>
      <c r="D1088" t="inlineStr">
        <is>
          <t>Folder</t>
        </is>
      </c>
      <c r="E1088" s="2">
        <f>HYPERLINK("capsilon://?command=openfolder&amp;siteaddress=FAM.docvelocity-na8.net&amp;folderid=FX57B34363-3E79-9821-E766-B6633AF38C1A","FX22031690")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MI2203484668</t>
        </is>
      </c>
      <c r="J1088" t="n">
        <v>90.0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1.0</v>
      </c>
      <c r="O1088" s="1" t="n">
        <v>44635.78666666667</v>
      </c>
      <c r="P1088" s="1" t="n">
        <v>44636.055243055554</v>
      </c>
      <c r="Q1088" t="n">
        <v>20584.0</v>
      </c>
      <c r="R1088" t="n">
        <v>2621.0</v>
      </c>
      <c r="S1088" t="b">
        <v>0</v>
      </c>
      <c r="T1088" t="inlineStr">
        <is>
          <t>N/A</t>
        </is>
      </c>
      <c r="U1088" t="b">
        <v>0</v>
      </c>
      <c r="V1088" t="inlineStr">
        <is>
          <t>Sandip Tribhuvan</t>
        </is>
      </c>
      <c r="W1088" s="1" t="n">
        <v>44636.055243055554</v>
      </c>
      <c r="X1088" t="n">
        <v>1007.0</v>
      </c>
      <c r="Y1088" t="n">
        <v>0.0</v>
      </c>
      <c r="Z1088" t="n">
        <v>0.0</v>
      </c>
      <c r="AA1088" t="n">
        <v>0.0</v>
      </c>
      <c r="AB1088" t="n">
        <v>0.0</v>
      </c>
      <c r="AC1088" t="n">
        <v>0.0</v>
      </c>
      <c r="AD1088" t="n">
        <v>90.0</v>
      </c>
      <c r="AE1088" t="n">
        <v>78.0</v>
      </c>
      <c r="AF1088" t="n">
        <v>0.0</v>
      </c>
      <c r="AG1088" t="n">
        <v>4.0</v>
      </c>
      <c r="AH1088" t="inlineStr">
        <is>
          <t>N/A</t>
        </is>
      </c>
      <c r="AI1088" t="inlineStr">
        <is>
          <t>N/A</t>
        </is>
      </c>
      <c r="AJ1088" t="inlineStr">
        <is>
          <t>N/A</t>
        </is>
      </c>
      <c r="AK1088" t="inlineStr">
        <is>
          <t>N/A</t>
        </is>
      </c>
      <c r="AL1088" t="inlineStr">
        <is>
          <t>N/A</t>
        </is>
      </c>
      <c r="AM1088" t="inlineStr">
        <is>
          <t>N/A</t>
        </is>
      </c>
      <c r="AN1088" t="inlineStr">
        <is>
          <t>N/A</t>
        </is>
      </c>
      <c r="AO1088" t="inlineStr">
        <is>
          <t>N/A</t>
        </is>
      </c>
      <c r="AP1088" t="inlineStr">
        <is>
          <t>N/A</t>
        </is>
      </c>
      <c r="AQ1088" t="inlineStr">
        <is>
          <t>N/A</t>
        </is>
      </c>
      <c r="AR1088" t="inlineStr">
        <is>
          <t>N/A</t>
        </is>
      </c>
      <c r="AS1088" t="inlineStr">
        <is>
          <t>N/A</t>
        </is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WI22034659</t>
        </is>
      </c>
      <c r="B1089" t="inlineStr">
        <is>
          <t>DATA_VALIDATION</t>
        </is>
      </c>
      <c r="C1089" t="inlineStr">
        <is>
          <t>201300021786</t>
        </is>
      </c>
      <c r="D1089" t="inlineStr">
        <is>
          <t>Folder</t>
        </is>
      </c>
      <c r="E1089" s="2">
        <f>HYPERLINK("capsilon://?command=openfolder&amp;siteaddress=FAM.docvelocity-na8.net&amp;folderid=FX8FFA80FE-247F-6D9B-5FF9-16601FA7E113","FX220212603")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MI220348209</t>
        </is>
      </c>
      <c r="J1089" t="n">
        <v>0.0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1.0</v>
      </c>
      <c r="O1089" s="1" t="n">
        <v>44621.87635416666</v>
      </c>
      <c r="P1089" s="1" t="n">
        <v>44622.24699074074</v>
      </c>
      <c r="Q1089" t="n">
        <v>27868.0</v>
      </c>
      <c r="R1089" t="n">
        <v>4155.0</v>
      </c>
      <c r="S1089" t="b">
        <v>0</v>
      </c>
      <c r="T1089" t="inlineStr">
        <is>
          <t>N/A</t>
        </is>
      </c>
      <c r="U1089" t="b">
        <v>0</v>
      </c>
      <c r="V1089" t="inlineStr">
        <is>
          <t>Hemanshi Deshlahara</t>
        </is>
      </c>
      <c r="W1089" s="1" t="n">
        <v>44622.24699074074</v>
      </c>
      <c r="X1089" t="n">
        <v>2538.0</v>
      </c>
      <c r="Y1089" t="n">
        <v>0.0</v>
      </c>
      <c r="Z1089" t="n">
        <v>0.0</v>
      </c>
      <c r="AA1089" t="n">
        <v>0.0</v>
      </c>
      <c r="AB1089" t="n">
        <v>0.0</v>
      </c>
      <c r="AC1089" t="n">
        <v>0.0</v>
      </c>
      <c r="AD1089" t="n">
        <v>0.0</v>
      </c>
      <c r="AE1089" t="n">
        <v>281.0</v>
      </c>
      <c r="AF1089" t="n">
        <v>0.0</v>
      </c>
      <c r="AG1089" t="n">
        <v>96.0</v>
      </c>
      <c r="AH1089" t="inlineStr">
        <is>
          <t>N/A</t>
        </is>
      </c>
      <c r="AI1089" t="inlineStr">
        <is>
          <t>N/A</t>
        </is>
      </c>
      <c r="AJ1089" t="inlineStr">
        <is>
          <t>N/A</t>
        </is>
      </c>
      <c r="AK1089" t="inlineStr">
        <is>
          <t>N/A</t>
        </is>
      </c>
      <c r="AL1089" t="inlineStr">
        <is>
          <t>N/A</t>
        </is>
      </c>
      <c r="AM1089" t="inlineStr">
        <is>
          <t>N/A</t>
        </is>
      </c>
      <c r="AN1089" t="inlineStr">
        <is>
          <t>N/A</t>
        </is>
      </c>
      <c r="AO1089" t="inlineStr">
        <is>
          <t>N/A</t>
        </is>
      </c>
      <c r="AP1089" t="inlineStr">
        <is>
          <t>N/A</t>
        </is>
      </c>
      <c r="AQ1089" t="inlineStr">
        <is>
          <t>N/A</t>
        </is>
      </c>
      <c r="AR1089" t="inlineStr">
        <is>
          <t>N/A</t>
        </is>
      </c>
      <c r="AS1089" t="inlineStr">
        <is>
          <t>N/A</t>
        </is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WI220346601</t>
        </is>
      </c>
      <c r="B1090" t="inlineStr">
        <is>
          <t>DATA_VALIDATION</t>
        </is>
      </c>
      <c r="C1090" t="inlineStr">
        <is>
          <t>201330005791</t>
        </is>
      </c>
      <c r="D1090" t="inlineStr">
        <is>
          <t>Folder</t>
        </is>
      </c>
      <c r="E1090" s="2">
        <f>HYPERLINK("capsilon://?command=openfolder&amp;siteaddress=FAM.docvelocity-na8.net&amp;folderid=FXBE5DE3FF-2027-090E-D129-55C0BC770CAD","FX22035654")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MI2203485075</t>
        </is>
      </c>
      <c r="J1090" t="n">
        <v>56.0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44635.79440972222</v>
      </c>
      <c r="P1090" s="1" t="n">
        <v>44636.20369212963</v>
      </c>
      <c r="Q1090" t="n">
        <v>34539.0</v>
      </c>
      <c r="R1090" t="n">
        <v>823.0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Shivani Narwade</t>
        </is>
      </c>
      <c r="W1090" s="1" t="n">
        <v>44635.797418981485</v>
      </c>
      <c r="X1090" t="n">
        <v>257.0</v>
      </c>
      <c r="Y1090" t="n">
        <v>46.0</v>
      </c>
      <c r="Z1090" t="n">
        <v>0.0</v>
      </c>
      <c r="AA1090" t="n">
        <v>46.0</v>
      </c>
      <c r="AB1090" t="n">
        <v>0.0</v>
      </c>
      <c r="AC1090" t="n">
        <v>6.0</v>
      </c>
      <c r="AD1090" t="n">
        <v>10.0</v>
      </c>
      <c r="AE1090" t="n">
        <v>0.0</v>
      </c>
      <c r="AF1090" t="n">
        <v>0.0</v>
      </c>
      <c r="AG1090" t="n">
        <v>0.0</v>
      </c>
      <c r="AH1090" t="inlineStr">
        <is>
          <t>Nisha Verma</t>
        </is>
      </c>
      <c r="AI1090" s="1" t="n">
        <v>44636.20369212963</v>
      </c>
      <c r="AJ1090" t="n">
        <v>566.0</v>
      </c>
      <c r="AK1090" t="n">
        <v>2.0</v>
      </c>
      <c r="AL1090" t="n">
        <v>0.0</v>
      </c>
      <c r="AM1090" t="n">
        <v>2.0</v>
      </c>
      <c r="AN1090" t="n">
        <v>0.0</v>
      </c>
      <c r="AO1090" t="n">
        <v>2.0</v>
      </c>
      <c r="AP1090" t="n">
        <v>8.0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WI220346603</t>
        </is>
      </c>
      <c r="B1091" t="inlineStr">
        <is>
          <t>DATA_VALIDATION</t>
        </is>
      </c>
      <c r="C1091" t="inlineStr">
        <is>
          <t>201330005791</t>
        </is>
      </c>
      <c r="D1091" t="inlineStr">
        <is>
          <t>Folder</t>
        </is>
      </c>
      <c r="E1091" s="2">
        <f>HYPERLINK("capsilon://?command=openfolder&amp;siteaddress=FAM.docvelocity-na8.net&amp;folderid=FXBE5DE3FF-2027-090E-D129-55C0BC770CAD","FX22035654")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MI2203485077</t>
        </is>
      </c>
      <c r="J1091" t="n">
        <v>56.0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44635.79457175926</v>
      </c>
      <c r="P1091" s="1" t="n">
        <v>44636.20313657408</v>
      </c>
      <c r="Q1091" t="n">
        <v>34942.0</v>
      </c>
      <c r="R1091" t="n">
        <v>358.0</v>
      </c>
      <c r="S1091" t="b">
        <v>0</v>
      </c>
      <c r="T1091" t="inlineStr">
        <is>
          <t>N/A</t>
        </is>
      </c>
      <c r="U1091" t="b">
        <v>0</v>
      </c>
      <c r="V1091" t="inlineStr">
        <is>
          <t>Nayan Naramshettiwar</t>
        </is>
      </c>
      <c r="W1091" s="1" t="n">
        <v>44635.79730324074</v>
      </c>
      <c r="X1091" t="n">
        <v>203.0</v>
      </c>
      <c r="Y1091" t="n">
        <v>46.0</v>
      </c>
      <c r="Z1091" t="n">
        <v>0.0</v>
      </c>
      <c r="AA1091" t="n">
        <v>46.0</v>
      </c>
      <c r="AB1091" t="n">
        <v>0.0</v>
      </c>
      <c r="AC1091" t="n">
        <v>7.0</v>
      </c>
      <c r="AD1091" t="n">
        <v>10.0</v>
      </c>
      <c r="AE1091" t="n">
        <v>0.0</v>
      </c>
      <c r="AF1091" t="n">
        <v>0.0</v>
      </c>
      <c r="AG1091" t="n">
        <v>0.0</v>
      </c>
      <c r="AH1091" t="inlineStr">
        <is>
          <t>Sangeeta Kumari</t>
        </is>
      </c>
      <c r="AI1091" s="1" t="n">
        <v>44636.20313657408</v>
      </c>
      <c r="AJ1091" t="n">
        <v>155.0</v>
      </c>
      <c r="AK1091" t="n">
        <v>1.0</v>
      </c>
      <c r="AL1091" t="n">
        <v>0.0</v>
      </c>
      <c r="AM1091" t="n">
        <v>1.0</v>
      </c>
      <c r="AN1091" t="n">
        <v>0.0</v>
      </c>
      <c r="AO1091" t="n">
        <v>0.0</v>
      </c>
      <c r="AP1091" t="n">
        <v>9.0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WI220346611</t>
        </is>
      </c>
      <c r="B1092" t="inlineStr">
        <is>
          <t>DATA_VALIDATION</t>
        </is>
      </c>
      <c r="C1092" t="inlineStr">
        <is>
          <t>201330005791</t>
        </is>
      </c>
      <c r="D1092" t="inlineStr">
        <is>
          <t>Folder</t>
        </is>
      </c>
      <c r="E1092" s="2">
        <f>HYPERLINK("capsilon://?command=openfolder&amp;siteaddress=FAM.docvelocity-na8.net&amp;folderid=FXBE5DE3FF-2027-090E-D129-55C0BC770CAD","FX22035654")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MI2203485118</t>
        </is>
      </c>
      <c r="J1092" t="n">
        <v>28.0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44635.795266203706</v>
      </c>
      <c r="P1092" s="1" t="n">
        <v>44636.20449074074</v>
      </c>
      <c r="Q1092" t="n">
        <v>34917.0</v>
      </c>
      <c r="R1092" t="n">
        <v>440.0</v>
      </c>
      <c r="S1092" t="b">
        <v>0</v>
      </c>
      <c r="T1092" t="inlineStr">
        <is>
          <t>N/A</t>
        </is>
      </c>
      <c r="U1092" t="b">
        <v>0</v>
      </c>
      <c r="V1092" t="inlineStr">
        <is>
          <t>Prajakta Jagannath Mane</t>
        </is>
      </c>
      <c r="W1092" s="1" t="n">
        <v>44635.79934027778</v>
      </c>
      <c r="X1092" t="n">
        <v>324.0</v>
      </c>
      <c r="Y1092" t="n">
        <v>21.0</v>
      </c>
      <c r="Z1092" t="n">
        <v>0.0</v>
      </c>
      <c r="AA1092" t="n">
        <v>21.0</v>
      </c>
      <c r="AB1092" t="n">
        <v>0.0</v>
      </c>
      <c r="AC1092" t="n">
        <v>2.0</v>
      </c>
      <c r="AD1092" t="n">
        <v>7.0</v>
      </c>
      <c r="AE1092" t="n">
        <v>0.0</v>
      </c>
      <c r="AF1092" t="n">
        <v>0.0</v>
      </c>
      <c r="AG1092" t="n">
        <v>0.0</v>
      </c>
      <c r="AH1092" t="inlineStr">
        <is>
          <t>Sangeeta Kumari</t>
        </is>
      </c>
      <c r="AI1092" s="1" t="n">
        <v>44636.20449074074</v>
      </c>
      <c r="AJ1092" t="n">
        <v>116.0</v>
      </c>
      <c r="AK1092" t="n">
        <v>1.0</v>
      </c>
      <c r="AL1092" t="n">
        <v>0.0</v>
      </c>
      <c r="AM1092" t="n">
        <v>1.0</v>
      </c>
      <c r="AN1092" t="n">
        <v>0.0</v>
      </c>
      <c r="AO1092" t="n">
        <v>0.0</v>
      </c>
      <c r="AP1092" t="n">
        <v>6.0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WI220346618</t>
        </is>
      </c>
      <c r="B1093" t="inlineStr">
        <is>
          <t>DATA_VALIDATION</t>
        </is>
      </c>
      <c r="C1093" t="inlineStr">
        <is>
          <t>201308008282</t>
        </is>
      </c>
      <c r="D1093" t="inlineStr">
        <is>
          <t>Folder</t>
        </is>
      </c>
      <c r="E1093" s="2">
        <f>HYPERLINK("capsilon://?command=openfolder&amp;siteaddress=FAM.docvelocity-na8.net&amp;folderid=FXEB2DB94E-8DE6-DDC7-13F9-DC6760C2CD19","FX22034915")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MI2203485209</t>
        </is>
      </c>
      <c r="J1093" t="n">
        <v>273.0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1.0</v>
      </c>
      <c r="O1093" s="1" t="n">
        <v>44635.79673611111</v>
      </c>
      <c r="P1093" s="1" t="n">
        <v>44635.81141203704</v>
      </c>
      <c r="Q1093" t="n">
        <v>820.0</v>
      </c>
      <c r="R1093" t="n">
        <v>448.0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Suraj Toradmal</t>
        </is>
      </c>
      <c r="W1093" s="1" t="n">
        <v>44635.81141203704</v>
      </c>
      <c r="X1093" t="n">
        <v>194.0</v>
      </c>
      <c r="Y1093" t="n">
        <v>0.0</v>
      </c>
      <c r="Z1093" t="n">
        <v>0.0</v>
      </c>
      <c r="AA1093" t="n">
        <v>0.0</v>
      </c>
      <c r="AB1093" t="n">
        <v>0.0</v>
      </c>
      <c r="AC1093" t="n">
        <v>0.0</v>
      </c>
      <c r="AD1093" t="n">
        <v>273.0</v>
      </c>
      <c r="AE1093" t="n">
        <v>263.0</v>
      </c>
      <c r="AF1093" t="n">
        <v>0.0</v>
      </c>
      <c r="AG1093" t="n">
        <v>7.0</v>
      </c>
      <c r="AH1093" t="inlineStr">
        <is>
          <t>N/A</t>
        </is>
      </c>
      <c r="AI1093" t="inlineStr">
        <is>
          <t>N/A</t>
        </is>
      </c>
      <c r="AJ1093" t="inlineStr">
        <is>
          <t>N/A</t>
        </is>
      </c>
      <c r="AK1093" t="inlineStr">
        <is>
          <t>N/A</t>
        </is>
      </c>
      <c r="AL1093" t="inlineStr">
        <is>
          <t>N/A</t>
        </is>
      </c>
      <c r="AM1093" t="inlineStr">
        <is>
          <t>N/A</t>
        </is>
      </c>
      <c r="AN1093" t="inlineStr">
        <is>
          <t>N/A</t>
        </is>
      </c>
      <c r="AO1093" t="inlineStr">
        <is>
          <t>N/A</t>
        </is>
      </c>
      <c r="AP1093" t="inlineStr">
        <is>
          <t>N/A</t>
        </is>
      </c>
      <c r="AQ1093" t="inlineStr">
        <is>
          <t>N/A</t>
        </is>
      </c>
      <c r="AR1093" t="inlineStr">
        <is>
          <t>N/A</t>
        </is>
      </c>
      <c r="AS1093" t="inlineStr">
        <is>
          <t>N/A</t>
        </is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WI220346641</t>
        </is>
      </c>
      <c r="B1094" t="inlineStr">
        <is>
          <t>DATA_VALIDATION</t>
        </is>
      </c>
      <c r="C1094" t="inlineStr">
        <is>
          <t>201330005826</t>
        </is>
      </c>
      <c r="D1094" t="inlineStr">
        <is>
          <t>Folder</t>
        </is>
      </c>
      <c r="E1094" s="2">
        <f>HYPERLINK("capsilon://?command=openfolder&amp;siteaddress=FAM.docvelocity-na8.net&amp;folderid=FXDE8DFFD1-F4DE-CAEB-9617-ACC991096919","FX22036626")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MI2203485622</t>
        </is>
      </c>
      <c r="J1094" t="n">
        <v>378.0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1.0</v>
      </c>
      <c r="O1094" s="1" t="n">
        <v>44635.80756944444</v>
      </c>
      <c r="P1094" s="1" t="n">
        <v>44636.07842592592</v>
      </c>
      <c r="Q1094" t="n">
        <v>19313.0</v>
      </c>
      <c r="R1094" t="n">
        <v>4089.0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Sandip Tribhuvan</t>
        </is>
      </c>
      <c r="W1094" s="1" t="n">
        <v>44636.07842592592</v>
      </c>
      <c r="X1094" t="n">
        <v>2002.0</v>
      </c>
      <c r="Y1094" t="n">
        <v>0.0</v>
      </c>
      <c r="Z1094" t="n">
        <v>0.0</v>
      </c>
      <c r="AA1094" t="n">
        <v>0.0</v>
      </c>
      <c r="AB1094" t="n">
        <v>0.0</v>
      </c>
      <c r="AC1094" t="n">
        <v>0.0</v>
      </c>
      <c r="AD1094" t="n">
        <v>378.0</v>
      </c>
      <c r="AE1094" t="n">
        <v>354.0</v>
      </c>
      <c r="AF1094" t="n">
        <v>0.0</v>
      </c>
      <c r="AG1094" t="n">
        <v>14.0</v>
      </c>
      <c r="AH1094" t="inlineStr">
        <is>
          <t>N/A</t>
        </is>
      </c>
      <c r="AI1094" t="inlineStr">
        <is>
          <t>N/A</t>
        </is>
      </c>
      <c r="AJ1094" t="inlineStr">
        <is>
          <t>N/A</t>
        </is>
      </c>
      <c r="AK1094" t="inlineStr">
        <is>
          <t>N/A</t>
        </is>
      </c>
      <c r="AL1094" t="inlineStr">
        <is>
          <t>N/A</t>
        </is>
      </c>
      <c r="AM1094" t="inlineStr">
        <is>
          <t>N/A</t>
        </is>
      </c>
      <c r="AN1094" t="inlineStr">
        <is>
          <t>N/A</t>
        </is>
      </c>
      <c r="AO1094" t="inlineStr">
        <is>
          <t>N/A</t>
        </is>
      </c>
      <c r="AP1094" t="inlineStr">
        <is>
          <t>N/A</t>
        </is>
      </c>
      <c r="AQ1094" t="inlineStr">
        <is>
          <t>N/A</t>
        </is>
      </c>
      <c r="AR1094" t="inlineStr">
        <is>
          <t>N/A</t>
        </is>
      </c>
      <c r="AS1094" t="inlineStr">
        <is>
          <t>N/A</t>
        </is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WI220346670</t>
        </is>
      </c>
      <c r="B1095" t="inlineStr">
        <is>
          <t>DATA_VALIDATION</t>
        </is>
      </c>
      <c r="C1095" t="inlineStr">
        <is>
          <t>201308008282</t>
        </is>
      </c>
      <c r="D1095" t="inlineStr">
        <is>
          <t>Folder</t>
        </is>
      </c>
      <c r="E1095" s="2">
        <f>HYPERLINK("capsilon://?command=openfolder&amp;siteaddress=FAM.docvelocity-na8.net&amp;folderid=FXEB2DB94E-8DE6-DDC7-13F9-DC6760C2CD19","FX22034915")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MI2203485209</t>
        </is>
      </c>
      <c r="J1095" t="n">
        <v>393.0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44635.81215277778</v>
      </c>
      <c r="P1095" s="1" t="n">
        <v>44636.22800925926</v>
      </c>
      <c r="Q1095" t="n">
        <v>30859.0</v>
      </c>
      <c r="R1095" t="n">
        <v>5071.0</v>
      </c>
      <c r="S1095" t="b">
        <v>0</v>
      </c>
      <c r="T1095" t="inlineStr">
        <is>
          <t>N/A</t>
        </is>
      </c>
      <c r="U1095" t="b">
        <v>1</v>
      </c>
      <c r="V1095" t="inlineStr">
        <is>
          <t>Nikita Mandage</t>
        </is>
      </c>
      <c r="W1095" s="1" t="n">
        <v>44635.833506944444</v>
      </c>
      <c r="X1095" t="n">
        <v>1752.0</v>
      </c>
      <c r="Y1095" t="n">
        <v>366.0</v>
      </c>
      <c r="Z1095" t="n">
        <v>0.0</v>
      </c>
      <c r="AA1095" t="n">
        <v>366.0</v>
      </c>
      <c r="AB1095" t="n">
        <v>0.0</v>
      </c>
      <c r="AC1095" t="n">
        <v>67.0</v>
      </c>
      <c r="AD1095" t="n">
        <v>27.0</v>
      </c>
      <c r="AE1095" t="n">
        <v>0.0</v>
      </c>
      <c r="AF1095" t="n">
        <v>0.0</v>
      </c>
      <c r="AG1095" t="n">
        <v>0.0</v>
      </c>
      <c r="AH1095" t="inlineStr">
        <is>
          <t>Supriya Khape</t>
        </is>
      </c>
      <c r="AI1095" s="1" t="n">
        <v>44636.22800925926</v>
      </c>
      <c r="AJ1095" t="n">
        <v>3313.0</v>
      </c>
      <c r="AK1095" t="n">
        <v>32.0</v>
      </c>
      <c r="AL1095" t="n">
        <v>0.0</v>
      </c>
      <c r="AM1095" t="n">
        <v>32.0</v>
      </c>
      <c r="AN1095" t="n">
        <v>0.0</v>
      </c>
      <c r="AO1095" t="n">
        <v>32.0</v>
      </c>
      <c r="AP1095" t="n">
        <v>-5.0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WI22034670</t>
        </is>
      </c>
      <c r="B1096" t="inlineStr">
        <is>
          <t>DATA_VALIDATION</t>
        </is>
      </c>
      <c r="C1096" t="inlineStr">
        <is>
          <t>201330005566</t>
        </is>
      </c>
      <c r="D1096" t="inlineStr">
        <is>
          <t>Folder</t>
        </is>
      </c>
      <c r="E1096" s="2">
        <f>HYPERLINK("capsilon://?command=openfolder&amp;siteaddress=FAM.docvelocity-na8.net&amp;folderid=FXBE0594A1-B6B4-E214-471D-FDE255F089C6","FX2203560")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MI220350015</t>
        </is>
      </c>
      <c r="J1096" t="n">
        <v>0.0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1.0</v>
      </c>
      <c r="O1096" s="1" t="n">
        <v>44621.88295138889</v>
      </c>
      <c r="P1096" s="1" t="n">
        <v>44622.127800925926</v>
      </c>
      <c r="Q1096" t="n">
        <v>20495.0</v>
      </c>
      <c r="R1096" t="n">
        <v>660.0</v>
      </c>
      <c r="S1096" t="b">
        <v>0</v>
      </c>
      <c r="T1096" t="inlineStr">
        <is>
          <t>N/A</t>
        </is>
      </c>
      <c r="U1096" t="b">
        <v>0</v>
      </c>
      <c r="V1096" t="inlineStr">
        <is>
          <t>Sadaf Khan</t>
        </is>
      </c>
      <c r="W1096" s="1" t="n">
        <v>44622.127800925926</v>
      </c>
      <c r="X1096" t="n">
        <v>632.0</v>
      </c>
      <c r="Y1096" t="n">
        <v>0.0</v>
      </c>
      <c r="Z1096" t="n">
        <v>0.0</v>
      </c>
      <c r="AA1096" t="n">
        <v>0.0</v>
      </c>
      <c r="AB1096" t="n">
        <v>0.0</v>
      </c>
      <c r="AC1096" t="n">
        <v>0.0</v>
      </c>
      <c r="AD1096" t="n">
        <v>0.0</v>
      </c>
      <c r="AE1096" t="n">
        <v>281.0</v>
      </c>
      <c r="AF1096" t="n">
        <v>0.0</v>
      </c>
      <c r="AG1096" t="n">
        <v>5.0</v>
      </c>
      <c r="AH1096" t="inlineStr">
        <is>
          <t>N/A</t>
        </is>
      </c>
      <c r="AI1096" t="inlineStr">
        <is>
          <t>N/A</t>
        </is>
      </c>
      <c r="AJ1096" t="inlineStr">
        <is>
          <t>N/A</t>
        </is>
      </c>
      <c r="AK1096" t="inlineStr">
        <is>
          <t>N/A</t>
        </is>
      </c>
      <c r="AL1096" t="inlineStr">
        <is>
          <t>N/A</t>
        </is>
      </c>
      <c r="AM1096" t="inlineStr">
        <is>
          <t>N/A</t>
        </is>
      </c>
      <c r="AN1096" t="inlineStr">
        <is>
          <t>N/A</t>
        </is>
      </c>
      <c r="AO1096" t="inlineStr">
        <is>
          <t>N/A</t>
        </is>
      </c>
      <c r="AP1096" t="inlineStr">
        <is>
          <t>N/A</t>
        </is>
      </c>
      <c r="AQ1096" t="inlineStr">
        <is>
          <t>N/A</t>
        </is>
      </c>
      <c r="AR1096" t="inlineStr">
        <is>
          <t>N/A</t>
        </is>
      </c>
      <c r="AS1096" t="inlineStr">
        <is>
          <t>N/A</t>
        </is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WI220346708</t>
        </is>
      </c>
      <c r="B1097" t="inlineStr">
        <is>
          <t>DATA_VALIDATION</t>
        </is>
      </c>
      <c r="C1097" t="inlineStr">
        <is>
          <t>201130013471</t>
        </is>
      </c>
      <c r="D1097" t="inlineStr">
        <is>
          <t>Folder</t>
        </is>
      </c>
      <c r="E1097" s="2">
        <f>HYPERLINK("capsilon://?command=openfolder&amp;siteaddress=FAM.docvelocity-na8.net&amp;folderid=FXA0EAA864-377A-CF3E-DE39-654E8C9907D6","FX22037007")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MI2203486197</t>
        </is>
      </c>
      <c r="J1097" t="n">
        <v>129.0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1.0</v>
      </c>
      <c r="O1097" s="1" t="n">
        <v>44635.82309027778</v>
      </c>
      <c r="P1097" s="1" t="n">
        <v>44636.08907407407</v>
      </c>
      <c r="Q1097" t="n">
        <v>21325.0</v>
      </c>
      <c r="R1097" t="n">
        <v>1656.0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Sandip Tribhuvan</t>
        </is>
      </c>
      <c r="W1097" s="1" t="n">
        <v>44636.08907407407</v>
      </c>
      <c r="X1097" t="n">
        <v>919.0</v>
      </c>
      <c r="Y1097" t="n">
        <v>0.0</v>
      </c>
      <c r="Z1097" t="n">
        <v>0.0</v>
      </c>
      <c r="AA1097" t="n">
        <v>0.0</v>
      </c>
      <c r="AB1097" t="n">
        <v>0.0</v>
      </c>
      <c r="AC1097" t="n">
        <v>0.0</v>
      </c>
      <c r="AD1097" t="n">
        <v>129.0</v>
      </c>
      <c r="AE1097" t="n">
        <v>117.0</v>
      </c>
      <c r="AF1097" t="n">
        <v>0.0</v>
      </c>
      <c r="AG1097" t="n">
        <v>4.0</v>
      </c>
      <c r="AH1097" t="inlineStr">
        <is>
          <t>N/A</t>
        </is>
      </c>
      <c r="AI1097" t="inlineStr">
        <is>
          <t>N/A</t>
        </is>
      </c>
      <c r="AJ1097" t="inlineStr">
        <is>
          <t>N/A</t>
        </is>
      </c>
      <c r="AK1097" t="inlineStr">
        <is>
          <t>N/A</t>
        </is>
      </c>
      <c r="AL1097" t="inlineStr">
        <is>
          <t>N/A</t>
        </is>
      </c>
      <c r="AM1097" t="inlineStr">
        <is>
          <t>N/A</t>
        </is>
      </c>
      <c r="AN1097" t="inlineStr">
        <is>
          <t>N/A</t>
        </is>
      </c>
      <c r="AO1097" t="inlineStr">
        <is>
          <t>N/A</t>
        </is>
      </c>
      <c r="AP1097" t="inlineStr">
        <is>
          <t>N/A</t>
        </is>
      </c>
      <c r="AQ1097" t="inlineStr">
        <is>
          <t>N/A</t>
        </is>
      </c>
      <c r="AR1097" t="inlineStr">
        <is>
          <t>N/A</t>
        </is>
      </c>
      <c r="AS1097" t="inlineStr">
        <is>
          <t>N/A</t>
        </is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WI22034677</t>
        </is>
      </c>
      <c r="B1098" t="inlineStr">
        <is>
          <t>DATA_VALIDATION</t>
        </is>
      </c>
      <c r="C1098" t="inlineStr">
        <is>
          <t>201308008214</t>
        </is>
      </c>
      <c r="D1098" t="inlineStr">
        <is>
          <t>Folder</t>
        </is>
      </c>
      <c r="E1098" s="2">
        <f>HYPERLINK("capsilon://?command=openfolder&amp;siteaddress=FAM.docvelocity-na8.net&amp;folderid=FX9D32B6EE-004D-F702-B817-F4880457C014","FX220211167")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MI220350107</t>
        </is>
      </c>
      <c r="J1098" t="n">
        <v>0.0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1.0</v>
      </c>
      <c r="O1098" s="1" t="n">
        <v>44621.887604166666</v>
      </c>
      <c r="P1098" s="1" t="n">
        <v>44622.08186342593</v>
      </c>
      <c r="Q1098" t="n">
        <v>16492.0</v>
      </c>
      <c r="R1098" t="n">
        <v>292.0</v>
      </c>
      <c r="S1098" t="b">
        <v>0</v>
      </c>
      <c r="T1098" t="inlineStr">
        <is>
          <t>N/A</t>
        </is>
      </c>
      <c r="U1098" t="b">
        <v>0</v>
      </c>
      <c r="V1098" t="inlineStr">
        <is>
          <t>Prajakta Jagannath Mane</t>
        </is>
      </c>
      <c r="W1098" s="1" t="n">
        <v>44622.08186342593</v>
      </c>
      <c r="X1098" t="n">
        <v>292.0</v>
      </c>
      <c r="Y1098" t="n">
        <v>0.0</v>
      </c>
      <c r="Z1098" t="n">
        <v>0.0</v>
      </c>
      <c r="AA1098" t="n">
        <v>0.0</v>
      </c>
      <c r="AB1098" t="n">
        <v>0.0</v>
      </c>
      <c r="AC1098" t="n">
        <v>0.0</v>
      </c>
      <c r="AD1098" t="n">
        <v>0.0</v>
      </c>
      <c r="AE1098" t="n">
        <v>48.0</v>
      </c>
      <c r="AF1098" t="n">
        <v>0.0</v>
      </c>
      <c r="AG1098" t="n">
        <v>6.0</v>
      </c>
      <c r="AH1098" t="inlineStr">
        <is>
          <t>N/A</t>
        </is>
      </c>
      <c r="AI1098" t="inlineStr">
        <is>
          <t>N/A</t>
        </is>
      </c>
      <c r="AJ1098" t="inlineStr">
        <is>
          <t>N/A</t>
        </is>
      </c>
      <c r="AK1098" t="inlineStr">
        <is>
          <t>N/A</t>
        </is>
      </c>
      <c r="AL1098" t="inlineStr">
        <is>
          <t>N/A</t>
        </is>
      </c>
      <c r="AM1098" t="inlineStr">
        <is>
          <t>N/A</t>
        </is>
      </c>
      <c r="AN1098" t="inlineStr">
        <is>
          <t>N/A</t>
        </is>
      </c>
      <c r="AO1098" t="inlineStr">
        <is>
          <t>N/A</t>
        </is>
      </c>
      <c r="AP1098" t="inlineStr">
        <is>
          <t>N/A</t>
        </is>
      </c>
      <c r="AQ1098" t="inlineStr">
        <is>
          <t>N/A</t>
        </is>
      </c>
      <c r="AR1098" t="inlineStr">
        <is>
          <t>N/A</t>
        </is>
      </c>
      <c r="AS1098" t="inlineStr">
        <is>
          <t>N/A</t>
        </is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WI220346803</t>
        </is>
      </c>
      <c r="B1099" t="inlineStr">
        <is>
          <t>DATA_VALIDATION</t>
        </is>
      </c>
      <c r="C1099" t="inlineStr">
        <is>
          <t>201330005830</t>
        </is>
      </c>
      <c r="D1099" t="inlineStr">
        <is>
          <t>Folder</t>
        </is>
      </c>
      <c r="E1099" s="2">
        <f>HYPERLINK("capsilon://?command=openfolder&amp;siteaddress=FAM.docvelocity-na8.net&amp;folderid=FX67723BE7-8C56-BC1D-B1F8-55AC0D1B8F54","FX22036731")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MI2203487004</t>
        </is>
      </c>
      <c r="J1099" t="n">
        <v>28.0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44635.85429398148</v>
      </c>
      <c r="P1099" s="1" t="n">
        <v>44636.20518518519</v>
      </c>
      <c r="Q1099" t="n">
        <v>29902.0</v>
      </c>
      <c r="R1099" t="n">
        <v>415.0</v>
      </c>
      <c r="S1099" t="b">
        <v>0</v>
      </c>
      <c r="T1099" t="inlineStr">
        <is>
          <t>N/A</t>
        </is>
      </c>
      <c r="U1099" t="b">
        <v>0</v>
      </c>
      <c r="V1099" t="inlineStr">
        <is>
          <t>Kalyani Mane</t>
        </is>
      </c>
      <c r="W1099" s="1" t="n">
        <v>44635.97173611111</v>
      </c>
      <c r="X1099" t="n">
        <v>276.0</v>
      </c>
      <c r="Y1099" t="n">
        <v>21.0</v>
      </c>
      <c r="Z1099" t="n">
        <v>0.0</v>
      </c>
      <c r="AA1099" t="n">
        <v>21.0</v>
      </c>
      <c r="AB1099" t="n">
        <v>0.0</v>
      </c>
      <c r="AC1099" t="n">
        <v>2.0</v>
      </c>
      <c r="AD1099" t="n">
        <v>7.0</v>
      </c>
      <c r="AE1099" t="n">
        <v>0.0</v>
      </c>
      <c r="AF1099" t="n">
        <v>0.0</v>
      </c>
      <c r="AG1099" t="n">
        <v>0.0</v>
      </c>
      <c r="AH1099" t="inlineStr">
        <is>
          <t>Nisha Verma</t>
        </is>
      </c>
      <c r="AI1099" s="1" t="n">
        <v>44636.20518518519</v>
      </c>
      <c r="AJ1099" t="n">
        <v>128.0</v>
      </c>
      <c r="AK1099" t="n">
        <v>0.0</v>
      </c>
      <c r="AL1099" t="n">
        <v>0.0</v>
      </c>
      <c r="AM1099" t="n">
        <v>0.0</v>
      </c>
      <c r="AN1099" t="n">
        <v>0.0</v>
      </c>
      <c r="AO1099" t="n">
        <v>0.0</v>
      </c>
      <c r="AP1099" t="n">
        <v>7.0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WI220346805</t>
        </is>
      </c>
      <c r="B1100" t="inlineStr">
        <is>
          <t>DATA_VALIDATION</t>
        </is>
      </c>
      <c r="C1100" t="inlineStr">
        <is>
          <t>201330005830</t>
        </is>
      </c>
      <c r="D1100" t="inlineStr">
        <is>
          <t>Folder</t>
        </is>
      </c>
      <c r="E1100" s="2">
        <f>HYPERLINK("capsilon://?command=openfolder&amp;siteaddress=FAM.docvelocity-na8.net&amp;folderid=FX67723BE7-8C56-BC1D-B1F8-55AC0D1B8F54","FX22036731")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MI2203487011</t>
        </is>
      </c>
      <c r="J1100" t="n">
        <v>28.0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44635.85450231482</v>
      </c>
      <c r="P1100" s="1" t="n">
        <v>44636.20581018519</v>
      </c>
      <c r="Q1100" t="n">
        <v>29349.0</v>
      </c>
      <c r="R1100" t="n">
        <v>1004.0</v>
      </c>
      <c r="S1100" t="b">
        <v>0</v>
      </c>
      <c r="T1100" t="inlineStr">
        <is>
          <t>N/A</t>
        </is>
      </c>
      <c r="U1100" t="b">
        <v>0</v>
      </c>
      <c r="V1100" t="inlineStr">
        <is>
          <t>Adesh Dhire</t>
        </is>
      </c>
      <c r="W1100" s="1" t="n">
        <v>44635.98447916667</v>
      </c>
      <c r="X1100" t="n">
        <v>882.0</v>
      </c>
      <c r="Y1100" t="n">
        <v>21.0</v>
      </c>
      <c r="Z1100" t="n">
        <v>0.0</v>
      </c>
      <c r="AA1100" t="n">
        <v>21.0</v>
      </c>
      <c r="AB1100" t="n">
        <v>0.0</v>
      </c>
      <c r="AC1100" t="n">
        <v>3.0</v>
      </c>
      <c r="AD1100" t="n">
        <v>7.0</v>
      </c>
      <c r="AE1100" t="n">
        <v>0.0</v>
      </c>
      <c r="AF1100" t="n">
        <v>0.0</v>
      </c>
      <c r="AG1100" t="n">
        <v>0.0</v>
      </c>
      <c r="AH1100" t="inlineStr">
        <is>
          <t>Sangeeta Kumari</t>
        </is>
      </c>
      <c r="AI1100" s="1" t="n">
        <v>44636.20581018519</v>
      </c>
      <c r="AJ1100" t="n">
        <v>113.0</v>
      </c>
      <c r="AK1100" t="n">
        <v>1.0</v>
      </c>
      <c r="AL1100" t="n">
        <v>0.0</v>
      </c>
      <c r="AM1100" t="n">
        <v>1.0</v>
      </c>
      <c r="AN1100" t="n">
        <v>0.0</v>
      </c>
      <c r="AO1100" t="n">
        <v>0.0</v>
      </c>
      <c r="AP1100" t="n">
        <v>6.0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WI220346811</t>
        </is>
      </c>
      <c r="B1101" t="inlineStr">
        <is>
          <t>DATA_VALIDATION</t>
        </is>
      </c>
      <c r="C1101" t="inlineStr">
        <is>
          <t>201110012597</t>
        </is>
      </c>
      <c r="D1101" t="inlineStr">
        <is>
          <t>Folder</t>
        </is>
      </c>
      <c r="E1101" s="2">
        <f>HYPERLINK("capsilon://?command=openfolder&amp;siteaddress=FAM.docvelocity-na8.net&amp;folderid=FX630BCD17-629D-A2F9-4B08-EC88CE033EA2","FX22036558")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MI2203487075</t>
        </is>
      </c>
      <c r="J1101" t="n">
        <v>50.0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44635.856770833336</v>
      </c>
      <c r="P1101" s="1" t="n">
        <v>44636.20873842593</v>
      </c>
      <c r="Q1101" t="n">
        <v>29465.0</v>
      </c>
      <c r="R1101" t="n">
        <v>945.0</v>
      </c>
      <c r="S1101" t="b">
        <v>0</v>
      </c>
      <c r="T1101" t="inlineStr">
        <is>
          <t>N/A</t>
        </is>
      </c>
      <c r="U1101" t="b">
        <v>0</v>
      </c>
      <c r="V1101" t="inlineStr">
        <is>
          <t>Shilpy Raina</t>
        </is>
      </c>
      <c r="W1101" s="1" t="n">
        <v>44635.983298611114</v>
      </c>
      <c r="X1101" t="n">
        <v>635.0</v>
      </c>
      <c r="Y1101" t="n">
        <v>45.0</v>
      </c>
      <c r="Z1101" t="n">
        <v>0.0</v>
      </c>
      <c r="AA1101" t="n">
        <v>45.0</v>
      </c>
      <c r="AB1101" t="n">
        <v>0.0</v>
      </c>
      <c r="AC1101" t="n">
        <v>2.0</v>
      </c>
      <c r="AD1101" t="n">
        <v>5.0</v>
      </c>
      <c r="AE1101" t="n">
        <v>0.0</v>
      </c>
      <c r="AF1101" t="n">
        <v>0.0</v>
      </c>
      <c r="AG1101" t="n">
        <v>0.0</v>
      </c>
      <c r="AH1101" t="inlineStr">
        <is>
          <t>Nisha Verma</t>
        </is>
      </c>
      <c r="AI1101" s="1" t="n">
        <v>44636.20873842593</v>
      </c>
      <c r="AJ1101" t="n">
        <v>306.0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5.0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WI220346812</t>
        </is>
      </c>
      <c r="B1102" t="inlineStr">
        <is>
          <t>DATA_VALIDATION</t>
        </is>
      </c>
      <c r="C1102" t="inlineStr">
        <is>
          <t>201110012597</t>
        </is>
      </c>
      <c r="D1102" t="inlineStr">
        <is>
          <t>Folder</t>
        </is>
      </c>
      <c r="E1102" s="2">
        <f>HYPERLINK("capsilon://?command=openfolder&amp;siteaddress=FAM.docvelocity-na8.net&amp;folderid=FX630BCD17-629D-A2F9-4B08-EC88CE033EA2","FX22036558")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MI2203487081</t>
        </is>
      </c>
      <c r="J1102" t="n">
        <v>50.0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44635.85716435185</v>
      </c>
      <c r="P1102" s="1" t="n">
        <v>44636.20755787037</v>
      </c>
      <c r="Q1102" t="n">
        <v>29494.0</v>
      </c>
      <c r="R1102" t="n">
        <v>780.0</v>
      </c>
      <c r="S1102" t="b">
        <v>0</v>
      </c>
      <c r="T1102" t="inlineStr">
        <is>
          <t>N/A</t>
        </is>
      </c>
      <c r="U1102" t="b">
        <v>0</v>
      </c>
      <c r="V1102" t="inlineStr">
        <is>
          <t>Shilpy Raina</t>
        </is>
      </c>
      <c r="W1102" s="1" t="n">
        <v>44635.99060185185</v>
      </c>
      <c r="X1102" t="n">
        <v>630.0</v>
      </c>
      <c r="Y1102" t="n">
        <v>45.0</v>
      </c>
      <c r="Z1102" t="n">
        <v>0.0</v>
      </c>
      <c r="AA1102" t="n">
        <v>45.0</v>
      </c>
      <c r="AB1102" t="n">
        <v>0.0</v>
      </c>
      <c r="AC1102" t="n">
        <v>2.0</v>
      </c>
      <c r="AD1102" t="n">
        <v>5.0</v>
      </c>
      <c r="AE1102" t="n">
        <v>0.0</v>
      </c>
      <c r="AF1102" t="n">
        <v>0.0</v>
      </c>
      <c r="AG1102" t="n">
        <v>0.0</v>
      </c>
      <c r="AH1102" t="inlineStr">
        <is>
          <t>Sangeeta Kumari</t>
        </is>
      </c>
      <c r="AI1102" s="1" t="n">
        <v>44636.20755787037</v>
      </c>
      <c r="AJ1102" t="n">
        <v>150.0</v>
      </c>
      <c r="AK1102" t="n">
        <v>1.0</v>
      </c>
      <c r="AL1102" t="n">
        <v>0.0</v>
      </c>
      <c r="AM1102" t="n">
        <v>1.0</v>
      </c>
      <c r="AN1102" t="n">
        <v>0.0</v>
      </c>
      <c r="AO1102" t="n">
        <v>0.0</v>
      </c>
      <c r="AP1102" t="n">
        <v>4.0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WI220346813</t>
        </is>
      </c>
      <c r="B1103" t="inlineStr">
        <is>
          <t>DATA_VALIDATION</t>
        </is>
      </c>
      <c r="C1103" t="inlineStr">
        <is>
          <t>201110012597</t>
        </is>
      </c>
      <c r="D1103" t="inlineStr">
        <is>
          <t>Folder</t>
        </is>
      </c>
      <c r="E1103" s="2">
        <f>HYPERLINK("capsilon://?command=openfolder&amp;siteaddress=FAM.docvelocity-na8.net&amp;folderid=FX630BCD17-629D-A2F9-4B08-EC88CE033EA2","FX22036558")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MI2203487085</t>
        </is>
      </c>
      <c r="J1103" t="n">
        <v>28.0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44635.85765046296</v>
      </c>
      <c r="P1103" s="1" t="n">
        <v>44636.20952546296</v>
      </c>
      <c r="Q1103" t="n">
        <v>30080.0</v>
      </c>
      <c r="R1103" t="n">
        <v>322.0</v>
      </c>
      <c r="S1103" t="b">
        <v>0</v>
      </c>
      <c r="T1103" t="inlineStr">
        <is>
          <t>N/A</t>
        </is>
      </c>
      <c r="U1103" t="b">
        <v>0</v>
      </c>
      <c r="V1103" t="inlineStr">
        <is>
          <t>Mohit Bilampelli</t>
        </is>
      </c>
      <c r="W1103" s="1" t="n">
        <v>44635.990277777775</v>
      </c>
      <c r="X1103" t="n">
        <v>153.0</v>
      </c>
      <c r="Y1103" t="n">
        <v>21.0</v>
      </c>
      <c r="Z1103" t="n">
        <v>0.0</v>
      </c>
      <c r="AA1103" t="n">
        <v>21.0</v>
      </c>
      <c r="AB1103" t="n">
        <v>0.0</v>
      </c>
      <c r="AC1103" t="n">
        <v>1.0</v>
      </c>
      <c r="AD1103" t="n">
        <v>7.0</v>
      </c>
      <c r="AE1103" t="n">
        <v>0.0</v>
      </c>
      <c r="AF1103" t="n">
        <v>0.0</v>
      </c>
      <c r="AG1103" t="n">
        <v>0.0</v>
      </c>
      <c r="AH1103" t="inlineStr">
        <is>
          <t>Sangeeta Kumari</t>
        </is>
      </c>
      <c r="AI1103" s="1" t="n">
        <v>44636.20952546296</v>
      </c>
      <c r="AJ1103" t="n">
        <v>169.0</v>
      </c>
      <c r="AK1103" t="n">
        <v>1.0</v>
      </c>
      <c r="AL1103" t="n">
        <v>0.0</v>
      </c>
      <c r="AM1103" t="n">
        <v>1.0</v>
      </c>
      <c r="AN1103" t="n">
        <v>0.0</v>
      </c>
      <c r="AO1103" t="n">
        <v>0.0</v>
      </c>
      <c r="AP1103" t="n">
        <v>6.0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WI220346814</t>
        </is>
      </c>
      <c r="B1104" t="inlineStr">
        <is>
          <t>DATA_VALIDATION</t>
        </is>
      </c>
      <c r="C1104" t="inlineStr">
        <is>
          <t>201110012597</t>
        </is>
      </c>
      <c r="D1104" t="inlineStr">
        <is>
          <t>Folder</t>
        </is>
      </c>
      <c r="E1104" s="2">
        <f>HYPERLINK("capsilon://?command=openfolder&amp;siteaddress=FAM.docvelocity-na8.net&amp;folderid=FX630BCD17-629D-A2F9-4B08-EC88CE033EA2","FX22036558")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MI2203487086</t>
        </is>
      </c>
      <c r="J1104" t="n">
        <v>28.0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44635.857835648145</v>
      </c>
      <c r="P1104" s="1" t="n">
        <v>44636.21076388889</v>
      </c>
      <c r="Q1104" t="n">
        <v>29807.0</v>
      </c>
      <c r="R1104" t="n">
        <v>686.0</v>
      </c>
      <c r="S1104" t="b">
        <v>0</v>
      </c>
      <c r="T1104" t="inlineStr">
        <is>
          <t>N/A</t>
        </is>
      </c>
      <c r="U1104" t="b">
        <v>0</v>
      </c>
      <c r="V1104" t="inlineStr">
        <is>
          <t>Adesh Dhire</t>
        </is>
      </c>
      <c r="W1104" s="1" t="n">
        <v>44635.99445601852</v>
      </c>
      <c r="X1104" t="n">
        <v>512.0</v>
      </c>
      <c r="Y1104" t="n">
        <v>21.0</v>
      </c>
      <c r="Z1104" t="n">
        <v>0.0</v>
      </c>
      <c r="AA1104" t="n">
        <v>21.0</v>
      </c>
      <c r="AB1104" t="n">
        <v>0.0</v>
      </c>
      <c r="AC1104" t="n">
        <v>0.0</v>
      </c>
      <c r="AD1104" t="n">
        <v>7.0</v>
      </c>
      <c r="AE1104" t="n">
        <v>0.0</v>
      </c>
      <c r="AF1104" t="n">
        <v>0.0</v>
      </c>
      <c r="AG1104" t="n">
        <v>0.0</v>
      </c>
      <c r="AH1104" t="inlineStr">
        <is>
          <t>Nisha Verma</t>
        </is>
      </c>
      <c r="AI1104" s="1" t="n">
        <v>44636.21076388889</v>
      </c>
      <c r="AJ1104" t="n">
        <v>174.0</v>
      </c>
      <c r="AK1104" t="n">
        <v>0.0</v>
      </c>
      <c r="AL1104" t="n">
        <v>0.0</v>
      </c>
      <c r="AM1104" t="n">
        <v>0.0</v>
      </c>
      <c r="AN1104" t="n">
        <v>0.0</v>
      </c>
      <c r="AO1104" t="n">
        <v>0.0</v>
      </c>
      <c r="AP1104" t="n">
        <v>7.0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WI220346845</t>
        </is>
      </c>
      <c r="B1105" t="inlineStr">
        <is>
          <t>DATA_VALIDATION</t>
        </is>
      </c>
      <c r="C1105" t="inlineStr">
        <is>
          <t>201300022154</t>
        </is>
      </c>
      <c r="D1105" t="inlineStr">
        <is>
          <t>Folder</t>
        </is>
      </c>
      <c r="E1105" s="2">
        <f>HYPERLINK("capsilon://?command=openfolder&amp;siteaddress=FAM.docvelocity-na8.net&amp;folderid=FX75A3FE25-3E73-6FB1-16A9-FA3C02A2B239","FX22036637")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MI2203487691</t>
        </is>
      </c>
      <c r="J1105" t="n">
        <v>59.0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44635.89063657408</v>
      </c>
      <c r="P1105" s="1" t="n">
        <v>44636.211805555555</v>
      </c>
      <c r="Q1105" t="n">
        <v>26654.0</v>
      </c>
      <c r="R1105" t="n">
        <v>1095.0</v>
      </c>
      <c r="S1105" t="b">
        <v>0</v>
      </c>
      <c r="T1105" t="inlineStr">
        <is>
          <t>N/A</t>
        </is>
      </c>
      <c r="U1105" t="b">
        <v>0</v>
      </c>
      <c r="V1105" t="inlineStr">
        <is>
          <t>Shilpy Raina</t>
        </is>
      </c>
      <c r="W1105" s="1" t="n">
        <v>44636.00100694445</v>
      </c>
      <c r="X1105" t="n">
        <v>898.0</v>
      </c>
      <c r="Y1105" t="n">
        <v>54.0</v>
      </c>
      <c r="Z1105" t="n">
        <v>0.0</v>
      </c>
      <c r="AA1105" t="n">
        <v>54.0</v>
      </c>
      <c r="AB1105" t="n">
        <v>0.0</v>
      </c>
      <c r="AC1105" t="n">
        <v>2.0</v>
      </c>
      <c r="AD1105" t="n">
        <v>5.0</v>
      </c>
      <c r="AE1105" t="n">
        <v>0.0</v>
      </c>
      <c r="AF1105" t="n">
        <v>0.0</v>
      </c>
      <c r="AG1105" t="n">
        <v>0.0</v>
      </c>
      <c r="AH1105" t="inlineStr">
        <is>
          <t>Sangeeta Kumari</t>
        </is>
      </c>
      <c r="AI1105" s="1" t="n">
        <v>44636.211805555555</v>
      </c>
      <c r="AJ1105" t="n">
        <v>197.0</v>
      </c>
      <c r="AK1105" t="n">
        <v>1.0</v>
      </c>
      <c r="AL1105" t="n">
        <v>0.0</v>
      </c>
      <c r="AM1105" t="n">
        <v>1.0</v>
      </c>
      <c r="AN1105" t="n">
        <v>0.0</v>
      </c>
      <c r="AO1105" t="n">
        <v>0.0</v>
      </c>
      <c r="AP1105" t="n">
        <v>4.0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WI220346846</t>
        </is>
      </c>
      <c r="B1106" t="inlineStr">
        <is>
          <t>DATA_VALIDATION</t>
        </is>
      </c>
      <c r="C1106" t="inlineStr">
        <is>
          <t>201300022154</t>
        </is>
      </c>
      <c r="D1106" t="inlineStr">
        <is>
          <t>Folder</t>
        </is>
      </c>
      <c r="E1106" s="2">
        <f>HYPERLINK("capsilon://?command=openfolder&amp;siteaddress=FAM.docvelocity-na8.net&amp;folderid=FX75A3FE25-3E73-6FB1-16A9-FA3C02A2B239","FX22036637")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MI2203487720</t>
        </is>
      </c>
      <c r="J1106" t="n">
        <v>28.0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44635.89219907407</v>
      </c>
      <c r="P1106" s="1" t="n">
        <v>44636.212430555555</v>
      </c>
      <c r="Q1106" t="n">
        <v>26998.0</v>
      </c>
      <c r="R1106" t="n">
        <v>670.0</v>
      </c>
      <c r="S1106" t="b">
        <v>0</v>
      </c>
      <c r="T1106" t="inlineStr">
        <is>
          <t>N/A</t>
        </is>
      </c>
      <c r="U1106" t="b">
        <v>0</v>
      </c>
      <c r="V1106" t="inlineStr">
        <is>
          <t>Kalyani Mane</t>
        </is>
      </c>
      <c r="W1106" s="1" t="n">
        <v>44635.99630787037</v>
      </c>
      <c r="X1106" t="n">
        <v>487.0</v>
      </c>
      <c r="Y1106" t="n">
        <v>21.0</v>
      </c>
      <c r="Z1106" t="n">
        <v>0.0</v>
      </c>
      <c r="AA1106" t="n">
        <v>21.0</v>
      </c>
      <c r="AB1106" t="n">
        <v>0.0</v>
      </c>
      <c r="AC1106" t="n">
        <v>0.0</v>
      </c>
      <c r="AD1106" t="n">
        <v>7.0</v>
      </c>
      <c r="AE1106" t="n">
        <v>0.0</v>
      </c>
      <c r="AF1106" t="n">
        <v>0.0</v>
      </c>
      <c r="AG1106" t="n">
        <v>0.0</v>
      </c>
      <c r="AH1106" t="inlineStr">
        <is>
          <t>Saloni Uttekar</t>
        </is>
      </c>
      <c r="AI1106" s="1" t="n">
        <v>44636.212430555555</v>
      </c>
      <c r="AJ1106" t="n">
        <v>183.0</v>
      </c>
      <c r="AK1106" t="n">
        <v>0.0</v>
      </c>
      <c r="AL1106" t="n">
        <v>0.0</v>
      </c>
      <c r="AM1106" t="n">
        <v>0.0</v>
      </c>
      <c r="AN1106" t="n">
        <v>0.0</v>
      </c>
      <c r="AO1106" t="n">
        <v>0.0</v>
      </c>
      <c r="AP1106" t="n">
        <v>7.0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WI220346981</t>
        </is>
      </c>
      <c r="B1107" t="inlineStr">
        <is>
          <t>DATA_VALIDATION</t>
        </is>
      </c>
      <c r="C1107" t="inlineStr">
        <is>
          <t>201308008247</t>
        </is>
      </c>
      <c r="D1107" t="inlineStr">
        <is>
          <t>Folder</t>
        </is>
      </c>
      <c r="E1107" s="2">
        <f>HYPERLINK("capsilon://?command=openfolder&amp;siteaddress=FAM.docvelocity-na8.net&amp;folderid=FX57B34363-3E79-9821-E766-B6633AF38C1A","FX22031690")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MI2203484668</t>
        </is>
      </c>
      <c r="J1107" t="n">
        <v>142.0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44636.056076388886</v>
      </c>
      <c r="P1107" s="1" t="n">
        <v>44636.19712962963</v>
      </c>
      <c r="Q1107" t="n">
        <v>10380.0</v>
      </c>
      <c r="R1107" t="n">
        <v>1807.0</v>
      </c>
      <c r="S1107" t="b">
        <v>0</v>
      </c>
      <c r="T1107" t="inlineStr">
        <is>
          <t>N/A</t>
        </is>
      </c>
      <c r="U1107" t="b">
        <v>1</v>
      </c>
      <c r="V1107" t="inlineStr">
        <is>
          <t>Adesh Dhire</t>
        </is>
      </c>
      <c r="W1107" s="1" t="n">
        <v>44636.06983796296</v>
      </c>
      <c r="X1107" t="n">
        <v>1164.0</v>
      </c>
      <c r="Y1107" t="n">
        <v>118.0</v>
      </c>
      <c r="Z1107" t="n">
        <v>0.0</v>
      </c>
      <c r="AA1107" t="n">
        <v>118.0</v>
      </c>
      <c r="AB1107" t="n">
        <v>0.0</v>
      </c>
      <c r="AC1107" t="n">
        <v>20.0</v>
      </c>
      <c r="AD1107" t="n">
        <v>24.0</v>
      </c>
      <c r="AE1107" t="n">
        <v>0.0</v>
      </c>
      <c r="AF1107" t="n">
        <v>0.0</v>
      </c>
      <c r="AG1107" t="n">
        <v>0.0</v>
      </c>
      <c r="AH1107" t="inlineStr">
        <is>
          <t>Nisha Verma</t>
        </is>
      </c>
      <c r="AI1107" s="1" t="n">
        <v>44636.19712962963</v>
      </c>
      <c r="AJ1107" t="n">
        <v>643.0</v>
      </c>
      <c r="AK1107" t="n">
        <v>1.0</v>
      </c>
      <c r="AL1107" t="n">
        <v>0.0</v>
      </c>
      <c r="AM1107" t="n">
        <v>1.0</v>
      </c>
      <c r="AN1107" t="n">
        <v>0.0</v>
      </c>
      <c r="AO1107" t="n">
        <v>1.0</v>
      </c>
      <c r="AP1107" t="n">
        <v>23.0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WI220346989</t>
        </is>
      </c>
      <c r="B1108" t="inlineStr">
        <is>
          <t>DATA_VALIDATION</t>
        </is>
      </c>
      <c r="C1108" t="inlineStr">
        <is>
          <t>201330005826</t>
        </is>
      </c>
      <c r="D1108" t="inlineStr">
        <is>
          <t>Folder</t>
        </is>
      </c>
      <c r="E1108" s="2">
        <f>HYPERLINK("capsilon://?command=openfolder&amp;siteaddress=FAM.docvelocity-na8.net&amp;folderid=FXDE8DFFD1-F4DE-CAEB-9617-ACC991096919","FX22036626")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MI2203485622</t>
        </is>
      </c>
      <c r="J1108" t="n">
        <v>634.0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44636.08006944445</v>
      </c>
      <c r="P1108" s="1" t="n">
        <v>44636.21800925926</v>
      </c>
      <c r="Q1108" t="n">
        <v>6844.0</v>
      </c>
      <c r="R1108" t="n">
        <v>5074.0</v>
      </c>
      <c r="S1108" t="b">
        <v>0</v>
      </c>
      <c r="T1108" t="inlineStr">
        <is>
          <t>N/A</t>
        </is>
      </c>
      <c r="U1108" t="b">
        <v>1</v>
      </c>
      <c r="V1108" t="inlineStr">
        <is>
          <t>Komal Kharde</t>
        </is>
      </c>
      <c r="W1108" s="1" t="n">
        <v>44636.11817129629</v>
      </c>
      <c r="X1108" t="n">
        <v>3277.0</v>
      </c>
      <c r="Y1108" t="n">
        <v>297.0</v>
      </c>
      <c r="Z1108" t="n">
        <v>0.0</v>
      </c>
      <c r="AA1108" t="n">
        <v>297.0</v>
      </c>
      <c r="AB1108" t="n">
        <v>255.0</v>
      </c>
      <c r="AC1108" t="n">
        <v>39.0</v>
      </c>
      <c r="AD1108" t="n">
        <v>337.0</v>
      </c>
      <c r="AE1108" t="n">
        <v>0.0</v>
      </c>
      <c r="AF1108" t="n">
        <v>0.0</v>
      </c>
      <c r="AG1108" t="n">
        <v>0.0</v>
      </c>
      <c r="AH1108" t="inlineStr">
        <is>
          <t>Ashish Sutar</t>
        </is>
      </c>
      <c r="AI1108" s="1" t="n">
        <v>44636.21800925926</v>
      </c>
      <c r="AJ1108" t="n">
        <v>1536.0</v>
      </c>
      <c r="AK1108" t="n">
        <v>5.0</v>
      </c>
      <c r="AL1108" t="n">
        <v>0.0</v>
      </c>
      <c r="AM1108" t="n">
        <v>5.0</v>
      </c>
      <c r="AN1108" t="n">
        <v>260.0</v>
      </c>
      <c r="AO1108" t="n">
        <v>5.0</v>
      </c>
      <c r="AP1108" t="n">
        <v>332.0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WI220346990</t>
        </is>
      </c>
      <c r="B1109" t="inlineStr">
        <is>
          <t>DATA_VALIDATION</t>
        </is>
      </c>
      <c r="C1109" t="inlineStr">
        <is>
          <t>201130013471</t>
        </is>
      </c>
      <c r="D1109" t="inlineStr">
        <is>
          <t>Folder</t>
        </is>
      </c>
      <c r="E1109" s="2">
        <f>HYPERLINK("capsilon://?command=openfolder&amp;siteaddress=FAM.docvelocity-na8.net&amp;folderid=FXA0EAA864-377A-CF3E-DE39-654E8C9907D6","FX22037007")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MI2203486197</t>
        </is>
      </c>
      <c r="J1109" t="n">
        <v>181.0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44636.08996527778</v>
      </c>
      <c r="P1109" s="1" t="n">
        <v>44636.20134259259</v>
      </c>
      <c r="Q1109" t="n">
        <v>6642.0</v>
      </c>
      <c r="R1109" t="n">
        <v>2981.0</v>
      </c>
      <c r="S1109" t="b">
        <v>0</v>
      </c>
      <c r="T1109" t="inlineStr">
        <is>
          <t>N/A</t>
        </is>
      </c>
      <c r="U1109" t="b">
        <v>1</v>
      </c>
      <c r="V1109" t="inlineStr">
        <is>
          <t>Shilpy Raina</t>
        </is>
      </c>
      <c r="W1109" s="1" t="n">
        <v>44636.11609953704</v>
      </c>
      <c r="X1109" t="n">
        <v>2249.0</v>
      </c>
      <c r="Y1109" t="n">
        <v>157.0</v>
      </c>
      <c r="Z1109" t="n">
        <v>0.0</v>
      </c>
      <c r="AA1109" t="n">
        <v>157.0</v>
      </c>
      <c r="AB1109" t="n">
        <v>0.0</v>
      </c>
      <c r="AC1109" t="n">
        <v>6.0</v>
      </c>
      <c r="AD1109" t="n">
        <v>24.0</v>
      </c>
      <c r="AE1109" t="n">
        <v>0.0</v>
      </c>
      <c r="AF1109" t="n">
        <v>0.0</v>
      </c>
      <c r="AG1109" t="n">
        <v>0.0</v>
      </c>
      <c r="AH1109" t="inlineStr">
        <is>
          <t>Sangeeta Kumari</t>
        </is>
      </c>
      <c r="AI1109" s="1" t="n">
        <v>44636.20134259259</v>
      </c>
      <c r="AJ1109" t="n">
        <v>732.0</v>
      </c>
      <c r="AK1109" t="n">
        <v>29.0</v>
      </c>
      <c r="AL1109" t="n">
        <v>0.0</v>
      </c>
      <c r="AM1109" t="n">
        <v>29.0</v>
      </c>
      <c r="AN1109" t="n">
        <v>0.0</v>
      </c>
      <c r="AO1109" t="n">
        <v>28.0</v>
      </c>
      <c r="AP1109" t="n">
        <v>-5.0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WI2203472</t>
        </is>
      </c>
      <c r="B1110" t="inlineStr">
        <is>
          <t>DATA_VALIDATION</t>
        </is>
      </c>
      <c r="C1110" t="inlineStr">
        <is>
          <t>201330005516</t>
        </is>
      </c>
      <c r="D1110" t="inlineStr">
        <is>
          <t>Folder</t>
        </is>
      </c>
      <c r="E1110" s="2">
        <f>HYPERLINK("capsilon://?command=openfolder&amp;siteaddress=FAM.docvelocity-na8.net&amp;folderid=FXAF766118-2D23-1F44-99A8-A1F1054A1874","FX220212696")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MI2202804131</t>
        </is>
      </c>
      <c r="J1110" t="n">
        <v>0.0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44621.21571759259</v>
      </c>
      <c r="P1110" s="1" t="n">
        <v>44621.51440972222</v>
      </c>
      <c r="Q1110" t="n">
        <v>20758.0</v>
      </c>
      <c r="R1110" t="n">
        <v>5049.0</v>
      </c>
      <c r="S1110" t="b">
        <v>0</v>
      </c>
      <c r="T1110" t="inlineStr">
        <is>
          <t>N/A</t>
        </is>
      </c>
      <c r="U1110" t="b">
        <v>1</v>
      </c>
      <c r="V1110" t="inlineStr">
        <is>
          <t>Supriya Khape</t>
        </is>
      </c>
      <c r="W1110" s="1" t="n">
        <v>44621.25199074074</v>
      </c>
      <c r="X1110" t="n">
        <v>3022.0</v>
      </c>
      <c r="Y1110" t="n">
        <v>316.0</v>
      </c>
      <c r="Z1110" t="n">
        <v>0.0</v>
      </c>
      <c r="AA1110" t="n">
        <v>316.0</v>
      </c>
      <c r="AB1110" t="n">
        <v>0.0</v>
      </c>
      <c r="AC1110" t="n">
        <v>191.0</v>
      </c>
      <c r="AD1110" t="n">
        <v>-316.0</v>
      </c>
      <c r="AE1110" t="n">
        <v>0.0</v>
      </c>
      <c r="AF1110" t="n">
        <v>0.0</v>
      </c>
      <c r="AG1110" t="n">
        <v>0.0</v>
      </c>
      <c r="AH1110" t="inlineStr">
        <is>
          <t>Dashrath Soren</t>
        </is>
      </c>
      <c r="AI1110" s="1" t="n">
        <v>44621.51440972222</v>
      </c>
      <c r="AJ1110" t="n">
        <v>1979.0</v>
      </c>
      <c r="AK1110" t="n">
        <v>5.0</v>
      </c>
      <c r="AL1110" t="n">
        <v>0.0</v>
      </c>
      <c r="AM1110" t="n">
        <v>5.0</v>
      </c>
      <c r="AN1110" t="n">
        <v>0.0</v>
      </c>
      <c r="AO1110" t="n">
        <v>5.0</v>
      </c>
      <c r="AP1110" t="n">
        <v>-321.0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WI22034742</t>
        </is>
      </c>
      <c r="B1111" t="inlineStr">
        <is>
          <t>DATA_VALIDATION</t>
        </is>
      </c>
      <c r="C1111" t="inlineStr">
        <is>
          <t>201330005433</t>
        </is>
      </c>
      <c r="D1111" t="inlineStr">
        <is>
          <t>Folder</t>
        </is>
      </c>
      <c r="E1111" s="2">
        <f>HYPERLINK("capsilon://?command=openfolder&amp;siteaddress=FAM.docvelocity-na8.net&amp;folderid=FXBCC67D19-5DCD-07A7-A7E2-5847EFD35B72","FX220210584")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MI220350930</t>
        </is>
      </c>
      <c r="J1111" t="n">
        <v>0.0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1.0</v>
      </c>
      <c r="O1111" s="1" t="n">
        <v>44621.9302662037</v>
      </c>
      <c r="P1111" s="1" t="n">
        <v>44622.086388888885</v>
      </c>
      <c r="Q1111" t="n">
        <v>13099.0</v>
      </c>
      <c r="R1111" t="n">
        <v>390.0</v>
      </c>
      <c r="S1111" t="b">
        <v>0</v>
      </c>
      <c r="T1111" t="inlineStr">
        <is>
          <t>N/A</t>
        </is>
      </c>
      <c r="U1111" t="b">
        <v>0</v>
      </c>
      <c r="V1111" t="inlineStr">
        <is>
          <t>Prajakta Jagannath Mane</t>
        </is>
      </c>
      <c r="W1111" s="1" t="n">
        <v>44622.086388888885</v>
      </c>
      <c r="X1111" t="n">
        <v>390.0</v>
      </c>
      <c r="Y1111" t="n">
        <v>0.0</v>
      </c>
      <c r="Z1111" t="n">
        <v>0.0</v>
      </c>
      <c r="AA1111" t="n">
        <v>0.0</v>
      </c>
      <c r="AB1111" t="n">
        <v>0.0</v>
      </c>
      <c r="AC1111" t="n">
        <v>0.0</v>
      </c>
      <c r="AD1111" t="n">
        <v>0.0</v>
      </c>
      <c r="AE1111" t="n">
        <v>229.0</v>
      </c>
      <c r="AF1111" t="n">
        <v>0.0</v>
      </c>
      <c r="AG1111" t="n">
        <v>11.0</v>
      </c>
      <c r="AH1111" t="inlineStr">
        <is>
          <t>N/A</t>
        </is>
      </c>
      <c r="AI1111" t="inlineStr">
        <is>
          <t>N/A</t>
        </is>
      </c>
      <c r="AJ1111" t="inlineStr">
        <is>
          <t>N/A</t>
        </is>
      </c>
      <c r="AK1111" t="inlineStr">
        <is>
          <t>N/A</t>
        </is>
      </c>
      <c r="AL1111" t="inlineStr">
        <is>
          <t>N/A</t>
        </is>
      </c>
      <c r="AM1111" t="inlineStr">
        <is>
          <t>N/A</t>
        </is>
      </c>
      <c r="AN1111" t="inlineStr">
        <is>
          <t>N/A</t>
        </is>
      </c>
      <c r="AO1111" t="inlineStr">
        <is>
          <t>N/A</t>
        </is>
      </c>
      <c r="AP1111" t="inlineStr">
        <is>
          <t>N/A</t>
        </is>
      </c>
      <c r="AQ1111" t="inlineStr">
        <is>
          <t>N/A</t>
        </is>
      </c>
      <c r="AR1111" t="inlineStr">
        <is>
          <t>N/A</t>
        </is>
      </c>
      <c r="AS1111" t="inlineStr">
        <is>
          <t>N/A</t>
        </is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WI22034753</t>
        </is>
      </c>
      <c r="B1112" t="inlineStr">
        <is>
          <t>DATA_VALIDATION</t>
        </is>
      </c>
      <c r="C1112" t="inlineStr">
        <is>
          <t>201330005504</t>
        </is>
      </c>
      <c r="D1112" t="inlineStr">
        <is>
          <t>Folder</t>
        </is>
      </c>
      <c r="E1112" s="2">
        <f>HYPERLINK("capsilon://?command=openfolder&amp;siteaddress=FAM.docvelocity-na8.net&amp;folderid=FX8CFD9F0C-7B6F-8DE9-EBB6-CEA6C39334E1","FX220212246")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MI220337006</t>
        </is>
      </c>
      <c r="J1112" t="n">
        <v>0.0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44621.945</v>
      </c>
      <c r="P1112" s="1" t="n">
        <v>44622.34836805556</v>
      </c>
      <c r="Q1112" t="n">
        <v>29057.0</v>
      </c>
      <c r="R1112" t="n">
        <v>5794.0</v>
      </c>
      <c r="S1112" t="b">
        <v>0</v>
      </c>
      <c r="T1112" t="inlineStr">
        <is>
          <t>N/A</t>
        </is>
      </c>
      <c r="U1112" t="b">
        <v>1</v>
      </c>
      <c r="V1112" t="inlineStr">
        <is>
          <t>Sadaf Khan</t>
        </is>
      </c>
      <c r="W1112" s="1" t="n">
        <v>44621.98856481481</v>
      </c>
      <c r="X1112" t="n">
        <v>3614.0</v>
      </c>
      <c r="Y1112" t="n">
        <v>200.0</v>
      </c>
      <c r="Z1112" t="n">
        <v>0.0</v>
      </c>
      <c r="AA1112" t="n">
        <v>200.0</v>
      </c>
      <c r="AB1112" t="n">
        <v>81.0</v>
      </c>
      <c r="AC1112" t="n">
        <v>106.0</v>
      </c>
      <c r="AD1112" t="n">
        <v>-200.0</v>
      </c>
      <c r="AE1112" t="n">
        <v>0.0</v>
      </c>
      <c r="AF1112" t="n">
        <v>0.0</v>
      </c>
      <c r="AG1112" t="n">
        <v>0.0</v>
      </c>
      <c r="AH1112" t="inlineStr">
        <is>
          <t>Aparna Chavan</t>
        </is>
      </c>
      <c r="AI1112" s="1" t="n">
        <v>44622.34836805556</v>
      </c>
      <c r="AJ1112" t="n">
        <v>2042.0</v>
      </c>
      <c r="AK1112" t="n">
        <v>4.0</v>
      </c>
      <c r="AL1112" t="n">
        <v>0.0</v>
      </c>
      <c r="AM1112" t="n">
        <v>4.0</v>
      </c>
      <c r="AN1112" t="n">
        <v>81.0</v>
      </c>
      <c r="AO1112" t="n">
        <v>4.0</v>
      </c>
      <c r="AP1112" t="n">
        <v>-204.0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WI22034757</t>
        </is>
      </c>
      <c r="B1113" t="inlineStr">
        <is>
          <t>DATA_VALIDATION</t>
        </is>
      </c>
      <c r="C1113" t="inlineStr">
        <is>
          <t>201300021816</t>
        </is>
      </c>
      <c r="D1113" t="inlineStr">
        <is>
          <t>Folder</t>
        </is>
      </c>
      <c r="E1113" s="2">
        <f>HYPERLINK("capsilon://?command=openfolder&amp;siteaddress=FAM.docvelocity-na8.net&amp;folderid=FX74B50169-1429-8CDF-6126-72F2902DFB3D","FX22039")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MI220340424</t>
        </is>
      </c>
      <c r="J1113" t="n">
        <v>0.0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44621.94782407407</v>
      </c>
      <c r="P1113" s="1" t="n">
        <v>44622.33872685185</v>
      </c>
      <c r="Q1113" t="n">
        <v>30675.0</v>
      </c>
      <c r="R1113" t="n">
        <v>3099.0</v>
      </c>
      <c r="S1113" t="b">
        <v>0</v>
      </c>
      <c r="T1113" t="inlineStr">
        <is>
          <t>N/A</t>
        </is>
      </c>
      <c r="U1113" t="b">
        <v>1</v>
      </c>
      <c r="V1113" t="inlineStr">
        <is>
          <t>Sadaf Khan</t>
        </is>
      </c>
      <c r="W1113" s="1" t="n">
        <v>44622.01574074074</v>
      </c>
      <c r="X1113" t="n">
        <v>2348.0</v>
      </c>
      <c r="Y1113" t="n">
        <v>126.0</v>
      </c>
      <c r="Z1113" t="n">
        <v>0.0</v>
      </c>
      <c r="AA1113" t="n">
        <v>126.0</v>
      </c>
      <c r="AB1113" t="n">
        <v>0.0</v>
      </c>
      <c r="AC1113" t="n">
        <v>102.0</v>
      </c>
      <c r="AD1113" t="n">
        <v>-126.0</v>
      </c>
      <c r="AE1113" t="n">
        <v>0.0</v>
      </c>
      <c r="AF1113" t="n">
        <v>0.0</v>
      </c>
      <c r="AG1113" t="n">
        <v>0.0</v>
      </c>
      <c r="AH1113" t="inlineStr">
        <is>
          <t>Ashish Sutar</t>
        </is>
      </c>
      <c r="AI1113" s="1" t="n">
        <v>44622.33872685185</v>
      </c>
      <c r="AJ1113" t="n">
        <v>666.0</v>
      </c>
      <c r="AK1113" t="n">
        <v>5.0</v>
      </c>
      <c r="AL1113" t="n">
        <v>0.0</v>
      </c>
      <c r="AM1113" t="n">
        <v>5.0</v>
      </c>
      <c r="AN1113" t="n">
        <v>0.0</v>
      </c>
      <c r="AO1113" t="n">
        <v>5.0</v>
      </c>
      <c r="AP1113" t="n">
        <v>-131.0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WI220347585</t>
        </is>
      </c>
      <c r="B1114" t="inlineStr">
        <is>
          <t>DATA_VALIDATION</t>
        </is>
      </c>
      <c r="C1114" t="inlineStr">
        <is>
          <t>201308008251</t>
        </is>
      </c>
      <c r="D1114" t="inlineStr">
        <is>
          <t>Folder</t>
        </is>
      </c>
      <c r="E1114" s="2">
        <f>HYPERLINK("capsilon://?command=openfolder&amp;siteaddress=FAM.docvelocity-na8.net&amp;folderid=FX929F139C-CF44-F28F-F006-EAB2CFCD4E86","FX22031869")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MI2203495301</t>
        </is>
      </c>
      <c r="J1114" t="n">
        <v>28.0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44636.428773148145</v>
      </c>
      <c r="P1114" s="1" t="n">
        <v>44636.437893518516</v>
      </c>
      <c r="Q1114" t="n">
        <v>609.0</v>
      </c>
      <c r="R1114" t="n">
        <v>179.0</v>
      </c>
      <c r="S1114" t="b">
        <v>0</v>
      </c>
      <c r="T1114" t="inlineStr">
        <is>
          <t>N/A</t>
        </is>
      </c>
      <c r="U1114" t="b">
        <v>0</v>
      </c>
      <c r="V1114" t="inlineStr">
        <is>
          <t>Apeksha Hirve</t>
        </is>
      </c>
      <c r="W1114" s="1" t="n">
        <v>44636.43311342593</v>
      </c>
      <c r="X1114" t="n">
        <v>73.0</v>
      </c>
      <c r="Y1114" t="n">
        <v>21.0</v>
      </c>
      <c r="Z1114" t="n">
        <v>0.0</v>
      </c>
      <c r="AA1114" t="n">
        <v>21.0</v>
      </c>
      <c r="AB1114" t="n">
        <v>0.0</v>
      </c>
      <c r="AC1114" t="n">
        <v>0.0</v>
      </c>
      <c r="AD1114" t="n">
        <v>7.0</v>
      </c>
      <c r="AE1114" t="n">
        <v>0.0</v>
      </c>
      <c r="AF1114" t="n">
        <v>0.0</v>
      </c>
      <c r="AG1114" t="n">
        <v>0.0</v>
      </c>
      <c r="AH1114" t="inlineStr">
        <is>
          <t>Hemanshi Deshlahara</t>
        </is>
      </c>
      <c r="AI1114" s="1" t="n">
        <v>44636.437893518516</v>
      </c>
      <c r="AJ1114" t="n">
        <v>106.0</v>
      </c>
      <c r="AK1114" t="n">
        <v>0.0</v>
      </c>
      <c r="AL1114" t="n">
        <v>0.0</v>
      </c>
      <c r="AM1114" t="n">
        <v>0.0</v>
      </c>
      <c r="AN1114" t="n">
        <v>0.0</v>
      </c>
      <c r="AO1114" t="n">
        <v>0.0</v>
      </c>
      <c r="AP1114" t="n">
        <v>7.0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WI2203476</t>
        </is>
      </c>
      <c r="B1115" t="inlineStr">
        <is>
          <t>DATA_VALIDATION</t>
        </is>
      </c>
      <c r="C1115" t="inlineStr">
        <is>
          <t>201300021796</t>
        </is>
      </c>
      <c r="D1115" t="inlineStr">
        <is>
          <t>Folder</t>
        </is>
      </c>
      <c r="E1115" s="2">
        <f>HYPERLINK("capsilon://?command=openfolder&amp;siteaddress=FAM.docvelocity-na8.net&amp;folderid=FXF0444A8A-6AE2-FFC9-B337-EC1B2C74249C","FX220212751")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MI2202806807</t>
        </is>
      </c>
      <c r="J1115" t="n">
        <v>0.0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44621.225960648146</v>
      </c>
      <c r="P1115" s="1" t="n">
        <v>44621.543125</v>
      </c>
      <c r="Q1115" t="n">
        <v>20572.0</v>
      </c>
      <c r="R1115" t="n">
        <v>6831.0</v>
      </c>
      <c r="S1115" t="b">
        <v>0</v>
      </c>
      <c r="T1115" t="inlineStr">
        <is>
          <t>N/A</t>
        </is>
      </c>
      <c r="U1115" t="b">
        <v>1</v>
      </c>
      <c r="V1115" t="inlineStr">
        <is>
          <t>Suraj Toradmal</t>
        </is>
      </c>
      <c r="W1115" s="1" t="n">
        <v>44621.27962962963</v>
      </c>
      <c r="X1115" t="n">
        <v>4350.0</v>
      </c>
      <c r="Y1115" t="n">
        <v>260.0</v>
      </c>
      <c r="Z1115" t="n">
        <v>0.0</v>
      </c>
      <c r="AA1115" t="n">
        <v>260.0</v>
      </c>
      <c r="AB1115" t="n">
        <v>0.0</v>
      </c>
      <c r="AC1115" t="n">
        <v>196.0</v>
      </c>
      <c r="AD1115" t="n">
        <v>-260.0</v>
      </c>
      <c r="AE1115" t="n">
        <v>0.0</v>
      </c>
      <c r="AF1115" t="n">
        <v>0.0</v>
      </c>
      <c r="AG1115" t="n">
        <v>0.0</v>
      </c>
      <c r="AH1115" t="inlineStr">
        <is>
          <t>Dashrath Soren</t>
        </is>
      </c>
      <c r="AI1115" s="1" t="n">
        <v>44621.543125</v>
      </c>
      <c r="AJ1115" t="n">
        <v>2481.0</v>
      </c>
      <c r="AK1115" t="n">
        <v>8.0</v>
      </c>
      <c r="AL1115" t="n">
        <v>0.0</v>
      </c>
      <c r="AM1115" t="n">
        <v>8.0</v>
      </c>
      <c r="AN1115" t="n">
        <v>0.0</v>
      </c>
      <c r="AO1115" t="n">
        <v>8.0</v>
      </c>
      <c r="AP1115" t="n">
        <v>-268.0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WI220347684</t>
        </is>
      </c>
      <c r="B1116" t="inlineStr">
        <is>
          <t>DATA_VALIDATION</t>
        </is>
      </c>
      <c r="C1116" t="inlineStr">
        <is>
          <t>201130013471</t>
        </is>
      </c>
      <c r="D1116" t="inlineStr">
        <is>
          <t>Folder</t>
        </is>
      </c>
      <c r="E1116" s="2">
        <f>HYPERLINK("capsilon://?command=openfolder&amp;siteaddress=FAM.docvelocity-na8.net&amp;folderid=FXA0EAA864-377A-CF3E-DE39-654E8C9907D6","FX22037007")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MI2203496412</t>
        </is>
      </c>
      <c r="J1116" t="n">
        <v>0.0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44636.44296296296</v>
      </c>
      <c r="P1116" s="1" t="n">
        <v>44636.45862268518</v>
      </c>
      <c r="Q1116" t="n">
        <v>593.0</v>
      </c>
      <c r="R1116" t="n">
        <v>760.0</v>
      </c>
      <c r="S1116" t="b">
        <v>0</v>
      </c>
      <c r="T1116" t="inlineStr">
        <is>
          <t>N/A</t>
        </is>
      </c>
      <c r="U1116" t="b">
        <v>0</v>
      </c>
      <c r="V1116" t="inlineStr">
        <is>
          <t>Rituja Bhuse</t>
        </is>
      </c>
      <c r="W1116" s="1" t="n">
        <v>44636.451875</v>
      </c>
      <c r="X1116" t="n">
        <v>460.0</v>
      </c>
      <c r="Y1116" t="n">
        <v>52.0</v>
      </c>
      <c r="Z1116" t="n">
        <v>0.0</v>
      </c>
      <c r="AA1116" t="n">
        <v>52.0</v>
      </c>
      <c r="AB1116" t="n">
        <v>0.0</v>
      </c>
      <c r="AC1116" t="n">
        <v>13.0</v>
      </c>
      <c r="AD1116" t="n">
        <v>-52.0</v>
      </c>
      <c r="AE1116" t="n">
        <v>0.0</v>
      </c>
      <c r="AF1116" t="n">
        <v>0.0</v>
      </c>
      <c r="AG1116" t="n">
        <v>0.0</v>
      </c>
      <c r="AH1116" t="inlineStr">
        <is>
          <t>Saloni Uttekar</t>
        </is>
      </c>
      <c r="AI1116" s="1" t="n">
        <v>44636.45862268518</v>
      </c>
      <c r="AJ1116" t="n">
        <v>300.0</v>
      </c>
      <c r="AK1116" t="n">
        <v>2.0</v>
      </c>
      <c r="AL1116" t="n">
        <v>0.0</v>
      </c>
      <c r="AM1116" t="n">
        <v>2.0</v>
      </c>
      <c r="AN1116" t="n">
        <v>0.0</v>
      </c>
      <c r="AO1116" t="n">
        <v>3.0</v>
      </c>
      <c r="AP1116" t="n">
        <v>-54.0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WI2203477</t>
        </is>
      </c>
      <c r="B1117" t="inlineStr">
        <is>
          <t>DATA_VALIDATION</t>
        </is>
      </c>
      <c r="C1117" t="inlineStr">
        <is>
          <t>201308008203</t>
        </is>
      </c>
      <c r="D1117" t="inlineStr">
        <is>
          <t>Folder</t>
        </is>
      </c>
      <c r="E1117" s="2">
        <f>HYPERLINK("capsilon://?command=openfolder&amp;siteaddress=FAM.docvelocity-na8.net&amp;folderid=FX960782CD-2714-F6AA-57F6-AA7388611683","FX220210286")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MI2202807825</t>
        </is>
      </c>
      <c r="J1117" t="n">
        <v>0.0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44621.22635416667</v>
      </c>
      <c r="P1117" s="1" t="n">
        <v>44621.52815972222</v>
      </c>
      <c r="Q1117" t="n">
        <v>22951.0</v>
      </c>
      <c r="R1117" t="n">
        <v>3125.0</v>
      </c>
      <c r="S1117" t="b">
        <v>0</v>
      </c>
      <c r="T1117" t="inlineStr">
        <is>
          <t>N/A</t>
        </is>
      </c>
      <c r="U1117" t="b">
        <v>1</v>
      </c>
      <c r="V1117" t="inlineStr">
        <is>
          <t>Sanjay Kharade</t>
        </is>
      </c>
      <c r="W1117" s="1" t="n">
        <v>44621.261516203704</v>
      </c>
      <c r="X1117" t="n">
        <v>2384.0</v>
      </c>
      <c r="Y1117" t="n">
        <v>201.0</v>
      </c>
      <c r="Z1117" t="n">
        <v>0.0</v>
      </c>
      <c r="AA1117" t="n">
        <v>201.0</v>
      </c>
      <c r="AB1117" t="n">
        <v>0.0</v>
      </c>
      <c r="AC1117" t="n">
        <v>130.0</v>
      </c>
      <c r="AD1117" t="n">
        <v>-201.0</v>
      </c>
      <c r="AE1117" t="n">
        <v>0.0</v>
      </c>
      <c r="AF1117" t="n">
        <v>0.0</v>
      </c>
      <c r="AG1117" t="n">
        <v>0.0</v>
      </c>
      <c r="AH1117" t="inlineStr">
        <is>
          <t>Mohini Shinde</t>
        </is>
      </c>
      <c r="AI1117" s="1" t="n">
        <v>44621.52815972222</v>
      </c>
      <c r="AJ1117" t="n">
        <v>717.0</v>
      </c>
      <c r="AK1117" t="n">
        <v>8.0</v>
      </c>
      <c r="AL1117" t="n">
        <v>0.0</v>
      </c>
      <c r="AM1117" t="n">
        <v>8.0</v>
      </c>
      <c r="AN1117" t="n">
        <v>0.0</v>
      </c>
      <c r="AO1117" t="n">
        <v>8.0</v>
      </c>
      <c r="AP1117" t="n">
        <v>-209.0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WI220347712</t>
        </is>
      </c>
      <c r="B1118" t="inlineStr">
        <is>
          <t>DATA_VALIDATION</t>
        </is>
      </c>
      <c r="C1118" t="inlineStr">
        <is>
          <t>201330005775</t>
        </is>
      </c>
      <c r="D1118" t="inlineStr">
        <is>
          <t>Folder</t>
        </is>
      </c>
      <c r="E1118" s="2">
        <f>HYPERLINK("capsilon://?command=openfolder&amp;siteaddress=FAM.docvelocity-na8.net&amp;folderid=FX51EC9000-8F7D-D7AA-CF6A-B9D0A6E07B35","FX22035408")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MI2203496626</t>
        </is>
      </c>
      <c r="J1118" t="n">
        <v>46.0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44636.445856481485</v>
      </c>
      <c r="P1118" s="1" t="n">
        <v>44636.46103009259</v>
      </c>
      <c r="Q1118" t="n">
        <v>558.0</v>
      </c>
      <c r="R1118" t="n">
        <v>753.0</v>
      </c>
      <c r="S1118" t="b">
        <v>0</v>
      </c>
      <c r="T1118" t="inlineStr">
        <is>
          <t>N/A</t>
        </is>
      </c>
      <c r="U1118" t="b">
        <v>0</v>
      </c>
      <c r="V1118" t="inlineStr">
        <is>
          <t>Rituja Bhuse</t>
        </is>
      </c>
      <c r="W1118" s="1" t="n">
        <v>44636.45819444444</v>
      </c>
      <c r="X1118" t="n">
        <v>546.0</v>
      </c>
      <c r="Y1118" t="n">
        <v>41.0</v>
      </c>
      <c r="Z1118" t="n">
        <v>0.0</v>
      </c>
      <c r="AA1118" t="n">
        <v>41.0</v>
      </c>
      <c r="AB1118" t="n">
        <v>0.0</v>
      </c>
      <c r="AC1118" t="n">
        <v>3.0</v>
      </c>
      <c r="AD1118" t="n">
        <v>5.0</v>
      </c>
      <c r="AE1118" t="n">
        <v>0.0</v>
      </c>
      <c r="AF1118" t="n">
        <v>0.0</v>
      </c>
      <c r="AG1118" t="n">
        <v>0.0</v>
      </c>
      <c r="AH1118" t="inlineStr">
        <is>
          <t>Saloni Uttekar</t>
        </is>
      </c>
      <c r="AI1118" s="1" t="n">
        <v>44636.46103009259</v>
      </c>
      <c r="AJ1118" t="n">
        <v>207.0</v>
      </c>
      <c r="AK1118" t="n">
        <v>0.0</v>
      </c>
      <c r="AL1118" t="n">
        <v>0.0</v>
      </c>
      <c r="AM1118" t="n">
        <v>0.0</v>
      </c>
      <c r="AN1118" t="n">
        <v>0.0</v>
      </c>
      <c r="AO1118" t="n">
        <v>0.0</v>
      </c>
      <c r="AP1118" t="n">
        <v>5.0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WI220347713</t>
        </is>
      </c>
      <c r="B1119" t="inlineStr">
        <is>
          <t>DATA_VALIDATION</t>
        </is>
      </c>
      <c r="C1119" t="inlineStr">
        <is>
          <t>201330005775</t>
        </is>
      </c>
      <c r="D1119" t="inlineStr">
        <is>
          <t>Folder</t>
        </is>
      </c>
      <c r="E1119" s="2">
        <f>HYPERLINK("capsilon://?command=openfolder&amp;siteaddress=FAM.docvelocity-na8.net&amp;folderid=FX51EC9000-8F7D-D7AA-CF6A-B9D0A6E07B35","FX22035408")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MI2203496628</t>
        </is>
      </c>
      <c r="J1119" t="n">
        <v>46.0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44636.445972222224</v>
      </c>
      <c r="P1119" s="1" t="n">
        <v>44636.483981481484</v>
      </c>
      <c r="Q1119" t="n">
        <v>2645.0</v>
      </c>
      <c r="R1119" t="n">
        <v>639.0</v>
      </c>
      <c r="S1119" t="b">
        <v>0</v>
      </c>
      <c r="T1119" t="inlineStr">
        <is>
          <t>N/A</t>
        </is>
      </c>
      <c r="U1119" t="b">
        <v>0</v>
      </c>
      <c r="V1119" t="inlineStr">
        <is>
          <t>Rituja Bhuse</t>
        </is>
      </c>
      <c r="W1119" s="1" t="n">
        <v>44636.46172453704</v>
      </c>
      <c r="X1119" t="n">
        <v>304.0</v>
      </c>
      <c r="Y1119" t="n">
        <v>41.0</v>
      </c>
      <c r="Z1119" t="n">
        <v>0.0</v>
      </c>
      <c r="AA1119" t="n">
        <v>41.0</v>
      </c>
      <c r="AB1119" t="n">
        <v>0.0</v>
      </c>
      <c r="AC1119" t="n">
        <v>2.0</v>
      </c>
      <c r="AD1119" t="n">
        <v>5.0</v>
      </c>
      <c r="AE1119" t="n">
        <v>0.0</v>
      </c>
      <c r="AF1119" t="n">
        <v>0.0</v>
      </c>
      <c r="AG1119" t="n">
        <v>0.0</v>
      </c>
      <c r="AH1119" t="inlineStr">
        <is>
          <t>Mohini Shinde</t>
        </is>
      </c>
      <c r="AI1119" s="1" t="n">
        <v>44636.483981481484</v>
      </c>
      <c r="AJ1119" t="n">
        <v>309.0</v>
      </c>
      <c r="AK1119" t="n">
        <v>3.0</v>
      </c>
      <c r="AL1119" t="n">
        <v>0.0</v>
      </c>
      <c r="AM1119" t="n">
        <v>3.0</v>
      </c>
      <c r="AN1119" t="n">
        <v>0.0</v>
      </c>
      <c r="AO1119" t="n">
        <v>3.0</v>
      </c>
      <c r="AP1119" t="n">
        <v>2.0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WI220347715</t>
        </is>
      </c>
      <c r="B1120" t="inlineStr">
        <is>
          <t>DATA_VALIDATION</t>
        </is>
      </c>
      <c r="C1120" t="inlineStr">
        <is>
          <t>201330005775</t>
        </is>
      </c>
      <c r="D1120" t="inlineStr">
        <is>
          <t>Folder</t>
        </is>
      </c>
      <c r="E1120" s="2">
        <f>HYPERLINK("capsilon://?command=openfolder&amp;siteaddress=FAM.docvelocity-na8.net&amp;folderid=FX51EC9000-8F7D-D7AA-CF6A-B9D0A6E07B35","FX22035408")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MI2203496638</t>
        </is>
      </c>
      <c r="J1120" t="n">
        <v>28.0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44636.446435185186</v>
      </c>
      <c r="P1120" s="1" t="n">
        <v>44636.4859375</v>
      </c>
      <c r="Q1120" t="n">
        <v>2970.0</v>
      </c>
      <c r="R1120" t="n">
        <v>443.0</v>
      </c>
      <c r="S1120" t="b">
        <v>0</v>
      </c>
      <c r="T1120" t="inlineStr">
        <is>
          <t>N/A</t>
        </is>
      </c>
      <c r="U1120" t="b">
        <v>0</v>
      </c>
      <c r="V1120" t="inlineStr">
        <is>
          <t>Rituja Bhuse</t>
        </is>
      </c>
      <c r="W1120" s="1" t="n">
        <v>44636.464907407404</v>
      </c>
      <c r="X1120" t="n">
        <v>275.0</v>
      </c>
      <c r="Y1120" t="n">
        <v>21.0</v>
      </c>
      <c r="Z1120" t="n">
        <v>0.0</v>
      </c>
      <c r="AA1120" t="n">
        <v>21.0</v>
      </c>
      <c r="AB1120" t="n">
        <v>0.0</v>
      </c>
      <c r="AC1120" t="n">
        <v>0.0</v>
      </c>
      <c r="AD1120" t="n">
        <v>7.0</v>
      </c>
      <c r="AE1120" t="n">
        <v>0.0</v>
      </c>
      <c r="AF1120" t="n">
        <v>0.0</v>
      </c>
      <c r="AG1120" t="n">
        <v>0.0</v>
      </c>
      <c r="AH1120" t="inlineStr">
        <is>
          <t>Mohini Shinde</t>
        </is>
      </c>
      <c r="AI1120" s="1" t="n">
        <v>44636.4859375</v>
      </c>
      <c r="AJ1120" t="n">
        <v>168.0</v>
      </c>
      <c r="AK1120" t="n">
        <v>0.0</v>
      </c>
      <c r="AL1120" t="n">
        <v>0.0</v>
      </c>
      <c r="AM1120" t="n">
        <v>0.0</v>
      </c>
      <c r="AN1120" t="n">
        <v>0.0</v>
      </c>
      <c r="AO1120" t="n">
        <v>0.0</v>
      </c>
      <c r="AP1120" t="n">
        <v>7.0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WI220347717</t>
        </is>
      </c>
      <c r="B1121" t="inlineStr">
        <is>
          <t>DATA_VALIDATION</t>
        </is>
      </c>
      <c r="C1121" t="inlineStr">
        <is>
          <t>201330005775</t>
        </is>
      </c>
      <c r="D1121" t="inlineStr">
        <is>
          <t>Folder</t>
        </is>
      </c>
      <c r="E1121" s="2">
        <f>HYPERLINK("capsilon://?command=openfolder&amp;siteaddress=FAM.docvelocity-na8.net&amp;folderid=FX51EC9000-8F7D-D7AA-CF6A-B9D0A6E07B35","FX22035408")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MI2203496652</t>
        </is>
      </c>
      <c r="J1121" t="n">
        <v>28.0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44636.44664351852</v>
      </c>
      <c r="P1121" s="1" t="n">
        <v>44636.48575231482</v>
      </c>
      <c r="Q1121" t="n">
        <v>3143.0</v>
      </c>
      <c r="R1121" t="n">
        <v>236.0</v>
      </c>
      <c r="S1121" t="b">
        <v>0</v>
      </c>
      <c r="T1121" t="inlineStr">
        <is>
          <t>N/A</t>
        </is>
      </c>
      <c r="U1121" t="b">
        <v>0</v>
      </c>
      <c r="V1121" t="inlineStr">
        <is>
          <t>Apeksha Hirve</t>
        </is>
      </c>
      <c r="W1121" s="1" t="n">
        <v>44636.46616898148</v>
      </c>
      <c r="X1121" t="n">
        <v>114.0</v>
      </c>
      <c r="Y1121" t="n">
        <v>21.0</v>
      </c>
      <c r="Z1121" t="n">
        <v>0.0</v>
      </c>
      <c r="AA1121" t="n">
        <v>21.0</v>
      </c>
      <c r="AB1121" t="n">
        <v>0.0</v>
      </c>
      <c r="AC1121" t="n">
        <v>0.0</v>
      </c>
      <c r="AD1121" t="n">
        <v>7.0</v>
      </c>
      <c r="AE1121" t="n">
        <v>0.0</v>
      </c>
      <c r="AF1121" t="n">
        <v>0.0</v>
      </c>
      <c r="AG1121" t="n">
        <v>0.0</v>
      </c>
      <c r="AH1121" t="inlineStr">
        <is>
          <t>Vikash Suryakanth Parmar</t>
        </is>
      </c>
      <c r="AI1121" s="1" t="n">
        <v>44636.48575231482</v>
      </c>
      <c r="AJ1121" t="n">
        <v>122.0</v>
      </c>
      <c r="AK1121" t="n">
        <v>0.0</v>
      </c>
      <c r="AL1121" t="n">
        <v>0.0</v>
      </c>
      <c r="AM1121" t="n">
        <v>0.0</v>
      </c>
      <c r="AN1121" t="n">
        <v>0.0</v>
      </c>
      <c r="AO1121" t="n">
        <v>0.0</v>
      </c>
      <c r="AP1121" t="n">
        <v>7.0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WI220347722</t>
        </is>
      </c>
      <c r="B1122" t="inlineStr">
        <is>
          <t>DATA_VALIDATION</t>
        </is>
      </c>
      <c r="C1122" t="inlineStr">
        <is>
          <t>201300022151</t>
        </is>
      </c>
      <c r="D1122" t="inlineStr">
        <is>
          <t>Folder</t>
        </is>
      </c>
      <c r="E1122" s="2">
        <f>HYPERLINK("capsilon://?command=openfolder&amp;siteaddress=FAM.docvelocity-na8.net&amp;folderid=FX276F7D89-EA69-98AD-11F3-1B86815A1439","FX22036595")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MI2203496817</t>
        </is>
      </c>
      <c r="J1122" t="n">
        <v>41.0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44636.44835648148</v>
      </c>
      <c r="P1122" s="1" t="n">
        <v>44636.48663194444</v>
      </c>
      <c r="Q1122" t="n">
        <v>2909.0</v>
      </c>
      <c r="R1122" t="n">
        <v>398.0</v>
      </c>
      <c r="S1122" t="b">
        <v>0</v>
      </c>
      <c r="T1122" t="inlineStr">
        <is>
          <t>N/A</t>
        </is>
      </c>
      <c r="U1122" t="b">
        <v>0</v>
      </c>
      <c r="V1122" t="inlineStr">
        <is>
          <t>Rituja Bhuse</t>
        </is>
      </c>
      <c r="W1122" s="1" t="n">
        <v>44636.46865740741</v>
      </c>
      <c r="X1122" t="n">
        <v>323.0</v>
      </c>
      <c r="Y1122" t="n">
        <v>36.0</v>
      </c>
      <c r="Z1122" t="n">
        <v>0.0</v>
      </c>
      <c r="AA1122" t="n">
        <v>36.0</v>
      </c>
      <c r="AB1122" t="n">
        <v>0.0</v>
      </c>
      <c r="AC1122" t="n">
        <v>0.0</v>
      </c>
      <c r="AD1122" t="n">
        <v>5.0</v>
      </c>
      <c r="AE1122" t="n">
        <v>0.0</v>
      </c>
      <c r="AF1122" t="n">
        <v>0.0</v>
      </c>
      <c r="AG1122" t="n">
        <v>0.0</v>
      </c>
      <c r="AH1122" t="inlineStr">
        <is>
          <t>Vikash Suryakanth Parmar</t>
        </is>
      </c>
      <c r="AI1122" s="1" t="n">
        <v>44636.48663194444</v>
      </c>
      <c r="AJ1122" t="n">
        <v>75.0</v>
      </c>
      <c r="AK1122" t="n">
        <v>0.0</v>
      </c>
      <c r="AL1122" t="n">
        <v>0.0</v>
      </c>
      <c r="AM1122" t="n">
        <v>0.0</v>
      </c>
      <c r="AN1122" t="n">
        <v>0.0</v>
      </c>
      <c r="AO1122" t="n">
        <v>0.0</v>
      </c>
      <c r="AP1122" t="n">
        <v>5.0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WI220347724</t>
        </is>
      </c>
      <c r="B1123" t="inlineStr">
        <is>
          <t>DATA_VALIDATION</t>
        </is>
      </c>
      <c r="C1123" t="inlineStr">
        <is>
          <t>201300022151</t>
        </is>
      </c>
      <c r="D1123" t="inlineStr">
        <is>
          <t>Folder</t>
        </is>
      </c>
      <c r="E1123" s="2">
        <f>HYPERLINK("capsilon://?command=openfolder&amp;siteaddress=FAM.docvelocity-na8.net&amp;folderid=FX276F7D89-EA69-98AD-11F3-1B86815A1439","FX22036595")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MI2203496831</t>
        </is>
      </c>
      <c r="J1123" t="n">
        <v>41.0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44636.448587962965</v>
      </c>
      <c r="P1123" s="1" t="n">
        <v>44636.48787037037</v>
      </c>
      <c r="Q1123" t="n">
        <v>3175.0</v>
      </c>
      <c r="R1123" t="n">
        <v>219.0</v>
      </c>
      <c r="S1123" t="b">
        <v>0</v>
      </c>
      <c r="T1123" t="inlineStr">
        <is>
          <t>N/A</t>
        </is>
      </c>
      <c r="U1123" t="b">
        <v>0</v>
      </c>
      <c r="V1123" t="inlineStr">
        <is>
          <t>Apeksha Hirve</t>
        </is>
      </c>
      <c r="W1123" s="1" t="n">
        <v>44636.46743055555</v>
      </c>
      <c r="X1123" t="n">
        <v>108.0</v>
      </c>
      <c r="Y1123" t="n">
        <v>36.0</v>
      </c>
      <c r="Z1123" t="n">
        <v>0.0</v>
      </c>
      <c r="AA1123" t="n">
        <v>36.0</v>
      </c>
      <c r="AB1123" t="n">
        <v>0.0</v>
      </c>
      <c r="AC1123" t="n">
        <v>0.0</v>
      </c>
      <c r="AD1123" t="n">
        <v>5.0</v>
      </c>
      <c r="AE1123" t="n">
        <v>0.0</v>
      </c>
      <c r="AF1123" t="n">
        <v>0.0</v>
      </c>
      <c r="AG1123" t="n">
        <v>0.0</v>
      </c>
      <c r="AH1123" t="inlineStr">
        <is>
          <t>Vikash Suryakanth Parmar</t>
        </is>
      </c>
      <c r="AI1123" s="1" t="n">
        <v>44636.48787037037</v>
      </c>
      <c r="AJ1123" t="n">
        <v>106.0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5.0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WI220347728</t>
        </is>
      </c>
      <c r="B1124" t="inlineStr">
        <is>
          <t>DATA_VALIDATION</t>
        </is>
      </c>
      <c r="C1124" t="inlineStr">
        <is>
          <t>201300022151</t>
        </is>
      </c>
      <c r="D1124" t="inlineStr">
        <is>
          <t>Folder</t>
        </is>
      </c>
      <c r="E1124" s="2">
        <f>HYPERLINK("capsilon://?command=openfolder&amp;siteaddress=FAM.docvelocity-na8.net&amp;folderid=FX276F7D89-EA69-98AD-11F3-1B86815A1439","FX22036595")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MI2203496860</t>
        </is>
      </c>
      <c r="J1124" t="n">
        <v>28.0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44636.449166666665</v>
      </c>
      <c r="P1124" s="1" t="n">
        <v>44636.489074074074</v>
      </c>
      <c r="Q1124" t="n">
        <v>3216.0</v>
      </c>
      <c r="R1124" t="n">
        <v>232.0</v>
      </c>
      <c r="S1124" t="b">
        <v>0</v>
      </c>
      <c r="T1124" t="inlineStr">
        <is>
          <t>N/A</t>
        </is>
      </c>
      <c r="U1124" t="b">
        <v>0</v>
      </c>
      <c r="V1124" t="inlineStr">
        <is>
          <t>Apeksha Hirve</t>
        </is>
      </c>
      <c r="W1124" s="1" t="n">
        <v>44636.468935185185</v>
      </c>
      <c r="X1124" t="n">
        <v>129.0</v>
      </c>
      <c r="Y1124" t="n">
        <v>21.0</v>
      </c>
      <c r="Z1124" t="n">
        <v>0.0</v>
      </c>
      <c r="AA1124" t="n">
        <v>21.0</v>
      </c>
      <c r="AB1124" t="n">
        <v>0.0</v>
      </c>
      <c r="AC1124" t="n">
        <v>0.0</v>
      </c>
      <c r="AD1124" t="n">
        <v>7.0</v>
      </c>
      <c r="AE1124" t="n">
        <v>0.0</v>
      </c>
      <c r="AF1124" t="n">
        <v>0.0</v>
      </c>
      <c r="AG1124" t="n">
        <v>0.0</v>
      </c>
      <c r="AH1124" t="inlineStr">
        <is>
          <t>Vikash Suryakanth Parmar</t>
        </is>
      </c>
      <c r="AI1124" s="1" t="n">
        <v>44636.489074074074</v>
      </c>
      <c r="AJ1124" t="n">
        <v>103.0</v>
      </c>
      <c r="AK1124" t="n">
        <v>0.0</v>
      </c>
      <c r="AL1124" t="n">
        <v>0.0</v>
      </c>
      <c r="AM1124" t="n">
        <v>0.0</v>
      </c>
      <c r="AN1124" t="n">
        <v>0.0</v>
      </c>
      <c r="AO1124" t="n">
        <v>0.0</v>
      </c>
      <c r="AP1124" t="n">
        <v>7.0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WI220347737</t>
        </is>
      </c>
      <c r="B1125" t="inlineStr">
        <is>
          <t>DATA_VALIDATION</t>
        </is>
      </c>
      <c r="C1125" t="inlineStr">
        <is>
          <t>201300022151</t>
        </is>
      </c>
      <c r="D1125" t="inlineStr">
        <is>
          <t>Folder</t>
        </is>
      </c>
      <c r="E1125" s="2">
        <f>HYPERLINK("capsilon://?command=openfolder&amp;siteaddress=FAM.docvelocity-na8.net&amp;folderid=FX276F7D89-EA69-98AD-11F3-1B86815A1439","FX22036595")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MI2203496862</t>
        </is>
      </c>
      <c r="J1125" t="n">
        <v>28.0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44636.449421296296</v>
      </c>
      <c r="P1125" s="1" t="n">
        <v>44636.48962962963</v>
      </c>
      <c r="Q1125" t="n">
        <v>3079.0</v>
      </c>
      <c r="R1125" t="n">
        <v>395.0</v>
      </c>
      <c r="S1125" t="b">
        <v>0</v>
      </c>
      <c r="T1125" t="inlineStr">
        <is>
          <t>N/A</t>
        </is>
      </c>
      <c r="U1125" t="b">
        <v>0</v>
      </c>
      <c r="V1125" t="inlineStr">
        <is>
          <t>Rituja Bhuse</t>
        </is>
      </c>
      <c r="W1125" s="1" t="n">
        <v>44636.47269675926</v>
      </c>
      <c r="X1125" t="n">
        <v>348.0</v>
      </c>
      <c r="Y1125" t="n">
        <v>21.0</v>
      </c>
      <c r="Z1125" t="n">
        <v>0.0</v>
      </c>
      <c r="AA1125" t="n">
        <v>21.0</v>
      </c>
      <c r="AB1125" t="n">
        <v>0.0</v>
      </c>
      <c r="AC1125" t="n">
        <v>0.0</v>
      </c>
      <c r="AD1125" t="n">
        <v>7.0</v>
      </c>
      <c r="AE1125" t="n">
        <v>0.0</v>
      </c>
      <c r="AF1125" t="n">
        <v>0.0</v>
      </c>
      <c r="AG1125" t="n">
        <v>0.0</v>
      </c>
      <c r="AH1125" t="inlineStr">
        <is>
          <t>Vikash Suryakanth Parmar</t>
        </is>
      </c>
      <c r="AI1125" s="1" t="n">
        <v>44636.48962962963</v>
      </c>
      <c r="AJ1125" t="n">
        <v>47.0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7.0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WI220347741</t>
        </is>
      </c>
      <c r="B1126" t="inlineStr">
        <is>
          <t>DATA_VALIDATION</t>
        </is>
      </c>
      <c r="C1126" t="inlineStr">
        <is>
          <t>201300022151</t>
        </is>
      </c>
      <c r="D1126" t="inlineStr">
        <is>
          <t>Folder</t>
        </is>
      </c>
      <c r="E1126" s="2">
        <f>HYPERLINK("capsilon://?command=openfolder&amp;siteaddress=FAM.docvelocity-na8.net&amp;folderid=FX276F7D89-EA69-98AD-11F3-1B86815A1439","FX22036595")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MI2203496871</t>
        </is>
      </c>
      <c r="J1126" t="n">
        <v>28.0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44636.44962962963</v>
      </c>
      <c r="P1126" s="1" t="n">
        <v>44636.489953703705</v>
      </c>
      <c r="Q1126" t="n">
        <v>3370.0</v>
      </c>
      <c r="R1126" t="n">
        <v>114.0</v>
      </c>
      <c r="S1126" t="b">
        <v>0</v>
      </c>
      <c r="T1126" t="inlineStr">
        <is>
          <t>N/A</t>
        </is>
      </c>
      <c r="U1126" t="b">
        <v>0</v>
      </c>
      <c r="V1126" t="inlineStr">
        <is>
          <t>Apeksha Hirve</t>
        </is>
      </c>
      <c r="W1126" s="1" t="n">
        <v>44636.4699537037</v>
      </c>
      <c r="X1126" t="n">
        <v>87.0</v>
      </c>
      <c r="Y1126" t="n">
        <v>21.0</v>
      </c>
      <c r="Z1126" t="n">
        <v>0.0</v>
      </c>
      <c r="AA1126" t="n">
        <v>21.0</v>
      </c>
      <c r="AB1126" t="n">
        <v>0.0</v>
      </c>
      <c r="AC1126" t="n">
        <v>1.0</v>
      </c>
      <c r="AD1126" t="n">
        <v>7.0</v>
      </c>
      <c r="AE1126" t="n">
        <v>0.0</v>
      </c>
      <c r="AF1126" t="n">
        <v>0.0</v>
      </c>
      <c r="AG1126" t="n">
        <v>0.0</v>
      </c>
      <c r="AH1126" t="inlineStr">
        <is>
          <t>Vikash Suryakanth Parmar</t>
        </is>
      </c>
      <c r="AI1126" s="1" t="n">
        <v>44636.489953703705</v>
      </c>
      <c r="AJ1126" t="n">
        <v>27.0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7.0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WI220347771</t>
        </is>
      </c>
      <c r="B1127" t="inlineStr">
        <is>
          <t>DATA_VALIDATION</t>
        </is>
      </c>
      <c r="C1127" t="inlineStr">
        <is>
          <t>201330005807</t>
        </is>
      </c>
      <c r="D1127" t="inlineStr">
        <is>
          <t>Folder</t>
        </is>
      </c>
      <c r="E1127" s="2">
        <f>HYPERLINK("capsilon://?command=openfolder&amp;siteaddress=FAM.docvelocity-na8.net&amp;folderid=FXF537CCB4-44C4-C87F-8CAB-698F0D7AF5C9","FX22036252")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MI2203497374</t>
        </is>
      </c>
      <c r="J1127" t="n">
        <v>58.0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1.0</v>
      </c>
      <c r="O1127" s="1" t="n">
        <v>44636.45502314815</v>
      </c>
      <c r="P1127" s="1" t="n">
        <v>44636.4871412037</v>
      </c>
      <c r="Q1127" t="n">
        <v>2576.0</v>
      </c>
      <c r="R1127" t="n">
        <v>199.0</v>
      </c>
      <c r="S1127" t="b">
        <v>0</v>
      </c>
      <c r="T1127" t="inlineStr">
        <is>
          <t>N/A</t>
        </is>
      </c>
      <c r="U1127" t="b">
        <v>0</v>
      </c>
      <c r="V1127" t="inlineStr">
        <is>
          <t>Suraj Toradmal</t>
        </is>
      </c>
      <c r="W1127" s="1" t="n">
        <v>44636.4871412037</v>
      </c>
      <c r="X1127" t="n">
        <v>120.0</v>
      </c>
      <c r="Y1127" t="n">
        <v>0.0</v>
      </c>
      <c r="Z1127" t="n">
        <v>0.0</v>
      </c>
      <c r="AA1127" t="n">
        <v>0.0</v>
      </c>
      <c r="AB1127" t="n">
        <v>0.0</v>
      </c>
      <c r="AC1127" t="n">
        <v>0.0</v>
      </c>
      <c r="AD1127" t="n">
        <v>58.0</v>
      </c>
      <c r="AE1127" t="n">
        <v>53.0</v>
      </c>
      <c r="AF1127" t="n">
        <v>0.0</v>
      </c>
      <c r="AG1127" t="n">
        <v>2.0</v>
      </c>
      <c r="AH1127" t="inlineStr">
        <is>
          <t>N/A</t>
        </is>
      </c>
      <c r="AI1127" t="inlineStr">
        <is>
          <t>N/A</t>
        </is>
      </c>
      <c r="AJ1127" t="inlineStr">
        <is>
          <t>N/A</t>
        </is>
      </c>
      <c r="AK1127" t="inlineStr">
        <is>
          <t>N/A</t>
        </is>
      </c>
      <c r="AL1127" t="inlineStr">
        <is>
          <t>N/A</t>
        </is>
      </c>
      <c r="AM1127" t="inlineStr">
        <is>
          <t>N/A</t>
        </is>
      </c>
      <c r="AN1127" t="inlineStr">
        <is>
          <t>N/A</t>
        </is>
      </c>
      <c r="AO1127" t="inlineStr">
        <is>
          <t>N/A</t>
        </is>
      </c>
      <c r="AP1127" t="inlineStr">
        <is>
          <t>N/A</t>
        </is>
      </c>
      <c r="AQ1127" t="inlineStr">
        <is>
          <t>N/A</t>
        </is>
      </c>
      <c r="AR1127" t="inlineStr">
        <is>
          <t>N/A</t>
        </is>
      </c>
      <c r="AS1127" t="inlineStr">
        <is>
          <t>N/A</t>
        </is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WI220347776</t>
        </is>
      </c>
      <c r="B1128" t="inlineStr">
        <is>
          <t>DATA_VALIDATION</t>
        </is>
      </c>
      <c r="C1128" t="inlineStr">
        <is>
          <t>201330005807</t>
        </is>
      </c>
      <c r="D1128" t="inlineStr">
        <is>
          <t>Folder</t>
        </is>
      </c>
      <c r="E1128" s="2">
        <f>HYPERLINK("capsilon://?command=openfolder&amp;siteaddress=FAM.docvelocity-na8.net&amp;folderid=FXF537CCB4-44C4-C87F-8CAB-698F0D7AF5C9","FX22036252")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MI2203497497</t>
        </is>
      </c>
      <c r="J1128" t="n">
        <v>28.0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1.0</v>
      </c>
      <c r="O1128" s="1" t="n">
        <v>44636.45658564815</v>
      </c>
      <c r="P1128" s="1" t="n">
        <v>44636.49167824074</v>
      </c>
      <c r="Q1128" t="n">
        <v>2772.0</v>
      </c>
      <c r="R1128" t="n">
        <v>260.0</v>
      </c>
      <c r="S1128" t="b">
        <v>0</v>
      </c>
      <c r="T1128" t="inlineStr">
        <is>
          <t>N/A</t>
        </is>
      </c>
      <c r="U1128" t="b">
        <v>0</v>
      </c>
      <c r="V1128" t="inlineStr">
        <is>
          <t>Suraj Toradmal</t>
        </is>
      </c>
      <c r="W1128" s="1" t="n">
        <v>44636.49167824074</v>
      </c>
      <c r="X1128" t="n">
        <v>117.0</v>
      </c>
      <c r="Y1128" t="n">
        <v>0.0</v>
      </c>
      <c r="Z1128" t="n">
        <v>0.0</v>
      </c>
      <c r="AA1128" t="n">
        <v>0.0</v>
      </c>
      <c r="AB1128" t="n">
        <v>0.0</v>
      </c>
      <c r="AC1128" t="n">
        <v>0.0</v>
      </c>
      <c r="AD1128" t="n">
        <v>28.0</v>
      </c>
      <c r="AE1128" t="n">
        <v>21.0</v>
      </c>
      <c r="AF1128" t="n">
        <v>0.0</v>
      </c>
      <c r="AG1128" t="n">
        <v>4.0</v>
      </c>
      <c r="AH1128" t="inlineStr">
        <is>
          <t>N/A</t>
        </is>
      </c>
      <c r="AI1128" t="inlineStr">
        <is>
          <t>N/A</t>
        </is>
      </c>
      <c r="AJ1128" t="inlineStr">
        <is>
          <t>N/A</t>
        </is>
      </c>
      <c r="AK1128" t="inlineStr">
        <is>
          <t>N/A</t>
        </is>
      </c>
      <c r="AL1128" t="inlineStr">
        <is>
          <t>N/A</t>
        </is>
      </c>
      <c r="AM1128" t="inlineStr">
        <is>
          <t>N/A</t>
        </is>
      </c>
      <c r="AN1128" t="inlineStr">
        <is>
          <t>N/A</t>
        </is>
      </c>
      <c r="AO1128" t="inlineStr">
        <is>
          <t>N/A</t>
        </is>
      </c>
      <c r="AP1128" t="inlineStr">
        <is>
          <t>N/A</t>
        </is>
      </c>
      <c r="AQ1128" t="inlineStr">
        <is>
          <t>N/A</t>
        </is>
      </c>
      <c r="AR1128" t="inlineStr">
        <is>
          <t>N/A</t>
        </is>
      </c>
      <c r="AS1128" t="inlineStr">
        <is>
          <t>N/A</t>
        </is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WI220347840</t>
        </is>
      </c>
      <c r="B1129" t="inlineStr">
        <is>
          <t>DATA_VALIDATION</t>
        </is>
      </c>
      <c r="C1129" t="inlineStr">
        <is>
          <t>201330005835</t>
        </is>
      </c>
      <c r="D1129" t="inlineStr">
        <is>
          <t>Folder</t>
        </is>
      </c>
      <c r="E1129" s="2">
        <f>HYPERLINK("capsilon://?command=openfolder&amp;siteaddress=FAM.docvelocity-na8.net&amp;folderid=FXFC858DAC-C850-2C4C-22A9-58BE34EB5871","FX22036833")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MI2203498320</t>
        </is>
      </c>
      <c r="J1129" t="n">
        <v>156.0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1.0</v>
      </c>
      <c r="O1129" s="1" t="n">
        <v>44636.465891203705</v>
      </c>
      <c r="P1129" s="1" t="n">
        <v>44636.4903125</v>
      </c>
      <c r="Q1129" t="n">
        <v>1894.0</v>
      </c>
      <c r="R1129" t="n">
        <v>216.0</v>
      </c>
      <c r="S1129" t="b">
        <v>0</v>
      </c>
      <c r="T1129" t="inlineStr">
        <is>
          <t>N/A</t>
        </is>
      </c>
      <c r="U1129" t="b">
        <v>0</v>
      </c>
      <c r="V1129" t="inlineStr">
        <is>
          <t>Suraj Toradmal</t>
        </is>
      </c>
      <c r="W1129" s="1" t="n">
        <v>44636.4903125</v>
      </c>
      <c r="X1129" t="n">
        <v>146.0</v>
      </c>
      <c r="Y1129" t="n">
        <v>0.0</v>
      </c>
      <c r="Z1129" t="n">
        <v>0.0</v>
      </c>
      <c r="AA1129" t="n">
        <v>0.0</v>
      </c>
      <c r="AB1129" t="n">
        <v>0.0</v>
      </c>
      <c r="AC1129" t="n">
        <v>0.0</v>
      </c>
      <c r="AD1129" t="n">
        <v>156.0</v>
      </c>
      <c r="AE1129" t="n">
        <v>0.0</v>
      </c>
      <c r="AF1129" t="n">
        <v>0.0</v>
      </c>
      <c r="AG1129" t="n">
        <v>6.0</v>
      </c>
      <c r="AH1129" t="inlineStr">
        <is>
          <t>N/A</t>
        </is>
      </c>
      <c r="AI1129" t="inlineStr">
        <is>
          <t>N/A</t>
        </is>
      </c>
      <c r="AJ1129" t="inlineStr">
        <is>
          <t>N/A</t>
        </is>
      </c>
      <c r="AK1129" t="inlineStr">
        <is>
          <t>N/A</t>
        </is>
      </c>
      <c r="AL1129" t="inlineStr">
        <is>
          <t>N/A</t>
        </is>
      </c>
      <c r="AM1129" t="inlineStr">
        <is>
          <t>N/A</t>
        </is>
      </c>
      <c r="AN1129" t="inlineStr">
        <is>
          <t>N/A</t>
        </is>
      </c>
      <c r="AO1129" t="inlineStr">
        <is>
          <t>N/A</t>
        </is>
      </c>
      <c r="AP1129" t="inlineStr">
        <is>
          <t>N/A</t>
        </is>
      </c>
      <c r="AQ1129" t="inlineStr">
        <is>
          <t>N/A</t>
        </is>
      </c>
      <c r="AR1129" t="inlineStr">
        <is>
          <t>N/A</t>
        </is>
      </c>
      <c r="AS1129" t="inlineStr">
        <is>
          <t>N/A</t>
        </is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WI2203479</t>
        </is>
      </c>
      <c r="B1130" t="inlineStr">
        <is>
          <t>DATA_VALIDATION</t>
        </is>
      </c>
      <c r="C1130" t="inlineStr">
        <is>
          <t>201300021793</t>
        </is>
      </c>
      <c r="D1130" t="inlineStr">
        <is>
          <t>Folder</t>
        </is>
      </c>
      <c r="E1130" s="2">
        <f>HYPERLINK("capsilon://?command=openfolder&amp;siteaddress=FAM.docvelocity-na8.net&amp;folderid=FXFB6C93BA-F373-62AC-C0D7-14821B7CB627","FX220212700")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MI2202810960</t>
        </is>
      </c>
      <c r="J1130" t="n">
        <v>0.0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44621.23333333333</v>
      </c>
      <c r="P1130" s="1" t="n">
        <v>44621.54356481481</v>
      </c>
      <c r="Q1130" t="n">
        <v>22652.0</v>
      </c>
      <c r="R1130" t="n">
        <v>4152.0</v>
      </c>
      <c r="S1130" t="b">
        <v>0</v>
      </c>
      <c r="T1130" t="inlineStr">
        <is>
          <t>N/A</t>
        </is>
      </c>
      <c r="U1130" t="b">
        <v>1</v>
      </c>
      <c r="V1130" t="inlineStr">
        <is>
          <t>Sanjana Uttekar</t>
        </is>
      </c>
      <c r="W1130" s="1" t="n">
        <v>44621.26846064815</v>
      </c>
      <c r="X1130" t="n">
        <v>2773.0</v>
      </c>
      <c r="Y1130" t="n">
        <v>201.0</v>
      </c>
      <c r="Z1130" t="n">
        <v>0.0</v>
      </c>
      <c r="AA1130" t="n">
        <v>201.0</v>
      </c>
      <c r="AB1130" t="n">
        <v>0.0</v>
      </c>
      <c r="AC1130" t="n">
        <v>129.0</v>
      </c>
      <c r="AD1130" t="n">
        <v>-201.0</v>
      </c>
      <c r="AE1130" t="n">
        <v>0.0</v>
      </c>
      <c r="AF1130" t="n">
        <v>0.0</v>
      </c>
      <c r="AG1130" t="n">
        <v>0.0</v>
      </c>
      <c r="AH1130" t="inlineStr">
        <is>
          <t>Mohini Shinde</t>
        </is>
      </c>
      <c r="AI1130" s="1" t="n">
        <v>44621.54356481481</v>
      </c>
      <c r="AJ1130" t="n">
        <v>1330.0</v>
      </c>
      <c r="AK1130" t="n">
        <v>10.0</v>
      </c>
      <c r="AL1130" t="n">
        <v>0.0</v>
      </c>
      <c r="AM1130" t="n">
        <v>10.0</v>
      </c>
      <c r="AN1130" t="n">
        <v>0.0</v>
      </c>
      <c r="AO1130" t="n">
        <v>10.0</v>
      </c>
      <c r="AP1130" t="n">
        <v>-211.0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WI220347991</t>
        </is>
      </c>
      <c r="B1131" t="inlineStr">
        <is>
          <t>DATA_VALIDATION</t>
        </is>
      </c>
      <c r="C1131" t="inlineStr">
        <is>
          <t>201330005807</t>
        </is>
      </c>
      <c r="D1131" t="inlineStr">
        <is>
          <t>Folder</t>
        </is>
      </c>
      <c r="E1131" s="2">
        <f>HYPERLINK("capsilon://?command=openfolder&amp;siteaddress=FAM.docvelocity-na8.net&amp;folderid=FXF537CCB4-44C4-C87F-8CAB-698F0D7AF5C9","FX22036252")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MI2203497374</t>
        </is>
      </c>
      <c r="J1131" t="n">
        <v>82.0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44636.48777777778</v>
      </c>
      <c r="P1131" s="1" t="n">
        <v>44636.50628472222</v>
      </c>
      <c r="Q1131" t="n">
        <v>103.0</v>
      </c>
      <c r="R1131" t="n">
        <v>1496.0</v>
      </c>
      <c r="S1131" t="b">
        <v>0</v>
      </c>
      <c r="T1131" t="inlineStr">
        <is>
          <t>N/A</t>
        </is>
      </c>
      <c r="U1131" t="b">
        <v>1</v>
      </c>
      <c r="V1131" t="inlineStr">
        <is>
          <t>Shivani Narwade</t>
        </is>
      </c>
      <c r="W1131" s="1" t="n">
        <v>44636.50033564815</v>
      </c>
      <c r="X1131" t="n">
        <v>1026.0</v>
      </c>
      <c r="Y1131" t="n">
        <v>78.0</v>
      </c>
      <c r="Z1131" t="n">
        <v>0.0</v>
      </c>
      <c r="AA1131" t="n">
        <v>78.0</v>
      </c>
      <c r="AB1131" t="n">
        <v>0.0</v>
      </c>
      <c r="AC1131" t="n">
        <v>42.0</v>
      </c>
      <c r="AD1131" t="n">
        <v>4.0</v>
      </c>
      <c r="AE1131" t="n">
        <v>0.0</v>
      </c>
      <c r="AF1131" t="n">
        <v>0.0</v>
      </c>
      <c r="AG1131" t="n">
        <v>0.0</v>
      </c>
      <c r="AH1131" t="inlineStr">
        <is>
          <t>Vikash Suryakanth Parmar</t>
        </is>
      </c>
      <c r="AI1131" s="1" t="n">
        <v>44636.50628472222</v>
      </c>
      <c r="AJ1131" t="n">
        <v>431.0</v>
      </c>
      <c r="AK1131" t="n">
        <v>4.0</v>
      </c>
      <c r="AL1131" t="n">
        <v>0.0</v>
      </c>
      <c r="AM1131" t="n">
        <v>4.0</v>
      </c>
      <c r="AN1131" t="n">
        <v>0.0</v>
      </c>
      <c r="AO1131" t="n">
        <v>3.0</v>
      </c>
      <c r="AP1131" t="n">
        <v>0.0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WI2203480</t>
        </is>
      </c>
      <c r="B1132" t="inlineStr">
        <is>
          <t>DATA_VALIDATION</t>
        </is>
      </c>
      <c r="C1132" t="inlineStr">
        <is>
          <t>201300021787</t>
        </is>
      </c>
      <c r="D1132" t="inlineStr">
        <is>
          <t>Folder</t>
        </is>
      </c>
      <c r="E1132" s="2">
        <f>HYPERLINK("capsilon://?command=openfolder&amp;siteaddress=FAM.docvelocity-na8.net&amp;folderid=FX250C29A3-502F-0764-6FF0-FDD2ED74AF9D","FX220212635")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MI2202812239</t>
        </is>
      </c>
      <c r="J1132" t="n">
        <v>0.0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44621.23945601852</v>
      </c>
      <c r="P1132" s="1" t="n">
        <v>44621.545752314814</v>
      </c>
      <c r="Q1132" t="n">
        <v>21715.0</v>
      </c>
      <c r="R1132" t="n">
        <v>4749.0</v>
      </c>
      <c r="S1132" t="b">
        <v>0</v>
      </c>
      <c r="T1132" t="inlineStr">
        <is>
          <t>N/A</t>
        </is>
      </c>
      <c r="U1132" t="b">
        <v>1</v>
      </c>
      <c r="V1132" t="inlineStr">
        <is>
          <t>Supriya Khape</t>
        </is>
      </c>
      <c r="W1132" s="1" t="n">
        <v>44621.2896875</v>
      </c>
      <c r="X1132" t="n">
        <v>3256.0</v>
      </c>
      <c r="Y1132" t="n">
        <v>243.0</v>
      </c>
      <c r="Z1132" t="n">
        <v>0.0</v>
      </c>
      <c r="AA1132" t="n">
        <v>243.0</v>
      </c>
      <c r="AB1132" t="n">
        <v>0.0</v>
      </c>
      <c r="AC1132" t="n">
        <v>124.0</v>
      </c>
      <c r="AD1132" t="n">
        <v>-243.0</v>
      </c>
      <c r="AE1132" t="n">
        <v>0.0</v>
      </c>
      <c r="AF1132" t="n">
        <v>0.0</v>
      </c>
      <c r="AG1132" t="n">
        <v>0.0</v>
      </c>
      <c r="AH1132" t="inlineStr">
        <is>
          <t>Rohit Mawal</t>
        </is>
      </c>
      <c r="AI1132" s="1" t="n">
        <v>44621.545752314814</v>
      </c>
      <c r="AJ1132" t="n">
        <v>1446.0</v>
      </c>
      <c r="AK1132" t="n">
        <v>15.0</v>
      </c>
      <c r="AL1132" t="n">
        <v>0.0</v>
      </c>
      <c r="AM1132" t="n">
        <v>15.0</v>
      </c>
      <c r="AN1132" t="n">
        <v>0.0</v>
      </c>
      <c r="AO1132" t="n">
        <v>15.0</v>
      </c>
      <c r="AP1132" t="n">
        <v>-258.0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WI220348004</t>
        </is>
      </c>
      <c r="B1133" t="inlineStr">
        <is>
          <t>DATA_VALIDATION</t>
        </is>
      </c>
      <c r="C1133" t="inlineStr">
        <is>
          <t>201348000370</t>
        </is>
      </c>
      <c r="D1133" t="inlineStr">
        <is>
          <t>Folder</t>
        </is>
      </c>
      <c r="E1133" s="2">
        <f>HYPERLINK("capsilon://?command=openfolder&amp;siteaddress=FAM.docvelocity-na8.net&amp;folderid=FX9A497E3B-526C-DDD4-612D-B03B75071490","FX220211618")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MI2203500546</t>
        </is>
      </c>
      <c r="J1133" t="n">
        <v>28.0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44636.48949074074</v>
      </c>
      <c r="P1133" s="1" t="n">
        <v>44636.49296296296</v>
      </c>
      <c r="Q1133" t="n">
        <v>115.0</v>
      </c>
      <c r="R1133" t="n">
        <v>185.0</v>
      </c>
      <c r="S1133" t="b">
        <v>0</v>
      </c>
      <c r="T1133" t="inlineStr">
        <is>
          <t>N/A</t>
        </is>
      </c>
      <c r="U1133" t="b">
        <v>0</v>
      </c>
      <c r="V1133" t="inlineStr">
        <is>
          <t>Bhagyashree Takawale</t>
        </is>
      </c>
      <c r="W1133" s="1" t="n">
        <v>44636.491273148145</v>
      </c>
      <c r="X1133" t="n">
        <v>98.0</v>
      </c>
      <c r="Y1133" t="n">
        <v>21.0</v>
      </c>
      <c r="Z1133" t="n">
        <v>0.0</v>
      </c>
      <c r="AA1133" t="n">
        <v>21.0</v>
      </c>
      <c r="AB1133" t="n">
        <v>0.0</v>
      </c>
      <c r="AC1133" t="n">
        <v>1.0</v>
      </c>
      <c r="AD1133" t="n">
        <v>7.0</v>
      </c>
      <c r="AE1133" t="n">
        <v>0.0</v>
      </c>
      <c r="AF1133" t="n">
        <v>0.0</v>
      </c>
      <c r="AG1133" t="n">
        <v>0.0</v>
      </c>
      <c r="AH1133" t="inlineStr">
        <is>
          <t>Vikash Suryakanth Parmar</t>
        </is>
      </c>
      <c r="AI1133" s="1" t="n">
        <v>44636.49296296296</v>
      </c>
      <c r="AJ1133" t="n">
        <v>87.0</v>
      </c>
      <c r="AK1133" t="n">
        <v>0.0</v>
      </c>
      <c r="AL1133" t="n">
        <v>0.0</v>
      </c>
      <c r="AM1133" t="n">
        <v>0.0</v>
      </c>
      <c r="AN1133" t="n">
        <v>0.0</v>
      </c>
      <c r="AO1133" t="n">
        <v>0.0</v>
      </c>
      <c r="AP1133" t="n">
        <v>7.0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WI220348021</t>
        </is>
      </c>
      <c r="B1134" t="inlineStr">
        <is>
          <t>DATA_VALIDATION</t>
        </is>
      </c>
      <c r="C1134" t="inlineStr">
        <is>
          <t>201348000370</t>
        </is>
      </c>
      <c r="D1134" t="inlineStr">
        <is>
          <t>Folder</t>
        </is>
      </c>
      <c r="E1134" s="2">
        <f>HYPERLINK("capsilon://?command=openfolder&amp;siteaddress=FAM.docvelocity-na8.net&amp;folderid=FX9A497E3B-526C-DDD4-612D-B03B75071490","FX220211618")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MI2203500740</t>
        </is>
      </c>
      <c r="J1134" t="n">
        <v>0.0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44636.49077546296</v>
      </c>
      <c r="P1134" s="1" t="n">
        <v>44636.515856481485</v>
      </c>
      <c r="Q1134" t="n">
        <v>406.0</v>
      </c>
      <c r="R1134" t="n">
        <v>1761.0</v>
      </c>
      <c r="S1134" t="b">
        <v>0</v>
      </c>
      <c r="T1134" t="inlineStr">
        <is>
          <t>N/A</t>
        </is>
      </c>
      <c r="U1134" t="b">
        <v>0</v>
      </c>
      <c r="V1134" t="inlineStr">
        <is>
          <t>Shivani Narwade</t>
        </is>
      </c>
      <c r="W1134" s="1" t="n">
        <v>44636.50981481482</v>
      </c>
      <c r="X1134" t="n">
        <v>600.0</v>
      </c>
      <c r="Y1134" t="n">
        <v>52.0</v>
      </c>
      <c r="Z1134" t="n">
        <v>0.0</v>
      </c>
      <c r="AA1134" t="n">
        <v>52.0</v>
      </c>
      <c r="AB1134" t="n">
        <v>0.0</v>
      </c>
      <c r="AC1134" t="n">
        <v>41.0</v>
      </c>
      <c r="AD1134" t="n">
        <v>-52.0</v>
      </c>
      <c r="AE1134" t="n">
        <v>0.0</v>
      </c>
      <c r="AF1134" t="n">
        <v>0.0</v>
      </c>
      <c r="AG1134" t="n">
        <v>0.0</v>
      </c>
      <c r="AH1134" t="inlineStr">
        <is>
          <t>Vikash Suryakanth Parmar</t>
        </is>
      </c>
      <c r="AI1134" s="1" t="n">
        <v>44636.515856481485</v>
      </c>
      <c r="AJ1134" t="n">
        <v>138.0</v>
      </c>
      <c r="AK1134" t="n">
        <v>7.0</v>
      </c>
      <c r="AL1134" t="n">
        <v>0.0</v>
      </c>
      <c r="AM1134" t="n">
        <v>7.0</v>
      </c>
      <c r="AN1134" t="n">
        <v>0.0</v>
      </c>
      <c r="AO1134" t="n">
        <v>6.0</v>
      </c>
      <c r="AP1134" t="n">
        <v>-59.0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WI220348023</t>
        </is>
      </c>
      <c r="B1135" t="inlineStr">
        <is>
          <t>DATA_VALIDATION</t>
        </is>
      </c>
      <c r="C1135" t="inlineStr">
        <is>
          <t>201330005835</t>
        </is>
      </c>
      <c r="D1135" t="inlineStr">
        <is>
          <t>Folder</t>
        </is>
      </c>
      <c r="E1135" s="2">
        <f>HYPERLINK("capsilon://?command=openfolder&amp;siteaddress=FAM.docvelocity-na8.net&amp;folderid=FXFC858DAC-C850-2C4C-22A9-58BE34EB5871","FX22036833")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MI2203498320</t>
        </is>
      </c>
      <c r="J1135" t="n">
        <v>256.0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44636.49120370371</v>
      </c>
      <c r="P1135" s="1" t="n">
        <v>44636.501284722224</v>
      </c>
      <c r="Q1135" t="n">
        <v>65.0</v>
      </c>
      <c r="R1135" t="n">
        <v>806.0</v>
      </c>
      <c r="S1135" t="b">
        <v>0</v>
      </c>
      <c r="T1135" t="inlineStr">
        <is>
          <t>N/A</t>
        </is>
      </c>
      <c r="U1135" t="b">
        <v>1</v>
      </c>
      <c r="V1135" t="inlineStr">
        <is>
          <t>Bhagyashree Takawale</t>
        </is>
      </c>
      <c r="W1135" s="1" t="n">
        <v>44636.49663194444</v>
      </c>
      <c r="X1135" t="n">
        <v>462.0</v>
      </c>
      <c r="Y1135" t="n">
        <v>222.0</v>
      </c>
      <c r="Z1135" t="n">
        <v>0.0</v>
      </c>
      <c r="AA1135" t="n">
        <v>222.0</v>
      </c>
      <c r="AB1135" t="n">
        <v>0.0</v>
      </c>
      <c r="AC1135" t="n">
        <v>21.0</v>
      </c>
      <c r="AD1135" t="n">
        <v>34.0</v>
      </c>
      <c r="AE1135" t="n">
        <v>0.0</v>
      </c>
      <c r="AF1135" t="n">
        <v>0.0</v>
      </c>
      <c r="AG1135" t="n">
        <v>0.0</v>
      </c>
      <c r="AH1135" t="inlineStr">
        <is>
          <t>Vikash Suryakanth Parmar</t>
        </is>
      </c>
      <c r="AI1135" s="1" t="n">
        <v>44636.501284722224</v>
      </c>
      <c r="AJ1135" t="n">
        <v>344.0</v>
      </c>
      <c r="AK1135" t="n">
        <v>4.0</v>
      </c>
      <c r="AL1135" t="n">
        <v>0.0</v>
      </c>
      <c r="AM1135" t="n">
        <v>4.0</v>
      </c>
      <c r="AN1135" t="n">
        <v>0.0</v>
      </c>
      <c r="AO1135" t="n">
        <v>4.0</v>
      </c>
      <c r="AP1135" t="n">
        <v>30.0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WI220348036</t>
        </is>
      </c>
      <c r="B1136" t="inlineStr">
        <is>
          <t>DATA_VALIDATION</t>
        </is>
      </c>
      <c r="C1136" t="inlineStr">
        <is>
          <t>201330005807</t>
        </is>
      </c>
      <c r="D1136" t="inlineStr">
        <is>
          <t>Folder</t>
        </is>
      </c>
      <c r="E1136" s="2">
        <f>HYPERLINK("capsilon://?command=openfolder&amp;siteaddress=FAM.docvelocity-na8.net&amp;folderid=FXF537CCB4-44C4-C87F-8CAB-698F0D7AF5C9","FX22036252")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MI2203497497</t>
        </is>
      </c>
      <c r="J1136" t="n">
        <v>112.0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44636.49253472222</v>
      </c>
      <c r="P1136" s="1" t="n">
        <v>44636.51425925926</v>
      </c>
      <c r="Q1136" t="n">
        <v>281.0</v>
      </c>
      <c r="R1136" t="n">
        <v>1596.0</v>
      </c>
      <c r="S1136" t="b">
        <v>0</v>
      </c>
      <c r="T1136" t="inlineStr">
        <is>
          <t>N/A</t>
        </is>
      </c>
      <c r="U1136" t="b">
        <v>1</v>
      </c>
      <c r="V1136" t="inlineStr">
        <is>
          <t>Payal Pathare</t>
        </is>
      </c>
      <c r="W1136" s="1" t="n">
        <v>44636.5078125</v>
      </c>
      <c r="X1136" t="n">
        <v>1314.0</v>
      </c>
      <c r="Y1136" t="n">
        <v>84.0</v>
      </c>
      <c r="Z1136" t="n">
        <v>0.0</v>
      </c>
      <c r="AA1136" t="n">
        <v>84.0</v>
      </c>
      <c r="AB1136" t="n">
        <v>0.0</v>
      </c>
      <c r="AC1136" t="n">
        <v>32.0</v>
      </c>
      <c r="AD1136" t="n">
        <v>28.0</v>
      </c>
      <c r="AE1136" t="n">
        <v>0.0</v>
      </c>
      <c r="AF1136" t="n">
        <v>0.0</v>
      </c>
      <c r="AG1136" t="n">
        <v>0.0</v>
      </c>
      <c r="AH1136" t="inlineStr">
        <is>
          <t>Vikash Suryakanth Parmar</t>
        </is>
      </c>
      <c r="AI1136" s="1" t="n">
        <v>44636.51425925926</v>
      </c>
      <c r="AJ1136" t="n">
        <v>282.0</v>
      </c>
      <c r="AK1136" t="n">
        <v>4.0</v>
      </c>
      <c r="AL1136" t="n">
        <v>0.0</v>
      </c>
      <c r="AM1136" t="n">
        <v>4.0</v>
      </c>
      <c r="AN1136" t="n">
        <v>0.0</v>
      </c>
      <c r="AO1136" t="n">
        <v>2.0</v>
      </c>
      <c r="AP1136" t="n">
        <v>24.0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WI2203481</t>
        </is>
      </c>
      <c r="B1137" t="inlineStr">
        <is>
          <t>DATA_VALIDATION</t>
        </is>
      </c>
      <c r="C1137" t="inlineStr">
        <is>
          <t>201110012531</t>
        </is>
      </c>
      <c r="D1137" t="inlineStr">
        <is>
          <t>Folder</t>
        </is>
      </c>
      <c r="E1137" s="2">
        <f>HYPERLINK("capsilon://?command=openfolder&amp;siteaddress=FAM.docvelocity-na8.net&amp;folderid=FX514B4125-F1AD-A44F-5610-5F18A6058788","FX220212712")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MI2202812433</t>
        </is>
      </c>
      <c r="J1137" t="n">
        <v>0.0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44621.24318287037</v>
      </c>
      <c r="P1137" s="1" t="n">
        <v>44621.575891203705</v>
      </c>
      <c r="Q1137" t="n">
        <v>20944.0</v>
      </c>
      <c r="R1137" t="n">
        <v>7802.0</v>
      </c>
      <c r="S1137" t="b">
        <v>0</v>
      </c>
      <c r="T1137" t="inlineStr">
        <is>
          <t>N/A</t>
        </is>
      </c>
      <c r="U1137" t="b">
        <v>1</v>
      </c>
      <c r="V1137" t="inlineStr">
        <is>
          <t>Devendra Naidu</t>
        </is>
      </c>
      <c r="W1137" s="1" t="n">
        <v>44621.31261574074</v>
      </c>
      <c r="X1137" t="n">
        <v>4942.0</v>
      </c>
      <c r="Y1137" t="n">
        <v>555.0</v>
      </c>
      <c r="Z1137" t="n">
        <v>0.0</v>
      </c>
      <c r="AA1137" t="n">
        <v>555.0</v>
      </c>
      <c r="AB1137" t="n">
        <v>192.0</v>
      </c>
      <c r="AC1137" t="n">
        <v>242.0</v>
      </c>
      <c r="AD1137" t="n">
        <v>-555.0</v>
      </c>
      <c r="AE1137" t="n">
        <v>0.0</v>
      </c>
      <c r="AF1137" t="n">
        <v>0.0</v>
      </c>
      <c r="AG1137" t="n">
        <v>0.0</v>
      </c>
      <c r="AH1137" t="inlineStr">
        <is>
          <t>Dashrath Soren</t>
        </is>
      </c>
      <c r="AI1137" s="1" t="n">
        <v>44621.575891203705</v>
      </c>
      <c r="AJ1137" t="n">
        <v>2830.0</v>
      </c>
      <c r="AK1137" t="n">
        <v>4.0</v>
      </c>
      <c r="AL1137" t="n">
        <v>0.0</v>
      </c>
      <c r="AM1137" t="n">
        <v>4.0</v>
      </c>
      <c r="AN1137" t="n">
        <v>96.0</v>
      </c>
      <c r="AO1137" t="n">
        <v>5.0</v>
      </c>
      <c r="AP1137" t="n">
        <v>-559.0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WI22034811</t>
        </is>
      </c>
      <c r="B1138" t="inlineStr">
        <is>
          <t>DATA_VALIDATION</t>
        </is>
      </c>
      <c r="C1138" t="inlineStr">
        <is>
          <t>201340000664</t>
        </is>
      </c>
      <c r="D1138" t="inlineStr">
        <is>
          <t>Folder</t>
        </is>
      </c>
      <c r="E1138" s="2">
        <f>HYPERLINK("capsilon://?command=openfolder&amp;siteaddress=FAM.docvelocity-na8.net&amp;folderid=FX5CF27D32-C0D6-97DB-168F-B6A29BC22708","FX220212996")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MI220346689</t>
        </is>
      </c>
      <c r="J1138" t="n">
        <v>0.0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44621.96962962963</v>
      </c>
      <c r="P1138" s="1" t="n">
        <v>44622.344039351854</v>
      </c>
      <c r="Q1138" t="n">
        <v>30527.0</v>
      </c>
      <c r="R1138" t="n">
        <v>1822.0</v>
      </c>
      <c r="S1138" t="b">
        <v>0</v>
      </c>
      <c r="T1138" t="inlineStr">
        <is>
          <t>N/A</t>
        </is>
      </c>
      <c r="U1138" t="b">
        <v>1</v>
      </c>
      <c r="V1138" t="inlineStr">
        <is>
          <t>Sadaf Khan</t>
        </is>
      </c>
      <c r="W1138" s="1" t="n">
        <v>44622.07811342592</v>
      </c>
      <c r="X1138" t="n">
        <v>1184.0</v>
      </c>
      <c r="Y1138" t="n">
        <v>63.0</v>
      </c>
      <c r="Z1138" t="n">
        <v>0.0</v>
      </c>
      <c r="AA1138" t="n">
        <v>63.0</v>
      </c>
      <c r="AB1138" t="n">
        <v>42.0</v>
      </c>
      <c r="AC1138" t="n">
        <v>15.0</v>
      </c>
      <c r="AD1138" t="n">
        <v>-63.0</v>
      </c>
      <c r="AE1138" t="n">
        <v>0.0</v>
      </c>
      <c r="AF1138" t="n">
        <v>0.0</v>
      </c>
      <c r="AG1138" t="n">
        <v>0.0</v>
      </c>
      <c r="AH1138" t="inlineStr">
        <is>
          <t>Ashish Sutar</t>
        </is>
      </c>
      <c r="AI1138" s="1" t="n">
        <v>44622.344039351854</v>
      </c>
      <c r="AJ1138" t="n">
        <v>458.0</v>
      </c>
      <c r="AK1138" t="n">
        <v>0.0</v>
      </c>
      <c r="AL1138" t="n">
        <v>0.0</v>
      </c>
      <c r="AM1138" t="n">
        <v>0.0</v>
      </c>
      <c r="AN1138" t="n">
        <v>42.0</v>
      </c>
      <c r="AO1138" t="n">
        <v>0.0</v>
      </c>
      <c r="AP1138" t="n">
        <v>-63.0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WI220348165</t>
        </is>
      </c>
      <c r="B1139" t="inlineStr">
        <is>
          <t>DATA_VALIDATION</t>
        </is>
      </c>
      <c r="C1139" t="inlineStr">
        <is>
          <t>201330004754</t>
        </is>
      </c>
      <c r="D1139" t="inlineStr">
        <is>
          <t>Folder</t>
        </is>
      </c>
      <c r="E1139" s="2">
        <f>HYPERLINK("capsilon://?command=openfolder&amp;siteaddress=FAM.docvelocity-na8.net&amp;folderid=FX4C17CBB6-A258-57C4-D401-023240A67EC1","FX22018723")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MI2203502764</t>
        </is>
      </c>
      <c r="J1139" t="n">
        <v>0.0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44636.50990740741</v>
      </c>
      <c r="P1139" s="1" t="n">
        <v>44636.51641203704</v>
      </c>
      <c r="Q1139" t="n">
        <v>74.0</v>
      </c>
      <c r="R1139" t="n">
        <v>488.0</v>
      </c>
      <c r="S1139" t="b">
        <v>0</v>
      </c>
      <c r="T1139" t="inlineStr">
        <is>
          <t>N/A</t>
        </is>
      </c>
      <c r="U1139" t="b">
        <v>0</v>
      </c>
      <c r="V1139" t="inlineStr">
        <is>
          <t>Bhagyashree Takawale</t>
        </is>
      </c>
      <c r="W1139" s="1" t="n">
        <v>44636.51513888889</v>
      </c>
      <c r="X1139" t="n">
        <v>441.0</v>
      </c>
      <c r="Y1139" t="n">
        <v>37.0</v>
      </c>
      <c r="Z1139" t="n">
        <v>0.0</v>
      </c>
      <c r="AA1139" t="n">
        <v>37.0</v>
      </c>
      <c r="AB1139" t="n">
        <v>0.0</v>
      </c>
      <c r="AC1139" t="n">
        <v>21.0</v>
      </c>
      <c r="AD1139" t="n">
        <v>-37.0</v>
      </c>
      <c r="AE1139" t="n">
        <v>0.0</v>
      </c>
      <c r="AF1139" t="n">
        <v>0.0</v>
      </c>
      <c r="AG1139" t="n">
        <v>0.0</v>
      </c>
      <c r="AH1139" t="inlineStr">
        <is>
          <t>Vikash Suryakanth Parmar</t>
        </is>
      </c>
      <c r="AI1139" s="1" t="n">
        <v>44636.51641203704</v>
      </c>
      <c r="AJ1139" t="n">
        <v>47.0</v>
      </c>
      <c r="AK1139" t="n">
        <v>0.0</v>
      </c>
      <c r="AL1139" t="n">
        <v>0.0</v>
      </c>
      <c r="AM1139" t="n">
        <v>0.0</v>
      </c>
      <c r="AN1139" t="n">
        <v>0.0</v>
      </c>
      <c r="AO1139" t="n">
        <v>0.0</v>
      </c>
      <c r="AP1139" t="n">
        <v>-37.0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WI220348174</t>
        </is>
      </c>
      <c r="B1140" t="inlineStr">
        <is>
          <t>DATA_VALIDATION</t>
        </is>
      </c>
      <c r="C1140" t="inlineStr">
        <is>
          <t>201330004754</t>
        </is>
      </c>
      <c r="D1140" t="inlineStr">
        <is>
          <t>Folder</t>
        </is>
      </c>
      <c r="E1140" s="2">
        <f>HYPERLINK("capsilon://?command=openfolder&amp;siteaddress=FAM.docvelocity-na8.net&amp;folderid=FX4C17CBB6-A258-57C4-D401-023240A67EC1","FX22018723")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MI2203502757</t>
        </is>
      </c>
      <c r="J1140" t="n">
        <v>197.0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1.0</v>
      </c>
      <c r="O1140" s="1" t="n">
        <v>44636.510300925926</v>
      </c>
      <c r="P1140" s="1" t="n">
        <v>44636.55233796296</v>
      </c>
      <c r="Q1140" t="n">
        <v>2950.0</v>
      </c>
      <c r="R1140" t="n">
        <v>682.0</v>
      </c>
      <c r="S1140" t="b">
        <v>0</v>
      </c>
      <c r="T1140" t="inlineStr">
        <is>
          <t>N/A</t>
        </is>
      </c>
      <c r="U1140" t="b">
        <v>0</v>
      </c>
      <c r="V1140" t="inlineStr">
        <is>
          <t>Shubham Karwate</t>
        </is>
      </c>
      <c r="W1140" s="1" t="n">
        <v>44636.55233796296</v>
      </c>
      <c r="X1140" t="n">
        <v>328.0</v>
      </c>
      <c r="Y1140" t="n">
        <v>0.0</v>
      </c>
      <c r="Z1140" t="n">
        <v>0.0</v>
      </c>
      <c r="AA1140" t="n">
        <v>0.0</v>
      </c>
      <c r="AB1140" t="n">
        <v>0.0</v>
      </c>
      <c r="AC1140" t="n">
        <v>0.0</v>
      </c>
      <c r="AD1140" t="n">
        <v>197.0</v>
      </c>
      <c r="AE1140" t="n">
        <v>185.0</v>
      </c>
      <c r="AF1140" t="n">
        <v>0.0</v>
      </c>
      <c r="AG1140" t="n">
        <v>4.0</v>
      </c>
      <c r="AH1140" t="inlineStr">
        <is>
          <t>N/A</t>
        </is>
      </c>
      <c r="AI1140" t="inlineStr">
        <is>
          <t>N/A</t>
        </is>
      </c>
      <c r="AJ1140" t="inlineStr">
        <is>
          <t>N/A</t>
        </is>
      </c>
      <c r="AK1140" t="inlineStr">
        <is>
          <t>N/A</t>
        </is>
      </c>
      <c r="AL1140" t="inlineStr">
        <is>
          <t>N/A</t>
        </is>
      </c>
      <c r="AM1140" t="inlineStr">
        <is>
          <t>N/A</t>
        </is>
      </c>
      <c r="AN1140" t="inlineStr">
        <is>
          <t>N/A</t>
        </is>
      </c>
      <c r="AO1140" t="inlineStr">
        <is>
          <t>N/A</t>
        </is>
      </c>
      <c r="AP1140" t="inlineStr">
        <is>
          <t>N/A</t>
        </is>
      </c>
      <c r="AQ1140" t="inlineStr">
        <is>
          <t>N/A</t>
        </is>
      </c>
      <c r="AR1140" t="inlineStr">
        <is>
          <t>N/A</t>
        </is>
      </c>
      <c r="AS1140" t="inlineStr">
        <is>
          <t>N/A</t>
        </is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WI2203482</t>
        </is>
      </c>
      <c r="B1141" t="inlineStr">
        <is>
          <t>DATA_VALIDATION</t>
        </is>
      </c>
      <c r="C1141" t="inlineStr">
        <is>
          <t>201300021800</t>
        </is>
      </c>
      <c r="D1141" t="inlineStr">
        <is>
          <t>Folder</t>
        </is>
      </c>
      <c r="E1141" s="2">
        <f>HYPERLINK("capsilon://?command=openfolder&amp;siteaddress=FAM.docvelocity-na8.net&amp;folderid=FXA5EDD204-27EB-3CEA-20A6-618984EDA550","FX220212856")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MI2203579</t>
        </is>
      </c>
      <c r="J1141" t="n">
        <v>0.0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44621.244259259256</v>
      </c>
      <c r="P1141" s="1" t="n">
        <v>44621.56842592593</v>
      </c>
      <c r="Q1141" t="n">
        <v>22015.0</v>
      </c>
      <c r="R1141" t="n">
        <v>5993.0</v>
      </c>
      <c r="S1141" t="b">
        <v>0</v>
      </c>
      <c r="T1141" t="inlineStr">
        <is>
          <t>N/A</t>
        </is>
      </c>
      <c r="U1141" t="b">
        <v>1</v>
      </c>
      <c r="V1141" t="inlineStr">
        <is>
          <t>Raman Vaidya</t>
        </is>
      </c>
      <c r="W1141" s="1" t="n">
        <v>44621.30590277778</v>
      </c>
      <c r="X1141" t="n">
        <v>4016.0</v>
      </c>
      <c r="Y1141" t="n">
        <v>233.0</v>
      </c>
      <c r="Z1141" t="n">
        <v>0.0</v>
      </c>
      <c r="AA1141" t="n">
        <v>233.0</v>
      </c>
      <c r="AB1141" t="n">
        <v>0.0</v>
      </c>
      <c r="AC1141" t="n">
        <v>164.0</v>
      </c>
      <c r="AD1141" t="n">
        <v>-233.0</v>
      </c>
      <c r="AE1141" t="n">
        <v>0.0</v>
      </c>
      <c r="AF1141" t="n">
        <v>0.0</v>
      </c>
      <c r="AG1141" t="n">
        <v>0.0</v>
      </c>
      <c r="AH1141" t="inlineStr">
        <is>
          <t>Rohit Mawal</t>
        </is>
      </c>
      <c r="AI1141" s="1" t="n">
        <v>44621.56842592593</v>
      </c>
      <c r="AJ1141" t="n">
        <v>1958.0</v>
      </c>
      <c r="AK1141" t="n">
        <v>25.0</v>
      </c>
      <c r="AL1141" t="n">
        <v>0.0</v>
      </c>
      <c r="AM1141" t="n">
        <v>25.0</v>
      </c>
      <c r="AN1141" t="n">
        <v>0.0</v>
      </c>
      <c r="AO1141" t="n">
        <v>32.0</v>
      </c>
      <c r="AP1141" t="n">
        <v>-258.0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WI220348235</t>
        </is>
      </c>
      <c r="B1142" t="inlineStr">
        <is>
          <t>DATA_VALIDATION</t>
        </is>
      </c>
      <c r="C1142" t="inlineStr">
        <is>
          <t>201308008284</t>
        </is>
      </c>
      <c r="D1142" t="inlineStr">
        <is>
          <t>Folder</t>
        </is>
      </c>
      <c r="E1142" s="2">
        <f>HYPERLINK("capsilon://?command=openfolder&amp;siteaddress=FAM.docvelocity-na8.net&amp;folderid=FXF2FA7721-99EE-EAE9-A0E3-B5528796B6F6","FX22035034")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MI2203503303</t>
        </is>
      </c>
      <c r="J1142" t="n">
        <v>134.0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1.0</v>
      </c>
      <c r="O1142" s="1" t="n">
        <v>44636.515694444446</v>
      </c>
      <c r="P1142" s="1" t="n">
        <v>44636.56922453704</v>
      </c>
      <c r="Q1142" t="n">
        <v>4027.0</v>
      </c>
      <c r="R1142" t="n">
        <v>598.0</v>
      </c>
      <c r="S1142" t="b">
        <v>0</v>
      </c>
      <c r="T1142" t="inlineStr">
        <is>
          <t>N/A</t>
        </is>
      </c>
      <c r="U1142" t="b">
        <v>0</v>
      </c>
      <c r="V1142" t="inlineStr">
        <is>
          <t>Suraj Toradmal</t>
        </is>
      </c>
      <c r="W1142" s="1" t="n">
        <v>44636.56922453704</v>
      </c>
      <c r="X1142" t="n">
        <v>261.0</v>
      </c>
      <c r="Y1142" t="n">
        <v>0.0</v>
      </c>
      <c r="Z1142" t="n">
        <v>0.0</v>
      </c>
      <c r="AA1142" t="n">
        <v>0.0</v>
      </c>
      <c r="AB1142" t="n">
        <v>0.0</v>
      </c>
      <c r="AC1142" t="n">
        <v>0.0</v>
      </c>
      <c r="AD1142" t="n">
        <v>134.0</v>
      </c>
      <c r="AE1142" t="n">
        <v>122.0</v>
      </c>
      <c r="AF1142" t="n">
        <v>0.0</v>
      </c>
      <c r="AG1142" t="n">
        <v>6.0</v>
      </c>
      <c r="AH1142" t="inlineStr">
        <is>
          <t>N/A</t>
        </is>
      </c>
      <c r="AI1142" t="inlineStr">
        <is>
          <t>N/A</t>
        </is>
      </c>
      <c r="AJ1142" t="inlineStr">
        <is>
          <t>N/A</t>
        </is>
      </c>
      <c r="AK1142" t="inlineStr">
        <is>
          <t>N/A</t>
        </is>
      </c>
      <c r="AL1142" t="inlineStr">
        <is>
          <t>N/A</t>
        </is>
      </c>
      <c r="AM1142" t="inlineStr">
        <is>
          <t>N/A</t>
        </is>
      </c>
      <c r="AN1142" t="inlineStr">
        <is>
          <t>N/A</t>
        </is>
      </c>
      <c r="AO1142" t="inlineStr">
        <is>
          <t>N/A</t>
        </is>
      </c>
      <c r="AP1142" t="inlineStr">
        <is>
          <t>N/A</t>
        </is>
      </c>
      <c r="AQ1142" t="inlineStr">
        <is>
          <t>N/A</t>
        </is>
      </c>
      <c r="AR1142" t="inlineStr">
        <is>
          <t>N/A</t>
        </is>
      </c>
      <c r="AS1142" t="inlineStr">
        <is>
          <t>N/A</t>
        </is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WI220348334</t>
        </is>
      </c>
      <c r="B1143" t="inlineStr">
        <is>
          <t>DATA_VALIDATION</t>
        </is>
      </c>
      <c r="C1143" t="inlineStr">
        <is>
          <t>201308008282</t>
        </is>
      </c>
      <c r="D1143" t="inlineStr">
        <is>
          <t>Folder</t>
        </is>
      </c>
      <c r="E1143" s="2">
        <f>HYPERLINK("capsilon://?command=openfolder&amp;siteaddress=FAM.docvelocity-na8.net&amp;folderid=FXEB2DB94E-8DE6-DDC7-13F9-DC6760C2CD19","FX22034915")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MI2203504004</t>
        </is>
      </c>
      <c r="J1143" t="n">
        <v>0.0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1.0</v>
      </c>
      <c r="O1143" s="1" t="n">
        <v>44636.52196759259</v>
      </c>
      <c r="P1143" s="1" t="n">
        <v>44636.56935185185</v>
      </c>
      <c r="Q1143" t="n">
        <v>3545.0</v>
      </c>
      <c r="R1143" t="n">
        <v>549.0</v>
      </c>
      <c r="S1143" t="b">
        <v>0</v>
      </c>
      <c r="T1143" t="inlineStr">
        <is>
          <t>N/A</t>
        </is>
      </c>
      <c r="U1143" t="b">
        <v>0</v>
      </c>
      <c r="V1143" t="inlineStr">
        <is>
          <t>Vikash Suryakanth Parmar</t>
        </is>
      </c>
      <c r="W1143" s="1" t="n">
        <v>44636.56935185185</v>
      </c>
      <c r="X1143" t="n">
        <v>101.0</v>
      </c>
      <c r="Y1143" t="n">
        <v>0.0</v>
      </c>
      <c r="Z1143" t="n">
        <v>0.0</v>
      </c>
      <c r="AA1143" t="n">
        <v>0.0</v>
      </c>
      <c r="AB1143" t="n">
        <v>0.0</v>
      </c>
      <c r="AC1143" t="n">
        <v>0.0</v>
      </c>
      <c r="AD1143" t="n">
        <v>0.0</v>
      </c>
      <c r="AE1143" t="n">
        <v>52.0</v>
      </c>
      <c r="AF1143" t="n">
        <v>0.0</v>
      </c>
      <c r="AG1143" t="n">
        <v>1.0</v>
      </c>
      <c r="AH1143" t="inlineStr">
        <is>
          <t>N/A</t>
        </is>
      </c>
      <c r="AI1143" t="inlineStr">
        <is>
          <t>N/A</t>
        </is>
      </c>
      <c r="AJ1143" t="inlineStr">
        <is>
          <t>N/A</t>
        </is>
      </c>
      <c r="AK1143" t="inlineStr">
        <is>
          <t>N/A</t>
        </is>
      </c>
      <c r="AL1143" t="inlineStr">
        <is>
          <t>N/A</t>
        </is>
      </c>
      <c r="AM1143" t="inlineStr">
        <is>
          <t>N/A</t>
        </is>
      </c>
      <c r="AN1143" t="inlineStr">
        <is>
          <t>N/A</t>
        </is>
      </c>
      <c r="AO1143" t="inlineStr">
        <is>
          <t>N/A</t>
        </is>
      </c>
      <c r="AP1143" t="inlineStr">
        <is>
          <t>N/A</t>
        </is>
      </c>
      <c r="AQ1143" t="inlineStr">
        <is>
          <t>N/A</t>
        </is>
      </c>
      <c r="AR1143" t="inlineStr">
        <is>
          <t>N/A</t>
        </is>
      </c>
      <c r="AS1143" t="inlineStr">
        <is>
          <t>N/A</t>
        </is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WI220348341</t>
        </is>
      </c>
      <c r="B1144" t="inlineStr">
        <is>
          <t>DATA_VALIDATION</t>
        </is>
      </c>
      <c r="C1144" t="inlineStr">
        <is>
          <t>201300022193</t>
        </is>
      </c>
      <c r="D1144" t="inlineStr">
        <is>
          <t>Folder</t>
        </is>
      </c>
      <c r="E1144" s="2">
        <f>HYPERLINK("capsilon://?command=openfolder&amp;siteaddress=FAM.docvelocity-na8.net&amp;folderid=FX677663A4-91F2-DB61-44F7-084B76FBCA93","FX22037427")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MI2203503993</t>
        </is>
      </c>
      <c r="J1144" t="n">
        <v>280.0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1.0</v>
      </c>
      <c r="O1144" s="1" t="n">
        <v>44636.522569444445</v>
      </c>
      <c r="P1144" s="1" t="n">
        <v>44636.57069444445</v>
      </c>
      <c r="Q1144" t="n">
        <v>3735.0</v>
      </c>
      <c r="R1144" t="n">
        <v>423.0</v>
      </c>
      <c r="S1144" t="b">
        <v>0</v>
      </c>
      <c r="T1144" t="inlineStr">
        <is>
          <t>N/A</t>
        </is>
      </c>
      <c r="U1144" t="b">
        <v>0</v>
      </c>
      <c r="V1144" t="inlineStr">
        <is>
          <t>Suraj Toradmal</t>
        </is>
      </c>
      <c r="W1144" s="1" t="n">
        <v>44636.57069444445</v>
      </c>
      <c r="X1144" t="n">
        <v>127.0</v>
      </c>
      <c r="Y1144" t="n">
        <v>0.0</v>
      </c>
      <c r="Z1144" t="n">
        <v>0.0</v>
      </c>
      <c r="AA1144" t="n">
        <v>0.0</v>
      </c>
      <c r="AB1144" t="n">
        <v>0.0</v>
      </c>
      <c r="AC1144" t="n">
        <v>0.0</v>
      </c>
      <c r="AD1144" t="n">
        <v>280.0</v>
      </c>
      <c r="AE1144" t="n">
        <v>256.0</v>
      </c>
      <c r="AF1144" t="n">
        <v>0.0</v>
      </c>
      <c r="AG1144" t="n">
        <v>6.0</v>
      </c>
      <c r="AH1144" t="inlineStr">
        <is>
          <t>N/A</t>
        </is>
      </c>
      <c r="AI1144" t="inlineStr">
        <is>
          <t>N/A</t>
        </is>
      </c>
      <c r="AJ1144" t="inlineStr">
        <is>
          <t>N/A</t>
        </is>
      </c>
      <c r="AK1144" t="inlineStr">
        <is>
          <t>N/A</t>
        </is>
      </c>
      <c r="AL1144" t="inlineStr">
        <is>
          <t>N/A</t>
        </is>
      </c>
      <c r="AM1144" t="inlineStr">
        <is>
          <t>N/A</t>
        </is>
      </c>
      <c r="AN1144" t="inlineStr">
        <is>
          <t>N/A</t>
        </is>
      </c>
      <c r="AO1144" t="inlineStr">
        <is>
          <t>N/A</t>
        </is>
      </c>
      <c r="AP1144" t="inlineStr">
        <is>
          <t>N/A</t>
        </is>
      </c>
      <c r="AQ1144" t="inlineStr">
        <is>
          <t>N/A</t>
        </is>
      </c>
      <c r="AR1144" t="inlineStr">
        <is>
          <t>N/A</t>
        </is>
      </c>
      <c r="AS1144" t="inlineStr">
        <is>
          <t>N/A</t>
        </is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WI22034835</t>
        </is>
      </c>
      <c r="B1145" t="inlineStr">
        <is>
          <t>DATA_VALIDATION</t>
        </is>
      </c>
      <c r="C1145" t="inlineStr">
        <is>
          <t>201330005565</t>
        </is>
      </c>
      <c r="D1145" t="inlineStr">
        <is>
          <t>Folder</t>
        </is>
      </c>
      <c r="E1145" s="2">
        <f>HYPERLINK("capsilon://?command=openfolder&amp;siteaddress=FAM.docvelocity-na8.net&amp;folderid=FX60C6145A-9FF6-0B8F-0024-8108FEE5491C","FX2203568")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MI220347810</t>
        </is>
      </c>
      <c r="J1145" t="n">
        <v>0.0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44621.97752314815</v>
      </c>
      <c r="P1145" s="1" t="n">
        <v>44622.351851851854</v>
      </c>
      <c r="Q1145" t="n">
        <v>30040.0</v>
      </c>
      <c r="R1145" t="n">
        <v>2302.0</v>
      </c>
      <c r="S1145" t="b">
        <v>0</v>
      </c>
      <c r="T1145" t="inlineStr">
        <is>
          <t>N/A</t>
        </is>
      </c>
      <c r="U1145" t="b">
        <v>1</v>
      </c>
      <c r="V1145" t="inlineStr">
        <is>
          <t>Prajakta Jagannath Mane</t>
        </is>
      </c>
      <c r="W1145" s="1" t="n">
        <v>44622.00252314815</v>
      </c>
      <c r="X1145" t="n">
        <v>1628.0</v>
      </c>
      <c r="Y1145" t="n">
        <v>209.0</v>
      </c>
      <c r="Z1145" t="n">
        <v>0.0</v>
      </c>
      <c r="AA1145" t="n">
        <v>209.0</v>
      </c>
      <c r="AB1145" t="n">
        <v>0.0</v>
      </c>
      <c r="AC1145" t="n">
        <v>140.0</v>
      </c>
      <c r="AD1145" t="n">
        <v>-209.0</v>
      </c>
      <c r="AE1145" t="n">
        <v>0.0</v>
      </c>
      <c r="AF1145" t="n">
        <v>0.0</v>
      </c>
      <c r="AG1145" t="n">
        <v>0.0</v>
      </c>
      <c r="AH1145" t="inlineStr">
        <is>
          <t>Ashish Sutar</t>
        </is>
      </c>
      <c r="AI1145" s="1" t="n">
        <v>44622.351851851854</v>
      </c>
      <c r="AJ1145" t="n">
        <v>674.0</v>
      </c>
      <c r="AK1145" t="n">
        <v>2.0</v>
      </c>
      <c r="AL1145" t="n">
        <v>0.0</v>
      </c>
      <c r="AM1145" t="n">
        <v>2.0</v>
      </c>
      <c r="AN1145" t="n">
        <v>0.0</v>
      </c>
      <c r="AO1145" t="n">
        <v>2.0</v>
      </c>
      <c r="AP1145" t="n">
        <v>-211.0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WI2203484</t>
        </is>
      </c>
      <c r="B1146" t="inlineStr">
        <is>
          <t>DATA_VALIDATION</t>
        </is>
      </c>
      <c r="C1146" t="inlineStr">
        <is>
          <t>201100014744</t>
        </is>
      </c>
      <c r="D1146" t="inlineStr">
        <is>
          <t>Folder</t>
        </is>
      </c>
      <c r="E1146" s="2">
        <f>HYPERLINK("capsilon://?command=openfolder&amp;siteaddress=FAM.docvelocity-na8.net&amp;folderid=FXA125B87F-9B3B-7405-0A17-41F6155B67D5","FX220212863")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MI22031126</t>
        </is>
      </c>
      <c r="J1146" t="n">
        <v>0.0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44621.25096064815</v>
      </c>
      <c r="P1146" s="1" t="n">
        <v>44621.58293981481</v>
      </c>
      <c r="Q1146" t="n">
        <v>23788.0</v>
      </c>
      <c r="R1146" t="n">
        <v>4895.0</v>
      </c>
      <c r="S1146" t="b">
        <v>0</v>
      </c>
      <c r="T1146" t="inlineStr">
        <is>
          <t>N/A</t>
        </is>
      </c>
      <c r="U1146" t="b">
        <v>1</v>
      </c>
      <c r="V1146" t="inlineStr">
        <is>
          <t>Sanjay Kharade</t>
        </is>
      </c>
      <c r="W1146" s="1" t="n">
        <v>44621.30364583333</v>
      </c>
      <c r="X1146" t="n">
        <v>3639.0</v>
      </c>
      <c r="Y1146" t="n">
        <v>138.0</v>
      </c>
      <c r="Z1146" t="n">
        <v>0.0</v>
      </c>
      <c r="AA1146" t="n">
        <v>138.0</v>
      </c>
      <c r="AB1146" t="n">
        <v>21.0</v>
      </c>
      <c r="AC1146" t="n">
        <v>96.0</v>
      </c>
      <c r="AD1146" t="n">
        <v>-138.0</v>
      </c>
      <c r="AE1146" t="n">
        <v>0.0</v>
      </c>
      <c r="AF1146" t="n">
        <v>0.0</v>
      </c>
      <c r="AG1146" t="n">
        <v>0.0</v>
      </c>
      <c r="AH1146" t="inlineStr">
        <is>
          <t>Rohit Mawal</t>
        </is>
      </c>
      <c r="AI1146" s="1" t="n">
        <v>44621.58293981481</v>
      </c>
      <c r="AJ1146" t="n">
        <v>1253.0</v>
      </c>
      <c r="AK1146" t="n">
        <v>13.0</v>
      </c>
      <c r="AL1146" t="n">
        <v>0.0</v>
      </c>
      <c r="AM1146" t="n">
        <v>13.0</v>
      </c>
      <c r="AN1146" t="n">
        <v>21.0</v>
      </c>
      <c r="AO1146" t="n">
        <v>13.0</v>
      </c>
      <c r="AP1146" t="n">
        <v>-151.0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WI22034840</t>
        </is>
      </c>
      <c r="B1147" t="inlineStr">
        <is>
          <t>DATA_VALIDATION</t>
        </is>
      </c>
      <c r="C1147" t="inlineStr">
        <is>
          <t>201308008159</t>
        </is>
      </c>
      <c r="D1147" t="inlineStr">
        <is>
          <t>Folder</t>
        </is>
      </c>
      <c r="E1147" s="2">
        <f>HYPERLINK("capsilon://?command=openfolder&amp;siteaddress=FAM.docvelocity-na8.net&amp;folderid=FX938647A2-8108-2D22-5111-2868206EE4EB","FX22023997")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MI220351791</t>
        </is>
      </c>
      <c r="J1147" t="n">
        <v>0.0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1.0</v>
      </c>
      <c r="O1147" s="1" t="n">
        <v>44621.98370370371</v>
      </c>
      <c r="P1147" s="1" t="n">
        <v>44622.088321759256</v>
      </c>
      <c r="Q1147" t="n">
        <v>8872.0</v>
      </c>
      <c r="R1147" t="n">
        <v>167.0</v>
      </c>
      <c r="S1147" t="b">
        <v>0</v>
      </c>
      <c r="T1147" t="inlineStr">
        <is>
          <t>N/A</t>
        </is>
      </c>
      <c r="U1147" t="b">
        <v>0</v>
      </c>
      <c r="V1147" t="inlineStr">
        <is>
          <t>Prajakta Jagannath Mane</t>
        </is>
      </c>
      <c r="W1147" s="1" t="n">
        <v>44622.088321759256</v>
      </c>
      <c r="X1147" t="n">
        <v>167.0</v>
      </c>
      <c r="Y1147" t="n">
        <v>0.0</v>
      </c>
      <c r="Z1147" t="n">
        <v>0.0</v>
      </c>
      <c r="AA1147" t="n">
        <v>0.0</v>
      </c>
      <c r="AB1147" t="n">
        <v>0.0</v>
      </c>
      <c r="AC1147" t="n">
        <v>0.0</v>
      </c>
      <c r="AD1147" t="n">
        <v>0.0</v>
      </c>
      <c r="AE1147" t="n">
        <v>56.0</v>
      </c>
      <c r="AF1147" t="n">
        <v>0.0</v>
      </c>
      <c r="AG1147" t="n">
        <v>3.0</v>
      </c>
      <c r="AH1147" t="inlineStr">
        <is>
          <t>N/A</t>
        </is>
      </c>
      <c r="AI1147" t="inlineStr">
        <is>
          <t>N/A</t>
        </is>
      </c>
      <c r="AJ1147" t="inlineStr">
        <is>
          <t>N/A</t>
        </is>
      </c>
      <c r="AK1147" t="inlineStr">
        <is>
          <t>N/A</t>
        </is>
      </c>
      <c r="AL1147" t="inlineStr">
        <is>
          <t>N/A</t>
        </is>
      </c>
      <c r="AM1147" t="inlineStr">
        <is>
          <t>N/A</t>
        </is>
      </c>
      <c r="AN1147" t="inlineStr">
        <is>
          <t>N/A</t>
        </is>
      </c>
      <c r="AO1147" t="inlineStr">
        <is>
          <t>N/A</t>
        </is>
      </c>
      <c r="AP1147" t="inlineStr">
        <is>
          <t>N/A</t>
        </is>
      </c>
      <c r="AQ1147" t="inlineStr">
        <is>
          <t>N/A</t>
        </is>
      </c>
      <c r="AR1147" t="inlineStr">
        <is>
          <t>N/A</t>
        </is>
      </c>
      <c r="AS1147" t="inlineStr">
        <is>
          <t>N/A</t>
        </is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WI22034842</t>
        </is>
      </c>
      <c r="B1148" t="inlineStr">
        <is>
          <t>DATA_VALIDATION</t>
        </is>
      </c>
      <c r="C1148" t="inlineStr">
        <is>
          <t>201300021818</t>
        </is>
      </c>
      <c r="D1148" t="inlineStr">
        <is>
          <t>Folder</t>
        </is>
      </c>
      <c r="E1148" s="2">
        <f>HYPERLINK("capsilon://?command=openfolder&amp;siteaddress=FAM.docvelocity-na8.net&amp;folderid=FX3B592779-6B71-DDF0-D744-2496AED33B17","FX220345")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MI220349532</t>
        </is>
      </c>
      <c r="J1148" t="n">
        <v>0.0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44621.98625</v>
      </c>
      <c r="P1148" s="1" t="n">
        <v>44622.40672453704</v>
      </c>
      <c r="Q1148" t="n">
        <v>25860.0</v>
      </c>
      <c r="R1148" t="n">
        <v>10469.0</v>
      </c>
      <c r="S1148" t="b">
        <v>0</v>
      </c>
      <c r="T1148" t="inlineStr">
        <is>
          <t>N/A</t>
        </is>
      </c>
      <c r="U1148" t="b">
        <v>1</v>
      </c>
      <c r="V1148" t="inlineStr">
        <is>
          <t>Karnal Akhare</t>
        </is>
      </c>
      <c r="W1148" s="1" t="n">
        <v>44622.197916666664</v>
      </c>
      <c r="X1148" t="n">
        <v>4111.0</v>
      </c>
      <c r="Y1148" t="n">
        <v>627.0</v>
      </c>
      <c r="Z1148" t="n">
        <v>0.0</v>
      </c>
      <c r="AA1148" t="n">
        <v>627.0</v>
      </c>
      <c r="AB1148" t="n">
        <v>0.0</v>
      </c>
      <c r="AC1148" t="n">
        <v>302.0</v>
      </c>
      <c r="AD1148" t="n">
        <v>-627.0</v>
      </c>
      <c r="AE1148" t="n">
        <v>0.0</v>
      </c>
      <c r="AF1148" t="n">
        <v>0.0</v>
      </c>
      <c r="AG1148" t="n">
        <v>0.0</v>
      </c>
      <c r="AH1148" t="inlineStr">
        <is>
          <t>Aparna Chavan</t>
        </is>
      </c>
      <c r="AI1148" s="1" t="n">
        <v>44622.40672453704</v>
      </c>
      <c r="AJ1148" t="n">
        <v>4816.0</v>
      </c>
      <c r="AK1148" t="n">
        <v>1.0</v>
      </c>
      <c r="AL1148" t="n">
        <v>0.0</v>
      </c>
      <c r="AM1148" t="n">
        <v>1.0</v>
      </c>
      <c r="AN1148" t="n">
        <v>0.0</v>
      </c>
      <c r="AO1148" t="n">
        <v>1.0</v>
      </c>
      <c r="AP1148" t="n">
        <v>-628.0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WI220348472</t>
        </is>
      </c>
      <c r="B1149" t="inlineStr">
        <is>
          <t>DATA_VALIDATION</t>
        </is>
      </c>
      <c r="C1149" t="inlineStr">
        <is>
          <t>201130013443</t>
        </is>
      </c>
      <c r="D1149" t="inlineStr">
        <is>
          <t>Folder</t>
        </is>
      </c>
      <c r="E1149" s="2">
        <f>HYPERLINK("capsilon://?command=openfolder&amp;siteaddress=FAM.docvelocity-na8.net&amp;folderid=FX03B81ABC-42A2-9F2F-5981-C089CCC16107","FX22034511")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MI2203505883</t>
        </is>
      </c>
      <c r="J1149" t="n">
        <v>92.0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44636.54211805556</v>
      </c>
      <c r="P1149" s="1" t="n">
        <v>44636.56806712963</v>
      </c>
      <c r="Q1149" t="n">
        <v>1406.0</v>
      </c>
      <c r="R1149" t="n">
        <v>836.0</v>
      </c>
      <c r="S1149" t="b">
        <v>0</v>
      </c>
      <c r="T1149" t="inlineStr">
        <is>
          <t>N/A</t>
        </is>
      </c>
      <c r="U1149" t="b">
        <v>0</v>
      </c>
      <c r="V1149" t="inlineStr">
        <is>
          <t>Ganesh Bavdiwale</t>
        </is>
      </c>
      <c r="W1149" s="1" t="n">
        <v>44636.550844907404</v>
      </c>
      <c r="X1149" t="n">
        <v>750.0</v>
      </c>
      <c r="Y1149" t="n">
        <v>86.0</v>
      </c>
      <c r="Z1149" t="n">
        <v>0.0</v>
      </c>
      <c r="AA1149" t="n">
        <v>86.0</v>
      </c>
      <c r="AB1149" t="n">
        <v>0.0</v>
      </c>
      <c r="AC1149" t="n">
        <v>19.0</v>
      </c>
      <c r="AD1149" t="n">
        <v>6.0</v>
      </c>
      <c r="AE1149" t="n">
        <v>0.0</v>
      </c>
      <c r="AF1149" t="n">
        <v>0.0</v>
      </c>
      <c r="AG1149" t="n">
        <v>0.0</v>
      </c>
      <c r="AH1149" t="inlineStr">
        <is>
          <t>Vikash Suryakanth Parmar</t>
        </is>
      </c>
      <c r="AI1149" s="1" t="n">
        <v>44636.56806712963</v>
      </c>
      <c r="AJ1149" t="n">
        <v>86.0</v>
      </c>
      <c r="AK1149" t="n">
        <v>0.0</v>
      </c>
      <c r="AL1149" t="n">
        <v>0.0</v>
      </c>
      <c r="AM1149" t="n">
        <v>0.0</v>
      </c>
      <c r="AN1149" t="n">
        <v>0.0</v>
      </c>
      <c r="AO1149" t="n">
        <v>0.0</v>
      </c>
      <c r="AP1149" t="n">
        <v>6.0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WI2203485</t>
        </is>
      </c>
      <c r="B1150" t="inlineStr">
        <is>
          <t>DATA_VALIDATION</t>
        </is>
      </c>
      <c r="C1150" t="inlineStr">
        <is>
          <t>201330005518</t>
        </is>
      </c>
      <c r="D1150" t="inlineStr">
        <is>
          <t>Folder</t>
        </is>
      </c>
      <c r="E1150" s="2">
        <f>HYPERLINK("capsilon://?command=openfolder&amp;siteaddress=FAM.docvelocity-na8.net&amp;folderid=FX9EEC5903-73E2-1FE6-24F6-90B968E706DA","FX220212768")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MI22031346</t>
        </is>
      </c>
      <c r="J1150" t="n">
        <v>0.0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44621.251851851855</v>
      </c>
      <c r="P1150" s="1" t="n">
        <v>44621.584189814814</v>
      </c>
      <c r="Q1150" t="n">
        <v>26716.0</v>
      </c>
      <c r="R1150" t="n">
        <v>1998.0</v>
      </c>
      <c r="S1150" t="b">
        <v>0</v>
      </c>
      <c r="T1150" t="inlineStr">
        <is>
          <t>N/A</t>
        </is>
      </c>
      <c r="U1150" t="b">
        <v>1</v>
      </c>
      <c r="V1150" t="inlineStr">
        <is>
          <t>Sanjana Uttekar</t>
        </is>
      </c>
      <c r="W1150" s="1" t="n">
        <v>44621.27731481481</v>
      </c>
      <c r="X1150" t="n">
        <v>764.0</v>
      </c>
      <c r="Y1150" t="n">
        <v>42.0</v>
      </c>
      <c r="Z1150" t="n">
        <v>0.0</v>
      </c>
      <c r="AA1150" t="n">
        <v>42.0</v>
      </c>
      <c r="AB1150" t="n">
        <v>0.0</v>
      </c>
      <c r="AC1150" t="n">
        <v>12.0</v>
      </c>
      <c r="AD1150" t="n">
        <v>-42.0</v>
      </c>
      <c r="AE1150" t="n">
        <v>0.0</v>
      </c>
      <c r="AF1150" t="n">
        <v>0.0</v>
      </c>
      <c r="AG1150" t="n">
        <v>0.0</v>
      </c>
      <c r="AH1150" t="inlineStr">
        <is>
          <t>Mohini Shinde</t>
        </is>
      </c>
      <c r="AI1150" s="1" t="n">
        <v>44621.584189814814</v>
      </c>
      <c r="AJ1150" t="n">
        <v>1231.0</v>
      </c>
      <c r="AK1150" t="n">
        <v>4.0</v>
      </c>
      <c r="AL1150" t="n">
        <v>0.0</v>
      </c>
      <c r="AM1150" t="n">
        <v>4.0</v>
      </c>
      <c r="AN1150" t="n">
        <v>0.0</v>
      </c>
      <c r="AO1150" t="n">
        <v>4.0</v>
      </c>
      <c r="AP1150" t="n">
        <v>-46.0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WI220348580</t>
        </is>
      </c>
      <c r="B1151" t="inlineStr">
        <is>
          <t>DATA_VALIDATION</t>
        </is>
      </c>
      <c r="C1151" t="inlineStr">
        <is>
          <t>201130013470</t>
        </is>
      </c>
      <c r="D1151" t="inlineStr">
        <is>
          <t>Folder</t>
        </is>
      </c>
      <c r="E1151" s="2">
        <f>HYPERLINK("capsilon://?command=openfolder&amp;siteaddress=FAM.docvelocity-na8.net&amp;folderid=FX8D2A2256-25B9-3417-1181-9F010E795191","FX22036889")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MI2203506849</t>
        </is>
      </c>
      <c r="J1151" t="n">
        <v>125.0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1.0</v>
      </c>
      <c r="O1151" s="1" t="n">
        <v>44636.551886574074</v>
      </c>
      <c r="P1151" s="1" t="n">
        <v>44636.57528935185</v>
      </c>
      <c r="Q1151" t="n">
        <v>1426.0</v>
      </c>
      <c r="R1151" t="n">
        <v>596.0</v>
      </c>
      <c r="S1151" t="b">
        <v>0</v>
      </c>
      <c r="T1151" t="inlineStr">
        <is>
          <t>N/A</t>
        </is>
      </c>
      <c r="U1151" t="b">
        <v>0</v>
      </c>
      <c r="V1151" t="inlineStr">
        <is>
          <t>Suraj Toradmal</t>
        </is>
      </c>
      <c r="W1151" s="1" t="n">
        <v>44636.57528935185</v>
      </c>
      <c r="X1151" t="n">
        <v>136.0</v>
      </c>
      <c r="Y1151" t="n">
        <v>0.0</v>
      </c>
      <c r="Z1151" t="n">
        <v>0.0</v>
      </c>
      <c r="AA1151" t="n">
        <v>0.0</v>
      </c>
      <c r="AB1151" t="n">
        <v>0.0</v>
      </c>
      <c r="AC1151" t="n">
        <v>0.0</v>
      </c>
      <c r="AD1151" t="n">
        <v>125.0</v>
      </c>
      <c r="AE1151" t="n">
        <v>113.0</v>
      </c>
      <c r="AF1151" t="n">
        <v>0.0</v>
      </c>
      <c r="AG1151" t="n">
        <v>6.0</v>
      </c>
      <c r="AH1151" t="inlineStr">
        <is>
          <t>N/A</t>
        </is>
      </c>
      <c r="AI1151" t="inlineStr">
        <is>
          <t>N/A</t>
        </is>
      </c>
      <c r="AJ1151" t="inlineStr">
        <is>
          <t>N/A</t>
        </is>
      </c>
      <c r="AK1151" t="inlineStr">
        <is>
          <t>N/A</t>
        </is>
      </c>
      <c r="AL1151" t="inlineStr">
        <is>
          <t>N/A</t>
        </is>
      </c>
      <c r="AM1151" t="inlineStr">
        <is>
          <t>N/A</t>
        </is>
      </c>
      <c r="AN1151" t="inlineStr">
        <is>
          <t>N/A</t>
        </is>
      </c>
      <c r="AO1151" t="inlineStr">
        <is>
          <t>N/A</t>
        </is>
      </c>
      <c r="AP1151" t="inlineStr">
        <is>
          <t>N/A</t>
        </is>
      </c>
      <c r="AQ1151" t="inlineStr">
        <is>
          <t>N/A</t>
        </is>
      </c>
      <c r="AR1151" t="inlineStr">
        <is>
          <t>N/A</t>
        </is>
      </c>
      <c r="AS1151" t="inlineStr">
        <is>
          <t>N/A</t>
        </is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WI220348596</t>
        </is>
      </c>
      <c r="B1152" t="inlineStr">
        <is>
          <t>DATA_VALIDATION</t>
        </is>
      </c>
      <c r="C1152" t="inlineStr">
        <is>
          <t>201330004754</t>
        </is>
      </c>
      <c r="D1152" t="inlineStr">
        <is>
          <t>Folder</t>
        </is>
      </c>
      <c r="E1152" s="2">
        <f>HYPERLINK("capsilon://?command=openfolder&amp;siteaddress=FAM.docvelocity-na8.net&amp;folderid=FX4C17CBB6-A258-57C4-D401-023240A67EC1","FX22018723")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MI2203502757</t>
        </is>
      </c>
      <c r="J1152" t="n">
        <v>245.0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44636.5531712963</v>
      </c>
      <c r="P1152" s="1" t="n">
        <v>44636.56706018518</v>
      </c>
      <c r="Q1152" t="n">
        <v>514.0</v>
      </c>
      <c r="R1152" t="n">
        <v>686.0</v>
      </c>
      <c r="S1152" t="b">
        <v>0</v>
      </c>
      <c r="T1152" t="inlineStr">
        <is>
          <t>N/A</t>
        </is>
      </c>
      <c r="U1152" t="b">
        <v>1</v>
      </c>
      <c r="V1152" t="inlineStr">
        <is>
          <t>Payal Pathare</t>
        </is>
      </c>
      <c r="W1152" s="1" t="n">
        <v>44636.558958333335</v>
      </c>
      <c r="X1152" t="n">
        <v>496.0</v>
      </c>
      <c r="Y1152" t="n">
        <v>214.0</v>
      </c>
      <c r="Z1152" t="n">
        <v>0.0</v>
      </c>
      <c r="AA1152" t="n">
        <v>214.0</v>
      </c>
      <c r="AB1152" t="n">
        <v>0.0</v>
      </c>
      <c r="AC1152" t="n">
        <v>1.0</v>
      </c>
      <c r="AD1152" t="n">
        <v>31.0</v>
      </c>
      <c r="AE1152" t="n">
        <v>0.0</v>
      </c>
      <c r="AF1152" t="n">
        <v>0.0</v>
      </c>
      <c r="AG1152" t="n">
        <v>0.0</v>
      </c>
      <c r="AH1152" t="inlineStr">
        <is>
          <t>Vikash Suryakanth Parmar</t>
        </is>
      </c>
      <c r="AI1152" s="1" t="n">
        <v>44636.56706018518</v>
      </c>
      <c r="AJ1152" t="n">
        <v>190.0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31.0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WI2203486</t>
        </is>
      </c>
      <c r="B1153" t="inlineStr">
        <is>
          <t>DATA_VALIDATION</t>
        </is>
      </c>
      <c r="C1153" t="inlineStr">
        <is>
          <t>201330005518</t>
        </is>
      </c>
      <c r="D1153" t="inlineStr">
        <is>
          <t>Folder</t>
        </is>
      </c>
      <c r="E1153" s="2">
        <f>HYPERLINK("capsilon://?command=openfolder&amp;siteaddress=FAM.docvelocity-na8.net&amp;folderid=FX9EEC5903-73E2-1FE6-24F6-90B968E706DA","FX220212768")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MI22031332</t>
        </is>
      </c>
      <c r="J1153" t="n">
        <v>0.0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44621.25351851852</v>
      </c>
      <c r="P1153" s="1" t="n">
        <v>44621.58086805556</v>
      </c>
      <c r="Q1153" t="n">
        <v>26349.0</v>
      </c>
      <c r="R1153" t="n">
        <v>1934.0</v>
      </c>
      <c r="S1153" t="b">
        <v>0</v>
      </c>
      <c r="T1153" t="inlineStr">
        <is>
          <t>N/A</t>
        </is>
      </c>
      <c r="U1153" t="b">
        <v>1</v>
      </c>
      <c r="V1153" t="inlineStr">
        <is>
          <t>Sanjana Uttekar</t>
        </is>
      </c>
      <c r="W1153" s="1" t="n">
        <v>44621.294699074075</v>
      </c>
      <c r="X1153" t="n">
        <v>1501.0</v>
      </c>
      <c r="Y1153" t="n">
        <v>92.0</v>
      </c>
      <c r="Z1153" t="n">
        <v>0.0</v>
      </c>
      <c r="AA1153" t="n">
        <v>92.0</v>
      </c>
      <c r="AB1153" t="n">
        <v>0.0</v>
      </c>
      <c r="AC1153" t="n">
        <v>72.0</v>
      </c>
      <c r="AD1153" t="n">
        <v>-92.0</v>
      </c>
      <c r="AE1153" t="n">
        <v>0.0</v>
      </c>
      <c r="AF1153" t="n">
        <v>0.0</v>
      </c>
      <c r="AG1153" t="n">
        <v>0.0</v>
      </c>
      <c r="AH1153" t="inlineStr">
        <is>
          <t>Dashrath Soren</t>
        </is>
      </c>
      <c r="AI1153" s="1" t="n">
        <v>44621.58086805556</v>
      </c>
      <c r="AJ1153" t="n">
        <v>430.0</v>
      </c>
      <c r="AK1153" t="n">
        <v>0.0</v>
      </c>
      <c r="AL1153" t="n">
        <v>0.0</v>
      </c>
      <c r="AM1153" t="n">
        <v>0.0</v>
      </c>
      <c r="AN1153" t="n">
        <v>0.0</v>
      </c>
      <c r="AO1153" t="n">
        <v>0.0</v>
      </c>
      <c r="AP1153" t="n">
        <v>-92.0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WI220348675</t>
        </is>
      </c>
      <c r="B1154" t="inlineStr">
        <is>
          <t>DATA_VALIDATION</t>
        </is>
      </c>
      <c r="C1154" t="inlineStr">
        <is>
          <t>201348000326</t>
        </is>
      </c>
      <c r="D1154" t="inlineStr">
        <is>
          <t>Folder</t>
        </is>
      </c>
      <c r="E1154" s="2">
        <f>HYPERLINK("capsilon://?command=openfolder&amp;siteaddress=FAM.docvelocity-na8.net&amp;folderid=FX3428E410-87BD-6C01-2621-3B69EE1E5B66","FX22024986")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MI2203508138</t>
        </is>
      </c>
      <c r="J1154" t="n">
        <v>0.0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44636.56350694445</v>
      </c>
      <c r="P1154" s="1" t="n">
        <v>44636.5681712963</v>
      </c>
      <c r="Q1154" t="n">
        <v>354.0</v>
      </c>
      <c r="R1154" t="n">
        <v>49.0</v>
      </c>
      <c r="S1154" t="b">
        <v>0</v>
      </c>
      <c r="T1154" t="inlineStr">
        <is>
          <t>N/A</t>
        </is>
      </c>
      <c r="U1154" t="b">
        <v>0</v>
      </c>
      <c r="V1154" t="inlineStr">
        <is>
          <t>Nayan Naramshettiwar</t>
        </is>
      </c>
      <c r="W1154" s="1" t="n">
        <v>44636.564050925925</v>
      </c>
      <c r="X1154" t="n">
        <v>41.0</v>
      </c>
      <c r="Y1154" t="n">
        <v>0.0</v>
      </c>
      <c r="Z1154" t="n">
        <v>0.0</v>
      </c>
      <c r="AA1154" t="n">
        <v>0.0</v>
      </c>
      <c r="AB1154" t="n">
        <v>37.0</v>
      </c>
      <c r="AC1154" t="n">
        <v>0.0</v>
      </c>
      <c r="AD1154" t="n">
        <v>0.0</v>
      </c>
      <c r="AE1154" t="n">
        <v>0.0</v>
      </c>
      <c r="AF1154" t="n">
        <v>0.0</v>
      </c>
      <c r="AG1154" t="n">
        <v>0.0</v>
      </c>
      <c r="AH1154" t="inlineStr">
        <is>
          <t>Vikash Suryakanth Parmar</t>
        </is>
      </c>
      <c r="AI1154" s="1" t="n">
        <v>44636.5681712963</v>
      </c>
      <c r="AJ1154" t="n">
        <v>8.0</v>
      </c>
      <c r="AK1154" t="n">
        <v>0.0</v>
      </c>
      <c r="AL1154" t="n">
        <v>0.0</v>
      </c>
      <c r="AM1154" t="n">
        <v>0.0</v>
      </c>
      <c r="AN1154" t="n">
        <v>37.0</v>
      </c>
      <c r="AO1154" t="n">
        <v>0.0</v>
      </c>
      <c r="AP1154" t="n">
        <v>0.0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WI2203487</t>
        </is>
      </c>
      <c r="B1155" t="inlineStr">
        <is>
          <t>DATA_VALIDATION</t>
        </is>
      </c>
      <c r="C1155" t="inlineStr">
        <is>
          <t>201330005521</t>
        </is>
      </c>
      <c r="D1155" t="inlineStr">
        <is>
          <t>Folder</t>
        </is>
      </c>
      <c r="E1155" s="2">
        <f>HYPERLINK("capsilon://?command=openfolder&amp;siteaddress=FAM.docvelocity-na8.net&amp;folderid=FXD31DE20B-EF98-826A-2FD8-5BE759D890F1","FX220212867")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MI22032536</t>
        </is>
      </c>
      <c r="J1155" t="n">
        <v>0.0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44621.258055555554</v>
      </c>
      <c r="P1155" s="1" t="n">
        <v>44621.58988425926</v>
      </c>
      <c r="Q1155" t="n">
        <v>25543.0</v>
      </c>
      <c r="R1155" t="n">
        <v>3127.0</v>
      </c>
      <c r="S1155" t="b">
        <v>0</v>
      </c>
      <c r="T1155" t="inlineStr">
        <is>
          <t>N/A</t>
        </is>
      </c>
      <c r="U1155" t="b">
        <v>1</v>
      </c>
      <c r="V1155" t="inlineStr">
        <is>
          <t>Suraj Toradmal</t>
        </is>
      </c>
      <c r="W1155" s="1" t="n">
        <v>44621.30679398148</v>
      </c>
      <c r="X1155" t="n">
        <v>2346.0</v>
      </c>
      <c r="Y1155" t="n">
        <v>145.0</v>
      </c>
      <c r="Z1155" t="n">
        <v>0.0</v>
      </c>
      <c r="AA1155" t="n">
        <v>145.0</v>
      </c>
      <c r="AB1155" t="n">
        <v>0.0</v>
      </c>
      <c r="AC1155" t="n">
        <v>102.0</v>
      </c>
      <c r="AD1155" t="n">
        <v>-145.0</v>
      </c>
      <c r="AE1155" t="n">
        <v>0.0</v>
      </c>
      <c r="AF1155" t="n">
        <v>0.0</v>
      </c>
      <c r="AG1155" t="n">
        <v>0.0</v>
      </c>
      <c r="AH1155" t="inlineStr">
        <is>
          <t>Dashrath Soren</t>
        </is>
      </c>
      <c r="AI1155" s="1" t="n">
        <v>44621.58988425926</v>
      </c>
      <c r="AJ1155" t="n">
        <v>778.0</v>
      </c>
      <c r="AK1155" t="n">
        <v>2.0</v>
      </c>
      <c r="AL1155" t="n">
        <v>0.0</v>
      </c>
      <c r="AM1155" t="n">
        <v>2.0</v>
      </c>
      <c r="AN1155" t="n">
        <v>0.0</v>
      </c>
      <c r="AO1155" t="n">
        <v>2.0</v>
      </c>
      <c r="AP1155" t="n">
        <v>-147.0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WI220348705</t>
        </is>
      </c>
      <c r="B1156" t="inlineStr">
        <is>
          <t>DATA_VALIDATION</t>
        </is>
      </c>
      <c r="C1156" t="inlineStr">
        <is>
          <t>201130013468</t>
        </is>
      </c>
      <c r="D1156" t="inlineStr">
        <is>
          <t>Folder</t>
        </is>
      </c>
      <c r="E1156" s="2">
        <f>HYPERLINK("capsilon://?command=openfolder&amp;siteaddress=FAM.docvelocity-na8.net&amp;folderid=FX4050E980-F86D-677A-BF21-1D64270E4CBC","FX22036882")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MI2203508428</t>
        </is>
      </c>
      <c r="J1156" t="n">
        <v>144.0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1.0</v>
      </c>
      <c r="O1156" s="1" t="n">
        <v>44636.56681712963</v>
      </c>
      <c r="P1156" s="1" t="n">
        <v>44636.5737037037</v>
      </c>
      <c r="Q1156" t="n">
        <v>190.0</v>
      </c>
      <c r="R1156" t="n">
        <v>405.0</v>
      </c>
      <c r="S1156" t="b">
        <v>0</v>
      </c>
      <c r="T1156" t="inlineStr">
        <is>
          <t>N/A</t>
        </is>
      </c>
      <c r="U1156" t="b">
        <v>0</v>
      </c>
      <c r="V1156" t="inlineStr">
        <is>
          <t>Suraj Toradmal</t>
        </is>
      </c>
      <c r="W1156" s="1" t="n">
        <v>44636.5737037037</v>
      </c>
      <c r="X1156" t="n">
        <v>260.0</v>
      </c>
      <c r="Y1156" t="n">
        <v>0.0</v>
      </c>
      <c r="Z1156" t="n">
        <v>0.0</v>
      </c>
      <c r="AA1156" t="n">
        <v>0.0</v>
      </c>
      <c r="AB1156" t="n">
        <v>0.0</v>
      </c>
      <c r="AC1156" t="n">
        <v>0.0</v>
      </c>
      <c r="AD1156" t="n">
        <v>144.0</v>
      </c>
      <c r="AE1156" t="n">
        <v>132.0</v>
      </c>
      <c r="AF1156" t="n">
        <v>0.0</v>
      </c>
      <c r="AG1156" t="n">
        <v>8.0</v>
      </c>
      <c r="AH1156" t="inlineStr">
        <is>
          <t>N/A</t>
        </is>
      </c>
      <c r="AI1156" t="inlineStr">
        <is>
          <t>N/A</t>
        </is>
      </c>
      <c r="AJ1156" t="inlineStr">
        <is>
          <t>N/A</t>
        </is>
      </c>
      <c r="AK1156" t="inlineStr">
        <is>
          <t>N/A</t>
        </is>
      </c>
      <c r="AL1156" t="inlineStr">
        <is>
          <t>N/A</t>
        </is>
      </c>
      <c r="AM1156" t="inlineStr">
        <is>
          <t>N/A</t>
        </is>
      </c>
      <c r="AN1156" t="inlineStr">
        <is>
          <t>N/A</t>
        </is>
      </c>
      <c r="AO1156" t="inlineStr">
        <is>
          <t>N/A</t>
        </is>
      </c>
      <c r="AP1156" t="inlineStr">
        <is>
          <t>N/A</t>
        </is>
      </c>
      <c r="AQ1156" t="inlineStr">
        <is>
          <t>N/A</t>
        </is>
      </c>
      <c r="AR1156" t="inlineStr">
        <is>
          <t>N/A</t>
        </is>
      </c>
      <c r="AS1156" t="inlineStr">
        <is>
          <t>N/A</t>
        </is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WI220348734</t>
        </is>
      </c>
      <c r="B1157" t="inlineStr">
        <is>
          <t>DATA_VALIDATION</t>
        </is>
      </c>
      <c r="C1157" t="inlineStr">
        <is>
          <t>201308008282</t>
        </is>
      </c>
      <c r="D1157" t="inlineStr">
        <is>
          <t>Folder</t>
        </is>
      </c>
      <c r="E1157" s="2">
        <f>HYPERLINK("capsilon://?command=openfolder&amp;siteaddress=FAM.docvelocity-na8.net&amp;folderid=FXEB2DB94E-8DE6-DDC7-13F9-DC6760C2CD19","FX22034915")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MI2203504004</t>
        </is>
      </c>
      <c r="J1157" t="n">
        <v>0.0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44636.569768518515</v>
      </c>
      <c r="P1157" s="1" t="n">
        <v>44636.57540509259</v>
      </c>
      <c r="Q1157" t="n">
        <v>239.0</v>
      </c>
      <c r="R1157" t="n">
        <v>248.0</v>
      </c>
      <c r="S1157" t="b">
        <v>0</v>
      </c>
      <c r="T1157" t="inlineStr">
        <is>
          <t>N/A</t>
        </is>
      </c>
      <c r="U1157" t="b">
        <v>1</v>
      </c>
      <c r="V1157" t="inlineStr">
        <is>
          <t>Sagar Belhekar</t>
        </is>
      </c>
      <c r="W1157" s="1" t="n">
        <v>44636.5721412037</v>
      </c>
      <c r="X1157" t="n">
        <v>202.0</v>
      </c>
      <c r="Y1157" t="n">
        <v>37.0</v>
      </c>
      <c r="Z1157" t="n">
        <v>0.0</v>
      </c>
      <c r="AA1157" t="n">
        <v>37.0</v>
      </c>
      <c r="AB1157" t="n">
        <v>0.0</v>
      </c>
      <c r="AC1157" t="n">
        <v>15.0</v>
      </c>
      <c r="AD1157" t="n">
        <v>-37.0</v>
      </c>
      <c r="AE1157" t="n">
        <v>0.0</v>
      </c>
      <c r="AF1157" t="n">
        <v>0.0</v>
      </c>
      <c r="AG1157" t="n">
        <v>0.0</v>
      </c>
      <c r="AH1157" t="inlineStr">
        <is>
          <t>Vikash Suryakanth Parmar</t>
        </is>
      </c>
      <c r="AI1157" s="1" t="n">
        <v>44636.57540509259</v>
      </c>
      <c r="AJ1157" t="n">
        <v>46.0</v>
      </c>
      <c r="AK1157" t="n">
        <v>0.0</v>
      </c>
      <c r="AL1157" t="n">
        <v>0.0</v>
      </c>
      <c r="AM1157" t="n">
        <v>0.0</v>
      </c>
      <c r="AN1157" t="n">
        <v>0.0</v>
      </c>
      <c r="AO1157" t="n">
        <v>0.0</v>
      </c>
      <c r="AP1157" t="n">
        <v>-37.0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WI220348740</t>
        </is>
      </c>
      <c r="B1158" t="inlineStr">
        <is>
          <t>DATA_VALIDATION</t>
        </is>
      </c>
      <c r="C1158" t="inlineStr">
        <is>
          <t>201308008284</t>
        </is>
      </c>
      <c r="D1158" t="inlineStr">
        <is>
          <t>Folder</t>
        </is>
      </c>
      <c r="E1158" s="2">
        <f>HYPERLINK("capsilon://?command=openfolder&amp;siteaddress=FAM.docvelocity-na8.net&amp;folderid=FXF2FA7721-99EE-EAE9-A0E3-B5528796B6F6","FX22035034")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MI2203503303</t>
        </is>
      </c>
      <c r="J1158" t="n">
        <v>238.0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44636.57017361111</v>
      </c>
      <c r="P1158" s="1" t="n">
        <v>44636.59837962963</v>
      </c>
      <c r="Q1158" t="n">
        <v>1302.0</v>
      </c>
      <c r="R1158" t="n">
        <v>1135.0</v>
      </c>
      <c r="S1158" t="b">
        <v>0</v>
      </c>
      <c r="T1158" t="inlineStr">
        <is>
          <t>N/A</t>
        </is>
      </c>
      <c r="U1158" t="b">
        <v>1</v>
      </c>
      <c r="V1158" t="inlineStr">
        <is>
          <t>Ganesh Bavdiwale</t>
        </is>
      </c>
      <c r="W1158" s="1" t="n">
        <v>44636.57630787037</v>
      </c>
      <c r="X1158" t="n">
        <v>529.0</v>
      </c>
      <c r="Y1158" t="n">
        <v>202.0</v>
      </c>
      <c r="Z1158" t="n">
        <v>0.0</v>
      </c>
      <c r="AA1158" t="n">
        <v>202.0</v>
      </c>
      <c r="AB1158" t="n">
        <v>0.0</v>
      </c>
      <c r="AC1158" t="n">
        <v>1.0</v>
      </c>
      <c r="AD1158" t="n">
        <v>36.0</v>
      </c>
      <c r="AE1158" t="n">
        <v>0.0</v>
      </c>
      <c r="AF1158" t="n">
        <v>0.0</v>
      </c>
      <c r="AG1158" t="n">
        <v>0.0</v>
      </c>
      <c r="AH1158" t="inlineStr">
        <is>
          <t>Ketan Pathak</t>
        </is>
      </c>
      <c r="AI1158" s="1" t="n">
        <v>44636.59837962963</v>
      </c>
      <c r="AJ1158" t="n">
        <v>606.0</v>
      </c>
      <c r="AK1158" t="n">
        <v>1.0</v>
      </c>
      <c r="AL1158" t="n">
        <v>0.0</v>
      </c>
      <c r="AM1158" t="n">
        <v>1.0</v>
      </c>
      <c r="AN1158" t="n">
        <v>0.0</v>
      </c>
      <c r="AO1158" t="n">
        <v>1.0</v>
      </c>
      <c r="AP1158" t="n">
        <v>35.0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WI220348746</t>
        </is>
      </c>
      <c r="B1159" t="inlineStr">
        <is>
          <t>DATA_VALIDATION</t>
        </is>
      </c>
      <c r="C1159" t="inlineStr">
        <is>
          <t>201330005807</t>
        </is>
      </c>
      <c r="D1159" t="inlineStr">
        <is>
          <t>Folder</t>
        </is>
      </c>
      <c r="E1159" s="2">
        <f>HYPERLINK("capsilon://?command=openfolder&amp;siteaddress=FAM.docvelocity-na8.net&amp;folderid=FXF537CCB4-44C4-C87F-8CAB-698F0D7AF5C9","FX22036252")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MI2203508857</t>
        </is>
      </c>
      <c r="J1159" t="n">
        <v>0.0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44636.570381944446</v>
      </c>
      <c r="P1159" s="1" t="n">
        <v>44636.600127314814</v>
      </c>
      <c r="Q1159" t="n">
        <v>2076.0</v>
      </c>
      <c r="R1159" t="n">
        <v>494.0</v>
      </c>
      <c r="S1159" t="b">
        <v>0</v>
      </c>
      <c r="T1159" t="inlineStr">
        <is>
          <t>N/A</t>
        </is>
      </c>
      <c r="U1159" t="b">
        <v>0</v>
      </c>
      <c r="V1159" t="inlineStr">
        <is>
          <t>Bhagyashree Takawale</t>
        </is>
      </c>
      <c r="W1159" s="1" t="n">
        <v>44636.576157407406</v>
      </c>
      <c r="X1159" t="n">
        <v>464.0</v>
      </c>
      <c r="Y1159" t="n">
        <v>9.0</v>
      </c>
      <c r="Z1159" t="n">
        <v>0.0</v>
      </c>
      <c r="AA1159" t="n">
        <v>9.0</v>
      </c>
      <c r="AB1159" t="n">
        <v>0.0</v>
      </c>
      <c r="AC1159" t="n">
        <v>3.0</v>
      </c>
      <c r="AD1159" t="n">
        <v>-9.0</v>
      </c>
      <c r="AE1159" t="n">
        <v>0.0</v>
      </c>
      <c r="AF1159" t="n">
        <v>0.0</v>
      </c>
      <c r="AG1159" t="n">
        <v>0.0</v>
      </c>
      <c r="AH1159" t="inlineStr">
        <is>
          <t>Vikash Suryakanth Parmar</t>
        </is>
      </c>
      <c r="AI1159" s="1" t="n">
        <v>44636.600127314814</v>
      </c>
      <c r="AJ1159" t="n">
        <v>30.0</v>
      </c>
      <c r="AK1159" t="n">
        <v>0.0</v>
      </c>
      <c r="AL1159" t="n">
        <v>0.0</v>
      </c>
      <c r="AM1159" t="n">
        <v>0.0</v>
      </c>
      <c r="AN1159" t="n">
        <v>0.0</v>
      </c>
      <c r="AO1159" t="n">
        <v>0.0</v>
      </c>
      <c r="AP1159" t="n">
        <v>-9.0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WI22034876</t>
        </is>
      </c>
      <c r="B1160" t="inlineStr">
        <is>
          <t>DATA_VALIDATION</t>
        </is>
      </c>
      <c r="C1160" t="inlineStr">
        <is>
          <t>201100014761</t>
        </is>
      </c>
      <c r="D1160" t="inlineStr">
        <is>
          <t>Folder</t>
        </is>
      </c>
      <c r="E1160" s="2">
        <f>HYPERLINK("capsilon://?command=openfolder&amp;siteaddress=FAM.docvelocity-na8.net&amp;folderid=FXBD502DAA-89EF-E440-BB34-773FD325FA77","FX2203662")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MI220352294</t>
        </is>
      </c>
      <c r="J1160" t="n">
        <v>0.0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1.0</v>
      </c>
      <c r="O1160" s="1" t="n">
        <v>44622.04858796296</v>
      </c>
      <c r="P1160" s="1" t="n">
        <v>44622.2021875</v>
      </c>
      <c r="Q1160" t="n">
        <v>11508.0</v>
      </c>
      <c r="R1160" t="n">
        <v>1763.0</v>
      </c>
      <c r="S1160" t="b">
        <v>0</v>
      </c>
      <c r="T1160" t="inlineStr">
        <is>
          <t>N/A</t>
        </is>
      </c>
      <c r="U1160" t="b">
        <v>0</v>
      </c>
      <c r="V1160" t="inlineStr">
        <is>
          <t>Ujwala Ajabe</t>
        </is>
      </c>
      <c r="W1160" s="1" t="n">
        <v>44622.2021875</v>
      </c>
      <c r="X1160" t="n">
        <v>926.0</v>
      </c>
      <c r="Y1160" t="n">
        <v>0.0</v>
      </c>
      <c r="Z1160" t="n">
        <v>0.0</v>
      </c>
      <c r="AA1160" t="n">
        <v>0.0</v>
      </c>
      <c r="AB1160" t="n">
        <v>0.0</v>
      </c>
      <c r="AC1160" t="n">
        <v>0.0</v>
      </c>
      <c r="AD1160" t="n">
        <v>0.0</v>
      </c>
      <c r="AE1160" t="n">
        <v>163.0</v>
      </c>
      <c r="AF1160" t="n">
        <v>0.0</v>
      </c>
      <c r="AG1160" t="n">
        <v>10.0</v>
      </c>
      <c r="AH1160" t="inlineStr">
        <is>
          <t>N/A</t>
        </is>
      </c>
      <c r="AI1160" t="inlineStr">
        <is>
          <t>N/A</t>
        </is>
      </c>
      <c r="AJ1160" t="inlineStr">
        <is>
          <t>N/A</t>
        </is>
      </c>
      <c r="AK1160" t="inlineStr">
        <is>
          <t>N/A</t>
        </is>
      </c>
      <c r="AL1160" t="inlineStr">
        <is>
          <t>N/A</t>
        </is>
      </c>
      <c r="AM1160" t="inlineStr">
        <is>
          <t>N/A</t>
        </is>
      </c>
      <c r="AN1160" t="inlineStr">
        <is>
          <t>N/A</t>
        </is>
      </c>
      <c r="AO1160" t="inlineStr">
        <is>
          <t>N/A</t>
        </is>
      </c>
      <c r="AP1160" t="inlineStr">
        <is>
          <t>N/A</t>
        </is>
      </c>
      <c r="AQ1160" t="inlineStr">
        <is>
          <t>N/A</t>
        </is>
      </c>
      <c r="AR1160" t="inlineStr">
        <is>
          <t>N/A</t>
        </is>
      </c>
      <c r="AS1160" t="inlineStr">
        <is>
          <t>N/A</t>
        </is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WI22034877</t>
        </is>
      </c>
      <c r="B1161" t="inlineStr">
        <is>
          <t>DATA_VALIDATION</t>
        </is>
      </c>
      <c r="C1161" t="inlineStr">
        <is>
          <t>201100013644</t>
        </is>
      </c>
      <c r="D1161" t="inlineStr">
        <is>
          <t>Folder</t>
        </is>
      </c>
      <c r="E1161" s="2">
        <f>HYPERLINK("capsilon://?command=openfolder&amp;siteaddress=FAM.docvelocity-na8.net&amp;folderid=FX0E50BE97-42D8-E14D-091E-AB3ED02F0716","FX210811536")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MI220352281</t>
        </is>
      </c>
      <c r="J1161" t="n">
        <v>0.0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1.0</v>
      </c>
      <c r="O1161" s="1" t="n">
        <v>44622.04898148148</v>
      </c>
      <c r="P1161" s="1" t="n">
        <v>44622.21136574074</v>
      </c>
      <c r="Q1161" t="n">
        <v>12390.0</v>
      </c>
      <c r="R1161" t="n">
        <v>1640.0</v>
      </c>
      <c r="S1161" t="b">
        <v>0</v>
      </c>
      <c r="T1161" t="inlineStr">
        <is>
          <t>N/A</t>
        </is>
      </c>
      <c r="U1161" t="b">
        <v>0</v>
      </c>
      <c r="V1161" t="inlineStr">
        <is>
          <t>Ujwala Ajabe</t>
        </is>
      </c>
      <c r="W1161" s="1" t="n">
        <v>44622.21136574074</v>
      </c>
      <c r="X1161" t="n">
        <v>792.0</v>
      </c>
      <c r="Y1161" t="n">
        <v>0.0</v>
      </c>
      <c r="Z1161" t="n">
        <v>0.0</v>
      </c>
      <c r="AA1161" t="n">
        <v>0.0</v>
      </c>
      <c r="AB1161" t="n">
        <v>0.0</v>
      </c>
      <c r="AC1161" t="n">
        <v>0.0</v>
      </c>
      <c r="AD1161" t="n">
        <v>0.0</v>
      </c>
      <c r="AE1161" t="n">
        <v>222.0</v>
      </c>
      <c r="AF1161" t="n">
        <v>0.0</v>
      </c>
      <c r="AG1161" t="n">
        <v>8.0</v>
      </c>
      <c r="AH1161" t="inlineStr">
        <is>
          <t>N/A</t>
        </is>
      </c>
      <c r="AI1161" t="inlineStr">
        <is>
          <t>N/A</t>
        </is>
      </c>
      <c r="AJ1161" t="inlineStr">
        <is>
          <t>N/A</t>
        </is>
      </c>
      <c r="AK1161" t="inlineStr">
        <is>
          <t>N/A</t>
        </is>
      </c>
      <c r="AL1161" t="inlineStr">
        <is>
          <t>N/A</t>
        </is>
      </c>
      <c r="AM1161" t="inlineStr">
        <is>
          <t>N/A</t>
        </is>
      </c>
      <c r="AN1161" t="inlineStr">
        <is>
          <t>N/A</t>
        </is>
      </c>
      <c r="AO1161" t="inlineStr">
        <is>
          <t>N/A</t>
        </is>
      </c>
      <c r="AP1161" t="inlineStr">
        <is>
          <t>N/A</t>
        </is>
      </c>
      <c r="AQ1161" t="inlineStr">
        <is>
          <t>N/A</t>
        </is>
      </c>
      <c r="AR1161" t="inlineStr">
        <is>
          <t>N/A</t>
        </is>
      </c>
      <c r="AS1161" t="inlineStr">
        <is>
          <t>N/A</t>
        </is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WI220348771</t>
        </is>
      </c>
      <c r="B1162" t="inlineStr">
        <is>
          <t>DATA_VALIDATION</t>
        </is>
      </c>
      <c r="C1162" t="inlineStr">
        <is>
          <t>201300022193</t>
        </is>
      </c>
      <c r="D1162" t="inlineStr">
        <is>
          <t>Folder</t>
        </is>
      </c>
      <c r="E1162" s="2">
        <f>HYPERLINK("capsilon://?command=openfolder&amp;siteaddress=FAM.docvelocity-na8.net&amp;folderid=FX677663A4-91F2-DB61-44F7-084B76FBCA93","FX22037427")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MI2203503993</t>
        </is>
      </c>
      <c r="J1162" t="n">
        <v>328.0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2.0</v>
      </c>
      <c r="O1162" s="1" t="n">
        <v>44636.57162037037</v>
      </c>
      <c r="P1162" s="1" t="n">
        <v>44636.59976851852</v>
      </c>
      <c r="Q1162" t="n">
        <v>183.0</v>
      </c>
      <c r="R1162" t="n">
        <v>2249.0</v>
      </c>
      <c r="S1162" t="b">
        <v>0</v>
      </c>
      <c r="T1162" t="inlineStr">
        <is>
          <t>N/A</t>
        </is>
      </c>
      <c r="U1162" t="b">
        <v>1</v>
      </c>
      <c r="V1162" t="inlineStr">
        <is>
          <t>Nayan Naramshettiwar</t>
        </is>
      </c>
      <c r="W1162" s="1" t="n">
        <v>44636.593148148146</v>
      </c>
      <c r="X1162" t="n">
        <v>1856.0</v>
      </c>
      <c r="Y1162" t="n">
        <v>308.0</v>
      </c>
      <c r="Z1162" t="n">
        <v>0.0</v>
      </c>
      <c r="AA1162" t="n">
        <v>308.0</v>
      </c>
      <c r="AB1162" t="n">
        <v>0.0</v>
      </c>
      <c r="AC1162" t="n">
        <v>141.0</v>
      </c>
      <c r="AD1162" t="n">
        <v>20.0</v>
      </c>
      <c r="AE1162" t="n">
        <v>0.0</v>
      </c>
      <c r="AF1162" t="n">
        <v>0.0</v>
      </c>
      <c r="AG1162" t="n">
        <v>0.0</v>
      </c>
      <c r="AH1162" t="inlineStr">
        <is>
          <t>Vikash Suryakanth Parmar</t>
        </is>
      </c>
      <c r="AI1162" s="1" t="n">
        <v>44636.59976851852</v>
      </c>
      <c r="AJ1162" t="n">
        <v>393.0</v>
      </c>
      <c r="AK1162" t="n">
        <v>2.0</v>
      </c>
      <c r="AL1162" t="n">
        <v>0.0</v>
      </c>
      <c r="AM1162" t="n">
        <v>2.0</v>
      </c>
      <c r="AN1162" t="n">
        <v>0.0</v>
      </c>
      <c r="AO1162" t="n">
        <v>1.0</v>
      </c>
      <c r="AP1162" t="n">
        <v>18.0</v>
      </c>
      <c r="AQ1162" t="n">
        <v>0.0</v>
      </c>
      <c r="AR1162" t="n">
        <v>0.0</v>
      </c>
      <c r="AS1162" t="n">
        <v>0.0</v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WI220348793</t>
        </is>
      </c>
      <c r="B1163" t="inlineStr">
        <is>
          <t>DATA_VALIDATION</t>
        </is>
      </c>
      <c r="C1163" t="inlineStr">
        <is>
          <t>201130013474</t>
        </is>
      </c>
      <c r="D1163" t="inlineStr">
        <is>
          <t>Folder</t>
        </is>
      </c>
      <c r="E1163" s="2">
        <f>HYPERLINK("capsilon://?command=openfolder&amp;siteaddress=FAM.docvelocity-na8.net&amp;folderid=FX75552413-5658-2F29-E567-693EC196377D","FX22037146")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MI2203509084</t>
        </is>
      </c>
      <c r="J1163" t="n">
        <v>28.0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1.0</v>
      </c>
      <c r="O1163" s="1" t="n">
        <v>44636.57344907407</v>
      </c>
      <c r="P1163" s="1" t="n">
        <v>44636.61054398148</v>
      </c>
      <c r="Q1163" t="n">
        <v>1515.0</v>
      </c>
      <c r="R1163" t="n">
        <v>1690.0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Suraj Toradmal</t>
        </is>
      </c>
      <c r="W1163" s="1" t="n">
        <v>44636.61054398148</v>
      </c>
      <c r="X1163" t="n">
        <v>221.0</v>
      </c>
      <c r="Y1163" t="n">
        <v>0.0</v>
      </c>
      <c r="Z1163" t="n">
        <v>0.0</v>
      </c>
      <c r="AA1163" t="n">
        <v>0.0</v>
      </c>
      <c r="AB1163" t="n">
        <v>0.0</v>
      </c>
      <c r="AC1163" t="n">
        <v>0.0</v>
      </c>
      <c r="AD1163" t="n">
        <v>28.0</v>
      </c>
      <c r="AE1163" t="n">
        <v>21.0</v>
      </c>
      <c r="AF1163" t="n">
        <v>0.0</v>
      </c>
      <c r="AG1163" t="n">
        <v>8.0</v>
      </c>
      <c r="AH1163" t="inlineStr">
        <is>
          <t>N/A</t>
        </is>
      </c>
      <c r="AI1163" t="inlineStr">
        <is>
          <t>N/A</t>
        </is>
      </c>
      <c r="AJ1163" t="inlineStr">
        <is>
          <t>N/A</t>
        </is>
      </c>
      <c r="AK1163" t="inlineStr">
        <is>
          <t>N/A</t>
        </is>
      </c>
      <c r="AL1163" t="inlineStr">
        <is>
          <t>N/A</t>
        </is>
      </c>
      <c r="AM1163" t="inlineStr">
        <is>
          <t>N/A</t>
        </is>
      </c>
      <c r="AN1163" t="inlineStr">
        <is>
          <t>N/A</t>
        </is>
      </c>
      <c r="AO1163" t="inlineStr">
        <is>
          <t>N/A</t>
        </is>
      </c>
      <c r="AP1163" t="inlineStr">
        <is>
          <t>N/A</t>
        </is>
      </c>
      <c r="AQ1163" t="inlineStr">
        <is>
          <t>N/A</t>
        </is>
      </c>
      <c r="AR1163" t="inlineStr">
        <is>
          <t>N/A</t>
        </is>
      </c>
      <c r="AS1163" t="inlineStr">
        <is>
          <t>N/A</t>
        </is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WI2203488</t>
        </is>
      </c>
      <c r="B1164" t="inlineStr">
        <is>
          <t>DATA_VALIDATION</t>
        </is>
      </c>
      <c r="C1164" t="inlineStr">
        <is>
          <t>201110012534</t>
        </is>
      </c>
      <c r="D1164" t="inlineStr">
        <is>
          <t>Folder</t>
        </is>
      </c>
      <c r="E1164" s="2">
        <f>HYPERLINK("capsilon://?command=openfolder&amp;siteaddress=FAM.docvelocity-na8.net&amp;folderid=FX4911DE97-62D2-90E8-8BCB-D568BC5528C7","FX220212927")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MI22035036</t>
        </is>
      </c>
      <c r="J1164" t="n">
        <v>0.0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44621.26476851852</v>
      </c>
      <c r="P1164" s="1" t="n">
        <v>44621.602488425924</v>
      </c>
      <c r="Q1164" t="n">
        <v>24626.0</v>
      </c>
      <c r="R1164" t="n">
        <v>4553.0</v>
      </c>
      <c r="S1164" t="b">
        <v>0</v>
      </c>
      <c r="T1164" t="inlineStr">
        <is>
          <t>N/A</t>
        </is>
      </c>
      <c r="U1164" t="b">
        <v>1</v>
      </c>
      <c r="V1164" t="inlineStr">
        <is>
          <t>Raman Vaidya</t>
        </is>
      </c>
      <c r="W1164" s="1" t="n">
        <v>44621.45407407408</v>
      </c>
      <c r="X1164" t="n">
        <v>2962.0</v>
      </c>
      <c r="Y1164" t="n">
        <v>348.0</v>
      </c>
      <c r="Z1164" t="n">
        <v>0.0</v>
      </c>
      <c r="AA1164" t="n">
        <v>348.0</v>
      </c>
      <c r="AB1164" t="n">
        <v>0.0</v>
      </c>
      <c r="AC1164" t="n">
        <v>213.0</v>
      </c>
      <c r="AD1164" t="n">
        <v>-348.0</v>
      </c>
      <c r="AE1164" t="n">
        <v>0.0</v>
      </c>
      <c r="AF1164" t="n">
        <v>0.0</v>
      </c>
      <c r="AG1164" t="n">
        <v>0.0</v>
      </c>
      <c r="AH1164" t="inlineStr">
        <is>
          <t>Mohini Shinde</t>
        </is>
      </c>
      <c r="AI1164" s="1" t="n">
        <v>44621.602488425924</v>
      </c>
      <c r="AJ1164" t="n">
        <v>1386.0</v>
      </c>
      <c r="AK1164" t="n">
        <v>0.0</v>
      </c>
      <c r="AL1164" t="n">
        <v>0.0</v>
      </c>
      <c r="AM1164" t="n">
        <v>0.0</v>
      </c>
      <c r="AN1164" t="n">
        <v>0.0</v>
      </c>
      <c r="AO1164" t="n">
        <v>0.0</v>
      </c>
      <c r="AP1164" t="n">
        <v>-348.0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WI22034882</t>
        </is>
      </c>
      <c r="B1165" t="inlineStr">
        <is>
          <t>DATA_VALIDATION</t>
        </is>
      </c>
      <c r="C1165" t="inlineStr">
        <is>
          <t>201110012505</t>
        </is>
      </c>
      <c r="D1165" t="inlineStr">
        <is>
          <t>Folder</t>
        </is>
      </c>
      <c r="E1165" s="2">
        <f>HYPERLINK("capsilon://?command=openfolder&amp;siteaddress=FAM.docvelocity-na8.net&amp;folderid=FXB60BAD3B-38AD-A631-15E0-01DD55459AE9","FX22029004")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MI220352413</t>
        </is>
      </c>
      <c r="J1165" t="n">
        <v>0.0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1.0</v>
      </c>
      <c r="O1165" s="1" t="n">
        <v>44622.06008101852</v>
      </c>
      <c r="P1165" s="1" t="n">
        <v>44622.09511574074</v>
      </c>
      <c r="Q1165" t="n">
        <v>2681.0</v>
      </c>
      <c r="R1165" t="n">
        <v>346.0</v>
      </c>
      <c r="S1165" t="b">
        <v>0</v>
      </c>
      <c r="T1165" t="inlineStr">
        <is>
          <t>N/A</t>
        </is>
      </c>
      <c r="U1165" t="b">
        <v>0</v>
      </c>
      <c r="V1165" t="inlineStr">
        <is>
          <t>Prajakta Jagannath Mane</t>
        </is>
      </c>
      <c r="W1165" s="1" t="n">
        <v>44622.09511574074</v>
      </c>
      <c r="X1165" t="n">
        <v>302.0</v>
      </c>
      <c r="Y1165" t="n">
        <v>0.0</v>
      </c>
      <c r="Z1165" t="n">
        <v>0.0</v>
      </c>
      <c r="AA1165" t="n">
        <v>0.0</v>
      </c>
      <c r="AB1165" t="n">
        <v>0.0</v>
      </c>
      <c r="AC1165" t="n">
        <v>0.0</v>
      </c>
      <c r="AD1165" t="n">
        <v>0.0</v>
      </c>
      <c r="AE1165" t="n">
        <v>191.0</v>
      </c>
      <c r="AF1165" t="n">
        <v>0.0</v>
      </c>
      <c r="AG1165" t="n">
        <v>9.0</v>
      </c>
      <c r="AH1165" t="inlineStr">
        <is>
          <t>N/A</t>
        </is>
      </c>
      <c r="AI1165" t="inlineStr">
        <is>
          <t>N/A</t>
        </is>
      </c>
      <c r="AJ1165" t="inlineStr">
        <is>
          <t>N/A</t>
        </is>
      </c>
      <c r="AK1165" t="inlineStr">
        <is>
          <t>N/A</t>
        </is>
      </c>
      <c r="AL1165" t="inlineStr">
        <is>
          <t>N/A</t>
        </is>
      </c>
      <c r="AM1165" t="inlineStr">
        <is>
          <t>N/A</t>
        </is>
      </c>
      <c r="AN1165" t="inlineStr">
        <is>
          <t>N/A</t>
        </is>
      </c>
      <c r="AO1165" t="inlineStr">
        <is>
          <t>N/A</t>
        </is>
      </c>
      <c r="AP1165" t="inlineStr">
        <is>
          <t>N/A</t>
        </is>
      </c>
      <c r="AQ1165" t="inlineStr">
        <is>
          <t>N/A</t>
        </is>
      </c>
      <c r="AR1165" t="inlineStr">
        <is>
          <t>N/A</t>
        </is>
      </c>
      <c r="AS1165" t="inlineStr">
        <is>
          <t>N/A</t>
        </is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WI220348824</t>
        </is>
      </c>
      <c r="B1166" t="inlineStr">
        <is>
          <t>DATA_VALIDATION</t>
        </is>
      </c>
      <c r="C1166" t="inlineStr">
        <is>
          <t>201130013468</t>
        </is>
      </c>
      <c r="D1166" t="inlineStr">
        <is>
          <t>Folder</t>
        </is>
      </c>
      <c r="E1166" s="2">
        <f>HYPERLINK("capsilon://?command=openfolder&amp;siteaddress=FAM.docvelocity-na8.net&amp;folderid=FX4050E980-F86D-677A-BF21-1D64270E4CBC","FX22036882")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MI2203508428</t>
        </is>
      </c>
      <c r="J1166" t="n">
        <v>349.0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44636.57540509259</v>
      </c>
      <c r="P1166" s="1" t="n">
        <v>44637.208645833336</v>
      </c>
      <c r="Q1166" t="n">
        <v>46386.0</v>
      </c>
      <c r="R1166" t="n">
        <v>8326.0</v>
      </c>
      <c r="S1166" t="b">
        <v>0</v>
      </c>
      <c r="T1166" t="inlineStr">
        <is>
          <t>N/A</t>
        </is>
      </c>
      <c r="U1166" t="b">
        <v>1</v>
      </c>
      <c r="V1166" t="inlineStr">
        <is>
          <t>Shivani Narwade</t>
        </is>
      </c>
      <c r="W1166" s="1" t="n">
        <v>44636.78105324074</v>
      </c>
      <c r="X1166" t="n">
        <v>4786.0</v>
      </c>
      <c r="Y1166" t="n">
        <v>321.0</v>
      </c>
      <c r="Z1166" t="n">
        <v>0.0</v>
      </c>
      <c r="AA1166" t="n">
        <v>321.0</v>
      </c>
      <c r="AB1166" t="n">
        <v>0.0</v>
      </c>
      <c r="AC1166" t="n">
        <v>233.0</v>
      </c>
      <c r="AD1166" t="n">
        <v>28.0</v>
      </c>
      <c r="AE1166" t="n">
        <v>0.0</v>
      </c>
      <c r="AF1166" t="n">
        <v>0.0</v>
      </c>
      <c r="AG1166" t="n">
        <v>0.0</v>
      </c>
      <c r="AH1166" t="inlineStr">
        <is>
          <t>Supriya Khape</t>
        </is>
      </c>
      <c r="AI1166" s="1" t="n">
        <v>44637.208645833336</v>
      </c>
      <c r="AJ1166" t="n">
        <v>3175.0</v>
      </c>
      <c r="AK1166" t="n">
        <v>11.0</v>
      </c>
      <c r="AL1166" t="n">
        <v>0.0</v>
      </c>
      <c r="AM1166" t="n">
        <v>11.0</v>
      </c>
      <c r="AN1166" t="n">
        <v>0.0</v>
      </c>
      <c r="AO1166" t="n">
        <v>10.0</v>
      </c>
      <c r="AP1166" t="n">
        <v>17.0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WI220348829</t>
        </is>
      </c>
      <c r="B1167" t="inlineStr">
        <is>
          <t>DATA_VALIDATION</t>
        </is>
      </c>
      <c r="C1167" t="inlineStr">
        <is>
          <t>201130013470</t>
        </is>
      </c>
      <c r="D1167" t="inlineStr">
        <is>
          <t>Folder</t>
        </is>
      </c>
      <c r="E1167" s="2">
        <f>HYPERLINK("capsilon://?command=openfolder&amp;siteaddress=FAM.docvelocity-na8.net&amp;folderid=FX8D2A2256-25B9-3417-1181-9F010E795191","FX22036889")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MI2203506849</t>
        </is>
      </c>
      <c r="J1167" t="n">
        <v>233.0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44636.57644675926</v>
      </c>
      <c r="P1167" s="1" t="n">
        <v>44636.61070601852</v>
      </c>
      <c r="Q1167" t="n">
        <v>897.0</v>
      </c>
      <c r="R1167" t="n">
        <v>2063.0</v>
      </c>
      <c r="S1167" t="b">
        <v>0</v>
      </c>
      <c r="T1167" t="inlineStr">
        <is>
          <t>N/A</t>
        </is>
      </c>
      <c r="U1167" t="b">
        <v>1</v>
      </c>
      <c r="V1167" t="inlineStr">
        <is>
          <t>Shubham Karwate</t>
        </is>
      </c>
      <c r="W1167" s="1" t="n">
        <v>44636.58806712963</v>
      </c>
      <c r="X1167" t="n">
        <v>999.0</v>
      </c>
      <c r="Y1167" t="n">
        <v>195.0</v>
      </c>
      <c r="Z1167" t="n">
        <v>0.0</v>
      </c>
      <c r="AA1167" t="n">
        <v>195.0</v>
      </c>
      <c r="AB1167" t="n">
        <v>0.0</v>
      </c>
      <c r="AC1167" t="n">
        <v>45.0</v>
      </c>
      <c r="AD1167" t="n">
        <v>38.0</v>
      </c>
      <c r="AE1167" t="n">
        <v>0.0</v>
      </c>
      <c r="AF1167" t="n">
        <v>0.0</v>
      </c>
      <c r="AG1167" t="n">
        <v>0.0</v>
      </c>
      <c r="AH1167" t="inlineStr">
        <is>
          <t>Ketan Pathak</t>
        </is>
      </c>
      <c r="AI1167" s="1" t="n">
        <v>44636.61070601852</v>
      </c>
      <c r="AJ1167" t="n">
        <v>1064.0</v>
      </c>
      <c r="AK1167" t="n">
        <v>9.0</v>
      </c>
      <c r="AL1167" t="n">
        <v>0.0</v>
      </c>
      <c r="AM1167" t="n">
        <v>9.0</v>
      </c>
      <c r="AN1167" t="n">
        <v>0.0</v>
      </c>
      <c r="AO1167" t="n">
        <v>9.0</v>
      </c>
      <c r="AP1167" t="n">
        <v>29.0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WI220348858</t>
        </is>
      </c>
      <c r="B1168" t="inlineStr">
        <is>
          <t>DATA_VALIDATION</t>
        </is>
      </c>
      <c r="C1168" t="inlineStr">
        <is>
          <t>201130013470</t>
        </is>
      </c>
      <c r="D1168" t="inlineStr">
        <is>
          <t>Folder</t>
        </is>
      </c>
      <c r="E1168" s="2">
        <f>HYPERLINK("capsilon://?command=openfolder&amp;siteaddress=FAM.docvelocity-na8.net&amp;folderid=FX8D2A2256-25B9-3417-1181-9F010E795191","FX22036889")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MI2203509792</t>
        </is>
      </c>
      <c r="J1168" t="n">
        <v>0.0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44636.578738425924</v>
      </c>
      <c r="P1168" s="1" t="n">
        <v>44636.60074074074</v>
      </c>
      <c r="Q1168" t="n">
        <v>1697.0</v>
      </c>
      <c r="R1168" t="n">
        <v>204.0</v>
      </c>
      <c r="S1168" t="b">
        <v>0</v>
      </c>
      <c r="T1168" t="inlineStr">
        <is>
          <t>N/A</t>
        </is>
      </c>
      <c r="U1168" t="b">
        <v>0</v>
      </c>
      <c r="V1168" t="inlineStr">
        <is>
          <t>Samadhan Kamble</t>
        </is>
      </c>
      <c r="W1168" s="1" t="n">
        <v>44636.58054398148</v>
      </c>
      <c r="X1168" t="n">
        <v>152.0</v>
      </c>
      <c r="Y1168" t="n">
        <v>9.0</v>
      </c>
      <c r="Z1168" t="n">
        <v>0.0</v>
      </c>
      <c r="AA1168" t="n">
        <v>9.0</v>
      </c>
      <c r="AB1168" t="n">
        <v>0.0</v>
      </c>
      <c r="AC1168" t="n">
        <v>3.0</v>
      </c>
      <c r="AD1168" t="n">
        <v>-9.0</v>
      </c>
      <c r="AE1168" t="n">
        <v>0.0</v>
      </c>
      <c r="AF1168" t="n">
        <v>0.0</v>
      </c>
      <c r="AG1168" t="n">
        <v>0.0</v>
      </c>
      <c r="AH1168" t="inlineStr">
        <is>
          <t>Vikash Suryakanth Parmar</t>
        </is>
      </c>
      <c r="AI1168" s="1" t="n">
        <v>44636.60074074074</v>
      </c>
      <c r="AJ1168" t="n">
        <v>52.0</v>
      </c>
      <c r="AK1168" t="n">
        <v>0.0</v>
      </c>
      <c r="AL1168" t="n">
        <v>0.0</v>
      </c>
      <c r="AM1168" t="n">
        <v>0.0</v>
      </c>
      <c r="AN1168" t="n">
        <v>0.0</v>
      </c>
      <c r="AO1168" t="n">
        <v>0.0</v>
      </c>
      <c r="AP1168" t="n">
        <v>-9.0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WI220348866</t>
        </is>
      </c>
      <c r="B1169" t="inlineStr">
        <is>
          <t>DATA_VALIDATION</t>
        </is>
      </c>
      <c r="C1169" t="inlineStr">
        <is>
          <t>201308008282</t>
        </is>
      </c>
      <c r="D1169" t="inlineStr">
        <is>
          <t>Folder</t>
        </is>
      </c>
      <c r="E1169" s="2">
        <f>HYPERLINK("capsilon://?command=openfolder&amp;siteaddress=FAM.docvelocity-na8.net&amp;folderid=FXEB2DB94E-8DE6-DDC7-13F9-DC6760C2CD19","FX22034915")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MI2203509802</t>
        </is>
      </c>
      <c r="J1169" t="n">
        <v>28.0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44636.579409722224</v>
      </c>
      <c r="P1169" s="1" t="n">
        <v>44636.60118055555</v>
      </c>
      <c r="Q1169" t="n">
        <v>1679.0</v>
      </c>
      <c r="R1169" t="n">
        <v>202.0</v>
      </c>
      <c r="S1169" t="b">
        <v>0</v>
      </c>
      <c r="T1169" t="inlineStr">
        <is>
          <t>N/A</t>
        </is>
      </c>
      <c r="U1169" t="b">
        <v>0</v>
      </c>
      <c r="V1169" t="inlineStr">
        <is>
          <t>Shivani Narwade</t>
        </is>
      </c>
      <c r="W1169" s="1" t="n">
        <v>44636.581400462965</v>
      </c>
      <c r="X1169" t="n">
        <v>164.0</v>
      </c>
      <c r="Y1169" t="n">
        <v>21.0</v>
      </c>
      <c r="Z1169" t="n">
        <v>0.0</v>
      </c>
      <c r="AA1169" t="n">
        <v>21.0</v>
      </c>
      <c r="AB1169" t="n">
        <v>0.0</v>
      </c>
      <c r="AC1169" t="n">
        <v>6.0</v>
      </c>
      <c r="AD1169" t="n">
        <v>7.0</v>
      </c>
      <c r="AE1169" t="n">
        <v>0.0</v>
      </c>
      <c r="AF1169" t="n">
        <v>0.0</v>
      </c>
      <c r="AG1169" t="n">
        <v>0.0</v>
      </c>
      <c r="AH1169" t="inlineStr">
        <is>
          <t>Vikash Suryakanth Parmar</t>
        </is>
      </c>
      <c r="AI1169" s="1" t="n">
        <v>44636.60118055555</v>
      </c>
      <c r="AJ1169" t="n">
        <v>38.0</v>
      </c>
      <c r="AK1169" t="n">
        <v>0.0</v>
      </c>
      <c r="AL1169" t="n">
        <v>0.0</v>
      </c>
      <c r="AM1169" t="n">
        <v>0.0</v>
      </c>
      <c r="AN1169" t="n">
        <v>0.0</v>
      </c>
      <c r="AO1169" t="n">
        <v>0.0</v>
      </c>
      <c r="AP1169" t="n">
        <v>7.0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WI220348869</t>
        </is>
      </c>
      <c r="B1170" t="inlineStr">
        <is>
          <t>DATA_VALIDATION</t>
        </is>
      </c>
      <c r="C1170" t="inlineStr">
        <is>
          <t>201130013470</t>
        </is>
      </c>
      <c r="D1170" t="inlineStr">
        <is>
          <t>Folder</t>
        </is>
      </c>
      <c r="E1170" s="2">
        <f>HYPERLINK("capsilon://?command=openfolder&amp;siteaddress=FAM.docvelocity-na8.net&amp;folderid=FX8D2A2256-25B9-3417-1181-9F010E795191","FX22036889")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MI2203509901</t>
        </is>
      </c>
      <c r="J1170" t="n">
        <v>0.0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44636.57971064815</v>
      </c>
      <c r="P1170" s="1" t="n">
        <v>44636.60128472222</v>
      </c>
      <c r="Q1170" t="n">
        <v>1736.0</v>
      </c>
      <c r="R1170" t="n">
        <v>128.0</v>
      </c>
      <c r="S1170" t="b">
        <v>0</v>
      </c>
      <c r="T1170" t="inlineStr">
        <is>
          <t>N/A</t>
        </is>
      </c>
      <c r="U1170" t="b">
        <v>0</v>
      </c>
      <c r="V1170" t="inlineStr">
        <is>
          <t>Samadhan Kamble</t>
        </is>
      </c>
      <c r="W1170" s="1" t="n">
        <v>44636.58174768519</v>
      </c>
      <c r="X1170" t="n">
        <v>103.0</v>
      </c>
      <c r="Y1170" t="n">
        <v>0.0</v>
      </c>
      <c r="Z1170" t="n">
        <v>0.0</v>
      </c>
      <c r="AA1170" t="n">
        <v>0.0</v>
      </c>
      <c r="AB1170" t="n">
        <v>9.0</v>
      </c>
      <c r="AC1170" t="n">
        <v>0.0</v>
      </c>
      <c r="AD1170" t="n">
        <v>0.0</v>
      </c>
      <c r="AE1170" t="n">
        <v>0.0</v>
      </c>
      <c r="AF1170" t="n">
        <v>0.0</v>
      </c>
      <c r="AG1170" t="n">
        <v>0.0</v>
      </c>
      <c r="AH1170" t="inlineStr">
        <is>
          <t>Vikash Suryakanth Parmar</t>
        </is>
      </c>
      <c r="AI1170" s="1" t="n">
        <v>44636.60128472222</v>
      </c>
      <c r="AJ1170" t="n">
        <v>8.0</v>
      </c>
      <c r="AK1170" t="n">
        <v>0.0</v>
      </c>
      <c r="AL1170" t="n">
        <v>0.0</v>
      </c>
      <c r="AM1170" t="n">
        <v>0.0</v>
      </c>
      <c r="AN1170" t="n">
        <v>9.0</v>
      </c>
      <c r="AO1170" t="n">
        <v>0.0</v>
      </c>
      <c r="AP1170" t="n">
        <v>0.0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WI220348870</t>
        </is>
      </c>
      <c r="B1171" t="inlineStr">
        <is>
          <t>DATA_VALIDATION</t>
        </is>
      </c>
      <c r="C1171" t="inlineStr">
        <is>
          <t>201130013470</t>
        </is>
      </c>
      <c r="D1171" t="inlineStr">
        <is>
          <t>Folder</t>
        </is>
      </c>
      <c r="E1171" s="2">
        <f>HYPERLINK("capsilon://?command=openfolder&amp;siteaddress=FAM.docvelocity-na8.net&amp;folderid=FX8D2A2256-25B9-3417-1181-9F010E795191","FX22036889")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MI2203509917</t>
        </is>
      </c>
      <c r="J1171" t="n">
        <v>0.0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44636.57980324074</v>
      </c>
      <c r="P1171" s="1" t="n">
        <v>44636.60136574074</v>
      </c>
      <c r="Q1171" t="n">
        <v>1794.0</v>
      </c>
      <c r="R1171" t="n">
        <v>69.0</v>
      </c>
      <c r="S1171" t="b">
        <v>0</v>
      </c>
      <c r="T1171" t="inlineStr">
        <is>
          <t>N/A</t>
        </is>
      </c>
      <c r="U1171" t="b">
        <v>0</v>
      </c>
      <c r="V1171" t="inlineStr">
        <is>
          <t>Payal Pathare</t>
        </is>
      </c>
      <c r="W1171" s="1" t="n">
        <v>44636.58060185185</v>
      </c>
      <c r="X1171" t="n">
        <v>51.0</v>
      </c>
      <c r="Y1171" t="n">
        <v>0.0</v>
      </c>
      <c r="Z1171" t="n">
        <v>0.0</v>
      </c>
      <c r="AA1171" t="n">
        <v>0.0</v>
      </c>
      <c r="AB1171" t="n">
        <v>9.0</v>
      </c>
      <c r="AC1171" t="n">
        <v>0.0</v>
      </c>
      <c r="AD1171" t="n">
        <v>0.0</v>
      </c>
      <c r="AE1171" t="n">
        <v>0.0</v>
      </c>
      <c r="AF1171" t="n">
        <v>0.0</v>
      </c>
      <c r="AG1171" t="n">
        <v>0.0</v>
      </c>
      <c r="AH1171" t="inlineStr">
        <is>
          <t>Vikash Suryakanth Parmar</t>
        </is>
      </c>
      <c r="AI1171" s="1" t="n">
        <v>44636.60136574074</v>
      </c>
      <c r="AJ1171" t="n">
        <v>6.0</v>
      </c>
      <c r="AK1171" t="n">
        <v>0.0</v>
      </c>
      <c r="AL1171" t="n">
        <v>0.0</v>
      </c>
      <c r="AM1171" t="n">
        <v>0.0</v>
      </c>
      <c r="AN1171" t="n">
        <v>9.0</v>
      </c>
      <c r="AO1171" t="n">
        <v>0.0</v>
      </c>
      <c r="AP1171" t="n">
        <v>0.0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WI22034890</t>
        </is>
      </c>
      <c r="B1172" t="inlineStr">
        <is>
          <t>DATA_VALIDATION</t>
        </is>
      </c>
      <c r="C1172" t="inlineStr">
        <is>
          <t>201308008214</t>
        </is>
      </c>
      <c r="D1172" t="inlineStr">
        <is>
          <t>Folder</t>
        </is>
      </c>
      <c r="E1172" s="2">
        <f>HYPERLINK("capsilon://?command=openfolder&amp;siteaddress=FAM.docvelocity-na8.net&amp;folderid=FX9D32B6EE-004D-F702-B817-F4880457C014","FX220211167")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MI220350107</t>
        </is>
      </c>
      <c r="J1172" t="n">
        <v>0.0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44622.127222222225</v>
      </c>
      <c r="P1172" s="1" t="n">
        <v>44622.35954861111</v>
      </c>
      <c r="Q1172" t="n">
        <v>17855.0</v>
      </c>
      <c r="R1172" t="n">
        <v>2218.0</v>
      </c>
      <c r="S1172" t="b">
        <v>0</v>
      </c>
      <c r="T1172" t="inlineStr">
        <is>
          <t>N/A</t>
        </is>
      </c>
      <c r="U1172" t="b">
        <v>1</v>
      </c>
      <c r="V1172" t="inlineStr">
        <is>
          <t>Sadaf Khan</t>
        </is>
      </c>
      <c r="W1172" s="1" t="n">
        <v>44622.14579861111</v>
      </c>
      <c r="X1172" t="n">
        <v>1554.0</v>
      </c>
      <c r="Y1172" t="n">
        <v>150.0</v>
      </c>
      <c r="Z1172" t="n">
        <v>0.0</v>
      </c>
      <c r="AA1172" t="n">
        <v>150.0</v>
      </c>
      <c r="AB1172" t="n">
        <v>0.0</v>
      </c>
      <c r="AC1172" t="n">
        <v>49.0</v>
      </c>
      <c r="AD1172" t="n">
        <v>-150.0</v>
      </c>
      <c r="AE1172" t="n">
        <v>0.0</v>
      </c>
      <c r="AF1172" t="n">
        <v>0.0</v>
      </c>
      <c r="AG1172" t="n">
        <v>0.0</v>
      </c>
      <c r="AH1172" t="inlineStr">
        <is>
          <t>Ashish Sutar</t>
        </is>
      </c>
      <c r="AI1172" s="1" t="n">
        <v>44622.35954861111</v>
      </c>
      <c r="AJ1172" t="n">
        <v>664.0</v>
      </c>
      <c r="AK1172" t="n">
        <v>1.0</v>
      </c>
      <c r="AL1172" t="n">
        <v>0.0</v>
      </c>
      <c r="AM1172" t="n">
        <v>1.0</v>
      </c>
      <c r="AN1172" t="n">
        <v>0.0</v>
      </c>
      <c r="AO1172" t="n">
        <v>1.0</v>
      </c>
      <c r="AP1172" t="n">
        <v>-151.0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WI22034891</t>
        </is>
      </c>
      <c r="B1173" t="inlineStr">
        <is>
          <t>DATA_VALIDATION</t>
        </is>
      </c>
      <c r="C1173" t="inlineStr">
        <is>
          <t>201330005566</t>
        </is>
      </c>
      <c r="D1173" t="inlineStr">
        <is>
          <t>Folder</t>
        </is>
      </c>
      <c r="E1173" s="2">
        <f>HYPERLINK("capsilon://?command=openfolder&amp;siteaddress=FAM.docvelocity-na8.net&amp;folderid=FXBE0594A1-B6B4-E214-471D-FDE255F089C6","FX2203560")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MI220350015</t>
        </is>
      </c>
      <c r="J1173" t="n">
        <v>0.0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44622.128969907404</v>
      </c>
      <c r="P1173" s="1" t="n">
        <v>44622.42309027778</v>
      </c>
      <c r="Q1173" t="n">
        <v>22284.0</v>
      </c>
      <c r="R1173" t="n">
        <v>3128.0</v>
      </c>
      <c r="S1173" t="b">
        <v>0</v>
      </c>
      <c r="T1173" t="inlineStr">
        <is>
          <t>N/A</t>
        </is>
      </c>
      <c r="U1173" t="b">
        <v>1</v>
      </c>
      <c r="V1173" t="inlineStr">
        <is>
          <t>Archana Bhujbal</t>
        </is>
      </c>
      <c r="W1173" s="1" t="n">
        <v>44622.15002314815</v>
      </c>
      <c r="X1173" t="n">
        <v>1680.0</v>
      </c>
      <c r="Y1173" t="n">
        <v>194.0</v>
      </c>
      <c r="Z1173" t="n">
        <v>0.0</v>
      </c>
      <c r="AA1173" t="n">
        <v>194.0</v>
      </c>
      <c r="AB1173" t="n">
        <v>0.0</v>
      </c>
      <c r="AC1173" t="n">
        <v>102.0</v>
      </c>
      <c r="AD1173" t="n">
        <v>-194.0</v>
      </c>
      <c r="AE1173" t="n">
        <v>0.0</v>
      </c>
      <c r="AF1173" t="n">
        <v>0.0</v>
      </c>
      <c r="AG1173" t="n">
        <v>0.0</v>
      </c>
      <c r="AH1173" t="inlineStr">
        <is>
          <t>Aparna Chavan</t>
        </is>
      </c>
      <c r="AI1173" s="1" t="n">
        <v>44622.42309027778</v>
      </c>
      <c r="AJ1173" t="n">
        <v>1413.0</v>
      </c>
      <c r="AK1173" t="n">
        <v>4.0</v>
      </c>
      <c r="AL1173" t="n">
        <v>0.0</v>
      </c>
      <c r="AM1173" t="n">
        <v>4.0</v>
      </c>
      <c r="AN1173" t="n">
        <v>0.0</v>
      </c>
      <c r="AO1173" t="n">
        <v>5.0</v>
      </c>
      <c r="AP1173" t="n">
        <v>-198.0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WI22034893</t>
        </is>
      </c>
      <c r="B1174" t="inlineStr">
        <is>
          <t>DATA_VALIDATION</t>
        </is>
      </c>
      <c r="C1174" t="inlineStr">
        <is>
          <t>201330005433</t>
        </is>
      </c>
      <c r="D1174" t="inlineStr">
        <is>
          <t>Folder</t>
        </is>
      </c>
      <c r="E1174" s="2">
        <f>HYPERLINK("capsilon://?command=openfolder&amp;siteaddress=FAM.docvelocity-na8.net&amp;folderid=FXBCC67D19-5DCD-07A7-A7E2-5847EFD35B72","FX220210584")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MI220350930</t>
        </is>
      </c>
      <c r="J1174" t="n">
        <v>0.0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44622.131064814814</v>
      </c>
      <c r="P1174" s="1" t="n">
        <v>44622.46842592592</v>
      </c>
      <c r="Q1174" t="n">
        <v>19482.0</v>
      </c>
      <c r="R1174" t="n">
        <v>9666.0</v>
      </c>
      <c r="S1174" t="b">
        <v>0</v>
      </c>
      <c r="T1174" t="inlineStr">
        <is>
          <t>N/A</t>
        </is>
      </c>
      <c r="U1174" t="b">
        <v>1</v>
      </c>
      <c r="V1174" t="inlineStr">
        <is>
          <t>Devendra Naidu</t>
        </is>
      </c>
      <c r="W1174" s="1" t="n">
        <v>44622.21954861111</v>
      </c>
      <c r="X1174" t="n">
        <v>5460.0</v>
      </c>
      <c r="Y1174" t="n">
        <v>421.0</v>
      </c>
      <c r="Z1174" t="n">
        <v>0.0</v>
      </c>
      <c r="AA1174" t="n">
        <v>421.0</v>
      </c>
      <c r="AB1174" t="n">
        <v>0.0</v>
      </c>
      <c r="AC1174" t="n">
        <v>111.0</v>
      </c>
      <c r="AD1174" t="n">
        <v>-421.0</v>
      </c>
      <c r="AE1174" t="n">
        <v>0.0</v>
      </c>
      <c r="AF1174" t="n">
        <v>0.0</v>
      </c>
      <c r="AG1174" t="n">
        <v>0.0</v>
      </c>
      <c r="AH1174" t="inlineStr">
        <is>
          <t>Aparna Chavan</t>
        </is>
      </c>
      <c r="AI1174" s="1" t="n">
        <v>44622.46842592592</v>
      </c>
      <c r="AJ1174" t="n">
        <v>3640.0</v>
      </c>
      <c r="AK1174" t="n">
        <v>10.0</v>
      </c>
      <c r="AL1174" t="n">
        <v>0.0</v>
      </c>
      <c r="AM1174" t="n">
        <v>10.0</v>
      </c>
      <c r="AN1174" t="n">
        <v>0.0</v>
      </c>
      <c r="AO1174" t="n">
        <v>10.0</v>
      </c>
      <c r="AP1174" t="n">
        <v>-431.0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WI220348941</t>
        </is>
      </c>
      <c r="B1175" t="inlineStr">
        <is>
          <t>DATA_VALIDATION</t>
        </is>
      </c>
      <c r="C1175" t="inlineStr">
        <is>
          <t>201340000709</t>
        </is>
      </c>
      <c r="D1175" t="inlineStr">
        <is>
          <t>Folder</t>
        </is>
      </c>
      <c r="E1175" s="2">
        <f>HYPERLINK("capsilon://?command=openfolder&amp;siteaddress=FAM.docvelocity-na8.net&amp;folderid=FX417AB949-E6B0-3B4A-FA23-A753861DD28F","FX22035353")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MI2203510468</t>
        </is>
      </c>
      <c r="J1175" t="n">
        <v>761.0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1.0</v>
      </c>
      <c r="O1175" s="1" t="n">
        <v>44636.585810185185</v>
      </c>
      <c r="P1175" s="1" t="n">
        <v>44636.61299768519</v>
      </c>
      <c r="Q1175" t="n">
        <v>1853.0</v>
      </c>
      <c r="R1175" t="n">
        <v>496.0</v>
      </c>
      <c r="S1175" t="b">
        <v>0</v>
      </c>
      <c r="T1175" t="inlineStr">
        <is>
          <t>N/A</t>
        </is>
      </c>
      <c r="U1175" t="b">
        <v>0</v>
      </c>
      <c r="V1175" t="inlineStr">
        <is>
          <t>Suraj Toradmal</t>
        </is>
      </c>
      <c r="W1175" s="1" t="n">
        <v>44636.61299768519</v>
      </c>
      <c r="X1175" t="n">
        <v>211.0</v>
      </c>
      <c r="Y1175" t="n">
        <v>0.0</v>
      </c>
      <c r="Z1175" t="n">
        <v>0.0</v>
      </c>
      <c r="AA1175" t="n">
        <v>0.0</v>
      </c>
      <c r="AB1175" t="n">
        <v>0.0</v>
      </c>
      <c r="AC1175" t="n">
        <v>0.0</v>
      </c>
      <c r="AD1175" t="n">
        <v>761.0</v>
      </c>
      <c r="AE1175" t="n">
        <v>0.0</v>
      </c>
      <c r="AF1175" t="n">
        <v>0.0</v>
      </c>
      <c r="AG1175" t="n">
        <v>10.0</v>
      </c>
      <c r="AH1175" t="inlineStr">
        <is>
          <t>N/A</t>
        </is>
      </c>
      <c r="AI1175" t="inlineStr">
        <is>
          <t>N/A</t>
        </is>
      </c>
      <c r="AJ1175" t="inlineStr">
        <is>
          <t>N/A</t>
        </is>
      </c>
      <c r="AK1175" t="inlineStr">
        <is>
          <t>N/A</t>
        </is>
      </c>
      <c r="AL1175" t="inlineStr">
        <is>
          <t>N/A</t>
        </is>
      </c>
      <c r="AM1175" t="inlineStr">
        <is>
          <t>N/A</t>
        </is>
      </c>
      <c r="AN1175" t="inlineStr">
        <is>
          <t>N/A</t>
        </is>
      </c>
      <c r="AO1175" t="inlineStr">
        <is>
          <t>N/A</t>
        </is>
      </c>
      <c r="AP1175" t="inlineStr">
        <is>
          <t>N/A</t>
        </is>
      </c>
      <c r="AQ1175" t="inlineStr">
        <is>
          <t>N/A</t>
        </is>
      </c>
      <c r="AR1175" t="inlineStr">
        <is>
          <t>N/A</t>
        </is>
      </c>
      <c r="AS1175" t="inlineStr">
        <is>
          <t>N/A</t>
        </is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WI220348947</t>
        </is>
      </c>
      <c r="B1176" t="inlineStr">
        <is>
          <t>DATA_VALIDATION</t>
        </is>
      </c>
      <c r="C1176" t="inlineStr">
        <is>
          <t>201340000712</t>
        </is>
      </c>
      <c r="D1176" t="inlineStr">
        <is>
          <t>Folder</t>
        </is>
      </c>
      <c r="E1176" s="2">
        <f>HYPERLINK("capsilon://?command=openfolder&amp;siteaddress=FAM.docvelocity-na8.net&amp;folderid=FXEAA47596-EE43-DC87-7952-2CA2424ABF0D","FX22036271")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MI2203510593</t>
        </is>
      </c>
      <c r="J1176" t="n">
        <v>136.0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1.0</v>
      </c>
      <c r="O1176" s="1" t="n">
        <v>44636.587002314816</v>
      </c>
      <c r="P1176" s="1" t="n">
        <v>44636.61556712963</v>
      </c>
      <c r="Q1176" t="n">
        <v>2028.0</v>
      </c>
      <c r="R1176" t="n">
        <v>440.0</v>
      </c>
      <c r="S1176" t="b">
        <v>0</v>
      </c>
      <c r="T1176" t="inlineStr">
        <is>
          <t>N/A</t>
        </is>
      </c>
      <c r="U1176" t="b">
        <v>0</v>
      </c>
      <c r="V1176" t="inlineStr">
        <is>
          <t>Suraj Toradmal</t>
        </is>
      </c>
      <c r="W1176" s="1" t="n">
        <v>44636.61556712963</v>
      </c>
      <c r="X1176" t="n">
        <v>221.0</v>
      </c>
      <c r="Y1176" t="n">
        <v>0.0</v>
      </c>
      <c r="Z1176" t="n">
        <v>0.0</v>
      </c>
      <c r="AA1176" t="n">
        <v>0.0</v>
      </c>
      <c r="AB1176" t="n">
        <v>0.0</v>
      </c>
      <c r="AC1176" t="n">
        <v>0.0</v>
      </c>
      <c r="AD1176" t="n">
        <v>136.0</v>
      </c>
      <c r="AE1176" t="n">
        <v>124.0</v>
      </c>
      <c r="AF1176" t="n">
        <v>0.0</v>
      </c>
      <c r="AG1176" t="n">
        <v>5.0</v>
      </c>
      <c r="AH1176" t="inlineStr">
        <is>
          <t>N/A</t>
        </is>
      </c>
      <c r="AI1176" t="inlineStr">
        <is>
          <t>N/A</t>
        </is>
      </c>
      <c r="AJ1176" t="inlineStr">
        <is>
          <t>N/A</t>
        </is>
      </c>
      <c r="AK1176" t="inlineStr">
        <is>
          <t>N/A</t>
        </is>
      </c>
      <c r="AL1176" t="inlineStr">
        <is>
          <t>N/A</t>
        </is>
      </c>
      <c r="AM1176" t="inlineStr">
        <is>
          <t>N/A</t>
        </is>
      </c>
      <c r="AN1176" t="inlineStr">
        <is>
          <t>N/A</t>
        </is>
      </c>
      <c r="AO1176" t="inlineStr">
        <is>
          <t>N/A</t>
        </is>
      </c>
      <c r="AP1176" t="inlineStr">
        <is>
          <t>N/A</t>
        </is>
      </c>
      <c r="AQ1176" t="inlineStr">
        <is>
          <t>N/A</t>
        </is>
      </c>
      <c r="AR1176" t="inlineStr">
        <is>
          <t>N/A</t>
        </is>
      </c>
      <c r="AS1176" t="inlineStr">
        <is>
          <t>N/A</t>
        </is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WI2203490</t>
        </is>
      </c>
      <c r="B1177" t="inlineStr">
        <is>
          <t>DATA_VALIDATION</t>
        </is>
      </c>
      <c r="C1177" t="inlineStr">
        <is>
          <t>201300021801</t>
        </is>
      </c>
      <c r="D1177" t="inlineStr">
        <is>
          <t>Folder</t>
        </is>
      </c>
      <c r="E1177" s="2">
        <f>HYPERLINK("capsilon://?command=openfolder&amp;siteaddress=FAM.docvelocity-na8.net&amp;folderid=FXC1521C74-EFDC-171E-D751-B83E79B31354","FX220212859")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MI22035037</t>
        </is>
      </c>
      <c r="J1177" t="n">
        <v>0.0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44621.26675925926</v>
      </c>
      <c r="P1177" s="1" t="n">
        <v>44621.59947916667</v>
      </c>
      <c r="Q1177" t="n">
        <v>26346.0</v>
      </c>
      <c r="R1177" t="n">
        <v>2401.0</v>
      </c>
      <c r="S1177" t="b">
        <v>0</v>
      </c>
      <c r="T1177" t="inlineStr">
        <is>
          <t>N/A</t>
        </is>
      </c>
      <c r="U1177" t="b">
        <v>1</v>
      </c>
      <c r="V1177" t="inlineStr">
        <is>
          <t>Raman Vaidya</t>
        </is>
      </c>
      <c r="W1177" s="1" t="n">
        <v>44621.496782407405</v>
      </c>
      <c r="X1177" t="n">
        <v>1394.0</v>
      </c>
      <c r="Y1177" t="n">
        <v>248.0</v>
      </c>
      <c r="Z1177" t="n">
        <v>0.0</v>
      </c>
      <c r="AA1177" t="n">
        <v>248.0</v>
      </c>
      <c r="AB1177" t="n">
        <v>0.0</v>
      </c>
      <c r="AC1177" t="n">
        <v>79.0</v>
      </c>
      <c r="AD1177" t="n">
        <v>-248.0</v>
      </c>
      <c r="AE1177" t="n">
        <v>0.0</v>
      </c>
      <c r="AF1177" t="n">
        <v>0.0</v>
      </c>
      <c r="AG1177" t="n">
        <v>0.0</v>
      </c>
      <c r="AH1177" t="inlineStr">
        <is>
          <t>Ashish Sutar</t>
        </is>
      </c>
      <c r="AI1177" s="1" t="n">
        <v>44621.59947916667</v>
      </c>
      <c r="AJ1177" t="n">
        <v>902.0</v>
      </c>
      <c r="AK1177" t="n">
        <v>1.0</v>
      </c>
      <c r="AL1177" t="n">
        <v>0.0</v>
      </c>
      <c r="AM1177" t="n">
        <v>1.0</v>
      </c>
      <c r="AN1177" t="n">
        <v>0.0</v>
      </c>
      <c r="AO1177" t="n">
        <v>1.0</v>
      </c>
      <c r="AP1177" t="n">
        <v>-249.0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WI220349005</t>
        </is>
      </c>
      <c r="B1178" t="inlineStr">
        <is>
          <t>DATA_VALIDATION</t>
        </is>
      </c>
      <c r="C1178" t="inlineStr">
        <is>
          <t>201330005843</t>
        </is>
      </c>
      <c r="D1178" t="inlineStr">
        <is>
          <t>Folder</t>
        </is>
      </c>
      <c r="E1178" s="2">
        <f>HYPERLINK("capsilon://?command=openfolder&amp;siteaddress=FAM.docvelocity-na8.net&amp;folderid=FX1CBE3434-1FA1-057A-9AB2-B3E578140E77","FX22036963")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MI2203511141</t>
        </is>
      </c>
      <c r="J1178" t="n">
        <v>63.0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44636.592256944445</v>
      </c>
      <c r="P1178" s="1" t="n">
        <v>44636.60215277778</v>
      </c>
      <c r="Q1178" t="n">
        <v>136.0</v>
      </c>
      <c r="R1178" t="n">
        <v>719.0</v>
      </c>
      <c r="S1178" t="b">
        <v>0</v>
      </c>
      <c r="T1178" t="inlineStr">
        <is>
          <t>N/A</t>
        </is>
      </c>
      <c r="U1178" t="b">
        <v>0</v>
      </c>
      <c r="V1178" t="inlineStr">
        <is>
          <t>Swapnil Chavan</t>
        </is>
      </c>
      <c r="W1178" s="1" t="n">
        <v>44636.59986111111</v>
      </c>
      <c r="X1178" t="n">
        <v>652.0</v>
      </c>
      <c r="Y1178" t="n">
        <v>58.0</v>
      </c>
      <c r="Z1178" t="n">
        <v>0.0</v>
      </c>
      <c r="AA1178" t="n">
        <v>58.0</v>
      </c>
      <c r="AB1178" t="n">
        <v>0.0</v>
      </c>
      <c r="AC1178" t="n">
        <v>4.0</v>
      </c>
      <c r="AD1178" t="n">
        <v>5.0</v>
      </c>
      <c r="AE1178" t="n">
        <v>0.0</v>
      </c>
      <c r="AF1178" t="n">
        <v>0.0</v>
      </c>
      <c r="AG1178" t="n">
        <v>0.0</v>
      </c>
      <c r="AH1178" t="inlineStr">
        <is>
          <t>Vikash Suryakanth Parmar</t>
        </is>
      </c>
      <c r="AI1178" s="1" t="n">
        <v>44636.60215277778</v>
      </c>
      <c r="AJ1178" t="n">
        <v>67.0</v>
      </c>
      <c r="AK1178" t="n">
        <v>0.0</v>
      </c>
      <c r="AL1178" t="n">
        <v>0.0</v>
      </c>
      <c r="AM1178" t="n">
        <v>0.0</v>
      </c>
      <c r="AN1178" t="n">
        <v>0.0</v>
      </c>
      <c r="AO1178" t="n">
        <v>0.0</v>
      </c>
      <c r="AP1178" t="n">
        <v>5.0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WI220349011</t>
        </is>
      </c>
      <c r="B1179" t="inlineStr">
        <is>
          <t>DATA_VALIDATION</t>
        </is>
      </c>
      <c r="C1179" t="inlineStr">
        <is>
          <t>201330005843</t>
        </is>
      </c>
      <c r="D1179" t="inlineStr">
        <is>
          <t>Folder</t>
        </is>
      </c>
      <c r="E1179" s="2">
        <f>HYPERLINK("capsilon://?command=openfolder&amp;siteaddress=FAM.docvelocity-na8.net&amp;folderid=FX1CBE3434-1FA1-057A-9AB2-B3E578140E77","FX22036963")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MI2203511154</t>
        </is>
      </c>
      <c r="J1179" t="n">
        <v>78.0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2.0</v>
      </c>
      <c r="O1179" s="1" t="n">
        <v>44636.59241898148</v>
      </c>
      <c r="P1179" s="1" t="n">
        <v>44636.60304398148</v>
      </c>
      <c r="Q1179" t="n">
        <v>244.0</v>
      </c>
      <c r="R1179" t="n">
        <v>674.0</v>
      </c>
      <c r="S1179" t="b">
        <v>0</v>
      </c>
      <c r="T1179" t="inlineStr">
        <is>
          <t>N/A</t>
        </is>
      </c>
      <c r="U1179" t="b">
        <v>0</v>
      </c>
      <c r="V1179" t="inlineStr">
        <is>
          <t>Nayan Naramshettiwar</t>
        </is>
      </c>
      <c r="W1179" s="1" t="n">
        <v>44636.59983796296</v>
      </c>
      <c r="X1179" t="n">
        <v>531.0</v>
      </c>
      <c r="Y1179" t="n">
        <v>73.0</v>
      </c>
      <c r="Z1179" t="n">
        <v>0.0</v>
      </c>
      <c r="AA1179" t="n">
        <v>73.0</v>
      </c>
      <c r="AB1179" t="n">
        <v>0.0</v>
      </c>
      <c r="AC1179" t="n">
        <v>15.0</v>
      </c>
      <c r="AD1179" t="n">
        <v>5.0</v>
      </c>
      <c r="AE1179" t="n">
        <v>0.0</v>
      </c>
      <c r="AF1179" t="n">
        <v>0.0</v>
      </c>
      <c r="AG1179" t="n">
        <v>0.0</v>
      </c>
      <c r="AH1179" t="inlineStr">
        <is>
          <t>Vikash Suryakanth Parmar</t>
        </is>
      </c>
      <c r="AI1179" s="1" t="n">
        <v>44636.60304398148</v>
      </c>
      <c r="AJ1179" t="n">
        <v>76.0</v>
      </c>
      <c r="AK1179" t="n">
        <v>0.0</v>
      </c>
      <c r="AL1179" t="n">
        <v>0.0</v>
      </c>
      <c r="AM1179" t="n">
        <v>0.0</v>
      </c>
      <c r="AN1179" t="n">
        <v>0.0</v>
      </c>
      <c r="AO1179" t="n">
        <v>0.0</v>
      </c>
      <c r="AP1179" t="n">
        <v>5.0</v>
      </c>
      <c r="AQ1179" t="n">
        <v>0.0</v>
      </c>
      <c r="AR1179" t="n">
        <v>0.0</v>
      </c>
      <c r="AS1179" t="n">
        <v>0.0</v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WI220349014</t>
        </is>
      </c>
      <c r="B1180" t="inlineStr">
        <is>
          <t>DATA_VALIDATION</t>
        </is>
      </c>
      <c r="C1180" t="inlineStr">
        <is>
          <t>201330005843</t>
        </is>
      </c>
      <c r="D1180" t="inlineStr">
        <is>
          <t>Folder</t>
        </is>
      </c>
      <c r="E1180" s="2">
        <f>HYPERLINK("capsilon://?command=openfolder&amp;siteaddress=FAM.docvelocity-na8.net&amp;folderid=FX1CBE3434-1FA1-057A-9AB2-B3E578140E77","FX22036963")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MI2203511195</t>
        </is>
      </c>
      <c r="J1180" t="n">
        <v>28.0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44636.592835648145</v>
      </c>
      <c r="P1180" s="1" t="n">
        <v>44636.60358796296</v>
      </c>
      <c r="Q1180" t="n">
        <v>759.0</v>
      </c>
      <c r="R1180" t="n">
        <v>170.0</v>
      </c>
      <c r="S1180" t="b">
        <v>0</v>
      </c>
      <c r="T1180" t="inlineStr">
        <is>
          <t>N/A</t>
        </is>
      </c>
      <c r="U1180" t="b">
        <v>0</v>
      </c>
      <c r="V1180" t="inlineStr">
        <is>
          <t>Payal Pathare</t>
        </is>
      </c>
      <c r="W1180" s="1" t="n">
        <v>44636.594305555554</v>
      </c>
      <c r="X1180" t="n">
        <v>123.0</v>
      </c>
      <c r="Y1180" t="n">
        <v>21.0</v>
      </c>
      <c r="Z1180" t="n">
        <v>0.0</v>
      </c>
      <c r="AA1180" t="n">
        <v>21.0</v>
      </c>
      <c r="AB1180" t="n">
        <v>0.0</v>
      </c>
      <c r="AC1180" t="n">
        <v>0.0</v>
      </c>
      <c r="AD1180" t="n">
        <v>7.0</v>
      </c>
      <c r="AE1180" t="n">
        <v>0.0</v>
      </c>
      <c r="AF1180" t="n">
        <v>0.0</v>
      </c>
      <c r="AG1180" t="n">
        <v>0.0</v>
      </c>
      <c r="AH1180" t="inlineStr">
        <is>
          <t>Vikash Suryakanth Parmar</t>
        </is>
      </c>
      <c r="AI1180" s="1" t="n">
        <v>44636.60358796296</v>
      </c>
      <c r="AJ1180" t="n">
        <v>47.0</v>
      </c>
      <c r="AK1180" t="n">
        <v>0.0</v>
      </c>
      <c r="AL1180" t="n">
        <v>0.0</v>
      </c>
      <c r="AM1180" t="n">
        <v>0.0</v>
      </c>
      <c r="AN1180" t="n">
        <v>0.0</v>
      </c>
      <c r="AO1180" t="n">
        <v>0.0</v>
      </c>
      <c r="AP1180" t="n">
        <v>7.0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WI220349026</t>
        </is>
      </c>
      <c r="B1181" t="inlineStr">
        <is>
          <t>DATA_VALIDATION</t>
        </is>
      </c>
      <c r="C1181" t="inlineStr">
        <is>
          <t>201130013484</t>
        </is>
      </c>
      <c r="D1181" t="inlineStr">
        <is>
          <t>Folder</t>
        </is>
      </c>
      <c r="E1181" s="2">
        <f>HYPERLINK("capsilon://?command=openfolder&amp;siteaddress=FAM.docvelocity-na8.net&amp;folderid=FX2CC1C878-D1AA-8A61-3740-6C667AB0F9FE","FX22037491")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MI2203511309</t>
        </is>
      </c>
      <c r="J1181" t="n">
        <v>182.0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1.0</v>
      </c>
      <c r="O1181" s="1" t="n">
        <v>44636.59425925926</v>
      </c>
      <c r="P1181" s="1" t="n">
        <v>44636.60650462963</v>
      </c>
      <c r="Q1181" t="n">
        <v>402.0</v>
      </c>
      <c r="R1181" t="n">
        <v>656.0</v>
      </c>
      <c r="S1181" t="b">
        <v>0</v>
      </c>
      <c r="T1181" t="inlineStr">
        <is>
          <t>N/A</t>
        </is>
      </c>
      <c r="U1181" t="b">
        <v>0</v>
      </c>
      <c r="V1181" t="inlineStr">
        <is>
          <t>Shubham Karwate</t>
        </is>
      </c>
      <c r="W1181" s="1" t="n">
        <v>44636.60650462963</v>
      </c>
      <c r="X1181" t="n">
        <v>410.0</v>
      </c>
      <c r="Y1181" t="n">
        <v>0.0</v>
      </c>
      <c r="Z1181" t="n">
        <v>0.0</v>
      </c>
      <c r="AA1181" t="n">
        <v>0.0</v>
      </c>
      <c r="AB1181" t="n">
        <v>0.0</v>
      </c>
      <c r="AC1181" t="n">
        <v>0.0</v>
      </c>
      <c r="AD1181" t="n">
        <v>182.0</v>
      </c>
      <c r="AE1181" t="n">
        <v>170.0</v>
      </c>
      <c r="AF1181" t="n">
        <v>0.0</v>
      </c>
      <c r="AG1181" t="n">
        <v>4.0</v>
      </c>
      <c r="AH1181" t="inlineStr">
        <is>
          <t>N/A</t>
        </is>
      </c>
      <c r="AI1181" t="inlineStr">
        <is>
          <t>N/A</t>
        </is>
      </c>
      <c r="AJ1181" t="inlineStr">
        <is>
          <t>N/A</t>
        </is>
      </c>
      <c r="AK1181" t="inlineStr">
        <is>
          <t>N/A</t>
        </is>
      </c>
      <c r="AL1181" t="inlineStr">
        <is>
          <t>N/A</t>
        </is>
      </c>
      <c r="AM1181" t="inlineStr">
        <is>
          <t>N/A</t>
        </is>
      </c>
      <c r="AN1181" t="inlineStr">
        <is>
          <t>N/A</t>
        </is>
      </c>
      <c r="AO1181" t="inlineStr">
        <is>
          <t>N/A</t>
        </is>
      </c>
      <c r="AP1181" t="inlineStr">
        <is>
          <t>N/A</t>
        </is>
      </c>
      <c r="AQ1181" t="inlineStr">
        <is>
          <t>N/A</t>
        </is>
      </c>
      <c r="AR1181" t="inlineStr">
        <is>
          <t>N/A</t>
        </is>
      </c>
      <c r="AS1181" t="inlineStr">
        <is>
          <t>N/A</t>
        </is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WI220349072</t>
        </is>
      </c>
      <c r="B1182" t="inlineStr">
        <is>
          <t>DATA_VALIDATION</t>
        </is>
      </c>
      <c r="C1182" t="inlineStr">
        <is>
          <t>201300022194</t>
        </is>
      </c>
      <c r="D1182" t="inlineStr">
        <is>
          <t>Folder</t>
        </is>
      </c>
      <c r="E1182" s="2">
        <f>HYPERLINK("capsilon://?command=openfolder&amp;siteaddress=FAM.docvelocity-na8.net&amp;folderid=FX1DFCCD1C-BAC4-3655-731E-E2570E82B846","FX22037449")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MI2203511897</t>
        </is>
      </c>
      <c r="J1182" t="n">
        <v>172.0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44636.60108796296</v>
      </c>
      <c r="P1182" s="1" t="n">
        <v>44636.65498842593</v>
      </c>
      <c r="Q1182" t="n">
        <v>1668.0</v>
      </c>
      <c r="R1182" t="n">
        <v>2989.0</v>
      </c>
      <c r="S1182" t="b">
        <v>0</v>
      </c>
      <c r="T1182" t="inlineStr">
        <is>
          <t>N/A</t>
        </is>
      </c>
      <c r="U1182" t="b">
        <v>0</v>
      </c>
      <c r="V1182" t="inlineStr">
        <is>
          <t>Shivani Narwade</t>
        </is>
      </c>
      <c r="W1182" s="1" t="n">
        <v>44636.62887731481</v>
      </c>
      <c r="X1182" t="n">
        <v>2396.0</v>
      </c>
      <c r="Y1182" t="n">
        <v>155.0</v>
      </c>
      <c r="Z1182" t="n">
        <v>0.0</v>
      </c>
      <c r="AA1182" t="n">
        <v>155.0</v>
      </c>
      <c r="AB1182" t="n">
        <v>0.0</v>
      </c>
      <c r="AC1182" t="n">
        <v>77.0</v>
      </c>
      <c r="AD1182" t="n">
        <v>17.0</v>
      </c>
      <c r="AE1182" t="n">
        <v>0.0</v>
      </c>
      <c r="AF1182" t="n">
        <v>0.0</v>
      </c>
      <c r="AG1182" t="n">
        <v>0.0</v>
      </c>
      <c r="AH1182" t="inlineStr">
        <is>
          <t>Vikash Suryakanth Parmar</t>
        </is>
      </c>
      <c r="AI1182" s="1" t="n">
        <v>44636.65498842593</v>
      </c>
      <c r="AJ1182" t="n">
        <v>593.0</v>
      </c>
      <c r="AK1182" t="n">
        <v>8.0</v>
      </c>
      <c r="AL1182" t="n">
        <v>0.0</v>
      </c>
      <c r="AM1182" t="n">
        <v>8.0</v>
      </c>
      <c r="AN1182" t="n">
        <v>0.0</v>
      </c>
      <c r="AO1182" t="n">
        <v>7.0</v>
      </c>
      <c r="AP1182" t="n">
        <v>9.0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WI220349126</t>
        </is>
      </c>
      <c r="B1183" t="inlineStr">
        <is>
          <t>DATA_VALIDATION</t>
        </is>
      </c>
      <c r="C1183" t="inlineStr">
        <is>
          <t>201130013484</t>
        </is>
      </c>
      <c r="D1183" t="inlineStr">
        <is>
          <t>Folder</t>
        </is>
      </c>
      <c r="E1183" s="2">
        <f>HYPERLINK("capsilon://?command=openfolder&amp;siteaddress=FAM.docvelocity-na8.net&amp;folderid=FX2CC1C878-D1AA-8A61-3740-6C667AB0F9FE","FX22037491")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MI2203511309</t>
        </is>
      </c>
      <c r="J1183" t="n">
        <v>234.0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44636.60733796296</v>
      </c>
      <c r="P1183" s="1" t="n">
        <v>44636.64729166667</v>
      </c>
      <c r="Q1183" t="n">
        <v>1831.0</v>
      </c>
      <c r="R1183" t="n">
        <v>1621.0</v>
      </c>
      <c r="S1183" t="b">
        <v>0</v>
      </c>
      <c r="T1183" t="inlineStr">
        <is>
          <t>N/A</t>
        </is>
      </c>
      <c r="U1183" t="b">
        <v>1</v>
      </c>
      <c r="V1183" t="inlineStr">
        <is>
          <t>Shubham Karwate</t>
        </is>
      </c>
      <c r="W1183" s="1" t="n">
        <v>44636.614849537036</v>
      </c>
      <c r="X1183" t="n">
        <v>648.0</v>
      </c>
      <c r="Y1183" t="n">
        <v>194.0</v>
      </c>
      <c r="Z1183" t="n">
        <v>0.0</v>
      </c>
      <c r="AA1183" t="n">
        <v>194.0</v>
      </c>
      <c r="AB1183" t="n">
        <v>0.0</v>
      </c>
      <c r="AC1183" t="n">
        <v>17.0</v>
      </c>
      <c r="AD1183" t="n">
        <v>40.0</v>
      </c>
      <c r="AE1183" t="n">
        <v>0.0</v>
      </c>
      <c r="AF1183" t="n">
        <v>0.0</v>
      </c>
      <c r="AG1183" t="n">
        <v>0.0</v>
      </c>
      <c r="AH1183" t="inlineStr">
        <is>
          <t>Ketan Pathak</t>
        </is>
      </c>
      <c r="AI1183" s="1" t="n">
        <v>44636.64729166667</v>
      </c>
      <c r="AJ1183" t="n">
        <v>973.0</v>
      </c>
      <c r="AK1183" t="n">
        <v>1.0</v>
      </c>
      <c r="AL1183" t="n">
        <v>0.0</v>
      </c>
      <c r="AM1183" t="n">
        <v>1.0</v>
      </c>
      <c r="AN1183" t="n">
        <v>0.0</v>
      </c>
      <c r="AO1183" t="n">
        <v>1.0</v>
      </c>
      <c r="AP1183" t="n">
        <v>39.0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WI220349168</t>
        </is>
      </c>
      <c r="B1184" t="inlineStr">
        <is>
          <t>DATA_VALIDATION</t>
        </is>
      </c>
      <c r="C1184" t="inlineStr">
        <is>
          <t>201130013474</t>
        </is>
      </c>
      <c r="D1184" t="inlineStr">
        <is>
          <t>Folder</t>
        </is>
      </c>
      <c r="E1184" s="2">
        <f>HYPERLINK("capsilon://?command=openfolder&amp;siteaddress=FAM.docvelocity-na8.net&amp;folderid=FX75552413-5658-2F29-E567-693EC196377D","FX22037146")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MI2203509084</t>
        </is>
      </c>
      <c r="J1184" t="n">
        <v>224.0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44636.61150462963</v>
      </c>
      <c r="P1184" s="1" t="n">
        <v>44636.65673611111</v>
      </c>
      <c r="Q1184" t="n">
        <v>1759.0</v>
      </c>
      <c r="R1184" t="n">
        <v>2149.0</v>
      </c>
      <c r="S1184" t="b">
        <v>0</v>
      </c>
      <c r="T1184" t="inlineStr">
        <is>
          <t>N/A</t>
        </is>
      </c>
      <c r="U1184" t="b">
        <v>1</v>
      </c>
      <c r="V1184" t="inlineStr">
        <is>
          <t>Samadhan Kamble</t>
        </is>
      </c>
      <c r="W1184" s="1" t="n">
        <v>44636.62699074074</v>
      </c>
      <c r="X1184" t="n">
        <v>1323.0</v>
      </c>
      <c r="Y1184" t="n">
        <v>168.0</v>
      </c>
      <c r="Z1184" t="n">
        <v>0.0</v>
      </c>
      <c r="AA1184" t="n">
        <v>168.0</v>
      </c>
      <c r="AB1184" t="n">
        <v>0.0</v>
      </c>
      <c r="AC1184" t="n">
        <v>72.0</v>
      </c>
      <c r="AD1184" t="n">
        <v>56.0</v>
      </c>
      <c r="AE1184" t="n">
        <v>0.0</v>
      </c>
      <c r="AF1184" t="n">
        <v>0.0</v>
      </c>
      <c r="AG1184" t="n">
        <v>0.0</v>
      </c>
      <c r="AH1184" t="inlineStr">
        <is>
          <t>Ketan Pathak</t>
        </is>
      </c>
      <c r="AI1184" s="1" t="n">
        <v>44636.65673611111</v>
      </c>
      <c r="AJ1184" t="n">
        <v>815.0</v>
      </c>
      <c r="AK1184" t="n">
        <v>2.0</v>
      </c>
      <c r="AL1184" t="n">
        <v>0.0</v>
      </c>
      <c r="AM1184" t="n">
        <v>2.0</v>
      </c>
      <c r="AN1184" t="n">
        <v>0.0</v>
      </c>
      <c r="AO1184" t="n">
        <v>2.0</v>
      </c>
      <c r="AP1184" t="n">
        <v>54.0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WI220349187</t>
        </is>
      </c>
      <c r="B1185" t="inlineStr">
        <is>
          <t>DATA_VALIDATION</t>
        </is>
      </c>
      <c r="C1185" t="inlineStr">
        <is>
          <t>201300022043</t>
        </is>
      </c>
      <c r="D1185" t="inlineStr">
        <is>
          <t>Folder</t>
        </is>
      </c>
      <c r="E1185" s="2">
        <f>HYPERLINK("capsilon://?command=openfolder&amp;siteaddress=FAM.docvelocity-na8.net&amp;folderid=FX6F12CD4B-869C-DF20-C816-E6A92C8A1FED","FX22034295")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MI2203513151</t>
        </is>
      </c>
      <c r="J1185" t="n">
        <v>44.0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44636.61341435185</v>
      </c>
      <c r="P1185" s="1" t="n">
        <v>44636.664143518516</v>
      </c>
      <c r="Q1185" t="n">
        <v>4130.0</v>
      </c>
      <c r="R1185" t="n">
        <v>253.0</v>
      </c>
      <c r="S1185" t="b">
        <v>0</v>
      </c>
      <c r="T1185" t="inlineStr">
        <is>
          <t>N/A</t>
        </is>
      </c>
      <c r="U1185" t="b">
        <v>0</v>
      </c>
      <c r="V1185" t="inlineStr">
        <is>
          <t>Nayan Naramshettiwar</t>
        </is>
      </c>
      <c r="W1185" s="1" t="n">
        <v>44636.61530092593</v>
      </c>
      <c r="X1185" t="n">
        <v>158.0</v>
      </c>
      <c r="Y1185" t="n">
        <v>39.0</v>
      </c>
      <c r="Z1185" t="n">
        <v>0.0</v>
      </c>
      <c r="AA1185" t="n">
        <v>39.0</v>
      </c>
      <c r="AB1185" t="n">
        <v>0.0</v>
      </c>
      <c r="AC1185" t="n">
        <v>1.0</v>
      </c>
      <c r="AD1185" t="n">
        <v>5.0</v>
      </c>
      <c r="AE1185" t="n">
        <v>0.0</v>
      </c>
      <c r="AF1185" t="n">
        <v>0.0</v>
      </c>
      <c r="AG1185" t="n">
        <v>0.0</v>
      </c>
      <c r="AH1185" t="inlineStr">
        <is>
          <t>Vikash Suryakanth Parmar</t>
        </is>
      </c>
      <c r="AI1185" s="1" t="n">
        <v>44636.664143518516</v>
      </c>
      <c r="AJ1185" t="n">
        <v>76.0</v>
      </c>
      <c r="AK1185" t="n">
        <v>0.0</v>
      </c>
      <c r="AL1185" t="n">
        <v>0.0</v>
      </c>
      <c r="AM1185" t="n">
        <v>0.0</v>
      </c>
      <c r="AN1185" t="n">
        <v>0.0</v>
      </c>
      <c r="AO1185" t="n">
        <v>0.0</v>
      </c>
      <c r="AP1185" t="n">
        <v>5.0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WI220349194</t>
        </is>
      </c>
      <c r="B1186" t="inlineStr">
        <is>
          <t>DATA_VALIDATION</t>
        </is>
      </c>
      <c r="C1186" t="inlineStr">
        <is>
          <t>201340000709</t>
        </is>
      </c>
      <c r="D1186" t="inlineStr">
        <is>
          <t>Folder</t>
        </is>
      </c>
      <c r="E1186" s="2">
        <f>HYPERLINK("capsilon://?command=openfolder&amp;siteaddress=FAM.docvelocity-na8.net&amp;folderid=FX417AB949-E6B0-3B4A-FA23-A753861DD28F","FX22035353")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MI2203510468</t>
        </is>
      </c>
      <c r="J1186" t="n">
        <v>961.0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44636.61435185185</v>
      </c>
      <c r="P1186" s="1" t="n">
        <v>44637.24576388889</v>
      </c>
      <c r="Q1186" t="n">
        <v>35798.0</v>
      </c>
      <c r="R1186" t="n">
        <v>18756.0</v>
      </c>
      <c r="S1186" t="b">
        <v>0</v>
      </c>
      <c r="T1186" t="inlineStr">
        <is>
          <t>N/A</t>
        </is>
      </c>
      <c r="U1186" t="b">
        <v>1</v>
      </c>
      <c r="V1186" t="inlineStr">
        <is>
          <t>Swapnil Ambesange</t>
        </is>
      </c>
      <c r="W1186" s="1" t="n">
        <v>44636.765335648146</v>
      </c>
      <c r="X1186" t="n">
        <v>12756.0</v>
      </c>
      <c r="Y1186" t="n">
        <v>942.0</v>
      </c>
      <c r="Z1186" t="n">
        <v>0.0</v>
      </c>
      <c r="AA1186" t="n">
        <v>942.0</v>
      </c>
      <c r="AB1186" t="n">
        <v>0.0</v>
      </c>
      <c r="AC1186" t="n">
        <v>375.0</v>
      </c>
      <c r="AD1186" t="n">
        <v>19.0</v>
      </c>
      <c r="AE1186" t="n">
        <v>0.0</v>
      </c>
      <c r="AF1186" t="n">
        <v>0.0</v>
      </c>
      <c r="AG1186" t="n">
        <v>0.0</v>
      </c>
      <c r="AH1186" t="inlineStr">
        <is>
          <t>Sanjana Uttekar</t>
        </is>
      </c>
      <c r="AI1186" s="1" t="n">
        <v>44637.24576388889</v>
      </c>
      <c r="AJ1186" t="n">
        <v>1471.0</v>
      </c>
      <c r="AK1186" t="n">
        <v>55.0</v>
      </c>
      <c r="AL1186" t="n">
        <v>0.0</v>
      </c>
      <c r="AM1186" t="n">
        <v>55.0</v>
      </c>
      <c r="AN1186" t="n">
        <v>141.0</v>
      </c>
      <c r="AO1186" t="n">
        <v>55.0</v>
      </c>
      <c r="AP1186" t="n">
        <v>-36.0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WI220349197</t>
        </is>
      </c>
      <c r="B1187" t="inlineStr">
        <is>
          <t>DATA_VALIDATION</t>
        </is>
      </c>
      <c r="C1187" t="inlineStr">
        <is>
          <t>201300022043</t>
        </is>
      </c>
      <c r="D1187" t="inlineStr">
        <is>
          <t>Folder</t>
        </is>
      </c>
      <c r="E1187" s="2">
        <f>HYPERLINK("capsilon://?command=openfolder&amp;siteaddress=FAM.docvelocity-na8.net&amp;folderid=FX6F12CD4B-869C-DF20-C816-E6A92C8A1FED","FX22034295")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MI2203513245</t>
        </is>
      </c>
      <c r="J1187" t="n">
        <v>28.0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44636.614699074074</v>
      </c>
      <c r="P1187" s="1" t="n">
        <v>44636.66453703704</v>
      </c>
      <c r="Q1187" t="n">
        <v>3799.0</v>
      </c>
      <c r="R1187" t="n">
        <v>507.0</v>
      </c>
      <c r="S1187" t="b">
        <v>0</v>
      </c>
      <c r="T1187" t="inlineStr">
        <is>
          <t>N/A</t>
        </is>
      </c>
      <c r="U1187" t="b">
        <v>0</v>
      </c>
      <c r="V1187" t="inlineStr">
        <is>
          <t>Swapnil Chavan</t>
        </is>
      </c>
      <c r="W1187" s="1" t="n">
        <v>44636.620254629626</v>
      </c>
      <c r="X1187" t="n">
        <v>473.0</v>
      </c>
      <c r="Y1187" t="n">
        <v>21.0</v>
      </c>
      <c r="Z1187" t="n">
        <v>0.0</v>
      </c>
      <c r="AA1187" t="n">
        <v>21.0</v>
      </c>
      <c r="AB1187" t="n">
        <v>0.0</v>
      </c>
      <c r="AC1187" t="n">
        <v>14.0</v>
      </c>
      <c r="AD1187" t="n">
        <v>7.0</v>
      </c>
      <c r="AE1187" t="n">
        <v>0.0</v>
      </c>
      <c r="AF1187" t="n">
        <v>0.0</v>
      </c>
      <c r="AG1187" t="n">
        <v>0.0</v>
      </c>
      <c r="AH1187" t="inlineStr">
        <is>
          <t>Vikash Suryakanth Parmar</t>
        </is>
      </c>
      <c r="AI1187" s="1" t="n">
        <v>44636.66453703704</v>
      </c>
      <c r="AJ1187" t="n">
        <v>34.0</v>
      </c>
      <c r="AK1187" t="n">
        <v>0.0</v>
      </c>
      <c r="AL1187" t="n">
        <v>0.0</v>
      </c>
      <c r="AM1187" t="n">
        <v>0.0</v>
      </c>
      <c r="AN1187" t="n">
        <v>0.0</v>
      </c>
      <c r="AO1187" t="n">
        <v>0.0</v>
      </c>
      <c r="AP1187" t="n">
        <v>7.0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WI220349199</t>
        </is>
      </c>
      <c r="B1188" t="inlineStr">
        <is>
          <t>DATA_VALIDATION</t>
        </is>
      </c>
      <c r="C1188" t="inlineStr">
        <is>
          <t>201300022043</t>
        </is>
      </c>
      <c r="D1188" t="inlineStr">
        <is>
          <t>Folder</t>
        </is>
      </c>
      <c r="E1188" s="2">
        <f>HYPERLINK("capsilon://?command=openfolder&amp;siteaddress=FAM.docvelocity-na8.net&amp;folderid=FX6F12CD4B-869C-DF20-C816-E6A92C8A1FED","FX22034295")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MI2203513257</t>
        </is>
      </c>
      <c r="J1188" t="n">
        <v>44.0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44636.614953703705</v>
      </c>
      <c r="P1188" s="1" t="n">
        <v>44636.66504629629</v>
      </c>
      <c r="Q1188" t="n">
        <v>4118.0</v>
      </c>
      <c r="R1188" t="n">
        <v>210.0</v>
      </c>
      <c r="S1188" t="b">
        <v>0</v>
      </c>
      <c r="T1188" t="inlineStr">
        <is>
          <t>N/A</t>
        </is>
      </c>
      <c r="U1188" t="b">
        <v>0</v>
      </c>
      <c r="V1188" t="inlineStr">
        <is>
          <t>Shubham Karwate</t>
        </is>
      </c>
      <c r="W1188" s="1" t="n">
        <v>44636.61712962963</v>
      </c>
      <c r="X1188" t="n">
        <v>166.0</v>
      </c>
      <c r="Y1188" t="n">
        <v>39.0</v>
      </c>
      <c r="Z1188" t="n">
        <v>0.0</v>
      </c>
      <c r="AA1188" t="n">
        <v>39.0</v>
      </c>
      <c r="AB1188" t="n">
        <v>0.0</v>
      </c>
      <c r="AC1188" t="n">
        <v>2.0</v>
      </c>
      <c r="AD1188" t="n">
        <v>5.0</v>
      </c>
      <c r="AE1188" t="n">
        <v>0.0</v>
      </c>
      <c r="AF1188" t="n">
        <v>0.0</v>
      </c>
      <c r="AG1188" t="n">
        <v>0.0</v>
      </c>
      <c r="AH1188" t="inlineStr">
        <is>
          <t>Vikash Suryakanth Parmar</t>
        </is>
      </c>
      <c r="AI1188" s="1" t="n">
        <v>44636.66504629629</v>
      </c>
      <c r="AJ1188" t="n">
        <v>44.0</v>
      </c>
      <c r="AK1188" t="n">
        <v>0.0</v>
      </c>
      <c r="AL1188" t="n">
        <v>0.0</v>
      </c>
      <c r="AM1188" t="n">
        <v>0.0</v>
      </c>
      <c r="AN1188" t="n">
        <v>0.0</v>
      </c>
      <c r="AO1188" t="n">
        <v>0.0</v>
      </c>
      <c r="AP1188" t="n">
        <v>5.0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WI220349200</t>
        </is>
      </c>
      <c r="B1189" t="inlineStr">
        <is>
          <t>DATA_VALIDATION</t>
        </is>
      </c>
      <c r="C1189" t="inlineStr">
        <is>
          <t>201300022043</t>
        </is>
      </c>
      <c r="D1189" t="inlineStr">
        <is>
          <t>Folder</t>
        </is>
      </c>
      <c r="E1189" s="2">
        <f>HYPERLINK("capsilon://?command=openfolder&amp;siteaddress=FAM.docvelocity-na8.net&amp;folderid=FX6F12CD4B-869C-DF20-C816-E6A92C8A1FED","FX22034295")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MI2203513278</t>
        </is>
      </c>
      <c r="J1189" t="n">
        <v>44.0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2.0</v>
      </c>
      <c r="O1189" s="1" t="n">
        <v>44636.61509259259</v>
      </c>
      <c r="P1189" s="1" t="n">
        <v>44636.665601851855</v>
      </c>
      <c r="Q1189" t="n">
        <v>4197.0</v>
      </c>
      <c r="R1189" t="n">
        <v>167.0</v>
      </c>
      <c r="S1189" t="b">
        <v>0</v>
      </c>
      <c r="T1189" t="inlineStr">
        <is>
          <t>N/A</t>
        </is>
      </c>
      <c r="U1189" t="b">
        <v>0</v>
      </c>
      <c r="V1189" t="inlineStr">
        <is>
          <t>Nayan Naramshettiwar</t>
        </is>
      </c>
      <c r="W1189" s="1" t="n">
        <v>44636.61670138889</v>
      </c>
      <c r="X1189" t="n">
        <v>120.0</v>
      </c>
      <c r="Y1189" t="n">
        <v>39.0</v>
      </c>
      <c r="Z1189" t="n">
        <v>0.0</v>
      </c>
      <c r="AA1189" t="n">
        <v>39.0</v>
      </c>
      <c r="AB1189" t="n">
        <v>0.0</v>
      </c>
      <c r="AC1189" t="n">
        <v>1.0</v>
      </c>
      <c r="AD1189" t="n">
        <v>5.0</v>
      </c>
      <c r="AE1189" t="n">
        <v>0.0</v>
      </c>
      <c r="AF1189" t="n">
        <v>0.0</v>
      </c>
      <c r="AG1189" t="n">
        <v>0.0</v>
      </c>
      <c r="AH1189" t="inlineStr">
        <is>
          <t>Vikash Suryakanth Parmar</t>
        </is>
      </c>
      <c r="AI1189" s="1" t="n">
        <v>44636.665601851855</v>
      </c>
      <c r="AJ1189" t="n">
        <v>47.0</v>
      </c>
      <c r="AK1189" t="n">
        <v>0.0</v>
      </c>
      <c r="AL1189" t="n">
        <v>0.0</v>
      </c>
      <c r="AM1189" t="n">
        <v>0.0</v>
      </c>
      <c r="AN1189" t="n">
        <v>0.0</v>
      </c>
      <c r="AO1189" t="n">
        <v>0.0</v>
      </c>
      <c r="AP1189" t="n">
        <v>5.0</v>
      </c>
      <c r="AQ1189" t="n">
        <v>0.0</v>
      </c>
      <c r="AR1189" t="n">
        <v>0.0</v>
      </c>
      <c r="AS1189" t="n">
        <v>0.0</v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WI220349202</t>
        </is>
      </c>
      <c r="B1190" t="inlineStr">
        <is>
          <t>DATA_VALIDATION</t>
        </is>
      </c>
      <c r="C1190" t="inlineStr">
        <is>
          <t>201300022043</t>
        </is>
      </c>
      <c r="D1190" t="inlineStr">
        <is>
          <t>Folder</t>
        </is>
      </c>
      <c r="E1190" s="2">
        <f>HYPERLINK("capsilon://?command=openfolder&amp;siteaddress=FAM.docvelocity-na8.net&amp;folderid=FX6F12CD4B-869C-DF20-C816-E6A92C8A1FED","FX22034295")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MI2203513294</t>
        </is>
      </c>
      <c r="J1190" t="n">
        <v>44.0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44636.61525462963</v>
      </c>
      <c r="P1190" s="1" t="n">
        <v>44636.66637731482</v>
      </c>
      <c r="Q1190" t="n">
        <v>4145.0</v>
      </c>
      <c r="R1190" t="n">
        <v>272.0</v>
      </c>
      <c r="S1190" t="b">
        <v>0</v>
      </c>
      <c r="T1190" t="inlineStr">
        <is>
          <t>N/A</t>
        </is>
      </c>
      <c r="U1190" t="b">
        <v>0</v>
      </c>
      <c r="V1190" t="inlineStr">
        <is>
          <t>Pratik Bhandwalkar</t>
        </is>
      </c>
      <c r="W1190" s="1" t="n">
        <v>44636.617997685185</v>
      </c>
      <c r="X1190" t="n">
        <v>199.0</v>
      </c>
      <c r="Y1190" t="n">
        <v>39.0</v>
      </c>
      <c r="Z1190" t="n">
        <v>0.0</v>
      </c>
      <c r="AA1190" t="n">
        <v>39.0</v>
      </c>
      <c r="AB1190" t="n">
        <v>0.0</v>
      </c>
      <c r="AC1190" t="n">
        <v>0.0</v>
      </c>
      <c r="AD1190" t="n">
        <v>5.0</v>
      </c>
      <c r="AE1190" t="n">
        <v>0.0</v>
      </c>
      <c r="AF1190" t="n">
        <v>0.0</v>
      </c>
      <c r="AG1190" t="n">
        <v>0.0</v>
      </c>
      <c r="AH1190" t="inlineStr">
        <is>
          <t>Vikash Suryakanth Parmar</t>
        </is>
      </c>
      <c r="AI1190" s="1" t="n">
        <v>44636.66637731482</v>
      </c>
      <c r="AJ1190" t="n">
        <v>66.0</v>
      </c>
      <c r="AK1190" t="n">
        <v>2.0</v>
      </c>
      <c r="AL1190" t="n">
        <v>0.0</v>
      </c>
      <c r="AM1190" t="n">
        <v>2.0</v>
      </c>
      <c r="AN1190" t="n">
        <v>0.0</v>
      </c>
      <c r="AO1190" t="n">
        <v>2.0</v>
      </c>
      <c r="AP1190" t="n">
        <v>3.0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WI220349206</t>
        </is>
      </c>
      <c r="B1191" t="inlineStr">
        <is>
          <t>DATA_VALIDATION</t>
        </is>
      </c>
      <c r="C1191" t="inlineStr">
        <is>
          <t>201300022043</t>
        </is>
      </c>
      <c r="D1191" t="inlineStr">
        <is>
          <t>Folder</t>
        </is>
      </c>
      <c r="E1191" s="2">
        <f>HYPERLINK("capsilon://?command=openfolder&amp;siteaddress=FAM.docvelocity-na8.net&amp;folderid=FX6F12CD4B-869C-DF20-C816-E6A92C8A1FED","FX22034295")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MI2203513328</t>
        </is>
      </c>
      <c r="J1191" t="n">
        <v>44.0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44636.61585648148</v>
      </c>
      <c r="P1191" s="1" t="n">
        <v>44636.66693287037</v>
      </c>
      <c r="Q1191" t="n">
        <v>4240.0</v>
      </c>
      <c r="R1191" t="n">
        <v>173.0</v>
      </c>
      <c r="S1191" t="b">
        <v>0</v>
      </c>
      <c r="T1191" t="inlineStr">
        <is>
          <t>N/A</t>
        </is>
      </c>
      <c r="U1191" t="b">
        <v>0</v>
      </c>
      <c r="V1191" t="inlineStr">
        <is>
          <t>Nayan Naramshettiwar</t>
        </is>
      </c>
      <c r="W1191" s="1" t="n">
        <v>44636.61817129629</v>
      </c>
      <c r="X1191" t="n">
        <v>126.0</v>
      </c>
      <c r="Y1191" t="n">
        <v>39.0</v>
      </c>
      <c r="Z1191" t="n">
        <v>0.0</v>
      </c>
      <c r="AA1191" t="n">
        <v>39.0</v>
      </c>
      <c r="AB1191" t="n">
        <v>0.0</v>
      </c>
      <c r="AC1191" t="n">
        <v>2.0</v>
      </c>
      <c r="AD1191" t="n">
        <v>5.0</v>
      </c>
      <c r="AE1191" t="n">
        <v>0.0</v>
      </c>
      <c r="AF1191" t="n">
        <v>0.0</v>
      </c>
      <c r="AG1191" t="n">
        <v>0.0</v>
      </c>
      <c r="AH1191" t="inlineStr">
        <is>
          <t>Vikash Suryakanth Parmar</t>
        </is>
      </c>
      <c r="AI1191" s="1" t="n">
        <v>44636.66693287037</v>
      </c>
      <c r="AJ1191" t="n">
        <v>47.0</v>
      </c>
      <c r="AK1191" t="n">
        <v>0.0</v>
      </c>
      <c r="AL1191" t="n">
        <v>0.0</v>
      </c>
      <c r="AM1191" t="n">
        <v>0.0</v>
      </c>
      <c r="AN1191" t="n">
        <v>0.0</v>
      </c>
      <c r="AO1191" t="n">
        <v>0.0</v>
      </c>
      <c r="AP1191" t="n">
        <v>5.0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WI220349221</t>
        </is>
      </c>
      <c r="B1192" t="inlineStr">
        <is>
          <t>DATA_VALIDATION</t>
        </is>
      </c>
      <c r="C1192" t="inlineStr">
        <is>
          <t>201300022043</t>
        </is>
      </c>
      <c r="D1192" t="inlineStr">
        <is>
          <t>Folder</t>
        </is>
      </c>
      <c r="E1192" s="2">
        <f>HYPERLINK("capsilon://?command=openfolder&amp;siteaddress=FAM.docvelocity-na8.net&amp;folderid=FX6F12CD4B-869C-DF20-C816-E6A92C8A1FED","FX22034295")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MI2203513348</t>
        </is>
      </c>
      <c r="J1192" t="n">
        <v>28.0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44636.61619212963</v>
      </c>
      <c r="P1192" s="1" t="n">
        <v>44636.66731481482</v>
      </c>
      <c r="Q1192" t="n">
        <v>4155.0</v>
      </c>
      <c r="R1192" t="n">
        <v>262.0</v>
      </c>
      <c r="S1192" t="b">
        <v>0</v>
      </c>
      <c r="T1192" t="inlineStr">
        <is>
          <t>N/A</t>
        </is>
      </c>
      <c r="U1192" t="b">
        <v>0</v>
      </c>
      <c r="V1192" t="inlineStr">
        <is>
          <t>Shubham Karwate</t>
        </is>
      </c>
      <c r="W1192" s="1" t="n">
        <v>44636.61980324074</v>
      </c>
      <c r="X1192" t="n">
        <v>230.0</v>
      </c>
      <c r="Y1192" t="n">
        <v>21.0</v>
      </c>
      <c r="Z1192" t="n">
        <v>0.0</v>
      </c>
      <c r="AA1192" t="n">
        <v>21.0</v>
      </c>
      <c r="AB1192" t="n">
        <v>0.0</v>
      </c>
      <c r="AC1192" t="n">
        <v>14.0</v>
      </c>
      <c r="AD1192" t="n">
        <v>7.0</v>
      </c>
      <c r="AE1192" t="n">
        <v>0.0</v>
      </c>
      <c r="AF1192" t="n">
        <v>0.0</v>
      </c>
      <c r="AG1192" t="n">
        <v>0.0</v>
      </c>
      <c r="AH1192" t="inlineStr">
        <is>
          <t>Vikash Suryakanth Parmar</t>
        </is>
      </c>
      <c r="AI1192" s="1" t="n">
        <v>44636.66731481482</v>
      </c>
      <c r="AJ1192" t="n">
        <v>32.0</v>
      </c>
      <c r="AK1192" t="n">
        <v>0.0</v>
      </c>
      <c r="AL1192" t="n">
        <v>0.0</v>
      </c>
      <c r="AM1192" t="n">
        <v>0.0</v>
      </c>
      <c r="AN1192" t="n">
        <v>0.0</v>
      </c>
      <c r="AO1192" t="n">
        <v>0.0</v>
      </c>
      <c r="AP1192" t="n">
        <v>7.0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WI220349222</t>
        </is>
      </c>
      <c r="B1193" t="inlineStr">
        <is>
          <t>DATA_VALIDATION</t>
        </is>
      </c>
      <c r="C1193" t="inlineStr">
        <is>
          <t>201300022043</t>
        </is>
      </c>
      <c r="D1193" t="inlineStr">
        <is>
          <t>Folder</t>
        </is>
      </c>
      <c r="E1193" s="2">
        <f>HYPERLINK("capsilon://?command=openfolder&amp;siteaddress=FAM.docvelocity-na8.net&amp;folderid=FX6F12CD4B-869C-DF20-C816-E6A92C8A1FED","FX22034295")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MI2203513312</t>
        </is>
      </c>
      <c r="J1193" t="n">
        <v>28.0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44636.61622685185</v>
      </c>
      <c r="P1193" s="1" t="n">
        <v>44636.667858796296</v>
      </c>
      <c r="Q1193" t="n">
        <v>4263.0</v>
      </c>
      <c r="R1193" t="n">
        <v>198.0</v>
      </c>
      <c r="S1193" t="b">
        <v>0</v>
      </c>
      <c r="T1193" t="inlineStr">
        <is>
          <t>N/A</t>
        </is>
      </c>
      <c r="U1193" t="b">
        <v>0</v>
      </c>
      <c r="V1193" t="inlineStr">
        <is>
          <t>Nayan Naramshettiwar</t>
        </is>
      </c>
      <c r="W1193" s="1" t="n">
        <v>44636.61980324074</v>
      </c>
      <c r="X1193" t="n">
        <v>140.0</v>
      </c>
      <c r="Y1193" t="n">
        <v>21.0</v>
      </c>
      <c r="Z1193" t="n">
        <v>0.0</v>
      </c>
      <c r="AA1193" t="n">
        <v>21.0</v>
      </c>
      <c r="AB1193" t="n">
        <v>0.0</v>
      </c>
      <c r="AC1193" t="n">
        <v>2.0</v>
      </c>
      <c r="AD1193" t="n">
        <v>7.0</v>
      </c>
      <c r="AE1193" t="n">
        <v>0.0</v>
      </c>
      <c r="AF1193" t="n">
        <v>0.0</v>
      </c>
      <c r="AG1193" t="n">
        <v>0.0</v>
      </c>
      <c r="AH1193" t="inlineStr">
        <is>
          <t>Vikash Suryakanth Parmar</t>
        </is>
      </c>
      <c r="AI1193" s="1" t="n">
        <v>44636.667858796296</v>
      </c>
      <c r="AJ1193" t="n">
        <v>46.0</v>
      </c>
      <c r="AK1193" t="n">
        <v>0.0</v>
      </c>
      <c r="AL1193" t="n">
        <v>0.0</v>
      </c>
      <c r="AM1193" t="n">
        <v>0.0</v>
      </c>
      <c r="AN1193" t="n">
        <v>0.0</v>
      </c>
      <c r="AO1193" t="n">
        <v>0.0</v>
      </c>
      <c r="AP1193" t="n">
        <v>7.0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WI22034923</t>
        </is>
      </c>
      <c r="B1194" t="inlineStr">
        <is>
          <t>DATA_VALIDATION</t>
        </is>
      </c>
      <c r="C1194" t="inlineStr">
        <is>
          <t>201100014761</t>
        </is>
      </c>
      <c r="D1194" t="inlineStr">
        <is>
          <t>Folder</t>
        </is>
      </c>
      <c r="E1194" s="2">
        <f>HYPERLINK("capsilon://?command=openfolder&amp;siteaddress=FAM.docvelocity-na8.net&amp;folderid=FXBD502DAA-89EF-E440-BB34-773FD325FA77","FX2203662")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MI220352294</t>
        </is>
      </c>
      <c r="J1194" t="n">
        <v>0.0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44622.20375</v>
      </c>
      <c r="P1194" s="1" t="n">
        <v>44622.51863425926</v>
      </c>
      <c r="Q1194" t="n">
        <v>19071.0</v>
      </c>
      <c r="R1194" t="n">
        <v>8135.0</v>
      </c>
      <c r="S1194" t="b">
        <v>0</v>
      </c>
      <c r="T1194" t="inlineStr">
        <is>
          <t>N/A</t>
        </is>
      </c>
      <c r="U1194" t="b">
        <v>1</v>
      </c>
      <c r="V1194" t="inlineStr">
        <is>
          <t>Supriya Khape</t>
        </is>
      </c>
      <c r="W1194" s="1" t="n">
        <v>44622.272048611114</v>
      </c>
      <c r="X1194" t="n">
        <v>5394.0</v>
      </c>
      <c r="Y1194" t="n">
        <v>363.0</v>
      </c>
      <c r="Z1194" t="n">
        <v>0.0</v>
      </c>
      <c r="AA1194" t="n">
        <v>363.0</v>
      </c>
      <c r="AB1194" t="n">
        <v>0.0</v>
      </c>
      <c r="AC1194" t="n">
        <v>208.0</v>
      </c>
      <c r="AD1194" t="n">
        <v>-363.0</v>
      </c>
      <c r="AE1194" t="n">
        <v>0.0</v>
      </c>
      <c r="AF1194" t="n">
        <v>0.0</v>
      </c>
      <c r="AG1194" t="n">
        <v>0.0</v>
      </c>
      <c r="AH1194" t="inlineStr">
        <is>
          <t>Dashrath Soren</t>
        </is>
      </c>
      <c r="AI1194" s="1" t="n">
        <v>44622.51863425926</v>
      </c>
      <c r="AJ1194" t="n">
        <v>2516.0</v>
      </c>
      <c r="AK1194" t="n">
        <v>2.0</v>
      </c>
      <c r="AL1194" t="n">
        <v>0.0</v>
      </c>
      <c r="AM1194" t="n">
        <v>2.0</v>
      </c>
      <c r="AN1194" t="n">
        <v>0.0</v>
      </c>
      <c r="AO1194" t="n">
        <v>2.0</v>
      </c>
      <c r="AP1194" t="n">
        <v>-365.0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WI220349230</t>
        </is>
      </c>
      <c r="B1195" t="inlineStr">
        <is>
          <t>DATA_VALIDATION</t>
        </is>
      </c>
      <c r="C1195" t="inlineStr">
        <is>
          <t>201300022043</t>
        </is>
      </c>
      <c r="D1195" t="inlineStr">
        <is>
          <t>Folder</t>
        </is>
      </c>
      <c r="E1195" s="2">
        <f>HYPERLINK("capsilon://?command=openfolder&amp;siteaddress=FAM.docvelocity-na8.net&amp;folderid=FX6F12CD4B-869C-DF20-C816-E6A92C8A1FED","FX22034295")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MI2203513368</t>
        </is>
      </c>
      <c r="J1195" t="n">
        <v>28.0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44636.616481481484</v>
      </c>
      <c r="P1195" s="1" t="n">
        <v>44636.66868055556</v>
      </c>
      <c r="Q1195" t="n">
        <v>4286.0</v>
      </c>
      <c r="R1195" t="n">
        <v>224.0</v>
      </c>
      <c r="S1195" t="b">
        <v>0</v>
      </c>
      <c r="T1195" t="inlineStr">
        <is>
          <t>N/A</t>
        </is>
      </c>
      <c r="U1195" t="b">
        <v>0</v>
      </c>
      <c r="V1195" t="inlineStr">
        <is>
          <t>Shivani Rapariya</t>
        </is>
      </c>
      <c r="W1195" s="1" t="n">
        <v>44636.620416666665</v>
      </c>
      <c r="X1195" t="n">
        <v>142.0</v>
      </c>
      <c r="Y1195" t="n">
        <v>21.0</v>
      </c>
      <c r="Z1195" t="n">
        <v>0.0</v>
      </c>
      <c r="AA1195" t="n">
        <v>21.0</v>
      </c>
      <c r="AB1195" t="n">
        <v>0.0</v>
      </c>
      <c r="AC1195" t="n">
        <v>0.0</v>
      </c>
      <c r="AD1195" t="n">
        <v>7.0</v>
      </c>
      <c r="AE1195" t="n">
        <v>0.0</v>
      </c>
      <c r="AF1195" t="n">
        <v>0.0</v>
      </c>
      <c r="AG1195" t="n">
        <v>0.0</v>
      </c>
      <c r="AH1195" t="inlineStr">
        <is>
          <t>Vikash Suryakanth Parmar</t>
        </is>
      </c>
      <c r="AI1195" s="1" t="n">
        <v>44636.66868055556</v>
      </c>
      <c r="AJ1195" t="n">
        <v>70.0</v>
      </c>
      <c r="AK1195" t="n">
        <v>3.0</v>
      </c>
      <c r="AL1195" t="n">
        <v>0.0</v>
      </c>
      <c r="AM1195" t="n">
        <v>3.0</v>
      </c>
      <c r="AN1195" t="n">
        <v>0.0</v>
      </c>
      <c r="AO1195" t="n">
        <v>2.0</v>
      </c>
      <c r="AP1195" t="n">
        <v>4.0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WI220349235</t>
        </is>
      </c>
      <c r="B1196" t="inlineStr">
        <is>
          <t>DATA_VALIDATION</t>
        </is>
      </c>
      <c r="C1196" t="inlineStr">
        <is>
          <t>201340000712</t>
        </is>
      </c>
      <c r="D1196" t="inlineStr">
        <is>
          <t>Folder</t>
        </is>
      </c>
      <c r="E1196" s="2">
        <f>HYPERLINK("capsilon://?command=openfolder&amp;siteaddress=FAM.docvelocity-na8.net&amp;folderid=FXEAA47596-EE43-DC87-7952-2CA2424ABF0D","FX22036271")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MI2203510593</t>
        </is>
      </c>
      <c r="J1196" t="n">
        <v>216.0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Folder</t>
        </is>
      </c>
      <c r="N1196" t="n">
        <v>2.0</v>
      </c>
      <c r="O1196" s="1" t="n">
        <v>44636.61693287037</v>
      </c>
      <c r="P1196" s="1" t="n">
        <v>44636.67028935185</v>
      </c>
      <c r="Q1196" t="n">
        <v>811.0</v>
      </c>
      <c r="R1196" t="n">
        <v>3799.0</v>
      </c>
      <c r="S1196" t="b">
        <v>0</v>
      </c>
      <c r="T1196" t="inlineStr">
        <is>
          <t>Pratik Bhandwalkar</t>
        </is>
      </c>
      <c r="U1196" t="b">
        <v>1</v>
      </c>
      <c r="V1196" t="inlineStr">
        <is>
          <t>Pratik Bhandwalkar</t>
        </is>
      </c>
      <c r="W1196" s="1" t="n">
        <v>44636.64815972222</v>
      </c>
      <c r="X1196" t="n">
        <v>2605.0</v>
      </c>
      <c r="Y1196" t="n">
        <v>180.0</v>
      </c>
      <c r="Z1196" t="n">
        <v>0.0</v>
      </c>
      <c r="AA1196" t="n">
        <v>180.0</v>
      </c>
      <c r="AB1196" t="n">
        <v>0.0</v>
      </c>
      <c r="AC1196" t="n">
        <v>67.0</v>
      </c>
      <c r="AD1196" t="n">
        <v>36.0</v>
      </c>
      <c r="AE1196" t="n">
        <v>0.0</v>
      </c>
      <c r="AF1196" t="n">
        <v>0.0</v>
      </c>
      <c r="AG1196" t="n">
        <v>0.0</v>
      </c>
      <c r="AH1196" t="inlineStr">
        <is>
          <t>Pratik Bhandwalkar</t>
        </is>
      </c>
      <c r="AI1196" s="1" t="n">
        <v>44636.67028935185</v>
      </c>
      <c r="AJ1196" t="n">
        <v>852.0</v>
      </c>
      <c r="AK1196" t="n">
        <v>16.0</v>
      </c>
      <c r="AL1196" t="n">
        <v>0.0</v>
      </c>
      <c r="AM1196" t="n">
        <v>16.0</v>
      </c>
      <c r="AN1196" t="n">
        <v>0.0</v>
      </c>
      <c r="AO1196" t="n">
        <v>12.0</v>
      </c>
      <c r="AP1196" t="n">
        <v>20.0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WI220349237</t>
        </is>
      </c>
      <c r="B1197" t="inlineStr">
        <is>
          <t>DATA_VALIDATION</t>
        </is>
      </c>
      <c r="C1197" t="inlineStr">
        <is>
          <t>201300022043</t>
        </is>
      </c>
      <c r="D1197" t="inlineStr">
        <is>
          <t>Folder</t>
        </is>
      </c>
      <c r="E1197" s="2">
        <f>HYPERLINK("capsilon://?command=openfolder&amp;siteaddress=FAM.docvelocity-na8.net&amp;folderid=FX6F12CD4B-869C-DF20-C816-E6A92C8A1FED","FX22034295")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MI2203513494</t>
        </is>
      </c>
      <c r="J1197" t="n">
        <v>44.0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44636.61701388889</v>
      </c>
      <c r="P1197" s="1" t="n">
        <v>44636.66940972222</v>
      </c>
      <c r="Q1197" t="n">
        <v>3660.0</v>
      </c>
      <c r="R1197" t="n">
        <v>867.0</v>
      </c>
      <c r="S1197" t="b">
        <v>0</v>
      </c>
      <c r="T1197" t="inlineStr">
        <is>
          <t>N/A</t>
        </is>
      </c>
      <c r="U1197" t="b">
        <v>0</v>
      </c>
      <c r="V1197" t="inlineStr">
        <is>
          <t>Prajakta Jagannath Mane</t>
        </is>
      </c>
      <c r="W1197" s="1" t="n">
        <v>44636.628599537034</v>
      </c>
      <c r="X1197" t="n">
        <v>799.0</v>
      </c>
      <c r="Y1197" t="n">
        <v>39.0</v>
      </c>
      <c r="Z1197" t="n">
        <v>0.0</v>
      </c>
      <c r="AA1197" t="n">
        <v>39.0</v>
      </c>
      <c r="AB1197" t="n">
        <v>0.0</v>
      </c>
      <c r="AC1197" t="n">
        <v>5.0</v>
      </c>
      <c r="AD1197" t="n">
        <v>5.0</v>
      </c>
      <c r="AE1197" t="n">
        <v>0.0</v>
      </c>
      <c r="AF1197" t="n">
        <v>0.0</v>
      </c>
      <c r="AG1197" t="n">
        <v>0.0</v>
      </c>
      <c r="AH1197" t="inlineStr">
        <is>
          <t>Vikash Suryakanth Parmar</t>
        </is>
      </c>
      <c r="AI1197" s="1" t="n">
        <v>44636.66940972222</v>
      </c>
      <c r="AJ1197" t="n">
        <v>62.0</v>
      </c>
      <c r="AK1197" t="n">
        <v>0.0</v>
      </c>
      <c r="AL1197" t="n">
        <v>0.0</v>
      </c>
      <c r="AM1197" t="n">
        <v>0.0</v>
      </c>
      <c r="AN1197" t="n">
        <v>0.0</v>
      </c>
      <c r="AO1197" t="n">
        <v>0.0</v>
      </c>
      <c r="AP1197" t="n">
        <v>5.0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WI22034927</t>
        </is>
      </c>
      <c r="B1198" t="inlineStr">
        <is>
          <t>DATA_VALIDATION</t>
        </is>
      </c>
      <c r="C1198" t="inlineStr">
        <is>
          <t>201100013644</t>
        </is>
      </c>
      <c r="D1198" t="inlineStr">
        <is>
          <t>Folder</t>
        </is>
      </c>
      <c r="E1198" s="2">
        <f>HYPERLINK("capsilon://?command=openfolder&amp;siteaddress=FAM.docvelocity-na8.net&amp;folderid=FX0E50BE97-42D8-E14D-091E-AB3ED02F0716","FX210811536")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MI220352281</t>
        </is>
      </c>
      <c r="J1198" t="n">
        <v>0.0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44622.212905092594</v>
      </c>
      <c r="P1198" s="1" t="n">
        <v>44622.553877314815</v>
      </c>
      <c r="Q1198" t="n">
        <v>22786.0</v>
      </c>
      <c r="R1198" t="n">
        <v>6674.0</v>
      </c>
      <c r="S1198" t="b">
        <v>0</v>
      </c>
      <c r="T1198" t="inlineStr">
        <is>
          <t>N/A</t>
        </is>
      </c>
      <c r="U1198" t="b">
        <v>1</v>
      </c>
      <c r="V1198" t="inlineStr">
        <is>
          <t>Ujwala Ajabe</t>
        </is>
      </c>
      <c r="W1198" s="1" t="n">
        <v>44622.25480324074</v>
      </c>
      <c r="X1198" t="n">
        <v>3612.0</v>
      </c>
      <c r="Y1198" t="n">
        <v>599.0</v>
      </c>
      <c r="Z1198" t="n">
        <v>0.0</v>
      </c>
      <c r="AA1198" t="n">
        <v>599.0</v>
      </c>
      <c r="AB1198" t="n">
        <v>0.0</v>
      </c>
      <c r="AC1198" t="n">
        <v>236.0</v>
      </c>
      <c r="AD1198" t="n">
        <v>-599.0</v>
      </c>
      <c r="AE1198" t="n">
        <v>0.0</v>
      </c>
      <c r="AF1198" t="n">
        <v>0.0</v>
      </c>
      <c r="AG1198" t="n">
        <v>0.0</v>
      </c>
      <c r="AH1198" t="inlineStr">
        <is>
          <t>Dashrath Soren</t>
        </is>
      </c>
      <c r="AI1198" s="1" t="n">
        <v>44622.553877314815</v>
      </c>
      <c r="AJ1198" t="n">
        <v>3044.0</v>
      </c>
      <c r="AK1198" t="n">
        <v>9.0</v>
      </c>
      <c r="AL1198" t="n">
        <v>0.0</v>
      </c>
      <c r="AM1198" t="n">
        <v>9.0</v>
      </c>
      <c r="AN1198" t="n">
        <v>0.0</v>
      </c>
      <c r="AO1198" t="n">
        <v>8.0</v>
      </c>
      <c r="AP1198" t="n">
        <v>-608.0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WI22034958</t>
        </is>
      </c>
      <c r="B1199" t="inlineStr">
        <is>
          <t>DATA_VALIDATION</t>
        </is>
      </c>
      <c r="C1199" t="inlineStr">
        <is>
          <t>201300021786</t>
        </is>
      </c>
      <c r="D1199" t="inlineStr">
        <is>
          <t>Folder</t>
        </is>
      </c>
      <c r="E1199" s="2">
        <f>HYPERLINK("capsilon://?command=openfolder&amp;siteaddress=FAM.docvelocity-na8.net&amp;folderid=FX8FFA80FE-247F-6D9B-5FF9-16601FA7E113","FX220212603")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MI220348209</t>
        </is>
      </c>
      <c r="J1199" t="n">
        <v>0.0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44622.264131944445</v>
      </c>
      <c r="P1199" s="1" t="n">
        <v>44622.56208333333</v>
      </c>
      <c r="Q1199" t="n">
        <v>9207.0</v>
      </c>
      <c r="R1199" t="n">
        <v>16536.0</v>
      </c>
      <c r="S1199" t="b">
        <v>0</v>
      </c>
      <c r="T1199" t="inlineStr">
        <is>
          <t>N/A</t>
        </is>
      </c>
      <c r="U1199" t="b">
        <v>1</v>
      </c>
      <c r="V1199" t="inlineStr">
        <is>
          <t>Karnal Akhare</t>
        </is>
      </c>
      <c r="W1199" s="1" t="n">
        <v>44622.4540162037</v>
      </c>
      <c r="X1199" t="n">
        <v>12537.0</v>
      </c>
      <c r="Y1199" t="n">
        <v>923.0</v>
      </c>
      <c r="Z1199" t="n">
        <v>0.0</v>
      </c>
      <c r="AA1199" t="n">
        <v>923.0</v>
      </c>
      <c r="AB1199" t="n">
        <v>6091.0</v>
      </c>
      <c r="AC1199" t="n">
        <v>353.0</v>
      </c>
      <c r="AD1199" t="n">
        <v>-923.0</v>
      </c>
      <c r="AE1199" t="n">
        <v>0.0</v>
      </c>
      <c r="AF1199" t="n">
        <v>0.0</v>
      </c>
      <c r="AG1199" t="n">
        <v>0.0</v>
      </c>
      <c r="AH1199" t="inlineStr">
        <is>
          <t>Mohini Shinde</t>
        </is>
      </c>
      <c r="AI1199" s="1" t="n">
        <v>44622.56208333333</v>
      </c>
      <c r="AJ1199" t="n">
        <v>3363.0</v>
      </c>
      <c r="AK1199" t="n">
        <v>19.0</v>
      </c>
      <c r="AL1199" t="n">
        <v>0.0</v>
      </c>
      <c r="AM1199" t="n">
        <v>19.0</v>
      </c>
      <c r="AN1199" t="n">
        <v>6091.0</v>
      </c>
      <c r="AO1199" t="n">
        <v>18.0</v>
      </c>
      <c r="AP1199" t="n">
        <v>-942.0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WI220349694</t>
        </is>
      </c>
      <c r="B1200" t="inlineStr">
        <is>
          <t>DATA_VALIDATION</t>
        </is>
      </c>
      <c r="C1200" t="inlineStr">
        <is>
          <t>201110012604</t>
        </is>
      </c>
      <c r="D1200" t="inlineStr">
        <is>
          <t>Folder</t>
        </is>
      </c>
      <c r="E1200" s="2">
        <f>HYPERLINK("capsilon://?command=openfolder&amp;siteaddress=FAM.docvelocity-na8.net&amp;folderid=FX2686A77D-0B1A-EC1F-E53A-D87D8E35D0E0","FX22037187")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MI2203516454</t>
        </is>
      </c>
      <c r="J1200" t="n">
        <v>28.0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44636.64792824074</v>
      </c>
      <c r="P1200" s="1" t="n">
        <v>44636.66982638889</v>
      </c>
      <c r="Q1200" t="n">
        <v>1765.0</v>
      </c>
      <c r="R1200" t="n">
        <v>127.0</v>
      </c>
      <c r="S1200" t="b">
        <v>0</v>
      </c>
      <c r="T1200" t="inlineStr">
        <is>
          <t>N/A</t>
        </is>
      </c>
      <c r="U1200" t="b">
        <v>0</v>
      </c>
      <c r="V1200" t="inlineStr">
        <is>
          <t>Ganesh Bavdiwale</t>
        </is>
      </c>
      <c r="W1200" s="1" t="n">
        <v>44636.64907407408</v>
      </c>
      <c r="X1200" t="n">
        <v>92.0</v>
      </c>
      <c r="Y1200" t="n">
        <v>21.0</v>
      </c>
      <c r="Z1200" t="n">
        <v>0.0</v>
      </c>
      <c r="AA1200" t="n">
        <v>21.0</v>
      </c>
      <c r="AB1200" t="n">
        <v>0.0</v>
      </c>
      <c r="AC1200" t="n">
        <v>0.0</v>
      </c>
      <c r="AD1200" t="n">
        <v>7.0</v>
      </c>
      <c r="AE1200" t="n">
        <v>0.0</v>
      </c>
      <c r="AF1200" t="n">
        <v>0.0</v>
      </c>
      <c r="AG1200" t="n">
        <v>0.0</v>
      </c>
      <c r="AH1200" t="inlineStr">
        <is>
          <t>Vikash Suryakanth Parmar</t>
        </is>
      </c>
      <c r="AI1200" s="1" t="n">
        <v>44636.66982638889</v>
      </c>
      <c r="AJ1200" t="n">
        <v>35.0</v>
      </c>
      <c r="AK1200" t="n">
        <v>1.0</v>
      </c>
      <c r="AL1200" t="n">
        <v>0.0</v>
      </c>
      <c r="AM1200" t="n">
        <v>1.0</v>
      </c>
      <c r="AN1200" t="n">
        <v>0.0</v>
      </c>
      <c r="AO1200" t="n">
        <v>0.0</v>
      </c>
      <c r="AP1200" t="n">
        <v>6.0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WI220349698</t>
        </is>
      </c>
      <c r="B1201" t="inlineStr">
        <is>
          <t>DATA_VALIDATION</t>
        </is>
      </c>
      <c r="C1201" t="inlineStr">
        <is>
          <t>201110012604</t>
        </is>
      </c>
      <c r="D1201" t="inlineStr">
        <is>
          <t>Folder</t>
        </is>
      </c>
      <c r="E1201" s="2">
        <f>HYPERLINK("capsilon://?command=openfolder&amp;siteaddress=FAM.docvelocity-na8.net&amp;folderid=FX2686A77D-0B1A-EC1F-E53A-D87D8E35D0E0","FX22037187")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MI2203516474</t>
        </is>
      </c>
      <c r="J1201" t="n">
        <v>28.0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44636.64811342592</v>
      </c>
      <c r="P1201" s="1" t="n">
        <v>44636.670219907406</v>
      </c>
      <c r="Q1201" t="n">
        <v>1652.0</v>
      </c>
      <c r="R1201" t="n">
        <v>258.0</v>
      </c>
      <c r="S1201" t="b">
        <v>0</v>
      </c>
      <c r="T1201" t="inlineStr">
        <is>
          <t>N/A</t>
        </is>
      </c>
      <c r="U1201" t="b">
        <v>0</v>
      </c>
      <c r="V1201" t="inlineStr">
        <is>
          <t>Pratik Bhandwalkar</t>
        </is>
      </c>
      <c r="W1201" s="1" t="n">
        <v>44636.650775462964</v>
      </c>
      <c r="X1201" t="n">
        <v>225.0</v>
      </c>
      <c r="Y1201" t="n">
        <v>21.0</v>
      </c>
      <c r="Z1201" t="n">
        <v>0.0</v>
      </c>
      <c r="AA1201" t="n">
        <v>21.0</v>
      </c>
      <c r="AB1201" t="n">
        <v>0.0</v>
      </c>
      <c r="AC1201" t="n">
        <v>0.0</v>
      </c>
      <c r="AD1201" t="n">
        <v>7.0</v>
      </c>
      <c r="AE1201" t="n">
        <v>0.0</v>
      </c>
      <c r="AF1201" t="n">
        <v>0.0</v>
      </c>
      <c r="AG1201" t="n">
        <v>0.0</v>
      </c>
      <c r="AH1201" t="inlineStr">
        <is>
          <t>Vikash Suryakanth Parmar</t>
        </is>
      </c>
      <c r="AI1201" s="1" t="n">
        <v>44636.670219907406</v>
      </c>
      <c r="AJ1201" t="n">
        <v>33.0</v>
      </c>
      <c r="AK1201" t="n">
        <v>0.0</v>
      </c>
      <c r="AL1201" t="n">
        <v>0.0</v>
      </c>
      <c r="AM1201" t="n">
        <v>0.0</v>
      </c>
      <c r="AN1201" t="n">
        <v>0.0</v>
      </c>
      <c r="AO1201" t="n">
        <v>0.0</v>
      </c>
      <c r="AP1201" t="n">
        <v>7.0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WI220349700</t>
        </is>
      </c>
      <c r="B1202" t="inlineStr">
        <is>
          <t>DATA_VALIDATION</t>
        </is>
      </c>
      <c r="C1202" t="inlineStr">
        <is>
          <t>201110012604</t>
        </is>
      </c>
      <c r="D1202" t="inlineStr">
        <is>
          <t>Folder</t>
        </is>
      </c>
      <c r="E1202" s="2">
        <f>HYPERLINK("capsilon://?command=openfolder&amp;siteaddress=FAM.docvelocity-na8.net&amp;folderid=FX2686A77D-0B1A-EC1F-E53A-D87D8E35D0E0","FX22037187")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MI2203516507</t>
        </is>
      </c>
      <c r="J1202" t="n">
        <v>49.0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44636.64827546296</v>
      </c>
      <c r="P1202" s="1" t="n">
        <v>44636.670902777776</v>
      </c>
      <c r="Q1202" t="n">
        <v>1476.0</v>
      </c>
      <c r="R1202" t="n">
        <v>479.0</v>
      </c>
      <c r="S1202" t="b">
        <v>0</v>
      </c>
      <c r="T1202" t="inlineStr">
        <is>
          <t>N/A</t>
        </is>
      </c>
      <c r="U1202" t="b">
        <v>0</v>
      </c>
      <c r="V1202" t="inlineStr">
        <is>
          <t>Shivani Narwade</t>
        </is>
      </c>
      <c r="W1202" s="1" t="n">
        <v>44636.65324074074</v>
      </c>
      <c r="X1202" t="n">
        <v>421.0</v>
      </c>
      <c r="Y1202" t="n">
        <v>44.0</v>
      </c>
      <c r="Z1202" t="n">
        <v>0.0</v>
      </c>
      <c r="AA1202" t="n">
        <v>44.0</v>
      </c>
      <c r="AB1202" t="n">
        <v>0.0</v>
      </c>
      <c r="AC1202" t="n">
        <v>3.0</v>
      </c>
      <c r="AD1202" t="n">
        <v>5.0</v>
      </c>
      <c r="AE1202" t="n">
        <v>0.0</v>
      </c>
      <c r="AF1202" t="n">
        <v>0.0</v>
      </c>
      <c r="AG1202" t="n">
        <v>0.0</v>
      </c>
      <c r="AH1202" t="inlineStr">
        <is>
          <t>Vikash Suryakanth Parmar</t>
        </is>
      </c>
      <c r="AI1202" s="1" t="n">
        <v>44636.670902777776</v>
      </c>
      <c r="AJ1202" t="n">
        <v>58.0</v>
      </c>
      <c r="AK1202" t="n">
        <v>0.0</v>
      </c>
      <c r="AL1202" t="n">
        <v>0.0</v>
      </c>
      <c r="AM1202" t="n">
        <v>0.0</v>
      </c>
      <c r="AN1202" t="n">
        <v>0.0</v>
      </c>
      <c r="AO1202" t="n">
        <v>0.0</v>
      </c>
      <c r="AP1202" t="n">
        <v>5.0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WI220349703</t>
        </is>
      </c>
      <c r="B1203" t="inlineStr">
        <is>
          <t>DATA_VALIDATION</t>
        </is>
      </c>
      <c r="C1203" t="inlineStr">
        <is>
          <t>201110012604</t>
        </is>
      </c>
      <c r="D1203" t="inlineStr">
        <is>
          <t>Folder</t>
        </is>
      </c>
      <c r="E1203" s="2">
        <f>HYPERLINK("capsilon://?command=openfolder&amp;siteaddress=FAM.docvelocity-na8.net&amp;folderid=FX2686A77D-0B1A-EC1F-E53A-D87D8E35D0E0","FX22037187")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MI2203516528</t>
        </is>
      </c>
      <c r="J1203" t="n">
        <v>49.0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44636.6484375</v>
      </c>
      <c r="P1203" s="1" t="n">
        <v>44636.67149305555</v>
      </c>
      <c r="Q1203" t="n">
        <v>1738.0</v>
      </c>
      <c r="R1203" t="n">
        <v>254.0</v>
      </c>
      <c r="S1203" t="b">
        <v>0</v>
      </c>
      <c r="T1203" t="inlineStr">
        <is>
          <t>N/A</t>
        </is>
      </c>
      <c r="U1203" t="b">
        <v>0</v>
      </c>
      <c r="V1203" t="inlineStr">
        <is>
          <t>Payal Pathare</t>
        </is>
      </c>
      <c r="W1203" s="1" t="n">
        <v>44636.65085648148</v>
      </c>
      <c r="X1203" t="n">
        <v>204.0</v>
      </c>
      <c r="Y1203" t="n">
        <v>44.0</v>
      </c>
      <c r="Z1203" t="n">
        <v>0.0</v>
      </c>
      <c r="AA1203" t="n">
        <v>44.0</v>
      </c>
      <c r="AB1203" t="n">
        <v>0.0</v>
      </c>
      <c r="AC1203" t="n">
        <v>2.0</v>
      </c>
      <c r="AD1203" t="n">
        <v>5.0</v>
      </c>
      <c r="AE1203" t="n">
        <v>0.0</v>
      </c>
      <c r="AF1203" t="n">
        <v>0.0</v>
      </c>
      <c r="AG1203" t="n">
        <v>0.0</v>
      </c>
      <c r="AH1203" t="inlineStr">
        <is>
          <t>Vikash Suryakanth Parmar</t>
        </is>
      </c>
      <c r="AI1203" s="1" t="n">
        <v>44636.67149305555</v>
      </c>
      <c r="AJ1203" t="n">
        <v>50.0</v>
      </c>
      <c r="AK1203" t="n">
        <v>0.0</v>
      </c>
      <c r="AL1203" t="n">
        <v>0.0</v>
      </c>
      <c r="AM1203" t="n">
        <v>0.0</v>
      </c>
      <c r="AN1203" t="n">
        <v>0.0</v>
      </c>
      <c r="AO1203" t="n">
        <v>0.0</v>
      </c>
      <c r="AP1203" t="n">
        <v>5.0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WI220349706</t>
        </is>
      </c>
      <c r="B1204" t="inlineStr">
        <is>
          <t>DATA_VALIDATION</t>
        </is>
      </c>
      <c r="C1204" t="inlineStr">
        <is>
          <t>201110012604</t>
        </is>
      </c>
      <c r="D1204" t="inlineStr">
        <is>
          <t>Folder</t>
        </is>
      </c>
      <c r="E1204" s="2">
        <f>HYPERLINK("capsilon://?command=openfolder&amp;siteaddress=FAM.docvelocity-na8.net&amp;folderid=FX2686A77D-0B1A-EC1F-E53A-D87D8E35D0E0","FX22037187")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MI2203516547</t>
        </is>
      </c>
      <c r="J1204" t="n">
        <v>49.0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44636.64859953704</v>
      </c>
      <c r="P1204" s="1" t="n">
        <v>44636.67209490741</v>
      </c>
      <c r="Q1204" t="n">
        <v>1837.0</v>
      </c>
      <c r="R1204" t="n">
        <v>193.0</v>
      </c>
      <c r="S1204" t="b">
        <v>0</v>
      </c>
      <c r="T1204" t="inlineStr">
        <is>
          <t>N/A</t>
        </is>
      </c>
      <c r="U1204" t="b">
        <v>0</v>
      </c>
      <c r="V1204" t="inlineStr">
        <is>
          <t>Nayan Naramshettiwar</t>
        </is>
      </c>
      <c r="W1204" s="1" t="n">
        <v>44636.650300925925</v>
      </c>
      <c r="X1204" t="n">
        <v>142.0</v>
      </c>
      <c r="Y1204" t="n">
        <v>44.0</v>
      </c>
      <c r="Z1204" t="n">
        <v>0.0</v>
      </c>
      <c r="AA1204" t="n">
        <v>44.0</v>
      </c>
      <c r="AB1204" t="n">
        <v>0.0</v>
      </c>
      <c r="AC1204" t="n">
        <v>1.0</v>
      </c>
      <c r="AD1204" t="n">
        <v>5.0</v>
      </c>
      <c r="AE1204" t="n">
        <v>0.0</v>
      </c>
      <c r="AF1204" t="n">
        <v>0.0</v>
      </c>
      <c r="AG1204" t="n">
        <v>0.0</v>
      </c>
      <c r="AH1204" t="inlineStr">
        <is>
          <t>Vikash Suryakanth Parmar</t>
        </is>
      </c>
      <c r="AI1204" s="1" t="n">
        <v>44636.67209490741</v>
      </c>
      <c r="AJ1204" t="n">
        <v>51.0</v>
      </c>
      <c r="AK1204" t="n">
        <v>2.0</v>
      </c>
      <c r="AL1204" t="n">
        <v>0.0</v>
      </c>
      <c r="AM1204" t="n">
        <v>2.0</v>
      </c>
      <c r="AN1204" t="n">
        <v>0.0</v>
      </c>
      <c r="AO1204" t="n">
        <v>1.0</v>
      </c>
      <c r="AP1204" t="n">
        <v>3.0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WI220349709</t>
        </is>
      </c>
      <c r="B1205" t="inlineStr">
        <is>
          <t>DATA_VALIDATION</t>
        </is>
      </c>
      <c r="C1205" t="inlineStr">
        <is>
          <t>201110012604</t>
        </is>
      </c>
      <c r="D1205" t="inlineStr">
        <is>
          <t>Folder</t>
        </is>
      </c>
      <c r="E1205" s="2">
        <f>HYPERLINK("capsilon://?command=openfolder&amp;siteaddress=FAM.docvelocity-na8.net&amp;folderid=FX2686A77D-0B1A-EC1F-E53A-D87D8E35D0E0","FX22037187")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MI2203516579</t>
        </is>
      </c>
      <c r="J1205" t="n">
        <v>28.0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44636.648935185185</v>
      </c>
      <c r="P1205" s="1" t="n">
        <v>44636.6725</v>
      </c>
      <c r="Q1205" t="n">
        <v>1920.0</v>
      </c>
      <c r="R1205" t="n">
        <v>116.0</v>
      </c>
      <c r="S1205" t="b">
        <v>0</v>
      </c>
      <c r="T1205" t="inlineStr">
        <is>
          <t>N/A</t>
        </is>
      </c>
      <c r="U1205" t="b">
        <v>0</v>
      </c>
      <c r="V1205" t="inlineStr">
        <is>
          <t>Shubham Karwate</t>
        </is>
      </c>
      <c r="W1205" s="1" t="n">
        <v>44636.650555555556</v>
      </c>
      <c r="X1205" t="n">
        <v>49.0</v>
      </c>
      <c r="Y1205" t="n">
        <v>21.0</v>
      </c>
      <c r="Z1205" t="n">
        <v>0.0</v>
      </c>
      <c r="AA1205" t="n">
        <v>21.0</v>
      </c>
      <c r="AB1205" t="n">
        <v>0.0</v>
      </c>
      <c r="AC1205" t="n">
        <v>0.0</v>
      </c>
      <c r="AD1205" t="n">
        <v>7.0</v>
      </c>
      <c r="AE1205" t="n">
        <v>0.0</v>
      </c>
      <c r="AF1205" t="n">
        <v>0.0</v>
      </c>
      <c r="AG1205" t="n">
        <v>0.0</v>
      </c>
      <c r="AH1205" t="inlineStr">
        <is>
          <t>Vikash Suryakanth Parmar</t>
        </is>
      </c>
      <c r="AI1205" s="1" t="n">
        <v>44636.6725</v>
      </c>
      <c r="AJ1205" t="n">
        <v>34.0</v>
      </c>
      <c r="AK1205" t="n">
        <v>0.0</v>
      </c>
      <c r="AL1205" t="n">
        <v>0.0</v>
      </c>
      <c r="AM1205" t="n">
        <v>0.0</v>
      </c>
      <c r="AN1205" t="n">
        <v>0.0</v>
      </c>
      <c r="AO1205" t="n">
        <v>0.0</v>
      </c>
      <c r="AP1205" t="n">
        <v>7.0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WI220349711</t>
        </is>
      </c>
      <c r="B1206" t="inlineStr">
        <is>
          <t>DATA_VALIDATION</t>
        </is>
      </c>
      <c r="C1206" t="inlineStr">
        <is>
          <t>201110012604</t>
        </is>
      </c>
      <c r="D1206" t="inlineStr">
        <is>
          <t>Folder</t>
        </is>
      </c>
      <c r="E1206" s="2">
        <f>HYPERLINK("capsilon://?command=openfolder&amp;siteaddress=FAM.docvelocity-na8.net&amp;folderid=FX2686A77D-0B1A-EC1F-E53A-D87D8E35D0E0","FX22037187")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MI2203516603</t>
        </is>
      </c>
      <c r="J1206" t="n">
        <v>54.0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44636.6490162037</v>
      </c>
      <c r="P1206" s="1" t="n">
        <v>44636.67297453704</v>
      </c>
      <c r="Q1206" t="n">
        <v>1891.0</v>
      </c>
      <c r="R1206" t="n">
        <v>179.0</v>
      </c>
      <c r="S1206" t="b">
        <v>0</v>
      </c>
      <c r="T1206" t="inlineStr">
        <is>
          <t>N/A</t>
        </is>
      </c>
      <c r="U1206" t="b">
        <v>0</v>
      </c>
      <c r="V1206" t="inlineStr">
        <is>
          <t>Ganesh Bavdiwale</t>
        </is>
      </c>
      <c r="W1206" s="1" t="n">
        <v>44636.65069444444</v>
      </c>
      <c r="X1206" t="n">
        <v>139.0</v>
      </c>
      <c r="Y1206" t="n">
        <v>39.0</v>
      </c>
      <c r="Z1206" t="n">
        <v>0.0</v>
      </c>
      <c r="AA1206" t="n">
        <v>39.0</v>
      </c>
      <c r="AB1206" t="n">
        <v>0.0</v>
      </c>
      <c r="AC1206" t="n">
        <v>0.0</v>
      </c>
      <c r="AD1206" t="n">
        <v>15.0</v>
      </c>
      <c r="AE1206" t="n">
        <v>0.0</v>
      </c>
      <c r="AF1206" t="n">
        <v>0.0</v>
      </c>
      <c r="AG1206" t="n">
        <v>0.0</v>
      </c>
      <c r="AH1206" t="inlineStr">
        <is>
          <t>Vikash Suryakanth Parmar</t>
        </is>
      </c>
      <c r="AI1206" s="1" t="n">
        <v>44636.67297453704</v>
      </c>
      <c r="AJ1206" t="n">
        <v>40.0</v>
      </c>
      <c r="AK1206" t="n">
        <v>0.0</v>
      </c>
      <c r="AL1206" t="n">
        <v>0.0</v>
      </c>
      <c r="AM1206" t="n">
        <v>0.0</v>
      </c>
      <c r="AN1206" t="n">
        <v>0.0</v>
      </c>
      <c r="AO1206" t="n">
        <v>0.0</v>
      </c>
      <c r="AP1206" t="n">
        <v>15.0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WI220349712</t>
        </is>
      </c>
      <c r="B1207" t="inlineStr">
        <is>
          <t>DATA_VALIDATION</t>
        </is>
      </c>
      <c r="C1207" t="inlineStr">
        <is>
          <t>201110012604</t>
        </is>
      </c>
      <c r="D1207" t="inlineStr">
        <is>
          <t>Folder</t>
        </is>
      </c>
      <c r="E1207" s="2">
        <f>HYPERLINK("capsilon://?command=openfolder&amp;siteaddress=FAM.docvelocity-na8.net&amp;folderid=FX2686A77D-0B1A-EC1F-E53A-D87D8E35D0E0","FX22037187")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MI2203516630</t>
        </is>
      </c>
      <c r="J1207" t="n">
        <v>54.0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44636.64917824074</v>
      </c>
      <c r="P1207" s="1" t="n">
        <v>44636.673622685186</v>
      </c>
      <c r="Q1207" t="n">
        <v>1649.0</v>
      </c>
      <c r="R1207" t="n">
        <v>463.0</v>
      </c>
      <c r="S1207" t="b">
        <v>0</v>
      </c>
      <c r="T1207" t="inlineStr">
        <is>
          <t>N/A</t>
        </is>
      </c>
      <c r="U1207" t="b">
        <v>0</v>
      </c>
      <c r="V1207" t="inlineStr">
        <is>
          <t>Prajakta Jagannath Mane</t>
        </is>
      </c>
      <c r="W1207" s="1" t="n">
        <v>44636.6541087963</v>
      </c>
      <c r="X1207" t="n">
        <v>408.0</v>
      </c>
      <c r="Y1207" t="n">
        <v>49.0</v>
      </c>
      <c r="Z1207" t="n">
        <v>0.0</v>
      </c>
      <c r="AA1207" t="n">
        <v>49.0</v>
      </c>
      <c r="AB1207" t="n">
        <v>0.0</v>
      </c>
      <c r="AC1207" t="n">
        <v>0.0</v>
      </c>
      <c r="AD1207" t="n">
        <v>5.0</v>
      </c>
      <c r="AE1207" t="n">
        <v>0.0</v>
      </c>
      <c r="AF1207" t="n">
        <v>0.0</v>
      </c>
      <c r="AG1207" t="n">
        <v>0.0</v>
      </c>
      <c r="AH1207" t="inlineStr">
        <is>
          <t>Vikash Suryakanth Parmar</t>
        </is>
      </c>
      <c r="AI1207" s="1" t="n">
        <v>44636.673622685186</v>
      </c>
      <c r="AJ1207" t="n">
        <v>55.0</v>
      </c>
      <c r="AK1207" t="n">
        <v>0.0</v>
      </c>
      <c r="AL1207" t="n">
        <v>0.0</v>
      </c>
      <c r="AM1207" t="n">
        <v>0.0</v>
      </c>
      <c r="AN1207" t="n">
        <v>0.0</v>
      </c>
      <c r="AO1207" t="n">
        <v>0.0</v>
      </c>
      <c r="AP1207" t="n">
        <v>5.0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WI220349714</t>
        </is>
      </c>
      <c r="B1208" t="inlineStr">
        <is>
          <t>DATA_VALIDATION</t>
        </is>
      </c>
      <c r="C1208" t="inlineStr">
        <is>
          <t>201110012604</t>
        </is>
      </c>
      <c r="D1208" t="inlineStr">
        <is>
          <t>Folder</t>
        </is>
      </c>
      <c r="E1208" s="2">
        <f>HYPERLINK("capsilon://?command=openfolder&amp;siteaddress=FAM.docvelocity-na8.net&amp;folderid=FX2686A77D-0B1A-EC1F-E53A-D87D8E35D0E0","FX22037187")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MI2203516654</t>
        </is>
      </c>
      <c r="J1208" t="n">
        <v>44.0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2.0</v>
      </c>
      <c r="O1208" s="1" t="n">
        <v>44636.64938657408</v>
      </c>
      <c r="P1208" s="1" t="n">
        <v>44636.674791666665</v>
      </c>
      <c r="Q1208" t="n">
        <v>2003.0</v>
      </c>
      <c r="R1208" t="n">
        <v>192.0</v>
      </c>
      <c r="S1208" t="b">
        <v>0</v>
      </c>
      <c r="T1208" t="inlineStr">
        <is>
          <t>N/A</t>
        </is>
      </c>
      <c r="U1208" t="b">
        <v>0</v>
      </c>
      <c r="V1208" t="inlineStr">
        <is>
          <t>Nayan Naramshettiwar</t>
        </is>
      </c>
      <c r="W1208" s="1" t="n">
        <v>44636.65137731482</v>
      </c>
      <c r="X1208" t="n">
        <v>92.0</v>
      </c>
      <c r="Y1208" t="n">
        <v>39.0</v>
      </c>
      <c r="Z1208" t="n">
        <v>0.0</v>
      </c>
      <c r="AA1208" t="n">
        <v>39.0</v>
      </c>
      <c r="AB1208" t="n">
        <v>0.0</v>
      </c>
      <c r="AC1208" t="n">
        <v>0.0</v>
      </c>
      <c r="AD1208" t="n">
        <v>5.0</v>
      </c>
      <c r="AE1208" t="n">
        <v>0.0</v>
      </c>
      <c r="AF1208" t="n">
        <v>0.0</v>
      </c>
      <c r="AG1208" t="n">
        <v>0.0</v>
      </c>
      <c r="AH1208" t="inlineStr">
        <is>
          <t>Vikash Suryakanth Parmar</t>
        </is>
      </c>
      <c r="AI1208" s="1" t="n">
        <v>44636.674791666665</v>
      </c>
      <c r="AJ1208" t="n">
        <v>100.0</v>
      </c>
      <c r="AK1208" t="n">
        <v>0.0</v>
      </c>
      <c r="AL1208" t="n">
        <v>0.0</v>
      </c>
      <c r="AM1208" t="n">
        <v>0.0</v>
      </c>
      <c r="AN1208" t="n">
        <v>0.0</v>
      </c>
      <c r="AO1208" t="n">
        <v>0.0</v>
      </c>
      <c r="AP1208" t="n">
        <v>5.0</v>
      </c>
      <c r="AQ1208" t="n">
        <v>0.0</v>
      </c>
      <c r="AR1208" t="n">
        <v>0.0</v>
      </c>
      <c r="AS1208" t="n">
        <v>0.0</v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WI220349719</t>
        </is>
      </c>
      <c r="B1209" t="inlineStr">
        <is>
          <t>DATA_VALIDATION</t>
        </is>
      </c>
      <c r="C1209" t="inlineStr">
        <is>
          <t>201110012604</t>
        </is>
      </c>
      <c r="D1209" t="inlineStr">
        <is>
          <t>Folder</t>
        </is>
      </c>
      <c r="E1209" s="2">
        <f>HYPERLINK("capsilon://?command=openfolder&amp;siteaddress=FAM.docvelocity-na8.net&amp;folderid=FX2686A77D-0B1A-EC1F-E53A-D87D8E35D0E0","FX22037187")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MI2203516672</t>
        </is>
      </c>
      <c r="J1209" t="n">
        <v>28.0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44636.64971064815</v>
      </c>
      <c r="P1209" s="1" t="n">
        <v>44636.67527777778</v>
      </c>
      <c r="Q1209" t="n">
        <v>2118.0</v>
      </c>
      <c r="R1209" t="n">
        <v>91.0</v>
      </c>
      <c r="S1209" t="b">
        <v>0</v>
      </c>
      <c r="T1209" t="inlineStr">
        <is>
          <t>N/A</t>
        </is>
      </c>
      <c r="U1209" t="b">
        <v>0</v>
      </c>
      <c r="V1209" t="inlineStr">
        <is>
          <t>Shubham Karwate</t>
        </is>
      </c>
      <c r="W1209" s="1" t="n">
        <v>44636.65114583333</v>
      </c>
      <c r="X1209" t="n">
        <v>50.0</v>
      </c>
      <c r="Y1209" t="n">
        <v>21.0</v>
      </c>
      <c r="Z1209" t="n">
        <v>0.0</v>
      </c>
      <c r="AA1209" t="n">
        <v>21.0</v>
      </c>
      <c r="AB1209" t="n">
        <v>0.0</v>
      </c>
      <c r="AC1209" t="n">
        <v>0.0</v>
      </c>
      <c r="AD1209" t="n">
        <v>7.0</v>
      </c>
      <c r="AE1209" t="n">
        <v>0.0</v>
      </c>
      <c r="AF1209" t="n">
        <v>0.0</v>
      </c>
      <c r="AG1209" t="n">
        <v>0.0</v>
      </c>
      <c r="AH1209" t="inlineStr">
        <is>
          <t>Vikash Suryakanth Parmar</t>
        </is>
      </c>
      <c r="AI1209" s="1" t="n">
        <v>44636.67527777778</v>
      </c>
      <c r="AJ1209" t="n">
        <v>41.0</v>
      </c>
      <c r="AK1209" t="n">
        <v>0.0</v>
      </c>
      <c r="AL1209" t="n">
        <v>0.0</v>
      </c>
      <c r="AM1209" t="n">
        <v>0.0</v>
      </c>
      <c r="AN1209" t="n">
        <v>0.0</v>
      </c>
      <c r="AO1209" t="n">
        <v>0.0</v>
      </c>
      <c r="AP1209" t="n">
        <v>7.0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WI220349723</t>
        </is>
      </c>
      <c r="B1210" t="inlineStr">
        <is>
          <t>DATA_VALIDATION</t>
        </is>
      </c>
      <c r="C1210" t="inlineStr">
        <is>
          <t>201110012604</t>
        </is>
      </c>
      <c r="D1210" t="inlineStr">
        <is>
          <t>Folder</t>
        </is>
      </c>
      <c r="E1210" s="2">
        <f>HYPERLINK("capsilon://?command=openfolder&amp;siteaddress=FAM.docvelocity-na8.net&amp;folderid=FX2686A77D-0B1A-EC1F-E53A-D87D8E35D0E0","FX22037187")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MI2203516691</t>
        </is>
      </c>
      <c r="J1210" t="n">
        <v>28.0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44636.64991898148</v>
      </c>
      <c r="P1210" s="1" t="n">
        <v>44636.67565972222</v>
      </c>
      <c r="Q1210" t="n">
        <v>2108.0</v>
      </c>
      <c r="R1210" t="n">
        <v>116.0</v>
      </c>
      <c r="S1210" t="b">
        <v>0</v>
      </c>
      <c r="T1210" t="inlineStr">
        <is>
          <t>N/A</t>
        </is>
      </c>
      <c r="U1210" t="b">
        <v>0</v>
      </c>
      <c r="V1210" t="inlineStr">
        <is>
          <t>Ganesh Bavdiwale</t>
        </is>
      </c>
      <c r="W1210" s="1" t="n">
        <v>44636.65167824074</v>
      </c>
      <c r="X1210" t="n">
        <v>84.0</v>
      </c>
      <c r="Y1210" t="n">
        <v>21.0</v>
      </c>
      <c r="Z1210" t="n">
        <v>0.0</v>
      </c>
      <c r="AA1210" t="n">
        <v>21.0</v>
      </c>
      <c r="AB1210" t="n">
        <v>0.0</v>
      </c>
      <c r="AC1210" t="n">
        <v>0.0</v>
      </c>
      <c r="AD1210" t="n">
        <v>7.0</v>
      </c>
      <c r="AE1210" t="n">
        <v>0.0</v>
      </c>
      <c r="AF1210" t="n">
        <v>0.0</v>
      </c>
      <c r="AG1210" t="n">
        <v>0.0</v>
      </c>
      <c r="AH1210" t="inlineStr">
        <is>
          <t>Vikash Suryakanth Parmar</t>
        </is>
      </c>
      <c r="AI1210" s="1" t="n">
        <v>44636.67565972222</v>
      </c>
      <c r="AJ1210" t="n">
        <v>32.0</v>
      </c>
      <c r="AK1210" t="n">
        <v>0.0</v>
      </c>
      <c r="AL1210" t="n">
        <v>0.0</v>
      </c>
      <c r="AM1210" t="n">
        <v>0.0</v>
      </c>
      <c r="AN1210" t="n">
        <v>0.0</v>
      </c>
      <c r="AO1210" t="n">
        <v>0.0</v>
      </c>
      <c r="AP1210" t="n">
        <v>7.0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WI220349732</t>
        </is>
      </c>
      <c r="B1211" t="inlineStr">
        <is>
          <t>DATA_VALIDATION</t>
        </is>
      </c>
      <c r="C1211" t="inlineStr">
        <is>
          <t>201300022172</t>
        </is>
      </c>
      <c r="D1211" t="inlineStr">
        <is>
          <t>Folder</t>
        </is>
      </c>
      <c r="E1211" s="2">
        <f>HYPERLINK("capsilon://?command=openfolder&amp;siteaddress=FAM.docvelocity-na8.net&amp;folderid=FXB8F9F014-D29E-DB3C-C26B-34B8092F24D6","FX22036950")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MI2203516818</t>
        </is>
      </c>
      <c r="J1211" t="n">
        <v>401.0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1.0</v>
      </c>
      <c r="O1211" s="1" t="n">
        <v>44636.65200231481</v>
      </c>
      <c r="P1211" s="1" t="n">
        <v>44636.69726851852</v>
      </c>
      <c r="Q1211" t="n">
        <v>2618.0</v>
      </c>
      <c r="R1211" t="n">
        <v>1293.0</v>
      </c>
      <c r="S1211" t="b">
        <v>0</v>
      </c>
      <c r="T1211" t="inlineStr">
        <is>
          <t>N/A</t>
        </is>
      </c>
      <c r="U1211" t="b">
        <v>0</v>
      </c>
      <c r="V1211" t="inlineStr">
        <is>
          <t>Shubham Karwate</t>
        </is>
      </c>
      <c r="W1211" s="1" t="n">
        <v>44636.69726851852</v>
      </c>
      <c r="X1211" t="n">
        <v>661.0</v>
      </c>
      <c r="Y1211" t="n">
        <v>0.0</v>
      </c>
      <c r="Z1211" t="n">
        <v>0.0</v>
      </c>
      <c r="AA1211" t="n">
        <v>0.0</v>
      </c>
      <c r="AB1211" t="n">
        <v>0.0</v>
      </c>
      <c r="AC1211" t="n">
        <v>0.0</v>
      </c>
      <c r="AD1211" t="n">
        <v>401.0</v>
      </c>
      <c r="AE1211" t="n">
        <v>377.0</v>
      </c>
      <c r="AF1211" t="n">
        <v>0.0</v>
      </c>
      <c r="AG1211" t="n">
        <v>14.0</v>
      </c>
      <c r="AH1211" t="inlineStr">
        <is>
          <t>N/A</t>
        </is>
      </c>
      <c r="AI1211" t="inlineStr">
        <is>
          <t>N/A</t>
        </is>
      </c>
      <c r="AJ1211" t="inlineStr">
        <is>
          <t>N/A</t>
        </is>
      </c>
      <c r="AK1211" t="inlineStr">
        <is>
          <t>N/A</t>
        </is>
      </c>
      <c r="AL1211" t="inlineStr">
        <is>
          <t>N/A</t>
        </is>
      </c>
      <c r="AM1211" t="inlineStr">
        <is>
          <t>N/A</t>
        </is>
      </c>
      <c r="AN1211" t="inlineStr">
        <is>
          <t>N/A</t>
        </is>
      </c>
      <c r="AO1211" t="inlineStr">
        <is>
          <t>N/A</t>
        </is>
      </c>
      <c r="AP1211" t="inlineStr">
        <is>
          <t>N/A</t>
        </is>
      </c>
      <c r="AQ1211" t="inlineStr">
        <is>
          <t>N/A</t>
        </is>
      </c>
      <c r="AR1211" t="inlineStr">
        <is>
          <t>N/A</t>
        </is>
      </c>
      <c r="AS1211" t="inlineStr">
        <is>
          <t>N/A</t>
        </is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WI220349894</t>
        </is>
      </c>
      <c r="B1212" t="inlineStr">
        <is>
          <t>DATA_VALIDATION</t>
        </is>
      </c>
      <c r="C1212" t="inlineStr">
        <is>
          <t>201340000721</t>
        </is>
      </c>
      <c r="D1212" t="inlineStr">
        <is>
          <t>Folder</t>
        </is>
      </c>
      <c r="E1212" s="2">
        <f>HYPERLINK("capsilon://?command=openfolder&amp;siteaddress=FAM.docvelocity-na8.net&amp;folderid=FX556A5D03-5377-F26C-5572-07203F4B7202","FX22037235")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MI2203518358</t>
        </is>
      </c>
      <c r="J1212" t="n">
        <v>300.0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1.0</v>
      </c>
      <c r="O1212" s="1" t="n">
        <v>44636.671435185184</v>
      </c>
      <c r="P1212" s="1" t="n">
        <v>44636.75173611111</v>
      </c>
      <c r="Q1212" t="n">
        <v>6273.0</v>
      </c>
      <c r="R1212" t="n">
        <v>665.0</v>
      </c>
      <c r="S1212" t="b">
        <v>0</v>
      </c>
      <c r="T1212" t="inlineStr">
        <is>
          <t>N/A</t>
        </is>
      </c>
      <c r="U1212" t="b">
        <v>0</v>
      </c>
      <c r="V1212" t="inlineStr">
        <is>
          <t>Suraj Toradmal</t>
        </is>
      </c>
      <c r="W1212" s="1" t="n">
        <v>44636.75173611111</v>
      </c>
      <c r="X1212" t="n">
        <v>287.0</v>
      </c>
      <c r="Y1212" t="n">
        <v>0.0</v>
      </c>
      <c r="Z1212" t="n">
        <v>0.0</v>
      </c>
      <c r="AA1212" t="n">
        <v>0.0</v>
      </c>
      <c r="AB1212" t="n">
        <v>0.0</v>
      </c>
      <c r="AC1212" t="n">
        <v>0.0</v>
      </c>
      <c r="AD1212" t="n">
        <v>300.0</v>
      </c>
      <c r="AE1212" t="n">
        <v>288.0</v>
      </c>
      <c r="AF1212" t="n">
        <v>0.0</v>
      </c>
      <c r="AG1212" t="n">
        <v>7.0</v>
      </c>
      <c r="AH1212" t="inlineStr">
        <is>
          <t>N/A</t>
        </is>
      </c>
      <c r="AI1212" t="inlineStr">
        <is>
          <t>N/A</t>
        </is>
      </c>
      <c r="AJ1212" t="inlineStr">
        <is>
          <t>N/A</t>
        </is>
      </c>
      <c r="AK1212" t="inlineStr">
        <is>
          <t>N/A</t>
        </is>
      </c>
      <c r="AL1212" t="inlineStr">
        <is>
          <t>N/A</t>
        </is>
      </c>
      <c r="AM1212" t="inlineStr">
        <is>
          <t>N/A</t>
        </is>
      </c>
      <c r="AN1212" t="inlineStr">
        <is>
          <t>N/A</t>
        </is>
      </c>
      <c r="AO1212" t="inlineStr">
        <is>
          <t>N/A</t>
        </is>
      </c>
      <c r="AP1212" t="inlineStr">
        <is>
          <t>N/A</t>
        </is>
      </c>
      <c r="AQ1212" t="inlineStr">
        <is>
          <t>N/A</t>
        </is>
      </c>
      <c r="AR1212" t="inlineStr">
        <is>
          <t>N/A</t>
        </is>
      </c>
      <c r="AS1212" t="inlineStr">
        <is>
          <t>N/A</t>
        </is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WI2203499</t>
        </is>
      </c>
      <c r="B1213" t="inlineStr">
        <is>
          <t>DATA_VALIDATION</t>
        </is>
      </c>
      <c r="C1213" t="inlineStr">
        <is>
          <t>201330005498</t>
        </is>
      </c>
      <c r="D1213" t="inlineStr">
        <is>
          <t>Folder</t>
        </is>
      </c>
      <c r="E1213" s="2">
        <f>HYPERLINK("capsilon://?command=openfolder&amp;siteaddress=FAM.docvelocity-na8.net&amp;folderid=FXCBD132FF-A495-8263-8404-2C8760DB9171","FX220212086")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MI22036561</t>
        </is>
      </c>
      <c r="J1213" t="n">
        <v>0.0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44621.29016203704</v>
      </c>
      <c r="P1213" s="1" t="n">
        <v>44621.60488425926</v>
      </c>
      <c r="Q1213" t="n">
        <v>24539.0</v>
      </c>
      <c r="R1213" t="n">
        <v>2653.0</v>
      </c>
      <c r="S1213" t="b">
        <v>0</v>
      </c>
      <c r="T1213" t="inlineStr">
        <is>
          <t>N/A</t>
        </is>
      </c>
      <c r="U1213" t="b">
        <v>1</v>
      </c>
      <c r="V1213" t="inlineStr">
        <is>
          <t>Karnal Akhare</t>
        </is>
      </c>
      <c r="W1213" s="1" t="n">
        <v>44621.50369212963</v>
      </c>
      <c r="X1213" t="n">
        <v>1353.0</v>
      </c>
      <c r="Y1213" t="n">
        <v>147.0</v>
      </c>
      <c r="Z1213" t="n">
        <v>0.0</v>
      </c>
      <c r="AA1213" t="n">
        <v>147.0</v>
      </c>
      <c r="AB1213" t="n">
        <v>0.0</v>
      </c>
      <c r="AC1213" t="n">
        <v>72.0</v>
      </c>
      <c r="AD1213" t="n">
        <v>-147.0</v>
      </c>
      <c r="AE1213" t="n">
        <v>0.0</v>
      </c>
      <c r="AF1213" t="n">
        <v>0.0</v>
      </c>
      <c r="AG1213" t="n">
        <v>0.0</v>
      </c>
      <c r="AH1213" t="inlineStr">
        <is>
          <t>Dashrath Soren</t>
        </is>
      </c>
      <c r="AI1213" s="1" t="n">
        <v>44621.60488425926</v>
      </c>
      <c r="AJ1213" t="n">
        <v>1296.0</v>
      </c>
      <c r="AK1213" t="n">
        <v>20.0</v>
      </c>
      <c r="AL1213" t="n">
        <v>0.0</v>
      </c>
      <c r="AM1213" t="n">
        <v>20.0</v>
      </c>
      <c r="AN1213" t="n">
        <v>0.0</v>
      </c>
      <c r="AO1213" t="n">
        <v>20.0</v>
      </c>
      <c r="AP1213" t="n">
        <v>-167.0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WI2203500</t>
        </is>
      </c>
      <c r="B1214" t="inlineStr">
        <is>
          <t>DATA_VALIDATION</t>
        </is>
      </c>
      <c r="C1214" t="inlineStr">
        <is>
          <t>201300021754</t>
        </is>
      </c>
      <c r="D1214" t="inlineStr">
        <is>
          <t>Folder</t>
        </is>
      </c>
      <c r="E1214" s="2">
        <f>HYPERLINK("capsilon://?command=openfolder&amp;siteaddress=FAM.docvelocity-na8.net&amp;folderid=FX1C1C799A-9F1F-D826-97E4-E14AA5D0A874","FX220211778")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MI22036806</t>
        </is>
      </c>
      <c r="J1214" t="n">
        <v>0.0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44621.29335648148</v>
      </c>
      <c r="P1214" s="1" t="n">
        <v>44621.68460648148</v>
      </c>
      <c r="Q1214" t="n">
        <v>24163.0</v>
      </c>
      <c r="R1214" t="n">
        <v>9641.0</v>
      </c>
      <c r="S1214" t="b">
        <v>0</v>
      </c>
      <c r="T1214" t="inlineStr">
        <is>
          <t>N/A</t>
        </is>
      </c>
      <c r="U1214" t="b">
        <v>1</v>
      </c>
      <c r="V1214" t="inlineStr">
        <is>
          <t>Aditya Tade</t>
        </is>
      </c>
      <c r="W1214" s="1" t="n">
        <v>44621.528182870374</v>
      </c>
      <c r="X1214" t="n">
        <v>2540.0</v>
      </c>
      <c r="Y1214" t="n">
        <v>289.0</v>
      </c>
      <c r="Z1214" t="n">
        <v>0.0</v>
      </c>
      <c r="AA1214" t="n">
        <v>289.0</v>
      </c>
      <c r="AB1214" t="n">
        <v>0.0</v>
      </c>
      <c r="AC1214" t="n">
        <v>224.0</v>
      </c>
      <c r="AD1214" t="n">
        <v>-289.0</v>
      </c>
      <c r="AE1214" t="n">
        <v>0.0</v>
      </c>
      <c r="AF1214" t="n">
        <v>0.0</v>
      </c>
      <c r="AG1214" t="n">
        <v>0.0</v>
      </c>
      <c r="AH1214" t="inlineStr">
        <is>
          <t>Mohini Shinde</t>
        </is>
      </c>
      <c r="AI1214" s="1" t="n">
        <v>44621.68460648148</v>
      </c>
      <c r="AJ1214" t="n">
        <v>3408.0</v>
      </c>
      <c r="AK1214" t="n">
        <v>23.0</v>
      </c>
      <c r="AL1214" t="n">
        <v>0.0</v>
      </c>
      <c r="AM1214" t="n">
        <v>23.0</v>
      </c>
      <c r="AN1214" t="n">
        <v>0.0</v>
      </c>
      <c r="AO1214" t="n">
        <v>23.0</v>
      </c>
      <c r="AP1214" t="n">
        <v>-312.0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WI220350158</t>
        </is>
      </c>
      <c r="B1215" t="inlineStr">
        <is>
          <t>DATA_VALIDATION</t>
        </is>
      </c>
      <c r="C1215" t="inlineStr">
        <is>
          <t>201340000710</t>
        </is>
      </c>
      <c r="D1215" t="inlineStr">
        <is>
          <t>Folder</t>
        </is>
      </c>
      <c r="E1215" s="2">
        <f>HYPERLINK("capsilon://?command=openfolder&amp;siteaddress=FAM.docvelocity-na8.net&amp;folderid=FX0CD1F446-5E60-5C8D-23DA-43811EE7660A","FX22035502")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MI2203520374</t>
        </is>
      </c>
      <c r="J1215" t="n">
        <v>28.0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44636.695625</v>
      </c>
      <c r="P1215" s="1" t="n">
        <v>44636.73002314815</v>
      </c>
      <c r="Q1215" t="n">
        <v>2718.0</v>
      </c>
      <c r="R1215" t="n">
        <v>254.0</v>
      </c>
      <c r="S1215" t="b">
        <v>0</v>
      </c>
      <c r="T1215" t="inlineStr">
        <is>
          <t>N/A</t>
        </is>
      </c>
      <c r="U1215" t="b">
        <v>0</v>
      </c>
      <c r="V1215" t="inlineStr">
        <is>
          <t>Nayan Naramshettiwar</t>
        </is>
      </c>
      <c r="W1215" s="1" t="n">
        <v>44636.6977662037</v>
      </c>
      <c r="X1215" t="n">
        <v>184.0</v>
      </c>
      <c r="Y1215" t="n">
        <v>21.0</v>
      </c>
      <c r="Z1215" t="n">
        <v>0.0</v>
      </c>
      <c r="AA1215" t="n">
        <v>21.0</v>
      </c>
      <c r="AB1215" t="n">
        <v>0.0</v>
      </c>
      <c r="AC1215" t="n">
        <v>6.0</v>
      </c>
      <c r="AD1215" t="n">
        <v>7.0</v>
      </c>
      <c r="AE1215" t="n">
        <v>0.0</v>
      </c>
      <c r="AF1215" t="n">
        <v>0.0</v>
      </c>
      <c r="AG1215" t="n">
        <v>0.0</v>
      </c>
      <c r="AH1215" t="inlineStr">
        <is>
          <t>Vikash Suryakanth Parmar</t>
        </is>
      </c>
      <c r="AI1215" s="1" t="n">
        <v>44636.73002314815</v>
      </c>
      <c r="AJ1215" t="n">
        <v>63.0</v>
      </c>
      <c r="AK1215" t="n">
        <v>2.0</v>
      </c>
      <c r="AL1215" t="n">
        <v>0.0</v>
      </c>
      <c r="AM1215" t="n">
        <v>2.0</v>
      </c>
      <c r="AN1215" t="n">
        <v>0.0</v>
      </c>
      <c r="AO1215" t="n">
        <v>1.0</v>
      </c>
      <c r="AP1215" t="n">
        <v>5.0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WI220350170</t>
        </is>
      </c>
      <c r="B1216" t="inlineStr">
        <is>
          <t>DATA_VALIDATION</t>
        </is>
      </c>
      <c r="C1216" t="inlineStr">
        <is>
          <t>201300022172</t>
        </is>
      </c>
      <c r="D1216" t="inlineStr">
        <is>
          <t>Folder</t>
        </is>
      </c>
      <c r="E1216" s="2">
        <f>HYPERLINK("capsilon://?command=openfolder&amp;siteaddress=FAM.docvelocity-na8.net&amp;folderid=FXB8F9F014-D29E-DB3C-C26B-34B8092F24D6","FX22036950")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MI2203516818</t>
        </is>
      </c>
      <c r="J1216" t="n">
        <v>641.0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44636.69847222222</v>
      </c>
      <c r="P1216" s="1" t="n">
        <v>44636.72929398148</v>
      </c>
      <c r="Q1216" t="n">
        <v>1117.0</v>
      </c>
      <c r="R1216" t="n">
        <v>1546.0</v>
      </c>
      <c r="S1216" t="b">
        <v>0</v>
      </c>
      <c r="T1216" t="inlineStr">
        <is>
          <t>N/A</t>
        </is>
      </c>
      <c r="U1216" t="b">
        <v>1</v>
      </c>
      <c r="V1216" t="inlineStr">
        <is>
          <t>Samadhan Kamble</t>
        </is>
      </c>
      <c r="W1216" s="1" t="n">
        <v>44636.711701388886</v>
      </c>
      <c r="X1216" t="n">
        <v>1140.0</v>
      </c>
      <c r="Y1216" t="n">
        <v>367.0</v>
      </c>
      <c r="Z1216" t="n">
        <v>0.0</v>
      </c>
      <c r="AA1216" t="n">
        <v>367.0</v>
      </c>
      <c r="AB1216" t="n">
        <v>200.0</v>
      </c>
      <c r="AC1216" t="n">
        <v>12.0</v>
      </c>
      <c r="AD1216" t="n">
        <v>274.0</v>
      </c>
      <c r="AE1216" t="n">
        <v>0.0</v>
      </c>
      <c r="AF1216" t="n">
        <v>0.0</v>
      </c>
      <c r="AG1216" t="n">
        <v>0.0</v>
      </c>
      <c r="AH1216" t="inlineStr">
        <is>
          <t>Vikash Suryakanth Parmar</t>
        </is>
      </c>
      <c r="AI1216" s="1" t="n">
        <v>44636.72929398148</v>
      </c>
      <c r="AJ1216" t="n">
        <v>392.0</v>
      </c>
      <c r="AK1216" t="n">
        <v>3.0</v>
      </c>
      <c r="AL1216" t="n">
        <v>0.0</v>
      </c>
      <c r="AM1216" t="n">
        <v>3.0</v>
      </c>
      <c r="AN1216" t="n">
        <v>200.0</v>
      </c>
      <c r="AO1216" t="n">
        <v>3.0</v>
      </c>
      <c r="AP1216" t="n">
        <v>271.0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WI220350176</t>
        </is>
      </c>
      <c r="B1217" t="inlineStr">
        <is>
          <t>DATA_VALIDATION</t>
        </is>
      </c>
      <c r="C1217" t="inlineStr">
        <is>
          <t>201100014824</t>
        </is>
      </c>
      <c r="D1217" t="inlineStr">
        <is>
          <t>Folder</t>
        </is>
      </c>
      <c r="E1217" s="2">
        <f>HYPERLINK("capsilon://?command=openfolder&amp;siteaddress=FAM.docvelocity-na8.net&amp;folderid=FXF5DFC8B4-F915-694A-FA01-EE35B92200EF","FX22036645")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MI2203520752</t>
        </is>
      </c>
      <c r="J1217" t="n">
        <v>0.0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1.0</v>
      </c>
      <c r="O1217" s="1" t="n">
        <v>44636.699282407404</v>
      </c>
      <c r="P1217" s="1" t="n">
        <v>44636.72408564815</v>
      </c>
      <c r="Q1217" t="n">
        <v>1687.0</v>
      </c>
      <c r="R1217" t="n">
        <v>456.0</v>
      </c>
      <c r="S1217" t="b">
        <v>0</v>
      </c>
      <c r="T1217" t="inlineStr">
        <is>
          <t>N/A</t>
        </is>
      </c>
      <c r="U1217" t="b">
        <v>0</v>
      </c>
      <c r="V1217" t="inlineStr">
        <is>
          <t>Shubham Karwate</t>
        </is>
      </c>
      <c r="W1217" s="1" t="n">
        <v>44636.72408564815</v>
      </c>
      <c r="X1217" t="n">
        <v>152.0</v>
      </c>
      <c r="Y1217" t="n">
        <v>0.0</v>
      </c>
      <c r="Z1217" t="n">
        <v>0.0</v>
      </c>
      <c r="AA1217" t="n">
        <v>0.0</v>
      </c>
      <c r="AB1217" t="n">
        <v>0.0</v>
      </c>
      <c r="AC1217" t="n">
        <v>0.0</v>
      </c>
      <c r="AD1217" t="n">
        <v>0.0</v>
      </c>
      <c r="AE1217" t="n">
        <v>52.0</v>
      </c>
      <c r="AF1217" t="n">
        <v>0.0</v>
      </c>
      <c r="AG1217" t="n">
        <v>1.0</v>
      </c>
      <c r="AH1217" t="inlineStr">
        <is>
          <t>N/A</t>
        </is>
      </c>
      <c r="AI1217" t="inlineStr">
        <is>
          <t>N/A</t>
        </is>
      </c>
      <c r="AJ1217" t="inlineStr">
        <is>
          <t>N/A</t>
        </is>
      </c>
      <c r="AK1217" t="inlineStr">
        <is>
          <t>N/A</t>
        </is>
      </c>
      <c r="AL1217" t="inlineStr">
        <is>
          <t>N/A</t>
        </is>
      </c>
      <c r="AM1217" t="inlineStr">
        <is>
          <t>N/A</t>
        </is>
      </c>
      <c r="AN1217" t="inlineStr">
        <is>
          <t>N/A</t>
        </is>
      </c>
      <c r="AO1217" t="inlineStr">
        <is>
          <t>N/A</t>
        </is>
      </c>
      <c r="AP1217" t="inlineStr">
        <is>
          <t>N/A</t>
        </is>
      </c>
      <c r="AQ1217" t="inlineStr">
        <is>
          <t>N/A</t>
        </is>
      </c>
      <c r="AR1217" t="inlineStr">
        <is>
          <t>N/A</t>
        </is>
      </c>
      <c r="AS1217" t="inlineStr">
        <is>
          <t>N/A</t>
        </is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WI220350182</t>
        </is>
      </c>
      <c r="B1218" t="inlineStr">
        <is>
          <t>DATA_VALIDATION</t>
        </is>
      </c>
      <c r="C1218" t="inlineStr">
        <is>
          <t>201340000710</t>
        </is>
      </c>
      <c r="D1218" t="inlineStr">
        <is>
          <t>Folder</t>
        </is>
      </c>
      <c r="E1218" s="2">
        <f>HYPERLINK("capsilon://?command=openfolder&amp;siteaddress=FAM.docvelocity-na8.net&amp;folderid=FX0CD1F446-5E60-5C8D-23DA-43811EE7660A","FX22035502")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MI2203520798</t>
        </is>
      </c>
      <c r="J1218" t="n">
        <v>147.0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1.0</v>
      </c>
      <c r="O1218" s="1" t="n">
        <v>44636.700891203705</v>
      </c>
      <c r="P1218" s="1" t="n">
        <v>44636.75334490741</v>
      </c>
      <c r="Q1218" t="n">
        <v>4187.0</v>
      </c>
      <c r="R1218" t="n">
        <v>345.0</v>
      </c>
      <c r="S1218" t="b">
        <v>0</v>
      </c>
      <c r="T1218" t="inlineStr">
        <is>
          <t>N/A</t>
        </is>
      </c>
      <c r="U1218" t="b">
        <v>0</v>
      </c>
      <c r="V1218" t="inlineStr">
        <is>
          <t>Suraj Toradmal</t>
        </is>
      </c>
      <c r="W1218" s="1" t="n">
        <v>44636.75334490741</v>
      </c>
      <c r="X1218" t="n">
        <v>139.0</v>
      </c>
      <c r="Y1218" t="n">
        <v>0.0</v>
      </c>
      <c r="Z1218" t="n">
        <v>0.0</v>
      </c>
      <c r="AA1218" t="n">
        <v>0.0</v>
      </c>
      <c r="AB1218" t="n">
        <v>0.0</v>
      </c>
      <c r="AC1218" t="n">
        <v>0.0</v>
      </c>
      <c r="AD1218" t="n">
        <v>147.0</v>
      </c>
      <c r="AE1218" t="n">
        <v>130.0</v>
      </c>
      <c r="AF1218" t="n">
        <v>0.0</v>
      </c>
      <c r="AG1218" t="n">
        <v>4.0</v>
      </c>
      <c r="AH1218" t="inlineStr">
        <is>
          <t>N/A</t>
        </is>
      </c>
      <c r="AI1218" t="inlineStr">
        <is>
          <t>N/A</t>
        </is>
      </c>
      <c r="AJ1218" t="inlineStr">
        <is>
          <t>N/A</t>
        </is>
      </c>
      <c r="AK1218" t="inlineStr">
        <is>
          <t>N/A</t>
        </is>
      </c>
      <c r="AL1218" t="inlineStr">
        <is>
          <t>N/A</t>
        </is>
      </c>
      <c r="AM1218" t="inlineStr">
        <is>
          <t>N/A</t>
        </is>
      </c>
      <c r="AN1218" t="inlineStr">
        <is>
          <t>N/A</t>
        </is>
      </c>
      <c r="AO1218" t="inlineStr">
        <is>
          <t>N/A</t>
        </is>
      </c>
      <c r="AP1218" t="inlineStr">
        <is>
          <t>N/A</t>
        </is>
      </c>
      <c r="AQ1218" t="inlineStr">
        <is>
          <t>N/A</t>
        </is>
      </c>
      <c r="AR1218" t="inlineStr">
        <is>
          <t>N/A</t>
        </is>
      </c>
      <c r="AS1218" t="inlineStr">
        <is>
          <t>N/A</t>
        </is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WI220350185</t>
        </is>
      </c>
      <c r="B1219" t="inlineStr">
        <is>
          <t>DATA_VALIDATION</t>
        </is>
      </c>
      <c r="C1219" t="inlineStr">
        <is>
          <t>201340000710</t>
        </is>
      </c>
      <c r="D1219" t="inlineStr">
        <is>
          <t>Folder</t>
        </is>
      </c>
      <c r="E1219" s="2">
        <f>HYPERLINK("capsilon://?command=openfolder&amp;siteaddress=FAM.docvelocity-na8.net&amp;folderid=FX0CD1F446-5E60-5C8D-23DA-43811EE7660A","FX22035502")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MI2203520812</t>
        </is>
      </c>
      <c r="J1219" t="n">
        <v>28.0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44636.701261574075</v>
      </c>
      <c r="P1219" s="1" t="n">
        <v>44636.73063657407</v>
      </c>
      <c r="Q1219" t="n">
        <v>2246.0</v>
      </c>
      <c r="R1219" t="n">
        <v>292.0</v>
      </c>
      <c r="S1219" t="b">
        <v>0</v>
      </c>
      <c r="T1219" t="inlineStr">
        <is>
          <t>N/A</t>
        </is>
      </c>
      <c r="U1219" t="b">
        <v>0</v>
      </c>
      <c r="V1219" t="inlineStr">
        <is>
          <t>Shivani Narwade</t>
        </is>
      </c>
      <c r="W1219" s="1" t="n">
        <v>44636.70408564815</v>
      </c>
      <c r="X1219" t="n">
        <v>240.0</v>
      </c>
      <c r="Y1219" t="n">
        <v>21.0</v>
      </c>
      <c r="Z1219" t="n">
        <v>0.0</v>
      </c>
      <c r="AA1219" t="n">
        <v>21.0</v>
      </c>
      <c r="AB1219" t="n">
        <v>0.0</v>
      </c>
      <c r="AC1219" t="n">
        <v>3.0</v>
      </c>
      <c r="AD1219" t="n">
        <v>7.0</v>
      </c>
      <c r="AE1219" t="n">
        <v>0.0</v>
      </c>
      <c r="AF1219" t="n">
        <v>0.0</v>
      </c>
      <c r="AG1219" t="n">
        <v>0.0</v>
      </c>
      <c r="AH1219" t="inlineStr">
        <is>
          <t>Vikash Suryakanth Parmar</t>
        </is>
      </c>
      <c r="AI1219" s="1" t="n">
        <v>44636.73063657407</v>
      </c>
      <c r="AJ1219" t="n">
        <v>52.0</v>
      </c>
      <c r="AK1219" t="n">
        <v>2.0</v>
      </c>
      <c r="AL1219" t="n">
        <v>0.0</v>
      </c>
      <c r="AM1219" t="n">
        <v>2.0</v>
      </c>
      <c r="AN1219" t="n">
        <v>0.0</v>
      </c>
      <c r="AO1219" t="n">
        <v>1.0</v>
      </c>
      <c r="AP1219" t="n">
        <v>5.0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WI220350222</t>
        </is>
      </c>
      <c r="B1220" t="inlineStr">
        <is>
          <t>DATA_VALIDATION</t>
        </is>
      </c>
      <c r="C1220" t="inlineStr">
        <is>
          <t>201110012603</t>
        </is>
      </c>
      <c r="D1220" t="inlineStr">
        <is>
          <t>Folder</t>
        </is>
      </c>
      <c r="E1220" s="2">
        <f>HYPERLINK("capsilon://?command=openfolder&amp;siteaddress=FAM.docvelocity-na8.net&amp;folderid=FX2EAD2A43-EA35-B79C-B391-06410AD2C349","FX22037183")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MI2203521244</t>
        </is>
      </c>
      <c r="J1220" t="n">
        <v>54.0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44636.70741898148</v>
      </c>
      <c r="P1220" s="1" t="n">
        <v>44636.731412037036</v>
      </c>
      <c r="Q1220" t="n">
        <v>1699.0</v>
      </c>
      <c r="R1220" t="n">
        <v>374.0</v>
      </c>
      <c r="S1220" t="b">
        <v>0</v>
      </c>
      <c r="T1220" t="inlineStr">
        <is>
          <t>N/A</t>
        </is>
      </c>
      <c r="U1220" t="b">
        <v>0</v>
      </c>
      <c r="V1220" t="inlineStr">
        <is>
          <t>Shivani Narwade</t>
        </is>
      </c>
      <c r="W1220" s="1" t="n">
        <v>44636.71113425926</v>
      </c>
      <c r="X1220" t="n">
        <v>305.0</v>
      </c>
      <c r="Y1220" t="n">
        <v>44.0</v>
      </c>
      <c r="Z1220" t="n">
        <v>0.0</v>
      </c>
      <c r="AA1220" t="n">
        <v>44.0</v>
      </c>
      <c r="AB1220" t="n">
        <v>0.0</v>
      </c>
      <c r="AC1220" t="n">
        <v>7.0</v>
      </c>
      <c r="AD1220" t="n">
        <v>10.0</v>
      </c>
      <c r="AE1220" t="n">
        <v>0.0</v>
      </c>
      <c r="AF1220" t="n">
        <v>0.0</v>
      </c>
      <c r="AG1220" t="n">
        <v>0.0</v>
      </c>
      <c r="AH1220" t="inlineStr">
        <is>
          <t>Vikash Suryakanth Parmar</t>
        </is>
      </c>
      <c r="AI1220" s="1" t="n">
        <v>44636.731412037036</v>
      </c>
      <c r="AJ1220" t="n">
        <v>66.0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10.0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WI220350223</t>
        </is>
      </c>
      <c r="B1221" t="inlineStr">
        <is>
          <t>DATA_VALIDATION</t>
        </is>
      </c>
      <c r="C1221" t="inlineStr">
        <is>
          <t>201110012603</t>
        </is>
      </c>
      <c r="D1221" t="inlineStr">
        <is>
          <t>Folder</t>
        </is>
      </c>
      <c r="E1221" s="2">
        <f>HYPERLINK("capsilon://?command=openfolder&amp;siteaddress=FAM.docvelocity-na8.net&amp;folderid=FX2EAD2A43-EA35-B79C-B391-06410AD2C349","FX22037183")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MI2203521255</t>
        </is>
      </c>
      <c r="J1221" t="n">
        <v>54.0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44636.70756944444</v>
      </c>
      <c r="P1221" s="1" t="n">
        <v>44636.73421296296</v>
      </c>
      <c r="Q1221" t="n">
        <v>1603.0</v>
      </c>
      <c r="R1221" t="n">
        <v>699.0</v>
      </c>
      <c r="S1221" t="b">
        <v>0</v>
      </c>
      <c r="T1221" t="inlineStr">
        <is>
          <t>N/A</t>
        </is>
      </c>
      <c r="U1221" t="b">
        <v>0</v>
      </c>
      <c r="V1221" t="inlineStr">
        <is>
          <t>Swapnil Chavan</t>
        </is>
      </c>
      <c r="W1221" s="1" t="n">
        <v>44636.71306712963</v>
      </c>
      <c r="X1221" t="n">
        <v>457.0</v>
      </c>
      <c r="Y1221" t="n">
        <v>39.0</v>
      </c>
      <c r="Z1221" t="n">
        <v>0.0</v>
      </c>
      <c r="AA1221" t="n">
        <v>39.0</v>
      </c>
      <c r="AB1221" t="n">
        <v>0.0</v>
      </c>
      <c r="AC1221" t="n">
        <v>6.0</v>
      </c>
      <c r="AD1221" t="n">
        <v>15.0</v>
      </c>
      <c r="AE1221" t="n">
        <v>0.0</v>
      </c>
      <c r="AF1221" t="n">
        <v>0.0</v>
      </c>
      <c r="AG1221" t="n">
        <v>0.0</v>
      </c>
      <c r="AH1221" t="inlineStr">
        <is>
          <t>Mohini Shinde</t>
        </is>
      </c>
      <c r="AI1221" s="1" t="n">
        <v>44636.73421296296</v>
      </c>
      <c r="AJ1221" t="n">
        <v>242.0</v>
      </c>
      <c r="AK1221" t="n">
        <v>0.0</v>
      </c>
      <c r="AL1221" t="n">
        <v>0.0</v>
      </c>
      <c r="AM1221" t="n">
        <v>0.0</v>
      </c>
      <c r="AN1221" t="n">
        <v>0.0</v>
      </c>
      <c r="AO1221" t="n">
        <v>0.0</v>
      </c>
      <c r="AP1221" t="n">
        <v>15.0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WI220350224</t>
        </is>
      </c>
      <c r="B1222" t="inlineStr">
        <is>
          <t>DATA_VALIDATION</t>
        </is>
      </c>
      <c r="C1222" t="inlineStr">
        <is>
          <t>201110012603</t>
        </is>
      </c>
      <c r="D1222" t="inlineStr">
        <is>
          <t>Folder</t>
        </is>
      </c>
      <c r="E1222" s="2">
        <f>HYPERLINK("capsilon://?command=openfolder&amp;siteaddress=FAM.docvelocity-na8.net&amp;folderid=FX2EAD2A43-EA35-B79C-B391-06410AD2C349","FX22037183")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MI2203521269</t>
        </is>
      </c>
      <c r="J1222" t="n">
        <v>28.0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44636.70773148148</v>
      </c>
      <c r="P1222" s="1" t="n">
        <v>44636.73210648148</v>
      </c>
      <c r="Q1222" t="n">
        <v>1478.0</v>
      </c>
      <c r="R1222" t="n">
        <v>628.0</v>
      </c>
      <c r="S1222" t="b">
        <v>0</v>
      </c>
      <c r="T1222" t="inlineStr">
        <is>
          <t>N/A</t>
        </is>
      </c>
      <c r="U1222" t="b">
        <v>0</v>
      </c>
      <c r="V1222" t="inlineStr">
        <is>
          <t>Pratik Bhandwalkar</t>
        </is>
      </c>
      <c r="W1222" s="1" t="n">
        <v>44636.71525462963</v>
      </c>
      <c r="X1222" t="n">
        <v>569.0</v>
      </c>
      <c r="Y1222" t="n">
        <v>21.0</v>
      </c>
      <c r="Z1222" t="n">
        <v>0.0</v>
      </c>
      <c r="AA1222" t="n">
        <v>21.0</v>
      </c>
      <c r="AB1222" t="n">
        <v>0.0</v>
      </c>
      <c r="AC1222" t="n">
        <v>5.0</v>
      </c>
      <c r="AD1222" t="n">
        <v>7.0</v>
      </c>
      <c r="AE1222" t="n">
        <v>0.0</v>
      </c>
      <c r="AF1222" t="n">
        <v>0.0</v>
      </c>
      <c r="AG1222" t="n">
        <v>0.0</v>
      </c>
      <c r="AH1222" t="inlineStr">
        <is>
          <t>Vikash Suryakanth Parmar</t>
        </is>
      </c>
      <c r="AI1222" s="1" t="n">
        <v>44636.73210648148</v>
      </c>
      <c r="AJ1222" t="n">
        <v>59.0</v>
      </c>
      <c r="AK1222" t="n">
        <v>0.0</v>
      </c>
      <c r="AL1222" t="n">
        <v>0.0</v>
      </c>
      <c r="AM1222" t="n">
        <v>0.0</v>
      </c>
      <c r="AN1222" t="n">
        <v>0.0</v>
      </c>
      <c r="AO1222" t="n">
        <v>0.0</v>
      </c>
      <c r="AP1222" t="n">
        <v>7.0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WI220350225</t>
        </is>
      </c>
      <c r="B1223" t="inlineStr">
        <is>
          <t>DATA_VALIDATION</t>
        </is>
      </c>
      <c r="C1223" t="inlineStr">
        <is>
          <t>201110012603</t>
        </is>
      </c>
      <c r="D1223" t="inlineStr">
        <is>
          <t>Folder</t>
        </is>
      </c>
      <c r="E1223" s="2">
        <f>HYPERLINK("capsilon://?command=openfolder&amp;siteaddress=FAM.docvelocity-na8.net&amp;folderid=FX2EAD2A43-EA35-B79C-B391-06410AD2C349","FX22037183")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MI2203521280</t>
        </is>
      </c>
      <c r="J1223" t="n">
        <v>28.0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44636.70793981481</v>
      </c>
      <c r="P1223" s="1" t="n">
        <v>44636.737291666665</v>
      </c>
      <c r="Q1223" t="n">
        <v>1556.0</v>
      </c>
      <c r="R1223" t="n">
        <v>980.0</v>
      </c>
      <c r="S1223" t="b">
        <v>0</v>
      </c>
      <c r="T1223" t="inlineStr">
        <is>
          <t>N/A</t>
        </is>
      </c>
      <c r="U1223" t="b">
        <v>0</v>
      </c>
      <c r="V1223" t="inlineStr">
        <is>
          <t>Prajakta Jagannath Mane</t>
        </is>
      </c>
      <c r="W1223" s="1" t="n">
        <v>44636.71618055556</v>
      </c>
      <c r="X1223" t="n">
        <v>519.0</v>
      </c>
      <c r="Y1223" t="n">
        <v>21.0</v>
      </c>
      <c r="Z1223" t="n">
        <v>0.0</v>
      </c>
      <c r="AA1223" t="n">
        <v>21.0</v>
      </c>
      <c r="AB1223" t="n">
        <v>0.0</v>
      </c>
      <c r="AC1223" t="n">
        <v>0.0</v>
      </c>
      <c r="AD1223" t="n">
        <v>7.0</v>
      </c>
      <c r="AE1223" t="n">
        <v>0.0</v>
      </c>
      <c r="AF1223" t="n">
        <v>0.0</v>
      </c>
      <c r="AG1223" t="n">
        <v>0.0</v>
      </c>
      <c r="AH1223" t="inlineStr">
        <is>
          <t>Ketan Pathak</t>
        </is>
      </c>
      <c r="AI1223" s="1" t="n">
        <v>44636.737291666665</v>
      </c>
      <c r="AJ1223" t="n">
        <v>461.0</v>
      </c>
      <c r="AK1223" t="n">
        <v>1.0</v>
      </c>
      <c r="AL1223" t="n">
        <v>0.0</v>
      </c>
      <c r="AM1223" t="n">
        <v>1.0</v>
      </c>
      <c r="AN1223" t="n">
        <v>0.0</v>
      </c>
      <c r="AO1223" t="n">
        <v>1.0</v>
      </c>
      <c r="AP1223" t="n">
        <v>6.0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WI220350237</t>
        </is>
      </c>
      <c r="B1224" t="inlineStr">
        <is>
          <t>DATA_VALIDATION</t>
        </is>
      </c>
      <c r="C1224" t="inlineStr">
        <is>
          <t>201110012603</t>
        </is>
      </c>
      <c r="D1224" t="inlineStr">
        <is>
          <t>Folder</t>
        </is>
      </c>
      <c r="E1224" s="2">
        <f>HYPERLINK("capsilon://?command=openfolder&amp;siteaddress=FAM.docvelocity-na8.net&amp;folderid=FX2EAD2A43-EA35-B79C-B391-06410AD2C349","FX22037183")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MI2203521425</t>
        </is>
      </c>
      <c r="J1224" t="n">
        <v>54.0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44636.71060185185</v>
      </c>
      <c r="P1224" s="1" t="n">
        <v>44636.732766203706</v>
      </c>
      <c r="Q1224" t="n">
        <v>1614.0</v>
      </c>
      <c r="R1224" t="n">
        <v>301.0</v>
      </c>
      <c r="S1224" t="b">
        <v>0</v>
      </c>
      <c r="T1224" t="inlineStr">
        <is>
          <t>N/A</t>
        </is>
      </c>
      <c r="U1224" t="b">
        <v>0</v>
      </c>
      <c r="V1224" t="inlineStr">
        <is>
          <t>Sagar Belhekar</t>
        </is>
      </c>
      <c r="W1224" s="1" t="n">
        <v>44636.71383101852</v>
      </c>
      <c r="X1224" t="n">
        <v>245.0</v>
      </c>
      <c r="Y1224" t="n">
        <v>39.0</v>
      </c>
      <c r="Z1224" t="n">
        <v>0.0</v>
      </c>
      <c r="AA1224" t="n">
        <v>39.0</v>
      </c>
      <c r="AB1224" t="n">
        <v>0.0</v>
      </c>
      <c r="AC1224" t="n">
        <v>2.0</v>
      </c>
      <c r="AD1224" t="n">
        <v>15.0</v>
      </c>
      <c r="AE1224" t="n">
        <v>0.0</v>
      </c>
      <c r="AF1224" t="n">
        <v>0.0</v>
      </c>
      <c r="AG1224" t="n">
        <v>0.0</v>
      </c>
      <c r="AH1224" t="inlineStr">
        <is>
          <t>Vikash Suryakanth Parmar</t>
        </is>
      </c>
      <c r="AI1224" s="1" t="n">
        <v>44636.732766203706</v>
      </c>
      <c r="AJ1224" t="n">
        <v>56.0</v>
      </c>
      <c r="AK1224" t="n">
        <v>0.0</v>
      </c>
      <c r="AL1224" t="n">
        <v>0.0</v>
      </c>
      <c r="AM1224" t="n">
        <v>0.0</v>
      </c>
      <c r="AN1224" t="n">
        <v>0.0</v>
      </c>
      <c r="AO1224" t="n">
        <v>0.0</v>
      </c>
      <c r="AP1224" t="n">
        <v>15.0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WI220350238</t>
        </is>
      </c>
      <c r="B1225" t="inlineStr">
        <is>
          <t>DATA_VALIDATION</t>
        </is>
      </c>
      <c r="C1225" t="inlineStr">
        <is>
          <t>201110012603</t>
        </is>
      </c>
      <c r="D1225" t="inlineStr">
        <is>
          <t>Folder</t>
        </is>
      </c>
      <c r="E1225" s="2">
        <f>HYPERLINK("capsilon://?command=openfolder&amp;siteaddress=FAM.docvelocity-na8.net&amp;folderid=FX2EAD2A43-EA35-B79C-B391-06410AD2C349","FX22037183")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MI2203521436</t>
        </is>
      </c>
      <c r="J1225" t="n">
        <v>54.0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44636.7106712963</v>
      </c>
      <c r="P1225" s="1" t="n">
        <v>44636.73369212963</v>
      </c>
      <c r="Q1225" t="n">
        <v>1696.0</v>
      </c>
      <c r="R1225" t="n">
        <v>293.0</v>
      </c>
      <c r="S1225" t="b">
        <v>0</v>
      </c>
      <c r="T1225" t="inlineStr">
        <is>
          <t>N/A</t>
        </is>
      </c>
      <c r="U1225" t="b">
        <v>0</v>
      </c>
      <c r="V1225" t="inlineStr">
        <is>
          <t>Shivani Narwade</t>
        </is>
      </c>
      <c r="W1225" s="1" t="n">
        <v>44636.71362268519</v>
      </c>
      <c r="X1225" t="n">
        <v>214.0</v>
      </c>
      <c r="Y1225" t="n">
        <v>49.0</v>
      </c>
      <c r="Z1225" t="n">
        <v>0.0</v>
      </c>
      <c r="AA1225" t="n">
        <v>49.0</v>
      </c>
      <c r="AB1225" t="n">
        <v>0.0</v>
      </c>
      <c r="AC1225" t="n">
        <v>9.0</v>
      </c>
      <c r="AD1225" t="n">
        <v>5.0</v>
      </c>
      <c r="AE1225" t="n">
        <v>0.0</v>
      </c>
      <c r="AF1225" t="n">
        <v>0.0</v>
      </c>
      <c r="AG1225" t="n">
        <v>0.0</v>
      </c>
      <c r="AH1225" t="inlineStr">
        <is>
          <t>Vikash Suryakanth Parmar</t>
        </is>
      </c>
      <c r="AI1225" s="1" t="n">
        <v>44636.73369212963</v>
      </c>
      <c r="AJ1225" t="n">
        <v>79.0</v>
      </c>
      <c r="AK1225" t="n">
        <v>0.0</v>
      </c>
      <c r="AL1225" t="n">
        <v>0.0</v>
      </c>
      <c r="AM1225" t="n">
        <v>0.0</v>
      </c>
      <c r="AN1225" t="n">
        <v>0.0</v>
      </c>
      <c r="AO1225" t="n">
        <v>0.0</v>
      </c>
      <c r="AP1225" t="n">
        <v>5.0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WI220350240</t>
        </is>
      </c>
      <c r="B1226" t="inlineStr">
        <is>
          <t>DATA_VALIDATION</t>
        </is>
      </c>
      <c r="C1226" t="inlineStr">
        <is>
          <t>201110012603</t>
        </is>
      </c>
      <c r="D1226" t="inlineStr">
        <is>
          <t>Folder</t>
        </is>
      </c>
      <c r="E1226" s="2">
        <f>HYPERLINK("capsilon://?command=openfolder&amp;siteaddress=FAM.docvelocity-na8.net&amp;folderid=FX2EAD2A43-EA35-B79C-B391-06410AD2C349","FX22037183")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MI2203521442</t>
        </is>
      </c>
      <c r="J1226" t="n">
        <v>28.0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44636.71092592592</v>
      </c>
      <c r="P1226" s="1" t="n">
        <v>44636.73421296296</v>
      </c>
      <c r="Q1226" t="n">
        <v>1880.0</v>
      </c>
      <c r="R1226" t="n">
        <v>132.0</v>
      </c>
      <c r="S1226" t="b">
        <v>0</v>
      </c>
      <c r="T1226" t="inlineStr">
        <is>
          <t>N/A</t>
        </is>
      </c>
      <c r="U1226" t="b">
        <v>0</v>
      </c>
      <c r="V1226" t="inlineStr">
        <is>
          <t>Ganesh Bavdiwale</t>
        </is>
      </c>
      <c r="W1226" s="1" t="n">
        <v>44636.7124537037</v>
      </c>
      <c r="X1226" t="n">
        <v>88.0</v>
      </c>
      <c r="Y1226" t="n">
        <v>21.0</v>
      </c>
      <c r="Z1226" t="n">
        <v>0.0</v>
      </c>
      <c r="AA1226" t="n">
        <v>21.0</v>
      </c>
      <c r="AB1226" t="n">
        <v>0.0</v>
      </c>
      <c r="AC1226" t="n">
        <v>1.0</v>
      </c>
      <c r="AD1226" t="n">
        <v>7.0</v>
      </c>
      <c r="AE1226" t="n">
        <v>0.0</v>
      </c>
      <c r="AF1226" t="n">
        <v>0.0</v>
      </c>
      <c r="AG1226" t="n">
        <v>0.0</v>
      </c>
      <c r="AH1226" t="inlineStr">
        <is>
          <t>Vikash Suryakanth Parmar</t>
        </is>
      </c>
      <c r="AI1226" s="1" t="n">
        <v>44636.73421296296</v>
      </c>
      <c r="AJ1226" t="n">
        <v>44.0</v>
      </c>
      <c r="AK1226" t="n">
        <v>0.0</v>
      </c>
      <c r="AL1226" t="n">
        <v>0.0</v>
      </c>
      <c r="AM1226" t="n">
        <v>0.0</v>
      </c>
      <c r="AN1226" t="n">
        <v>0.0</v>
      </c>
      <c r="AO1226" t="n">
        <v>0.0</v>
      </c>
      <c r="AP1226" t="n">
        <v>7.0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WI220350241</t>
        </is>
      </c>
      <c r="B1227" t="inlineStr">
        <is>
          <t>DATA_VALIDATION</t>
        </is>
      </c>
      <c r="C1227" t="inlineStr">
        <is>
          <t>201110012603</t>
        </is>
      </c>
      <c r="D1227" t="inlineStr">
        <is>
          <t>Folder</t>
        </is>
      </c>
      <c r="E1227" s="2">
        <f>HYPERLINK("capsilon://?command=openfolder&amp;siteaddress=FAM.docvelocity-na8.net&amp;folderid=FX2EAD2A43-EA35-B79C-B391-06410AD2C349","FX22037183")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MI2203521452</t>
        </is>
      </c>
      <c r="J1227" t="n">
        <v>28.0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44636.711226851854</v>
      </c>
      <c r="P1227" s="1" t="n">
        <v>44636.735439814816</v>
      </c>
      <c r="Q1227" t="n">
        <v>1856.0</v>
      </c>
      <c r="R1227" t="n">
        <v>236.0</v>
      </c>
      <c r="S1227" t="b">
        <v>0</v>
      </c>
      <c r="T1227" t="inlineStr">
        <is>
          <t>N/A</t>
        </is>
      </c>
      <c r="U1227" t="b">
        <v>0</v>
      </c>
      <c r="V1227" t="inlineStr">
        <is>
          <t>Samadhan Kamble</t>
        </is>
      </c>
      <c r="W1227" s="1" t="n">
        <v>44636.71386574074</v>
      </c>
      <c r="X1227" t="n">
        <v>131.0</v>
      </c>
      <c r="Y1227" t="n">
        <v>21.0</v>
      </c>
      <c r="Z1227" t="n">
        <v>0.0</v>
      </c>
      <c r="AA1227" t="n">
        <v>21.0</v>
      </c>
      <c r="AB1227" t="n">
        <v>0.0</v>
      </c>
      <c r="AC1227" t="n">
        <v>1.0</v>
      </c>
      <c r="AD1227" t="n">
        <v>7.0</v>
      </c>
      <c r="AE1227" t="n">
        <v>0.0</v>
      </c>
      <c r="AF1227" t="n">
        <v>0.0</v>
      </c>
      <c r="AG1227" t="n">
        <v>0.0</v>
      </c>
      <c r="AH1227" t="inlineStr">
        <is>
          <t>Mohini Shinde</t>
        </is>
      </c>
      <c r="AI1227" s="1" t="n">
        <v>44636.735439814816</v>
      </c>
      <c r="AJ1227" t="n">
        <v>105.0</v>
      </c>
      <c r="AK1227" t="n">
        <v>0.0</v>
      </c>
      <c r="AL1227" t="n">
        <v>0.0</v>
      </c>
      <c r="AM1227" t="n">
        <v>0.0</v>
      </c>
      <c r="AN1227" t="n">
        <v>0.0</v>
      </c>
      <c r="AO1227" t="n">
        <v>0.0</v>
      </c>
      <c r="AP1227" t="n">
        <v>7.0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WI220350290</t>
        </is>
      </c>
      <c r="B1228" t="inlineStr">
        <is>
          <t>DATA_VALIDATION</t>
        </is>
      </c>
      <c r="C1228" t="inlineStr">
        <is>
          <t>201330005806</t>
        </is>
      </c>
      <c r="D1228" t="inlineStr">
        <is>
          <t>Folder</t>
        </is>
      </c>
      <c r="E1228" s="2">
        <f>HYPERLINK("capsilon://?command=openfolder&amp;siteaddress=FAM.docvelocity-na8.net&amp;folderid=FX6AAFFB76-5912-8877-A277-039E61342F30","FX22036246")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MI2203521887</t>
        </is>
      </c>
      <c r="J1228" t="n">
        <v>163.0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1.0</v>
      </c>
      <c r="O1228" s="1" t="n">
        <v>44636.717002314814</v>
      </c>
      <c r="P1228" s="1" t="n">
        <v>44636.758252314816</v>
      </c>
      <c r="Q1228" t="n">
        <v>2882.0</v>
      </c>
      <c r="R1228" t="n">
        <v>682.0</v>
      </c>
      <c r="S1228" t="b">
        <v>0</v>
      </c>
      <c r="T1228" t="inlineStr">
        <is>
          <t>N/A</t>
        </is>
      </c>
      <c r="U1228" t="b">
        <v>0</v>
      </c>
      <c r="V1228" t="inlineStr">
        <is>
          <t>Suraj Toradmal</t>
        </is>
      </c>
      <c r="W1228" s="1" t="n">
        <v>44636.758252314816</v>
      </c>
      <c r="X1228" t="n">
        <v>423.0</v>
      </c>
      <c r="Y1228" t="n">
        <v>0.0</v>
      </c>
      <c r="Z1228" t="n">
        <v>0.0</v>
      </c>
      <c r="AA1228" t="n">
        <v>0.0</v>
      </c>
      <c r="AB1228" t="n">
        <v>0.0</v>
      </c>
      <c r="AC1228" t="n">
        <v>0.0</v>
      </c>
      <c r="AD1228" t="n">
        <v>163.0</v>
      </c>
      <c r="AE1228" t="n">
        <v>151.0</v>
      </c>
      <c r="AF1228" t="n">
        <v>0.0</v>
      </c>
      <c r="AG1228" t="n">
        <v>4.0</v>
      </c>
      <c r="AH1228" t="inlineStr">
        <is>
          <t>N/A</t>
        </is>
      </c>
      <c r="AI1228" t="inlineStr">
        <is>
          <t>N/A</t>
        </is>
      </c>
      <c r="AJ1228" t="inlineStr">
        <is>
          <t>N/A</t>
        </is>
      </c>
      <c r="AK1228" t="inlineStr">
        <is>
          <t>N/A</t>
        </is>
      </c>
      <c r="AL1228" t="inlineStr">
        <is>
          <t>N/A</t>
        </is>
      </c>
      <c r="AM1228" t="inlineStr">
        <is>
          <t>N/A</t>
        </is>
      </c>
      <c r="AN1228" t="inlineStr">
        <is>
          <t>N/A</t>
        </is>
      </c>
      <c r="AO1228" t="inlineStr">
        <is>
          <t>N/A</t>
        </is>
      </c>
      <c r="AP1228" t="inlineStr">
        <is>
          <t>N/A</t>
        </is>
      </c>
      <c r="AQ1228" t="inlineStr">
        <is>
          <t>N/A</t>
        </is>
      </c>
      <c r="AR1228" t="inlineStr">
        <is>
          <t>N/A</t>
        </is>
      </c>
      <c r="AS1228" t="inlineStr">
        <is>
          <t>N/A</t>
        </is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WI220350341</t>
        </is>
      </c>
      <c r="B1229" t="inlineStr">
        <is>
          <t>DATA_VALIDATION</t>
        </is>
      </c>
      <c r="C1229" t="inlineStr">
        <is>
          <t>201100014824</t>
        </is>
      </c>
      <c r="D1229" t="inlineStr">
        <is>
          <t>Folder</t>
        </is>
      </c>
      <c r="E1229" s="2">
        <f>HYPERLINK("capsilon://?command=openfolder&amp;siteaddress=FAM.docvelocity-na8.net&amp;folderid=FXF5DFC8B4-F915-694A-FA01-EE35B92200EF","FX22036645")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MI2203520752</t>
        </is>
      </c>
      <c r="J1229" t="n">
        <v>0.0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44636.72439814815</v>
      </c>
      <c r="P1229" s="1" t="n">
        <v>44636.731400462966</v>
      </c>
      <c r="Q1229" t="n">
        <v>128.0</v>
      </c>
      <c r="R1229" t="n">
        <v>477.0</v>
      </c>
      <c r="S1229" t="b">
        <v>0</v>
      </c>
      <c r="T1229" t="inlineStr">
        <is>
          <t>N/A</t>
        </is>
      </c>
      <c r="U1229" t="b">
        <v>1</v>
      </c>
      <c r="V1229" t="inlineStr">
        <is>
          <t>Shubham Karwate</t>
        </is>
      </c>
      <c r="W1229" s="1" t="n">
        <v>44636.72693287037</v>
      </c>
      <c r="X1229" t="n">
        <v>218.0</v>
      </c>
      <c r="Y1229" t="n">
        <v>37.0</v>
      </c>
      <c r="Z1229" t="n">
        <v>0.0</v>
      </c>
      <c r="AA1229" t="n">
        <v>37.0</v>
      </c>
      <c r="AB1229" t="n">
        <v>0.0</v>
      </c>
      <c r="AC1229" t="n">
        <v>32.0</v>
      </c>
      <c r="AD1229" t="n">
        <v>-37.0</v>
      </c>
      <c r="AE1229" t="n">
        <v>0.0</v>
      </c>
      <c r="AF1229" t="n">
        <v>0.0</v>
      </c>
      <c r="AG1229" t="n">
        <v>0.0</v>
      </c>
      <c r="AH1229" t="inlineStr">
        <is>
          <t>Mohini Shinde</t>
        </is>
      </c>
      <c r="AI1229" s="1" t="n">
        <v>44636.731400462966</v>
      </c>
      <c r="AJ1229" t="n">
        <v>259.0</v>
      </c>
      <c r="AK1229" t="n">
        <v>2.0</v>
      </c>
      <c r="AL1229" t="n">
        <v>0.0</v>
      </c>
      <c r="AM1229" t="n">
        <v>2.0</v>
      </c>
      <c r="AN1229" t="n">
        <v>0.0</v>
      </c>
      <c r="AO1229" t="n">
        <v>1.0</v>
      </c>
      <c r="AP1229" t="n">
        <v>-39.0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WI220350397</t>
        </is>
      </c>
      <c r="B1230" t="inlineStr">
        <is>
          <t>DATA_VALIDATION</t>
        </is>
      </c>
      <c r="C1230" t="inlineStr">
        <is>
          <t>201100014820</t>
        </is>
      </c>
      <c r="D1230" t="inlineStr">
        <is>
          <t>Folder</t>
        </is>
      </c>
      <c r="E1230" s="2">
        <f>HYPERLINK("capsilon://?command=openfolder&amp;siteaddress=FAM.docvelocity-na8.net&amp;folderid=FX019FAB9C-29C1-4DE2-B1C8-A6B1987A47B5","FX22036421")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MI2203522871</t>
        </is>
      </c>
      <c r="J1230" t="n">
        <v>122.0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1.0</v>
      </c>
      <c r="O1230" s="1" t="n">
        <v>44636.7312962963</v>
      </c>
      <c r="P1230" s="1" t="n">
        <v>44636.75928240741</v>
      </c>
      <c r="Q1230" t="n">
        <v>1455.0</v>
      </c>
      <c r="R1230" t="n">
        <v>963.0</v>
      </c>
      <c r="S1230" t="b">
        <v>0</v>
      </c>
      <c r="T1230" t="inlineStr">
        <is>
          <t>N/A</t>
        </is>
      </c>
      <c r="U1230" t="b">
        <v>0</v>
      </c>
      <c r="V1230" t="inlineStr">
        <is>
          <t>Suraj Toradmal</t>
        </is>
      </c>
      <c r="W1230" s="1" t="n">
        <v>44636.75928240741</v>
      </c>
      <c r="X1230" t="n">
        <v>89.0</v>
      </c>
      <c r="Y1230" t="n">
        <v>0.0</v>
      </c>
      <c r="Z1230" t="n">
        <v>0.0</v>
      </c>
      <c r="AA1230" t="n">
        <v>0.0</v>
      </c>
      <c r="AB1230" t="n">
        <v>0.0</v>
      </c>
      <c r="AC1230" t="n">
        <v>0.0</v>
      </c>
      <c r="AD1230" t="n">
        <v>122.0</v>
      </c>
      <c r="AE1230" t="n">
        <v>112.0</v>
      </c>
      <c r="AF1230" t="n">
        <v>0.0</v>
      </c>
      <c r="AG1230" t="n">
        <v>3.0</v>
      </c>
      <c r="AH1230" t="inlineStr">
        <is>
          <t>N/A</t>
        </is>
      </c>
      <c r="AI1230" t="inlineStr">
        <is>
          <t>N/A</t>
        </is>
      </c>
      <c r="AJ1230" t="inlineStr">
        <is>
          <t>N/A</t>
        </is>
      </c>
      <c r="AK1230" t="inlineStr">
        <is>
          <t>N/A</t>
        </is>
      </c>
      <c r="AL1230" t="inlineStr">
        <is>
          <t>N/A</t>
        </is>
      </c>
      <c r="AM1230" t="inlineStr">
        <is>
          <t>N/A</t>
        </is>
      </c>
      <c r="AN1230" t="inlineStr">
        <is>
          <t>N/A</t>
        </is>
      </c>
      <c r="AO1230" t="inlineStr">
        <is>
          <t>N/A</t>
        </is>
      </c>
      <c r="AP1230" t="inlineStr">
        <is>
          <t>N/A</t>
        </is>
      </c>
      <c r="AQ1230" t="inlineStr">
        <is>
          <t>N/A</t>
        </is>
      </c>
      <c r="AR1230" t="inlineStr">
        <is>
          <t>N/A</t>
        </is>
      </c>
      <c r="AS1230" t="inlineStr">
        <is>
          <t>N/A</t>
        </is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WI220350412</t>
        </is>
      </c>
      <c r="B1231" t="inlineStr">
        <is>
          <t>DATA_VALIDATION</t>
        </is>
      </c>
      <c r="C1231" t="inlineStr">
        <is>
          <t>201308008292</t>
        </is>
      </c>
      <c r="D1231" t="inlineStr">
        <is>
          <t>Folder</t>
        </is>
      </c>
      <c r="E1231" s="2">
        <f>HYPERLINK("capsilon://?command=openfolder&amp;siteaddress=FAM.docvelocity-na8.net&amp;folderid=FX6C5763E4-A870-8620-E331-DFA12C06C085","FX22036290")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MI2203523233</t>
        </is>
      </c>
      <c r="J1231" t="n">
        <v>56.0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44636.73715277778</v>
      </c>
      <c r="P1231" s="1" t="n">
        <v>44636.76190972222</v>
      </c>
      <c r="Q1231" t="n">
        <v>1127.0</v>
      </c>
      <c r="R1231" t="n">
        <v>1012.0</v>
      </c>
      <c r="S1231" t="b">
        <v>0</v>
      </c>
      <c r="T1231" t="inlineStr">
        <is>
          <t>N/A</t>
        </is>
      </c>
      <c r="U1231" t="b">
        <v>0</v>
      </c>
      <c r="V1231" t="inlineStr">
        <is>
          <t>Pratik Bhandwalkar</t>
        </is>
      </c>
      <c r="W1231" s="1" t="n">
        <v>44636.745891203704</v>
      </c>
      <c r="X1231" t="n">
        <v>751.0</v>
      </c>
      <c r="Y1231" t="n">
        <v>42.0</v>
      </c>
      <c r="Z1231" t="n">
        <v>0.0</v>
      </c>
      <c r="AA1231" t="n">
        <v>42.0</v>
      </c>
      <c r="AB1231" t="n">
        <v>0.0</v>
      </c>
      <c r="AC1231" t="n">
        <v>5.0</v>
      </c>
      <c r="AD1231" t="n">
        <v>14.0</v>
      </c>
      <c r="AE1231" t="n">
        <v>0.0</v>
      </c>
      <c r="AF1231" t="n">
        <v>0.0</v>
      </c>
      <c r="AG1231" t="n">
        <v>0.0</v>
      </c>
      <c r="AH1231" t="inlineStr">
        <is>
          <t>Vikash Suryakanth Parmar</t>
        </is>
      </c>
      <c r="AI1231" s="1" t="n">
        <v>44636.76190972222</v>
      </c>
      <c r="AJ1231" t="n">
        <v>261.0</v>
      </c>
      <c r="AK1231" t="n">
        <v>0.0</v>
      </c>
      <c r="AL1231" t="n">
        <v>0.0</v>
      </c>
      <c r="AM1231" t="n">
        <v>0.0</v>
      </c>
      <c r="AN1231" t="n">
        <v>0.0</v>
      </c>
      <c r="AO1231" t="n">
        <v>0.0</v>
      </c>
      <c r="AP1231" t="n">
        <v>14.0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WI220350434</t>
        </is>
      </c>
      <c r="B1232" t="inlineStr">
        <is>
          <t>DATA_VALIDATION</t>
        </is>
      </c>
      <c r="C1232" t="inlineStr">
        <is>
          <t>201300022197</t>
        </is>
      </c>
      <c r="D1232" t="inlineStr">
        <is>
          <t>Folder</t>
        </is>
      </c>
      <c r="E1232" s="2">
        <f>HYPERLINK("capsilon://?command=openfolder&amp;siteaddress=FAM.docvelocity-na8.net&amp;folderid=FXC751653D-1536-8CCA-DF0E-DA81C917D423","FX22037488")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MI2203523609</t>
        </is>
      </c>
      <c r="J1232" t="n">
        <v>254.0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1.0</v>
      </c>
      <c r="O1232" s="1" t="n">
        <v>44636.74244212963</v>
      </c>
      <c r="P1232" s="1" t="n">
        <v>44636.796631944446</v>
      </c>
      <c r="Q1232" t="n">
        <v>3496.0</v>
      </c>
      <c r="R1232" t="n">
        <v>1186.0</v>
      </c>
      <c r="S1232" t="b">
        <v>0</v>
      </c>
      <c r="T1232" t="inlineStr">
        <is>
          <t>N/A</t>
        </is>
      </c>
      <c r="U1232" t="b">
        <v>0</v>
      </c>
      <c r="V1232" t="inlineStr">
        <is>
          <t>Suraj Toradmal</t>
        </is>
      </c>
      <c r="W1232" s="1" t="n">
        <v>44636.796631944446</v>
      </c>
      <c r="X1232" t="n">
        <v>291.0</v>
      </c>
      <c r="Y1232" t="n">
        <v>0.0</v>
      </c>
      <c r="Z1232" t="n">
        <v>0.0</v>
      </c>
      <c r="AA1232" t="n">
        <v>0.0</v>
      </c>
      <c r="AB1232" t="n">
        <v>0.0</v>
      </c>
      <c r="AC1232" t="n">
        <v>0.0</v>
      </c>
      <c r="AD1232" t="n">
        <v>254.0</v>
      </c>
      <c r="AE1232" t="n">
        <v>216.0</v>
      </c>
      <c r="AF1232" t="n">
        <v>0.0</v>
      </c>
      <c r="AG1232" t="n">
        <v>8.0</v>
      </c>
      <c r="AH1232" t="inlineStr">
        <is>
          <t>N/A</t>
        </is>
      </c>
      <c r="AI1232" t="inlineStr">
        <is>
          <t>N/A</t>
        </is>
      </c>
      <c r="AJ1232" t="inlineStr">
        <is>
          <t>N/A</t>
        </is>
      </c>
      <c r="AK1232" t="inlineStr">
        <is>
          <t>N/A</t>
        </is>
      </c>
      <c r="AL1232" t="inlineStr">
        <is>
          <t>N/A</t>
        </is>
      </c>
      <c r="AM1232" t="inlineStr">
        <is>
          <t>N/A</t>
        </is>
      </c>
      <c r="AN1232" t="inlineStr">
        <is>
          <t>N/A</t>
        </is>
      </c>
      <c r="AO1232" t="inlineStr">
        <is>
          <t>N/A</t>
        </is>
      </c>
      <c r="AP1232" t="inlineStr">
        <is>
          <t>N/A</t>
        </is>
      </c>
      <c r="AQ1232" t="inlineStr">
        <is>
          <t>N/A</t>
        </is>
      </c>
      <c r="AR1232" t="inlineStr">
        <is>
          <t>N/A</t>
        </is>
      </c>
      <c r="AS1232" t="inlineStr">
        <is>
          <t>N/A</t>
        </is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WI220350444</t>
        </is>
      </c>
      <c r="B1233" t="inlineStr">
        <is>
          <t>DATA_VALIDATION</t>
        </is>
      </c>
      <c r="C1233" t="inlineStr">
        <is>
          <t>201330005866</t>
        </is>
      </c>
      <c r="D1233" t="inlineStr">
        <is>
          <t>Folder</t>
        </is>
      </c>
      <c r="E1233" s="2">
        <f>HYPERLINK("capsilon://?command=openfolder&amp;siteaddress=FAM.docvelocity-na8.net&amp;folderid=FXDC9B8EE9-9802-C3C9-B8EB-33152993F313","FX22037424")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MI2203523750</t>
        </is>
      </c>
      <c r="J1233" t="n">
        <v>48.0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44636.74480324074</v>
      </c>
      <c r="P1233" s="1" t="n">
        <v>44636.763553240744</v>
      </c>
      <c r="Q1233" t="n">
        <v>1195.0</v>
      </c>
      <c r="R1233" t="n">
        <v>425.0</v>
      </c>
      <c r="S1233" t="b">
        <v>0</v>
      </c>
      <c r="T1233" t="inlineStr">
        <is>
          <t>N/A</t>
        </is>
      </c>
      <c r="U1233" t="b">
        <v>0</v>
      </c>
      <c r="V1233" t="inlineStr">
        <is>
          <t>Ganesh Bavdiwale</t>
        </is>
      </c>
      <c r="W1233" s="1" t="n">
        <v>44636.74847222222</v>
      </c>
      <c r="X1233" t="n">
        <v>284.0</v>
      </c>
      <c r="Y1233" t="n">
        <v>43.0</v>
      </c>
      <c r="Z1233" t="n">
        <v>0.0</v>
      </c>
      <c r="AA1233" t="n">
        <v>43.0</v>
      </c>
      <c r="AB1233" t="n">
        <v>0.0</v>
      </c>
      <c r="AC1233" t="n">
        <v>12.0</v>
      </c>
      <c r="AD1233" t="n">
        <v>5.0</v>
      </c>
      <c r="AE1233" t="n">
        <v>0.0</v>
      </c>
      <c r="AF1233" t="n">
        <v>0.0</v>
      </c>
      <c r="AG1233" t="n">
        <v>0.0</v>
      </c>
      <c r="AH1233" t="inlineStr">
        <is>
          <t>Vikash Suryakanth Parmar</t>
        </is>
      </c>
      <c r="AI1233" s="1" t="n">
        <v>44636.763553240744</v>
      </c>
      <c r="AJ1233" t="n">
        <v>141.0</v>
      </c>
      <c r="AK1233" t="n">
        <v>0.0</v>
      </c>
      <c r="AL1233" t="n">
        <v>0.0</v>
      </c>
      <c r="AM1233" t="n">
        <v>0.0</v>
      </c>
      <c r="AN1233" t="n">
        <v>0.0</v>
      </c>
      <c r="AO1233" t="n">
        <v>0.0</v>
      </c>
      <c r="AP1233" t="n">
        <v>5.0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WI220350445</t>
        </is>
      </c>
      <c r="B1234" t="inlineStr">
        <is>
          <t>DATA_VALIDATION</t>
        </is>
      </c>
      <c r="C1234" t="inlineStr">
        <is>
          <t>201330005866</t>
        </is>
      </c>
      <c r="D1234" t="inlineStr">
        <is>
          <t>Folder</t>
        </is>
      </c>
      <c r="E1234" s="2">
        <f>HYPERLINK("capsilon://?command=openfolder&amp;siteaddress=FAM.docvelocity-na8.net&amp;folderid=FXDC9B8EE9-9802-C3C9-B8EB-33152993F313","FX22037424")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MI2203523752</t>
        </is>
      </c>
      <c r="J1234" t="n">
        <v>28.0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44636.74508101852</v>
      </c>
      <c r="P1234" s="1" t="n">
        <v>44636.76403935185</v>
      </c>
      <c r="Q1234" t="n">
        <v>1056.0</v>
      </c>
      <c r="R1234" t="n">
        <v>582.0</v>
      </c>
      <c r="S1234" t="b">
        <v>0</v>
      </c>
      <c r="T1234" t="inlineStr">
        <is>
          <t>N/A</t>
        </is>
      </c>
      <c r="U1234" t="b">
        <v>0</v>
      </c>
      <c r="V1234" t="inlineStr">
        <is>
          <t>Swapnil Chavan</t>
        </is>
      </c>
      <c r="W1234" s="1" t="n">
        <v>44636.751875</v>
      </c>
      <c r="X1234" t="n">
        <v>540.0</v>
      </c>
      <c r="Y1234" t="n">
        <v>21.0</v>
      </c>
      <c r="Z1234" t="n">
        <v>0.0</v>
      </c>
      <c r="AA1234" t="n">
        <v>21.0</v>
      </c>
      <c r="AB1234" t="n">
        <v>0.0</v>
      </c>
      <c r="AC1234" t="n">
        <v>1.0</v>
      </c>
      <c r="AD1234" t="n">
        <v>7.0</v>
      </c>
      <c r="AE1234" t="n">
        <v>0.0</v>
      </c>
      <c r="AF1234" t="n">
        <v>0.0</v>
      </c>
      <c r="AG1234" t="n">
        <v>0.0</v>
      </c>
      <c r="AH1234" t="inlineStr">
        <is>
          <t>Vikash Suryakanth Parmar</t>
        </is>
      </c>
      <c r="AI1234" s="1" t="n">
        <v>44636.76403935185</v>
      </c>
      <c r="AJ1234" t="n">
        <v>42.0</v>
      </c>
      <c r="AK1234" t="n">
        <v>0.0</v>
      </c>
      <c r="AL1234" t="n">
        <v>0.0</v>
      </c>
      <c r="AM1234" t="n">
        <v>0.0</v>
      </c>
      <c r="AN1234" t="n">
        <v>0.0</v>
      </c>
      <c r="AO1234" t="n">
        <v>0.0</v>
      </c>
      <c r="AP1234" t="n">
        <v>7.0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WI220350451</t>
        </is>
      </c>
      <c r="B1235" t="inlineStr">
        <is>
          <t>DATA_VALIDATION</t>
        </is>
      </c>
      <c r="C1235" t="inlineStr">
        <is>
          <t>201330005866</t>
        </is>
      </c>
      <c r="D1235" t="inlineStr">
        <is>
          <t>Folder</t>
        </is>
      </c>
      <c r="E1235" s="2">
        <f>HYPERLINK("capsilon://?command=openfolder&amp;siteaddress=FAM.docvelocity-na8.net&amp;folderid=FXDC9B8EE9-9802-C3C9-B8EB-33152993F313","FX22037424")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MI2203523820</t>
        </is>
      </c>
      <c r="J1235" t="n">
        <v>28.0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44636.74613425926</v>
      </c>
      <c r="P1235" s="1" t="n">
        <v>44636.76449074074</v>
      </c>
      <c r="Q1235" t="n">
        <v>1355.0</v>
      </c>
      <c r="R1235" t="n">
        <v>231.0</v>
      </c>
      <c r="S1235" t="b">
        <v>0</v>
      </c>
      <c r="T1235" t="inlineStr">
        <is>
          <t>N/A</t>
        </is>
      </c>
      <c r="U1235" t="b">
        <v>0</v>
      </c>
      <c r="V1235" t="inlineStr">
        <is>
          <t>Samadhan Kamble</t>
        </is>
      </c>
      <c r="W1235" s="1" t="n">
        <v>44636.748402777775</v>
      </c>
      <c r="X1235" t="n">
        <v>193.0</v>
      </c>
      <c r="Y1235" t="n">
        <v>21.0</v>
      </c>
      <c r="Z1235" t="n">
        <v>0.0</v>
      </c>
      <c r="AA1235" t="n">
        <v>21.0</v>
      </c>
      <c r="AB1235" t="n">
        <v>0.0</v>
      </c>
      <c r="AC1235" t="n">
        <v>1.0</v>
      </c>
      <c r="AD1235" t="n">
        <v>7.0</v>
      </c>
      <c r="AE1235" t="n">
        <v>0.0</v>
      </c>
      <c r="AF1235" t="n">
        <v>0.0</v>
      </c>
      <c r="AG1235" t="n">
        <v>0.0</v>
      </c>
      <c r="AH1235" t="inlineStr">
        <is>
          <t>Vikash Suryakanth Parmar</t>
        </is>
      </c>
      <c r="AI1235" s="1" t="n">
        <v>44636.76449074074</v>
      </c>
      <c r="AJ1235" t="n">
        <v>38.0</v>
      </c>
      <c r="AK1235" t="n">
        <v>0.0</v>
      </c>
      <c r="AL1235" t="n">
        <v>0.0</v>
      </c>
      <c r="AM1235" t="n">
        <v>0.0</v>
      </c>
      <c r="AN1235" t="n">
        <v>0.0</v>
      </c>
      <c r="AO1235" t="n">
        <v>0.0</v>
      </c>
      <c r="AP1235" t="n">
        <v>7.0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WI220350479</t>
        </is>
      </c>
      <c r="B1236" t="inlineStr">
        <is>
          <t>DATA_VALIDATION</t>
        </is>
      </c>
      <c r="C1236" t="inlineStr">
        <is>
          <t>201340000721</t>
        </is>
      </c>
      <c r="D1236" t="inlineStr">
        <is>
          <t>Folder</t>
        </is>
      </c>
      <c r="E1236" s="2">
        <f>HYPERLINK("capsilon://?command=openfolder&amp;siteaddress=FAM.docvelocity-na8.net&amp;folderid=FX556A5D03-5377-F26C-5572-07203F4B7202","FX22037235")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MI2203518358</t>
        </is>
      </c>
      <c r="J1236" t="n">
        <v>428.0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44636.75269675926</v>
      </c>
      <c r="P1236" s="1" t="n">
        <v>44637.205462962964</v>
      </c>
      <c r="Q1236" t="n">
        <v>36594.0</v>
      </c>
      <c r="R1236" t="n">
        <v>2525.0</v>
      </c>
      <c r="S1236" t="b">
        <v>0</v>
      </c>
      <c r="T1236" t="inlineStr">
        <is>
          <t>N/A</t>
        </is>
      </c>
      <c r="U1236" t="b">
        <v>1</v>
      </c>
      <c r="V1236" t="inlineStr">
        <is>
          <t>Ganesh Bavdiwale</t>
        </is>
      </c>
      <c r="W1236" s="1" t="n">
        <v>44636.765601851854</v>
      </c>
      <c r="X1236" t="n">
        <v>1111.0</v>
      </c>
      <c r="Y1236" t="n">
        <v>362.0</v>
      </c>
      <c r="Z1236" t="n">
        <v>0.0</v>
      </c>
      <c r="AA1236" t="n">
        <v>362.0</v>
      </c>
      <c r="AB1236" t="n">
        <v>0.0</v>
      </c>
      <c r="AC1236" t="n">
        <v>19.0</v>
      </c>
      <c r="AD1236" t="n">
        <v>66.0</v>
      </c>
      <c r="AE1236" t="n">
        <v>0.0</v>
      </c>
      <c r="AF1236" t="n">
        <v>0.0</v>
      </c>
      <c r="AG1236" t="n">
        <v>0.0</v>
      </c>
      <c r="AH1236" t="inlineStr">
        <is>
          <t>Saloni Uttekar</t>
        </is>
      </c>
      <c r="AI1236" s="1" t="n">
        <v>44637.205462962964</v>
      </c>
      <c r="AJ1236" t="n">
        <v>1390.0</v>
      </c>
      <c r="AK1236" t="n">
        <v>13.0</v>
      </c>
      <c r="AL1236" t="n">
        <v>0.0</v>
      </c>
      <c r="AM1236" t="n">
        <v>13.0</v>
      </c>
      <c r="AN1236" t="n">
        <v>0.0</v>
      </c>
      <c r="AO1236" t="n">
        <v>13.0</v>
      </c>
      <c r="AP1236" t="n">
        <v>53.0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WI220350483</t>
        </is>
      </c>
      <c r="B1237" t="inlineStr">
        <is>
          <t>DATA_VALIDATION</t>
        </is>
      </c>
      <c r="C1237" t="inlineStr">
        <is>
          <t>201340000710</t>
        </is>
      </c>
      <c r="D1237" t="inlineStr">
        <is>
          <t>Folder</t>
        </is>
      </c>
      <c r="E1237" s="2">
        <f>HYPERLINK("capsilon://?command=openfolder&amp;siteaddress=FAM.docvelocity-na8.net&amp;folderid=FX0CD1F446-5E60-5C8D-23DA-43811EE7660A","FX22035502")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MI2203520798</t>
        </is>
      </c>
      <c r="J1237" t="n">
        <v>175.0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44636.7546875</v>
      </c>
      <c r="P1237" s="1" t="n">
        <v>44637.20512731482</v>
      </c>
      <c r="Q1237" t="n">
        <v>34747.0</v>
      </c>
      <c r="R1237" t="n">
        <v>4171.0</v>
      </c>
      <c r="S1237" t="b">
        <v>0</v>
      </c>
      <c r="T1237" t="inlineStr">
        <is>
          <t>N/A</t>
        </is>
      </c>
      <c r="U1237" t="b">
        <v>1</v>
      </c>
      <c r="V1237" t="inlineStr">
        <is>
          <t>Pratik Bhandwalkar</t>
        </is>
      </c>
      <c r="W1237" s="1" t="n">
        <v>44636.79491898148</v>
      </c>
      <c r="X1237" t="n">
        <v>3470.0</v>
      </c>
      <c r="Y1237" t="n">
        <v>138.0</v>
      </c>
      <c r="Z1237" t="n">
        <v>0.0</v>
      </c>
      <c r="AA1237" t="n">
        <v>138.0</v>
      </c>
      <c r="AB1237" t="n">
        <v>56.0</v>
      </c>
      <c r="AC1237" t="n">
        <v>41.0</v>
      </c>
      <c r="AD1237" t="n">
        <v>37.0</v>
      </c>
      <c r="AE1237" t="n">
        <v>0.0</v>
      </c>
      <c r="AF1237" t="n">
        <v>0.0</v>
      </c>
      <c r="AG1237" t="n">
        <v>0.0</v>
      </c>
      <c r="AH1237" t="inlineStr">
        <is>
          <t>Sangeeta Kumari</t>
        </is>
      </c>
      <c r="AI1237" s="1" t="n">
        <v>44637.20512731482</v>
      </c>
      <c r="AJ1237" t="n">
        <v>701.0</v>
      </c>
      <c r="AK1237" t="n">
        <v>3.0</v>
      </c>
      <c r="AL1237" t="n">
        <v>0.0</v>
      </c>
      <c r="AM1237" t="n">
        <v>3.0</v>
      </c>
      <c r="AN1237" t="n">
        <v>56.0</v>
      </c>
      <c r="AO1237" t="n">
        <v>2.0</v>
      </c>
      <c r="AP1237" t="n">
        <v>34.0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WI220350495</t>
        </is>
      </c>
      <c r="B1238" t="inlineStr">
        <is>
          <t>DATA_VALIDATION</t>
        </is>
      </c>
      <c r="C1238" t="inlineStr">
        <is>
          <t>201308008114</t>
        </is>
      </c>
      <c r="D1238" t="inlineStr">
        <is>
          <t>Folder</t>
        </is>
      </c>
      <c r="E1238" s="2">
        <f>HYPERLINK("capsilon://?command=openfolder&amp;siteaddress=FAM.docvelocity-na8.net&amp;folderid=FX9B69F340-56E4-1C11-1601-6EF722B5AEB3","FX220113252")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MI2203524473</t>
        </is>
      </c>
      <c r="J1238" t="n">
        <v>0.0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44636.758356481485</v>
      </c>
      <c r="P1238" s="1" t="n">
        <v>44637.266539351855</v>
      </c>
      <c r="Q1238" t="n">
        <v>40808.0</v>
      </c>
      <c r="R1238" t="n">
        <v>3099.0</v>
      </c>
      <c r="S1238" t="b">
        <v>0</v>
      </c>
      <c r="T1238" t="inlineStr">
        <is>
          <t>N/A</t>
        </is>
      </c>
      <c r="U1238" t="b">
        <v>0</v>
      </c>
      <c r="V1238" t="inlineStr">
        <is>
          <t>Shubham Karwate</t>
        </is>
      </c>
      <c r="W1238" s="1" t="n">
        <v>44636.793657407405</v>
      </c>
      <c r="X1238" t="n">
        <v>35.0</v>
      </c>
      <c r="Y1238" t="n">
        <v>0.0</v>
      </c>
      <c r="Z1238" t="n">
        <v>0.0</v>
      </c>
      <c r="AA1238" t="n">
        <v>0.0</v>
      </c>
      <c r="AB1238" t="n">
        <v>37.0</v>
      </c>
      <c r="AC1238" t="n">
        <v>0.0</v>
      </c>
      <c r="AD1238" t="n">
        <v>0.0</v>
      </c>
      <c r="AE1238" t="n">
        <v>0.0</v>
      </c>
      <c r="AF1238" t="n">
        <v>0.0</v>
      </c>
      <c r="AG1238" t="n">
        <v>0.0</v>
      </c>
      <c r="AH1238" t="inlineStr">
        <is>
          <t>Supriya Khape</t>
        </is>
      </c>
      <c r="AI1238" s="1" t="n">
        <v>44637.266539351855</v>
      </c>
      <c r="AJ1238" t="n">
        <v>108.0</v>
      </c>
      <c r="AK1238" t="n">
        <v>0.0</v>
      </c>
      <c r="AL1238" t="n">
        <v>0.0</v>
      </c>
      <c r="AM1238" t="n">
        <v>0.0</v>
      </c>
      <c r="AN1238" t="n">
        <v>37.0</v>
      </c>
      <c r="AO1238" t="n">
        <v>0.0</v>
      </c>
      <c r="AP1238" t="n">
        <v>0.0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WI220350496</t>
        </is>
      </c>
      <c r="B1239" t="inlineStr">
        <is>
          <t>DATA_VALIDATION</t>
        </is>
      </c>
      <c r="C1239" t="inlineStr">
        <is>
          <t>201330005806</t>
        </is>
      </c>
      <c r="D1239" t="inlineStr">
        <is>
          <t>Folder</t>
        </is>
      </c>
      <c r="E1239" s="2">
        <f>HYPERLINK("capsilon://?command=openfolder&amp;siteaddress=FAM.docvelocity-na8.net&amp;folderid=FX6AAFFB76-5912-8877-A277-039E61342F30","FX22036246")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MI2203521887</t>
        </is>
      </c>
      <c r="J1239" t="n">
        <v>211.0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44636.75912037037</v>
      </c>
      <c r="P1239" s="1" t="n">
        <v>44637.233252314814</v>
      </c>
      <c r="Q1239" t="n">
        <v>36041.0</v>
      </c>
      <c r="R1239" t="n">
        <v>4924.0</v>
      </c>
      <c r="S1239" t="b">
        <v>0</v>
      </c>
      <c r="T1239" t="inlineStr">
        <is>
          <t>N/A</t>
        </is>
      </c>
      <c r="U1239" t="b">
        <v>1</v>
      </c>
      <c r="V1239" t="inlineStr">
        <is>
          <t>Swapnil Chavan</t>
        </is>
      </c>
      <c r="W1239" s="1" t="n">
        <v>44636.792337962965</v>
      </c>
      <c r="X1239" t="n">
        <v>2865.0</v>
      </c>
      <c r="Y1239" t="n">
        <v>162.0</v>
      </c>
      <c r="Z1239" t="n">
        <v>0.0</v>
      </c>
      <c r="AA1239" t="n">
        <v>162.0</v>
      </c>
      <c r="AB1239" t="n">
        <v>0.0</v>
      </c>
      <c r="AC1239" t="n">
        <v>42.0</v>
      </c>
      <c r="AD1239" t="n">
        <v>49.0</v>
      </c>
      <c r="AE1239" t="n">
        <v>0.0</v>
      </c>
      <c r="AF1239" t="n">
        <v>0.0</v>
      </c>
      <c r="AG1239" t="n">
        <v>0.0</v>
      </c>
      <c r="AH1239" t="inlineStr">
        <is>
          <t>Supriya Khape</t>
        </is>
      </c>
      <c r="AI1239" s="1" t="n">
        <v>44637.233252314814</v>
      </c>
      <c r="AJ1239" t="n">
        <v>2018.0</v>
      </c>
      <c r="AK1239" t="n">
        <v>20.0</v>
      </c>
      <c r="AL1239" t="n">
        <v>0.0</v>
      </c>
      <c r="AM1239" t="n">
        <v>20.0</v>
      </c>
      <c r="AN1239" t="n">
        <v>0.0</v>
      </c>
      <c r="AO1239" t="n">
        <v>20.0</v>
      </c>
      <c r="AP1239" t="n">
        <v>29.0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WI220350499</t>
        </is>
      </c>
      <c r="B1240" t="inlineStr">
        <is>
          <t>DATA_VALIDATION</t>
        </is>
      </c>
      <c r="C1240" t="inlineStr">
        <is>
          <t>201100014820</t>
        </is>
      </c>
      <c r="D1240" t="inlineStr">
        <is>
          <t>Folder</t>
        </is>
      </c>
      <c r="E1240" s="2">
        <f>HYPERLINK("capsilon://?command=openfolder&amp;siteaddress=FAM.docvelocity-na8.net&amp;folderid=FX019FAB9C-29C1-4DE2-B1C8-A6B1987A47B5","FX22036421")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MI2203522871</t>
        </is>
      </c>
      <c r="J1240" t="n">
        <v>146.0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44636.75989583333</v>
      </c>
      <c r="P1240" s="1" t="n">
        <v>44637.222280092596</v>
      </c>
      <c r="Q1240" t="n">
        <v>38440.0</v>
      </c>
      <c r="R1240" t="n">
        <v>1510.0</v>
      </c>
      <c r="S1240" t="b">
        <v>0</v>
      </c>
      <c r="T1240" t="inlineStr">
        <is>
          <t>N/A</t>
        </is>
      </c>
      <c r="U1240" t="b">
        <v>1</v>
      </c>
      <c r="V1240" t="inlineStr">
        <is>
          <t>Payal Pathare</t>
        </is>
      </c>
      <c r="W1240" s="1" t="n">
        <v>44636.76697916666</v>
      </c>
      <c r="X1240" t="n">
        <v>608.0</v>
      </c>
      <c r="Y1240" t="n">
        <v>127.0</v>
      </c>
      <c r="Z1240" t="n">
        <v>0.0</v>
      </c>
      <c r="AA1240" t="n">
        <v>127.0</v>
      </c>
      <c r="AB1240" t="n">
        <v>0.0</v>
      </c>
      <c r="AC1240" t="n">
        <v>26.0</v>
      </c>
      <c r="AD1240" t="n">
        <v>19.0</v>
      </c>
      <c r="AE1240" t="n">
        <v>0.0</v>
      </c>
      <c r="AF1240" t="n">
        <v>0.0</v>
      </c>
      <c r="AG1240" t="n">
        <v>0.0</v>
      </c>
      <c r="AH1240" t="inlineStr">
        <is>
          <t>Sangeeta Kumari</t>
        </is>
      </c>
      <c r="AI1240" s="1" t="n">
        <v>44637.222280092596</v>
      </c>
      <c r="AJ1240" t="n">
        <v>902.0</v>
      </c>
      <c r="AK1240" t="n">
        <v>10.0</v>
      </c>
      <c r="AL1240" t="n">
        <v>0.0</v>
      </c>
      <c r="AM1240" t="n">
        <v>10.0</v>
      </c>
      <c r="AN1240" t="n">
        <v>0.0</v>
      </c>
      <c r="AO1240" t="n">
        <v>9.0</v>
      </c>
      <c r="AP1240" t="n">
        <v>9.0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WI220350547</t>
        </is>
      </c>
      <c r="B1241" t="inlineStr">
        <is>
          <t>DATA_VALIDATION</t>
        </is>
      </c>
      <c r="C1241" t="inlineStr">
        <is>
          <t>201130013487</t>
        </is>
      </c>
      <c r="D1241" t="inlineStr">
        <is>
          <t>Folder</t>
        </is>
      </c>
      <c r="E1241" s="2">
        <f>HYPERLINK("capsilon://?command=openfolder&amp;siteaddress=FAM.docvelocity-na8.net&amp;folderid=FX941939CE-A63F-7E41-0C62-B7A4C4650635","FX22037607")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MI2203525553</t>
        </is>
      </c>
      <c r="J1241" t="n">
        <v>78.0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1.0</v>
      </c>
      <c r="O1241" s="1" t="n">
        <v>44636.77930555555</v>
      </c>
      <c r="P1241" s="1" t="n">
        <v>44636.78659722222</v>
      </c>
      <c r="Q1241" t="n">
        <v>377.0</v>
      </c>
      <c r="R1241" t="n">
        <v>253.0</v>
      </c>
      <c r="S1241" t="b">
        <v>0</v>
      </c>
      <c r="T1241" t="inlineStr">
        <is>
          <t>N/A</t>
        </is>
      </c>
      <c r="U1241" t="b">
        <v>0</v>
      </c>
      <c r="V1241" t="inlineStr">
        <is>
          <t>Shubham Karwate</t>
        </is>
      </c>
      <c r="W1241" s="1" t="n">
        <v>44636.78659722222</v>
      </c>
      <c r="X1241" t="n">
        <v>185.0</v>
      </c>
      <c r="Y1241" t="n">
        <v>0.0</v>
      </c>
      <c r="Z1241" t="n">
        <v>0.0</v>
      </c>
      <c r="AA1241" t="n">
        <v>0.0</v>
      </c>
      <c r="AB1241" t="n">
        <v>0.0</v>
      </c>
      <c r="AC1241" t="n">
        <v>0.0</v>
      </c>
      <c r="AD1241" t="n">
        <v>78.0</v>
      </c>
      <c r="AE1241" t="n">
        <v>66.0</v>
      </c>
      <c r="AF1241" t="n">
        <v>0.0</v>
      </c>
      <c r="AG1241" t="n">
        <v>3.0</v>
      </c>
      <c r="AH1241" t="inlineStr">
        <is>
          <t>N/A</t>
        </is>
      </c>
      <c r="AI1241" t="inlineStr">
        <is>
          <t>N/A</t>
        </is>
      </c>
      <c r="AJ1241" t="inlineStr">
        <is>
          <t>N/A</t>
        </is>
      </c>
      <c r="AK1241" t="inlineStr">
        <is>
          <t>N/A</t>
        </is>
      </c>
      <c r="AL1241" t="inlineStr">
        <is>
          <t>N/A</t>
        </is>
      </c>
      <c r="AM1241" t="inlineStr">
        <is>
          <t>N/A</t>
        </is>
      </c>
      <c r="AN1241" t="inlineStr">
        <is>
          <t>N/A</t>
        </is>
      </c>
      <c r="AO1241" t="inlineStr">
        <is>
          <t>N/A</t>
        </is>
      </c>
      <c r="AP1241" t="inlineStr">
        <is>
          <t>N/A</t>
        </is>
      </c>
      <c r="AQ1241" t="inlineStr">
        <is>
          <t>N/A</t>
        </is>
      </c>
      <c r="AR1241" t="inlineStr">
        <is>
          <t>N/A</t>
        </is>
      </c>
      <c r="AS1241" t="inlineStr">
        <is>
          <t>N/A</t>
        </is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WI220350562</t>
        </is>
      </c>
      <c r="B1242" t="inlineStr">
        <is>
          <t>DATA_VALIDATION</t>
        </is>
      </c>
      <c r="C1242" t="inlineStr">
        <is>
          <t>201130013487</t>
        </is>
      </c>
      <c r="D1242" t="inlineStr">
        <is>
          <t>Folder</t>
        </is>
      </c>
      <c r="E1242" s="2">
        <f>HYPERLINK("capsilon://?command=openfolder&amp;siteaddress=FAM.docvelocity-na8.net&amp;folderid=FX941939CE-A63F-7E41-0C62-B7A4C4650635","FX22037607")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MI2203525553</t>
        </is>
      </c>
      <c r="J1242" t="n">
        <v>106.0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44636.78747685185</v>
      </c>
      <c r="P1242" s="1" t="n">
        <v>44637.22814814815</v>
      </c>
      <c r="Q1242" t="n">
        <v>37184.0</v>
      </c>
      <c r="R1242" t="n">
        <v>890.0</v>
      </c>
      <c r="S1242" t="b">
        <v>0</v>
      </c>
      <c r="T1242" t="inlineStr">
        <is>
          <t>N/A</t>
        </is>
      </c>
      <c r="U1242" t="b">
        <v>1</v>
      </c>
      <c r="V1242" t="inlineStr">
        <is>
          <t>Shubham Karwate</t>
        </is>
      </c>
      <c r="W1242" s="1" t="n">
        <v>44636.79193287037</v>
      </c>
      <c r="X1242" t="n">
        <v>384.0</v>
      </c>
      <c r="Y1242" t="n">
        <v>87.0</v>
      </c>
      <c r="Z1242" t="n">
        <v>0.0</v>
      </c>
      <c r="AA1242" t="n">
        <v>87.0</v>
      </c>
      <c r="AB1242" t="n">
        <v>0.0</v>
      </c>
      <c r="AC1242" t="n">
        <v>18.0</v>
      </c>
      <c r="AD1242" t="n">
        <v>19.0</v>
      </c>
      <c r="AE1242" t="n">
        <v>0.0</v>
      </c>
      <c r="AF1242" t="n">
        <v>0.0</v>
      </c>
      <c r="AG1242" t="n">
        <v>0.0</v>
      </c>
      <c r="AH1242" t="inlineStr">
        <is>
          <t>Sangeeta Kumari</t>
        </is>
      </c>
      <c r="AI1242" s="1" t="n">
        <v>44637.22814814815</v>
      </c>
      <c r="AJ1242" t="n">
        <v>506.0</v>
      </c>
      <c r="AK1242" t="n">
        <v>2.0</v>
      </c>
      <c r="AL1242" t="n">
        <v>0.0</v>
      </c>
      <c r="AM1242" t="n">
        <v>2.0</v>
      </c>
      <c r="AN1242" t="n">
        <v>0.0</v>
      </c>
      <c r="AO1242" t="n">
        <v>1.0</v>
      </c>
      <c r="AP1242" t="n">
        <v>17.0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WI220350573</t>
        </is>
      </c>
      <c r="B1243" t="inlineStr">
        <is>
          <t>DATA_VALIDATION</t>
        </is>
      </c>
      <c r="C1243" t="inlineStr">
        <is>
          <t>201300022197</t>
        </is>
      </c>
      <c r="D1243" t="inlineStr">
        <is>
          <t>Folder</t>
        </is>
      </c>
      <c r="E1243" s="2">
        <f>HYPERLINK("capsilon://?command=openfolder&amp;siteaddress=FAM.docvelocity-na8.net&amp;folderid=FXC751653D-1536-8CCA-DF0E-DA81C917D423","FX22037488")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MI2203523609</t>
        </is>
      </c>
      <c r="J1243" t="n">
        <v>334.0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44636.79752314815</v>
      </c>
      <c r="P1243" s="1" t="n">
        <v>44637.26527777778</v>
      </c>
      <c r="Q1243" t="n">
        <v>32963.0</v>
      </c>
      <c r="R1243" t="n">
        <v>7451.0</v>
      </c>
      <c r="S1243" t="b">
        <v>0</v>
      </c>
      <c r="T1243" t="inlineStr">
        <is>
          <t>N/A</t>
        </is>
      </c>
      <c r="U1243" t="b">
        <v>1</v>
      </c>
      <c r="V1243" t="inlineStr">
        <is>
          <t>Apeksha Hirve</t>
        </is>
      </c>
      <c r="W1243" s="1" t="n">
        <v>44637.004525462966</v>
      </c>
      <c r="X1243" t="n">
        <v>4715.0</v>
      </c>
      <c r="Y1243" t="n">
        <v>268.0</v>
      </c>
      <c r="Z1243" t="n">
        <v>0.0</v>
      </c>
      <c r="AA1243" t="n">
        <v>268.0</v>
      </c>
      <c r="AB1243" t="n">
        <v>0.0</v>
      </c>
      <c r="AC1243" t="n">
        <v>57.0</v>
      </c>
      <c r="AD1243" t="n">
        <v>66.0</v>
      </c>
      <c r="AE1243" t="n">
        <v>0.0</v>
      </c>
      <c r="AF1243" t="n">
        <v>0.0</v>
      </c>
      <c r="AG1243" t="n">
        <v>0.0</v>
      </c>
      <c r="AH1243" t="inlineStr">
        <is>
          <t>Supriya Khape</t>
        </is>
      </c>
      <c r="AI1243" s="1" t="n">
        <v>44637.26527777778</v>
      </c>
      <c r="AJ1243" t="n">
        <v>2573.0</v>
      </c>
      <c r="AK1243" t="n">
        <v>8.0</v>
      </c>
      <c r="AL1243" t="n">
        <v>0.0</v>
      </c>
      <c r="AM1243" t="n">
        <v>8.0</v>
      </c>
      <c r="AN1243" t="n">
        <v>0.0</v>
      </c>
      <c r="AO1243" t="n">
        <v>8.0</v>
      </c>
      <c r="AP1243" t="n">
        <v>58.0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WI220350618</t>
        </is>
      </c>
      <c r="B1244" t="inlineStr">
        <is>
          <t>DATA_VALIDATION</t>
        </is>
      </c>
      <c r="C1244" t="inlineStr">
        <is>
          <t>201300022165</t>
        </is>
      </c>
      <c r="D1244" t="inlineStr">
        <is>
          <t>Folder</t>
        </is>
      </c>
      <c r="E1244" s="2">
        <f>HYPERLINK("capsilon://?command=openfolder&amp;siteaddress=FAM.docvelocity-na8.net&amp;folderid=FXB56A2E98-5627-8109-626B-2D4BB5A5BC25","FX22036887")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MI2203526858</t>
        </is>
      </c>
      <c r="J1244" t="n">
        <v>173.0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1.0</v>
      </c>
      <c r="O1244" s="1" t="n">
        <v>44636.81166666667</v>
      </c>
      <c r="P1244" s="1" t="n">
        <v>44637.144594907404</v>
      </c>
      <c r="Q1244" t="n">
        <v>21349.0</v>
      </c>
      <c r="R1244" t="n">
        <v>7416.0</v>
      </c>
      <c r="S1244" t="b">
        <v>0</v>
      </c>
      <c r="T1244" t="inlineStr">
        <is>
          <t>N/A</t>
        </is>
      </c>
      <c r="U1244" t="b">
        <v>0</v>
      </c>
      <c r="V1244" t="inlineStr">
        <is>
          <t>Sandip Tribhuvan</t>
        </is>
      </c>
      <c r="W1244" s="1" t="n">
        <v>44637.144594907404</v>
      </c>
      <c r="X1244" t="n">
        <v>3239.0</v>
      </c>
      <c r="Y1244" t="n">
        <v>0.0</v>
      </c>
      <c r="Z1244" t="n">
        <v>0.0</v>
      </c>
      <c r="AA1244" t="n">
        <v>0.0</v>
      </c>
      <c r="AB1244" t="n">
        <v>0.0</v>
      </c>
      <c r="AC1244" t="n">
        <v>0.0</v>
      </c>
      <c r="AD1244" t="n">
        <v>173.0</v>
      </c>
      <c r="AE1244" t="n">
        <v>149.0</v>
      </c>
      <c r="AF1244" t="n">
        <v>0.0</v>
      </c>
      <c r="AG1244" t="n">
        <v>8.0</v>
      </c>
      <c r="AH1244" t="inlineStr">
        <is>
          <t>N/A</t>
        </is>
      </c>
      <c r="AI1244" t="inlineStr">
        <is>
          <t>N/A</t>
        </is>
      </c>
      <c r="AJ1244" t="inlineStr">
        <is>
          <t>N/A</t>
        </is>
      </c>
      <c r="AK1244" t="inlineStr">
        <is>
          <t>N/A</t>
        </is>
      </c>
      <c r="AL1244" t="inlineStr">
        <is>
          <t>N/A</t>
        </is>
      </c>
      <c r="AM1244" t="inlineStr">
        <is>
          <t>N/A</t>
        </is>
      </c>
      <c r="AN1244" t="inlineStr">
        <is>
          <t>N/A</t>
        </is>
      </c>
      <c r="AO1244" t="inlineStr">
        <is>
          <t>N/A</t>
        </is>
      </c>
      <c r="AP1244" t="inlineStr">
        <is>
          <t>N/A</t>
        </is>
      </c>
      <c r="AQ1244" t="inlineStr">
        <is>
          <t>N/A</t>
        </is>
      </c>
      <c r="AR1244" t="inlineStr">
        <is>
          <t>N/A</t>
        </is>
      </c>
      <c r="AS1244" t="inlineStr">
        <is>
          <t>N/A</t>
        </is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WI220350631</t>
        </is>
      </c>
      <c r="B1245" t="inlineStr">
        <is>
          <t>DATA_VALIDATION</t>
        </is>
      </c>
      <c r="C1245" t="inlineStr">
        <is>
          <t>201100014843</t>
        </is>
      </c>
      <c r="D1245" t="inlineStr">
        <is>
          <t>Folder</t>
        </is>
      </c>
      <c r="E1245" s="2">
        <f>HYPERLINK("capsilon://?command=openfolder&amp;siteaddress=FAM.docvelocity-na8.net&amp;folderid=FXA0C37634-A2D4-9851-888A-3975690B60FF","FX22037291")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MI2203526980</t>
        </is>
      </c>
      <c r="J1245" t="n">
        <v>356.0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1.0</v>
      </c>
      <c r="O1245" s="1" t="n">
        <v>44636.81402777778</v>
      </c>
      <c r="P1245" s="1" t="n">
        <v>44637.17905092592</v>
      </c>
      <c r="Q1245" t="n">
        <v>26009.0</v>
      </c>
      <c r="R1245" t="n">
        <v>5529.0</v>
      </c>
      <c r="S1245" t="b">
        <v>0</v>
      </c>
      <c r="T1245" t="inlineStr">
        <is>
          <t>N/A</t>
        </is>
      </c>
      <c r="U1245" t="b">
        <v>0</v>
      </c>
      <c r="V1245" t="inlineStr">
        <is>
          <t>Akash Pawar</t>
        </is>
      </c>
      <c r="W1245" s="1" t="n">
        <v>44637.17905092592</v>
      </c>
      <c r="X1245" t="n">
        <v>671.0</v>
      </c>
      <c r="Y1245" t="n">
        <v>0.0</v>
      </c>
      <c r="Z1245" t="n">
        <v>0.0</v>
      </c>
      <c r="AA1245" t="n">
        <v>0.0</v>
      </c>
      <c r="AB1245" t="n">
        <v>0.0</v>
      </c>
      <c r="AC1245" t="n">
        <v>0.0</v>
      </c>
      <c r="AD1245" t="n">
        <v>356.0</v>
      </c>
      <c r="AE1245" t="n">
        <v>332.0</v>
      </c>
      <c r="AF1245" t="n">
        <v>0.0</v>
      </c>
      <c r="AG1245" t="n">
        <v>8.0</v>
      </c>
      <c r="AH1245" t="inlineStr">
        <is>
          <t>N/A</t>
        </is>
      </c>
      <c r="AI1245" t="inlineStr">
        <is>
          <t>N/A</t>
        </is>
      </c>
      <c r="AJ1245" t="inlineStr">
        <is>
          <t>N/A</t>
        </is>
      </c>
      <c r="AK1245" t="inlineStr">
        <is>
          <t>N/A</t>
        </is>
      </c>
      <c r="AL1245" t="inlineStr">
        <is>
          <t>N/A</t>
        </is>
      </c>
      <c r="AM1245" t="inlineStr">
        <is>
          <t>N/A</t>
        </is>
      </c>
      <c r="AN1245" t="inlineStr">
        <is>
          <t>N/A</t>
        </is>
      </c>
      <c r="AO1245" t="inlineStr">
        <is>
          <t>N/A</t>
        </is>
      </c>
      <c r="AP1245" t="inlineStr">
        <is>
          <t>N/A</t>
        </is>
      </c>
      <c r="AQ1245" t="inlineStr">
        <is>
          <t>N/A</t>
        </is>
      </c>
      <c r="AR1245" t="inlineStr">
        <is>
          <t>N/A</t>
        </is>
      </c>
      <c r="AS1245" t="inlineStr">
        <is>
          <t>N/A</t>
        </is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WI220350715</t>
        </is>
      </c>
      <c r="B1246" t="inlineStr">
        <is>
          <t>DATA_VALIDATION</t>
        </is>
      </c>
      <c r="C1246" t="inlineStr">
        <is>
          <t>201300022175</t>
        </is>
      </c>
      <c r="D1246" t="inlineStr">
        <is>
          <t>Folder</t>
        </is>
      </c>
      <c r="E1246" s="2">
        <f>HYPERLINK("capsilon://?command=openfolder&amp;siteaddress=FAM.docvelocity-na8.net&amp;folderid=FX69EFCF77-421D-F150-9BF4-B6AB3D25B00B","FX22036987")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MI2203527579</t>
        </is>
      </c>
      <c r="J1246" t="n">
        <v>226.0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1.0</v>
      </c>
      <c r="O1246" s="1" t="n">
        <v>44636.83315972222</v>
      </c>
      <c r="P1246" s="1" t="n">
        <v>44637.19107638889</v>
      </c>
      <c r="Q1246" t="n">
        <v>26137.0</v>
      </c>
      <c r="R1246" t="n">
        <v>4787.0</v>
      </c>
      <c r="S1246" t="b">
        <v>0</v>
      </c>
      <c r="T1246" t="inlineStr">
        <is>
          <t>N/A</t>
        </is>
      </c>
      <c r="U1246" t="b">
        <v>0</v>
      </c>
      <c r="V1246" t="inlineStr">
        <is>
          <t>Manisha Roy</t>
        </is>
      </c>
      <c r="W1246" s="1" t="n">
        <v>44637.19107638889</v>
      </c>
      <c r="X1246" t="n">
        <v>550.0</v>
      </c>
      <c r="Y1246" t="n">
        <v>0.0</v>
      </c>
      <c r="Z1246" t="n">
        <v>0.0</v>
      </c>
      <c r="AA1246" t="n">
        <v>0.0</v>
      </c>
      <c r="AB1246" t="n">
        <v>0.0</v>
      </c>
      <c r="AC1246" t="n">
        <v>0.0</v>
      </c>
      <c r="AD1246" t="n">
        <v>226.0</v>
      </c>
      <c r="AE1246" t="n">
        <v>202.0</v>
      </c>
      <c r="AF1246" t="n">
        <v>0.0</v>
      </c>
      <c r="AG1246" t="n">
        <v>6.0</v>
      </c>
      <c r="AH1246" t="inlineStr">
        <is>
          <t>N/A</t>
        </is>
      </c>
      <c r="AI1246" t="inlineStr">
        <is>
          <t>N/A</t>
        </is>
      </c>
      <c r="AJ1246" t="inlineStr">
        <is>
          <t>N/A</t>
        </is>
      </c>
      <c r="AK1246" t="inlineStr">
        <is>
          <t>N/A</t>
        </is>
      </c>
      <c r="AL1246" t="inlineStr">
        <is>
          <t>N/A</t>
        </is>
      </c>
      <c r="AM1246" t="inlineStr">
        <is>
          <t>N/A</t>
        </is>
      </c>
      <c r="AN1246" t="inlineStr">
        <is>
          <t>N/A</t>
        </is>
      </c>
      <c r="AO1246" t="inlineStr">
        <is>
          <t>N/A</t>
        </is>
      </c>
      <c r="AP1246" t="inlineStr">
        <is>
          <t>N/A</t>
        </is>
      </c>
      <c r="AQ1246" t="inlineStr">
        <is>
          <t>N/A</t>
        </is>
      </c>
      <c r="AR1246" t="inlineStr">
        <is>
          <t>N/A</t>
        </is>
      </c>
      <c r="AS1246" t="inlineStr">
        <is>
          <t>N/A</t>
        </is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WI220350734</t>
        </is>
      </c>
      <c r="B1247" t="inlineStr">
        <is>
          <t>DATA_VALIDATION</t>
        </is>
      </c>
      <c r="C1247" t="inlineStr">
        <is>
          <t>201300022203</t>
        </is>
      </c>
      <c r="D1247" t="inlineStr">
        <is>
          <t>Folder</t>
        </is>
      </c>
      <c r="E1247" s="2">
        <f>HYPERLINK("capsilon://?command=openfolder&amp;siteaddress=FAM.docvelocity-na8.net&amp;folderid=FXAB63478C-AE62-6A48-4808-0CF39E5FDF82","FX22037563")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MI2203527732</t>
        </is>
      </c>
      <c r="J1247" t="n">
        <v>322.0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1.0</v>
      </c>
      <c r="O1247" s="1" t="n">
        <v>44636.838425925926</v>
      </c>
      <c r="P1247" s="1" t="n">
        <v>44637.181435185186</v>
      </c>
      <c r="Q1247" t="n">
        <v>25219.0</v>
      </c>
      <c r="R1247" t="n">
        <v>4417.0</v>
      </c>
      <c r="S1247" t="b">
        <v>0</v>
      </c>
      <c r="T1247" t="inlineStr">
        <is>
          <t>N/A</t>
        </is>
      </c>
      <c r="U1247" t="b">
        <v>0</v>
      </c>
      <c r="V1247" t="inlineStr">
        <is>
          <t>Akash Pawar</t>
        </is>
      </c>
      <c r="W1247" s="1" t="n">
        <v>44637.181435185186</v>
      </c>
      <c r="X1247" t="n">
        <v>205.0</v>
      </c>
      <c r="Y1247" t="n">
        <v>0.0</v>
      </c>
      <c r="Z1247" t="n">
        <v>0.0</v>
      </c>
      <c r="AA1247" t="n">
        <v>0.0</v>
      </c>
      <c r="AB1247" t="n">
        <v>0.0</v>
      </c>
      <c r="AC1247" t="n">
        <v>0.0</v>
      </c>
      <c r="AD1247" t="n">
        <v>322.0</v>
      </c>
      <c r="AE1247" t="n">
        <v>310.0</v>
      </c>
      <c r="AF1247" t="n">
        <v>0.0</v>
      </c>
      <c r="AG1247" t="n">
        <v>4.0</v>
      </c>
      <c r="AH1247" t="inlineStr">
        <is>
          <t>N/A</t>
        </is>
      </c>
      <c r="AI1247" t="inlineStr">
        <is>
          <t>N/A</t>
        </is>
      </c>
      <c r="AJ1247" t="inlineStr">
        <is>
          <t>N/A</t>
        </is>
      </c>
      <c r="AK1247" t="inlineStr">
        <is>
          <t>N/A</t>
        </is>
      </c>
      <c r="AL1247" t="inlineStr">
        <is>
          <t>N/A</t>
        </is>
      </c>
      <c r="AM1247" t="inlineStr">
        <is>
          <t>N/A</t>
        </is>
      </c>
      <c r="AN1247" t="inlineStr">
        <is>
          <t>N/A</t>
        </is>
      </c>
      <c r="AO1247" t="inlineStr">
        <is>
          <t>N/A</t>
        </is>
      </c>
      <c r="AP1247" t="inlineStr">
        <is>
          <t>N/A</t>
        </is>
      </c>
      <c r="AQ1247" t="inlineStr">
        <is>
          <t>N/A</t>
        </is>
      </c>
      <c r="AR1247" t="inlineStr">
        <is>
          <t>N/A</t>
        </is>
      </c>
      <c r="AS1247" t="inlineStr">
        <is>
          <t>N/A</t>
        </is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WI220350786</t>
        </is>
      </c>
      <c r="B1248" t="inlineStr">
        <is>
          <t>DATA_VALIDATION</t>
        </is>
      </c>
      <c r="C1248" t="inlineStr">
        <is>
          <t>201130013478</t>
        </is>
      </c>
      <c r="D1248" t="inlineStr">
        <is>
          <t>Folder</t>
        </is>
      </c>
      <c r="E1248" s="2">
        <f>HYPERLINK("capsilon://?command=openfolder&amp;siteaddress=FAM.docvelocity-na8.net&amp;folderid=FX25D3F193-CDCC-95A7-0FB1-22A69140BE01","FX22037189")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MI2203528594</t>
        </is>
      </c>
      <c r="J1248" t="n">
        <v>248.0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1.0</v>
      </c>
      <c r="O1248" s="1" t="n">
        <v>44636.882199074076</v>
      </c>
      <c r="P1248" s="1" t="n">
        <v>44637.189155092594</v>
      </c>
      <c r="Q1248" t="n">
        <v>23005.0</v>
      </c>
      <c r="R1248" t="n">
        <v>3516.0</v>
      </c>
      <c r="S1248" t="b">
        <v>0</v>
      </c>
      <c r="T1248" t="inlineStr">
        <is>
          <t>N/A</t>
        </is>
      </c>
      <c r="U1248" t="b">
        <v>0</v>
      </c>
      <c r="V1248" t="inlineStr">
        <is>
          <t>Akash Pawar</t>
        </is>
      </c>
      <c r="W1248" s="1" t="n">
        <v>44637.189155092594</v>
      </c>
      <c r="X1248" t="n">
        <v>666.0</v>
      </c>
      <c r="Y1248" t="n">
        <v>0.0</v>
      </c>
      <c r="Z1248" t="n">
        <v>0.0</v>
      </c>
      <c r="AA1248" t="n">
        <v>0.0</v>
      </c>
      <c r="AB1248" t="n">
        <v>0.0</v>
      </c>
      <c r="AC1248" t="n">
        <v>0.0</v>
      </c>
      <c r="AD1248" t="n">
        <v>248.0</v>
      </c>
      <c r="AE1248" t="n">
        <v>219.0</v>
      </c>
      <c r="AF1248" t="n">
        <v>0.0</v>
      </c>
      <c r="AG1248" t="n">
        <v>7.0</v>
      </c>
      <c r="AH1248" t="inlineStr">
        <is>
          <t>N/A</t>
        </is>
      </c>
      <c r="AI1248" t="inlineStr">
        <is>
          <t>N/A</t>
        </is>
      </c>
      <c r="AJ1248" t="inlineStr">
        <is>
          <t>N/A</t>
        </is>
      </c>
      <c r="AK1248" t="inlineStr">
        <is>
          <t>N/A</t>
        </is>
      </c>
      <c r="AL1248" t="inlineStr">
        <is>
          <t>N/A</t>
        </is>
      </c>
      <c r="AM1248" t="inlineStr">
        <is>
          <t>N/A</t>
        </is>
      </c>
      <c r="AN1248" t="inlineStr">
        <is>
          <t>N/A</t>
        </is>
      </c>
      <c r="AO1248" t="inlineStr">
        <is>
          <t>N/A</t>
        </is>
      </c>
      <c r="AP1248" t="inlineStr">
        <is>
          <t>N/A</t>
        </is>
      </c>
      <c r="AQ1248" t="inlineStr">
        <is>
          <t>N/A</t>
        </is>
      </c>
      <c r="AR1248" t="inlineStr">
        <is>
          <t>N/A</t>
        </is>
      </c>
      <c r="AS1248" t="inlineStr">
        <is>
          <t>N/A</t>
        </is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WI220350827</t>
        </is>
      </c>
      <c r="B1249" t="inlineStr">
        <is>
          <t>DATA_VALIDATION</t>
        </is>
      </c>
      <c r="C1249" t="inlineStr">
        <is>
          <t>201330005830</t>
        </is>
      </c>
      <c r="D1249" t="inlineStr">
        <is>
          <t>Folder</t>
        </is>
      </c>
      <c r="E1249" s="2">
        <f>HYPERLINK("capsilon://?command=openfolder&amp;siteaddress=FAM.docvelocity-na8.net&amp;folderid=FX67723BE7-8C56-BC1D-B1F8-55AC0D1B8F54","FX22036731")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MI2203529058</t>
        </is>
      </c>
      <c r="J1249" t="n">
        <v>0.0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44636.91440972222</v>
      </c>
      <c r="P1249" s="1" t="n">
        <v>44637.274189814816</v>
      </c>
      <c r="Q1249" t="n">
        <v>28548.0</v>
      </c>
      <c r="R1249" t="n">
        <v>2537.0</v>
      </c>
      <c r="S1249" t="b">
        <v>0</v>
      </c>
      <c r="T1249" t="inlineStr">
        <is>
          <t>N/A</t>
        </is>
      </c>
      <c r="U1249" t="b">
        <v>0</v>
      </c>
      <c r="V1249" t="inlineStr">
        <is>
          <t>Deepika Dutta</t>
        </is>
      </c>
      <c r="W1249" s="1" t="n">
        <v>44637.04466435185</v>
      </c>
      <c r="X1249" t="n">
        <v>1877.0</v>
      </c>
      <c r="Y1249" t="n">
        <v>52.0</v>
      </c>
      <c r="Z1249" t="n">
        <v>0.0</v>
      </c>
      <c r="AA1249" t="n">
        <v>52.0</v>
      </c>
      <c r="AB1249" t="n">
        <v>0.0</v>
      </c>
      <c r="AC1249" t="n">
        <v>7.0</v>
      </c>
      <c r="AD1249" t="n">
        <v>-52.0</v>
      </c>
      <c r="AE1249" t="n">
        <v>0.0</v>
      </c>
      <c r="AF1249" t="n">
        <v>0.0</v>
      </c>
      <c r="AG1249" t="n">
        <v>0.0</v>
      </c>
      <c r="AH1249" t="inlineStr">
        <is>
          <t>Supriya Khape</t>
        </is>
      </c>
      <c r="AI1249" s="1" t="n">
        <v>44637.274189814816</v>
      </c>
      <c r="AJ1249" t="n">
        <v>660.0</v>
      </c>
      <c r="AK1249" t="n">
        <v>4.0</v>
      </c>
      <c r="AL1249" t="n">
        <v>0.0</v>
      </c>
      <c r="AM1249" t="n">
        <v>4.0</v>
      </c>
      <c r="AN1249" t="n">
        <v>0.0</v>
      </c>
      <c r="AO1249" t="n">
        <v>4.0</v>
      </c>
      <c r="AP1249" t="n">
        <v>-56.0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WI220350868</t>
        </is>
      </c>
      <c r="B1250" t="inlineStr">
        <is>
          <t>DATA_VALIDATION</t>
        </is>
      </c>
      <c r="C1250" t="inlineStr">
        <is>
          <t>201300022158</t>
        </is>
      </c>
      <c r="D1250" t="inlineStr">
        <is>
          <t>Folder</t>
        </is>
      </c>
      <c r="E1250" s="2">
        <f>HYPERLINK("capsilon://?command=openfolder&amp;siteaddress=FAM.docvelocity-na8.net&amp;folderid=FXEEF0D0B9-A57C-237F-84E1-37A3F904C616","FX22036736")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MI2203529530</t>
        </is>
      </c>
      <c r="J1250" t="n">
        <v>28.0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44636.967986111114</v>
      </c>
      <c r="P1250" s="1" t="n">
        <v>44637.26939814815</v>
      </c>
      <c r="Q1250" t="n">
        <v>25090.0</v>
      </c>
      <c r="R1250" t="n">
        <v>952.0</v>
      </c>
      <c r="S1250" t="b">
        <v>0</v>
      </c>
      <c r="T1250" t="inlineStr">
        <is>
          <t>N/A</t>
        </is>
      </c>
      <c r="U1250" t="b">
        <v>0</v>
      </c>
      <c r="V1250" t="inlineStr">
        <is>
          <t>Prathamesh Amte</t>
        </is>
      </c>
      <c r="W1250" s="1" t="n">
        <v>44637.03219907408</v>
      </c>
      <c r="X1250" t="n">
        <v>796.0</v>
      </c>
      <c r="Y1250" t="n">
        <v>21.0</v>
      </c>
      <c r="Z1250" t="n">
        <v>0.0</v>
      </c>
      <c r="AA1250" t="n">
        <v>21.0</v>
      </c>
      <c r="AB1250" t="n">
        <v>0.0</v>
      </c>
      <c r="AC1250" t="n">
        <v>8.0</v>
      </c>
      <c r="AD1250" t="n">
        <v>7.0</v>
      </c>
      <c r="AE1250" t="n">
        <v>0.0</v>
      </c>
      <c r="AF1250" t="n">
        <v>0.0</v>
      </c>
      <c r="AG1250" t="n">
        <v>0.0</v>
      </c>
      <c r="AH1250" t="inlineStr">
        <is>
          <t>Sangeeta Kumari</t>
        </is>
      </c>
      <c r="AI1250" s="1" t="n">
        <v>44637.26939814815</v>
      </c>
      <c r="AJ1250" t="n">
        <v>126.0</v>
      </c>
      <c r="AK1250" t="n">
        <v>2.0</v>
      </c>
      <c r="AL1250" t="n">
        <v>0.0</v>
      </c>
      <c r="AM1250" t="n">
        <v>2.0</v>
      </c>
      <c r="AN1250" t="n">
        <v>0.0</v>
      </c>
      <c r="AO1250" t="n">
        <v>1.0</v>
      </c>
      <c r="AP1250" t="n">
        <v>5.0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WI220350869</t>
        </is>
      </c>
      <c r="B1251" t="inlineStr">
        <is>
          <t>DATA_VALIDATION</t>
        </is>
      </c>
      <c r="C1251" t="inlineStr">
        <is>
          <t>201300022158</t>
        </is>
      </c>
      <c r="D1251" t="inlineStr">
        <is>
          <t>Folder</t>
        </is>
      </c>
      <c r="E1251" s="2">
        <f>HYPERLINK("capsilon://?command=openfolder&amp;siteaddress=FAM.docvelocity-na8.net&amp;folderid=FXEEF0D0B9-A57C-237F-84E1-37A3F904C616","FX22036736")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MI2203529532</t>
        </is>
      </c>
      <c r="J1251" t="n">
        <v>47.0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44636.96800925926</v>
      </c>
      <c r="P1251" s="1" t="n">
        <v>44637.27087962963</v>
      </c>
      <c r="Q1251" t="n">
        <v>25818.0</v>
      </c>
      <c r="R1251" t="n">
        <v>350.0</v>
      </c>
      <c r="S1251" t="b">
        <v>0</v>
      </c>
      <c r="T1251" t="inlineStr">
        <is>
          <t>N/A</t>
        </is>
      </c>
      <c r="U1251" t="b">
        <v>0</v>
      </c>
      <c r="V1251" t="inlineStr">
        <is>
          <t>Apeksha Hirve</t>
        </is>
      </c>
      <c r="W1251" s="1" t="n">
        <v>44637.02724537037</v>
      </c>
      <c r="X1251" t="n">
        <v>223.0</v>
      </c>
      <c r="Y1251" t="n">
        <v>42.0</v>
      </c>
      <c r="Z1251" t="n">
        <v>0.0</v>
      </c>
      <c r="AA1251" t="n">
        <v>42.0</v>
      </c>
      <c r="AB1251" t="n">
        <v>0.0</v>
      </c>
      <c r="AC1251" t="n">
        <v>1.0</v>
      </c>
      <c r="AD1251" t="n">
        <v>5.0</v>
      </c>
      <c r="AE1251" t="n">
        <v>0.0</v>
      </c>
      <c r="AF1251" t="n">
        <v>0.0</v>
      </c>
      <c r="AG1251" t="n">
        <v>0.0</v>
      </c>
      <c r="AH1251" t="inlineStr">
        <is>
          <t>Sangeeta Kumari</t>
        </is>
      </c>
      <c r="AI1251" s="1" t="n">
        <v>44637.27087962963</v>
      </c>
      <c r="AJ1251" t="n">
        <v>127.0</v>
      </c>
      <c r="AK1251" t="n">
        <v>3.0</v>
      </c>
      <c r="AL1251" t="n">
        <v>0.0</v>
      </c>
      <c r="AM1251" t="n">
        <v>3.0</v>
      </c>
      <c r="AN1251" t="n">
        <v>0.0</v>
      </c>
      <c r="AO1251" t="n">
        <v>2.0</v>
      </c>
      <c r="AP1251" t="n">
        <v>2.0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WI220350870</t>
        </is>
      </c>
      <c r="B1252" t="inlineStr">
        <is>
          <t>DATA_VALIDATION</t>
        </is>
      </c>
      <c r="C1252" t="inlineStr">
        <is>
          <t>201300022158</t>
        </is>
      </c>
      <c r="D1252" t="inlineStr">
        <is>
          <t>Folder</t>
        </is>
      </c>
      <c r="E1252" s="2">
        <f>HYPERLINK("capsilon://?command=openfolder&amp;siteaddress=FAM.docvelocity-na8.net&amp;folderid=FXEEF0D0B9-A57C-237F-84E1-37A3F904C616","FX22036736")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MI2203529536</t>
        </is>
      </c>
      <c r="J1252" t="n">
        <v>28.0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44636.96857638889</v>
      </c>
      <c r="P1252" s="1" t="n">
        <v>44637.27228009259</v>
      </c>
      <c r="Q1252" t="n">
        <v>25991.0</v>
      </c>
      <c r="R1252" t="n">
        <v>249.0</v>
      </c>
      <c r="S1252" t="b">
        <v>0</v>
      </c>
      <c r="T1252" t="inlineStr">
        <is>
          <t>N/A</t>
        </is>
      </c>
      <c r="U1252" t="b">
        <v>0</v>
      </c>
      <c r="V1252" t="inlineStr">
        <is>
          <t>Apeksha Hirve</t>
        </is>
      </c>
      <c r="W1252" s="1" t="n">
        <v>44637.02875</v>
      </c>
      <c r="X1252" t="n">
        <v>129.0</v>
      </c>
      <c r="Y1252" t="n">
        <v>21.0</v>
      </c>
      <c r="Z1252" t="n">
        <v>0.0</v>
      </c>
      <c r="AA1252" t="n">
        <v>21.0</v>
      </c>
      <c r="AB1252" t="n">
        <v>0.0</v>
      </c>
      <c r="AC1252" t="n">
        <v>1.0</v>
      </c>
      <c r="AD1252" t="n">
        <v>7.0</v>
      </c>
      <c r="AE1252" t="n">
        <v>0.0</v>
      </c>
      <c r="AF1252" t="n">
        <v>0.0</v>
      </c>
      <c r="AG1252" t="n">
        <v>0.0</v>
      </c>
      <c r="AH1252" t="inlineStr">
        <is>
          <t>Sangeeta Kumari</t>
        </is>
      </c>
      <c r="AI1252" s="1" t="n">
        <v>44637.27228009259</v>
      </c>
      <c r="AJ1252" t="n">
        <v>120.0</v>
      </c>
      <c r="AK1252" t="n">
        <v>1.0</v>
      </c>
      <c r="AL1252" t="n">
        <v>0.0</v>
      </c>
      <c r="AM1252" t="n">
        <v>1.0</v>
      </c>
      <c r="AN1252" t="n">
        <v>0.0</v>
      </c>
      <c r="AO1252" t="n">
        <v>0.0</v>
      </c>
      <c r="AP1252" t="n">
        <v>6.0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WI220350896</t>
        </is>
      </c>
      <c r="B1253" t="inlineStr">
        <is>
          <t>DATA_VALIDATION</t>
        </is>
      </c>
      <c r="C1253" t="inlineStr">
        <is>
          <t>201348000370</t>
        </is>
      </c>
      <c r="D1253" t="inlineStr">
        <is>
          <t>Folder</t>
        </is>
      </c>
      <c r="E1253" s="2">
        <f>HYPERLINK("capsilon://?command=openfolder&amp;siteaddress=FAM.docvelocity-na8.net&amp;folderid=FX9A497E3B-526C-DDD4-612D-B03B75071490","FX220211618")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MI2203529776</t>
        </is>
      </c>
      <c r="J1253" t="n">
        <v>63.0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1.0</v>
      </c>
      <c r="O1253" s="1" t="n">
        <v>44637.00619212963</v>
      </c>
      <c r="P1253" s="1" t="n">
        <v>44637.047939814816</v>
      </c>
      <c r="Q1253" t="n">
        <v>2590.0</v>
      </c>
      <c r="R1253" t="n">
        <v>1017.0</v>
      </c>
      <c r="S1253" t="b">
        <v>0</v>
      </c>
      <c r="T1253" t="inlineStr">
        <is>
          <t>N/A</t>
        </is>
      </c>
      <c r="U1253" t="b">
        <v>0</v>
      </c>
      <c r="V1253" t="inlineStr">
        <is>
          <t>Swapnil Randhir</t>
        </is>
      </c>
      <c r="W1253" s="1" t="n">
        <v>44637.047939814816</v>
      </c>
      <c r="X1253" t="n">
        <v>694.0</v>
      </c>
      <c r="Y1253" t="n">
        <v>0.0</v>
      </c>
      <c r="Z1253" t="n">
        <v>0.0</v>
      </c>
      <c r="AA1253" t="n">
        <v>0.0</v>
      </c>
      <c r="AB1253" t="n">
        <v>0.0</v>
      </c>
      <c r="AC1253" t="n">
        <v>0.0</v>
      </c>
      <c r="AD1253" t="n">
        <v>63.0</v>
      </c>
      <c r="AE1253" t="n">
        <v>58.0</v>
      </c>
      <c r="AF1253" t="n">
        <v>0.0</v>
      </c>
      <c r="AG1253" t="n">
        <v>2.0</v>
      </c>
      <c r="AH1253" t="inlineStr">
        <is>
          <t>N/A</t>
        </is>
      </c>
      <c r="AI1253" t="inlineStr">
        <is>
          <t>N/A</t>
        </is>
      </c>
      <c r="AJ1253" t="inlineStr">
        <is>
          <t>N/A</t>
        </is>
      </c>
      <c r="AK1253" t="inlineStr">
        <is>
          <t>N/A</t>
        </is>
      </c>
      <c r="AL1253" t="inlineStr">
        <is>
          <t>N/A</t>
        </is>
      </c>
      <c r="AM1253" t="inlineStr">
        <is>
          <t>N/A</t>
        </is>
      </c>
      <c r="AN1253" t="inlineStr">
        <is>
          <t>N/A</t>
        </is>
      </c>
      <c r="AO1253" t="inlineStr">
        <is>
          <t>N/A</t>
        </is>
      </c>
      <c r="AP1253" t="inlineStr">
        <is>
          <t>N/A</t>
        </is>
      </c>
      <c r="AQ1253" t="inlineStr">
        <is>
          <t>N/A</t>
        </is>
      </c>
      <c r="AR1253" t="inlineStr">
        <is>
          <t>N/A</t>
        </is>
      </c>
      <c r="AS1253" t="inlineStr">
        <is>
          <t>N/A</t>
        </is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WI220350920</t>
        </is>
      </c>
      <c r="B1254" t="inlineStr">
        <is>
          <t>DATA_VALIDATION</t>
        </is>
      </c>
      <c r="C1254" t="inlineStr">
        <is>
          <t>201348000370</t>
        </is>
      </c>
      <c r="D1254" t="inlineStr">
        <is>
          <t>Folder</t>
        </is>
      </c>
      <c r="E1254" s="2">
        <f>HYPERLINK("capsilon://?command=openfolder&amp;siteaddress=FAM.docvelocity-na8.net&amp;folderid=FX9A497E3B-526C-DDD4-612D-B03B75071490","FX220211618")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MI2203529776</t>
        </is>
      </c>
      <c r="J1254" t="n">
        <v>87.0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44637.04866898148</v>
      </c>
      <c r="P1254" s="1" t="n">
        <v>44637.24953703704</v>
      </c>
      <c r="Q1254" t="n">
        <v>15375.0</v>
      </c>
      <c r="R1254" t="n">
        <v>1980.0</v>
      </c>
      <c r="S1254" t="b">
        <v>0</v>
      </c>
      <c r="T1254" t="inlineStr">
        <is>
          <t>N/A</t>
        </is>
      </c>
      <c r="U1254" t="b">
        <v>1</v>
      </c>
      <c r="V1254" t="inlineStr">
        <is>
          <t>Prathamesh Amte</t>
        </is>
      </c>
      <c r="W1254" s="1" t="n">
        <v>44637.069085648145</v>
      </c>
      <c r="X1254" t="n">
        <v>1654.0</v>
      </c>
      <c r="Y1254" t="n">
        <v>77.0</v>
      </c>
      <c r="Z1254" t="n">
        <v>0.0</v>
      </c>
      <c r="AA1254" t="n">
        <v>77.0</v>
      </c>
      <c r="AB1254" t="n">
        <v>0.0</v>
      </c>
      <c r="AC1254" t="n">
        <v>1.0</v>
      </c>
      <c r="AD1254" t="n">
        <v>10.0</v>
      </c>
      <c r="AE1254" t="n">
        <v>0.0</v>
      </c>
      <c r="AF1254" t="n">
        <v>0.0</v>
      </c>
      <c r="AG1254" t="n">
        <v>0.0</v>
      </c>
      <c r="AH1254" t="inlineStr">
        <is>
          <t>Sanjana Uttekar</t>
        </is>
      </c>
      <c r="AI1254" s="1" t="n">
        <v>44637.24953703704</v>
      </c>
      <c r="AJ1254" t="n">
        <v>326.0</v>
      </c>
      <c r="AK1254" t="n">
        <v>0.0</v>
      </c>
      <c r="AL1254" t="n">
        <v>0.0</v>
      </c>
      <c r="AM1254" t="n">
        <v>0.0</v>
      </c>
      <c r="AN1254" t="n">
        <v>0.0</v>
      </c>
      <c r="AO1254" t="n">
        <v>0.0</v>
      </c>
      <c r="AP1254" t="n">
        <v>10.0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WI220350943</t>
        </is>
      </c>
      <c r="B1255" t="inlineStr">
        <is>
          <t>DATA_VALIDATION</t>
        </is>
      </c>
      <c r="C1255" t="inlineStr">
        <is>
          <t>201300022165</t>
        </is>
      </c>
      <c r="D1255" t="inlineStr">
        <is>
          <t>Folder</t>
        </is>
      </c>
      <c r="E1255" s="2">
        <f>HYPERLINK("capsilon://?command=openfolder&amp;siteaddress=FAM.docvelocity-na8.net&amp;folderid=FXB56A2E98-5627-8109-626B-2D4BB5A5BC25","FX22036887")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MI2203526858</t>
        </is>
      </c>
      <c r="J1255" t="n">
        <v>285.0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2.0</v>
      </c>
      <c r="O1255" s="1" t="n">
        <v>44637.14579861111</v>
      </c>
      <c r="P1255" s="1" t="n">
        <v>44637.25996527778</v>
      </c>
      <c r="Q1255" t="n">
        <v>7054.0</v>
      </c>
      <c r="R1255" t="n">
        <v>2810.0</v>
      </c>
      <c r="S1255" t="b">
        <v>0</v>
      </c>
      <c r="T1255" t="inlineStr">
        <is>
          <t>N/A</t>
        </is>
      </c>
      <c r="U1255" t="b">
        <v>1</v>
      </c>
      <c r="V1255" t="inlineStr">
        <is>
          <t>Akash Pawar</t>
        </is>
      </c>
      <c r="W1255" s="1" t="n">
        <v>44637.16837962963</v>
      </c>
      <c r="X1255" t="n">
        <v>1619.0</v>
      </c>
      <c r="Y1255" t="n">
        <v>233.0</v>
      </c>
      <c r="Z1255" t="n">
        <v>0.0</v>
      </c>
      <c r="AA1255" t="n">
        <v>233.0</v>
      </c>
      <c r="AB1255" t="n">
        <v>0.0</v>
      </c>
      <c r="AC1255" t="n">
        <v>14.0</v>
      </c>
      <c r="AD1255" t="n">
        <v>52.0</v>
      </c>
      <c r="AE1255" t="n">
        <v>0.0</v>
      </c>
      <c r="AF1255" t="n">
        <v>0.0</v>
      </c>
      <c r="AG1255" t="n">
        <v>0.0</v>
      </c>
      <c r="AH1255" t="inlineStr">
        <is>
          <t>Saloni Uttekar</t>
        </is>
      </c>
      <c r="AI1255" s="1" t="n">
        <v>44637.25996527778</v>
      </c>
      <c r="AJ1255" t="n">
        <v>1011.0</v>
      </c>
      <c r="AK1255" t="n">
        <v>0.0</v>
      </c>
      <c r="AL1255" t="n">
        <v>0.0</v>
      </c>
      <c r="AM1255" t="n">
        <v>0.0</v>
      </c>
      <c r="AN1255" t="n">
        <v>0.0</v>
      </c>
      <c r="AO1255" t="n">
        <v>1.0</v>
      </c>
      <c r="AP1255" t="n">
        <v>52.0</v>
      </c>
      <c r="AQ1255" t="n">
        <v>0.0</v>
      </c>
      <c r="AR1255" t="n">
        <v>0.0</v>
      </c>
      <c r="AS1255" t="n">
        <v>0.0</v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WI220350946</t>
        </is>
      </c>
      <c r="B1256" t="inlineStr">
        <is>
          <t>DATA_VALIDATION</t>
        </is>
      </c>
      <c r="C1256" t="inlineStr">
        <is>
          <t>201100014843</t>
        </is>
      </c>
      <c r="D1256" t="inlineStr">
        <is>
          <t>Folder</t>
        </is>
      </c>
      <c r="E1256" s="2">
        <f>HYPERLINK("capsilon://?command=openfolder&amp;siteaddress=FAM.docvelocity-na8.net&amp;folderid=FXA0C37634-A2D4-9851-888A-3975690B60FF","FX22037291")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MI2203526980</t>
        </is>
      </c>
      <c r="J1256" t="n">
        <v>456.0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2.0</v>
      </c>
      <c r="O1256" s="1" t="n">
        <v>44637.180138888885</v>
      </c>
      <c r="P1256" s="1" t="n">
        <v>44637.26792824074</v>
      </c>
      <c r="Q1256" t="n">
        <v>941.0</v>
      </c>
      <c r="R1256" t="n">
        <v>6644.0</v>
      </c>
      <c r="S1256" t="b">
        <v>0</v>
      </c>
      <c r="T1256" t="inlineStr">
        <is>
          <t>N/A</t>
        </is>
      </c>
      <c r="U1256" t="b">
        <v>1</v>
      </c>
      <c r="V1256" t="inlineStr">
        <is>
          <t>Sayali Shinde</t>
        </is>
      </c>
      <c r="W1256" s="1" t="n">
        <v>44637.23820601852</v>
      </c>
      <c r="X1256" t="n">
        <v>4967.0</v>
      </c>
      <c r="Y1256" t="n">
        <v>283.0</v>
      </c>
      <c r="Z1256" t="n">
        <v>0.0</v>
      </c>
      <c r="AA1256" t="n">
        <v>283.0</v>
      </c>
      <c r="AB1256" t="n">
        <v>20.0</v>
      </c>
      <c r="AC1256" t="n">
        <v>98.0</v>
      </c>
      <c r="AD1256" t="n">
        <v>173.0</v>
      </c>
      <c r="AE1256" t="n">
        <v>0.0</v>
      </c>
      <c r="AF1256" t="n">
        <v>0.0</v>
      </c>
      <c r="AG1256" t="n">
        <v>0.0</v>
      </c>
      <c r="AH1256" t="inlineStr">
        <is>
          <t>Sangeeta Kumari</t>
        </is>
      </c>
      <c r="AI1256" s="1" t="n">
        <v>44637.26792824074</v>
      </c>
      <c r="AJ1256" t="n">
        <v>1677.0</v>
      </c>
      <c r="AK1256" t="n">
        <v>6.0</v>
      </c>
      <c r="AL1256" t="n">
        <v>0.0</v>
      </c>
      <c r="AM1256" t="n">
        <v>6.0</v>
      </c>
      <c r="AN1256" t="n">
        <v>0.0</v>
      </c>
      <c r="AO1256" t="n">
        <v>5.0</v>
      </c>
      <c r="AP1256" t="n">
        <v>167.0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WI220350947</t>
        </is>
      </c>
      <c r="B1257" t="inlineStr">
        <is>
          <t>DATA_VALIDATION</t>
        </is>
      </c>
      <c r="C1257" t="inlineStr">
        <is>
          <t>201300022203</t>
        </is>
      </c>
      <c r="D1257" t="inlineStr">
        <is>
          <t>Folder</t>
        </is>
      </c>
      <c r="E1257" s="2">
        <f>HYPERLINK("capsilon://?command=openfolder&amp;siteaddress=FAM.docvelocity-na8.net&amp;folderid=FXAB63478C-AE62-6A48-4808-0CF39E5FDF82","FX22037563")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MI2203527732</t>
        </is>
      </c>
      <c r="J1257" t="n">
        <v>370.0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44637.18212962963</v>
      </c>
      <c r="P1257" s="1" t="n">
        <v>44637.26097222222</v>
      </c>
      <c r="Q1257" t="n">
        <v>3254.0</v>
      </c>
      <c r="R1257" t="n">
        <v>3558.0</v>
      </c>
      <c r="S1257" t="b">
        <v>0</v>
      </c>
      <c r="T1257" t="inlineStr">
        <is>
          <t>N/A</t>
        </is>
      </c>
      <c r="U1257" t="b">
        <v>1</v>
      </c>
      <c r="V1257" t="inlineStr">
        <is>
          <t>Rituja Bhuse</t>
        </is>
      </c>
      <c r="W1257" s="1" t="n">
        <v>44637.21199074074</v>
      </c>
      <c r="X1257" t="n">
        <v>2571.0</v>
      </c>
      <c r="Y1257" t="n">
        <v>343.0</v>
      </c>
      <c r="Z1257" t="n">
        <v>0.0</v>
      </c>
      <c r="AA1257" t="n">
        <v>343.0</v>
      </c>
      <c r="AB1257" t="n">
        <v>0.0</v>
      </c>
      <c r="AC1257" t="n">
        <v>65.0</v>
      </c>
      <c r="AD1257" t="n">
        <v>27.0</v>
      </c>
      <c r="AE1257" t="n">
        <v>0.0</v>
      </c>
      <c r="AF1257" t="n">
        <v>0.0</v>
      </c>
      <c r="AG1257" t="n">
        <v>0.0</v>
      </c>
      <c r="AH1257" t="inlineStr">
        <is>
          <t>Sanjana Uttekar</t>
        </is>
      </c>
      <c r="AI1257" s="1" t="n">
        <v>44637.26097222222</v>
      </c>
      <c r="AJ1257" t="n">
        <v>987.0</v>
      </c>
      <c r="AK1257" t="n">
        <v>2.0</v>
      </c>
      <c r="AL1257" t="n">
        <v>0.0</v>
      </c>
      <c r="AM1257" t="n">
        <v>2.0</v>
      </c>
      <c r="AN1257" t="n">
        <v>0.0</v>
      </c>
      <c r="AO1257" t="n">
        <v>2.0</v>
      </c>
      <c r="AP1257" t="n">
        <v>25.0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WI220350948</t>
        </is>
      </c>
      <c r="B1258" t="inlineStr">
        <is>
          <t>DATA_VALIDATION</t>
        </is>
      </c>
      <c r="C1258" t="inlineStr">
        <is>
          <t>201130013478</t>
        </is>
      </c>
      <c r="D1258" t="inlineStr">
        <is>
          <t>Folder</t>
        </is>
      </c>
      <c r="E1258" s="2">
        <f>HYPERLINK("capsilon://?command=openfolder&amp;siteaddress=FAM.docvelocity-na8.net&amp;folderid=FX25D3F193-CDCC-95A7-0FB1-22A69140BE01","FX22037189")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MI2203528594</t>
        </is>
      </c>
      <c r="J1258" t="n">
        <v>300.0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44637.190150462964</v>
      </c>
      <c r="P1258" s="1" t="n">
        <v>44637.275821759256</v>
      </c>
      <c r="Q1258" t="n">
        <v>937.0</v>
      </c>
      <c r="R1258" t="n">
        <v>6465.0</v>
      </c>
      <c r="S1258" t="b">
        <v>0</v>
      </c>
      <c r="T1258" t="inlineStr">
        <is>
          <t>N/A</t>
        </is>
      </c>
      <c r="U1258" t="b">
        <v>1</v>
      </c>
      <c r="V1258" t="inlineStr">
        <is>
          <t>Shital Dhokare</t>
        </is>
      </c>
      <c r="W1258" s="1" t="n">
        <v>44637.2502662037</v>
      </c>
      <c r="X1258" t="n">
        <v>5150.0</v>
      </c>
      <c r="Y1258" t="n">
        <v>249.0</v>
      </c>
      <c r="Z1258" t="n">
        <v>0.0</v>
      </c>
      <c r="AA1258" t="n">
        <v>249.0</v>
      </c>
      <c r="AB1258" t="n">
        <v>5.0</v>
      </c>
      <c r="AC1258" t="n">
        <v>15.0</v>
      </c>
      <c r="AD1258" t="n">
        <v>51.0</v>
      </c>
      <c r="AE1258" t="n">
        <v>0.0</v>
      </c>
      <c r="AF1258" t="n">
        <v>0.0</v>
      </c>
      <c r="AG1258" t="n">
        <v>0.0</v>
      </c>
      <c r="AH1258" t="inlineStr">
        <is>
          <t>Saloni Uttekar</t>
        </is>
      </c>
      <c r="AI1258" s="1" t="n">
        <v>44637.275821759256</v>
      </c>
      <c r="AJ1258" t="n">
        <v>1307.0</v>
      </c>
      <c r="AK1258" t="n">
        <v>11.0</v>
      </c>
      <c r="AL1258" t="n">
        <v>0.0</v>
      </c>
      <c r="AM1258" t="n">
        <v>11.0</v>
      </c>
      <c r="AN1258" t="n">
        <v>0.0</v>
      </c>
      <c r="AO1258" t="n">
        <v>11.0</v>
      </c>
      <c r="AP1258" t="n">
        <v>40.0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WI220350949</t>
        </is>
      </c>
      <c r="B1259" t="inlineStr">
        <is>
          <t>DATA_VALIDATION</t>
        </is>
      </c>
      <c r="C1259" t="inlineStr">
        <is>
          <t>201300022175</t>
        </is>
      </c>
      <c r="D1259" t="inlineStr">
        <is>
          <t>Folder</t>
        </is>
      </c>
      <c r="E1259" s="2">
        <f>HYPERLINK("capsilon://?command=openfolder&amp;siteaddress=FAM.docvelocity-na8.net&amp;folderid=FX69EFCF77-421D-F150-9BF4-B6AB3D25B00B","FX22036987")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MI2203527579</t>
        </is>
      </c>
      <c r="J1259" t="n">
        <v>278.0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44637.19204861111</v>
      </c>
      <c r="P1259" s="1" t="n">
        <v>44637.27373842592</v>
      </c>
      <c r="Q1259" t="n">
        <v>3718.0</v>
      </c>
      <c r="R1259" t="n">
        <v>3340.0</v>
      </c>
      <c r="S1259" t="b">
        <v>0</v>
      </c>
      <c r="T1259" t="inlineStr">
        <is>
          <t>N/A</t>
        </is>
      </c>
      <c r="U1259" t="b">
        <v>1</v>
      </c>
      <c r="V1259" t="inlineStr">
        <is>
          <t>Akash Pawar</t>
        </is>
      </c>
      <c r="W1259" s="1" t="n">
        <v>44637.218252314815</v>
      </c>
      <c r="X1259" t="n">
        <v>2252.0</v>
      </c>
      <c r="Y1259" t="n">
        <v>238.0</v>
      </c>
      <c r="Z1259" t="n">
        <v>0.0</v>
      </c>
      <c r="AA1259" t="n">
        <v>238.0</v>
      </c>
      <c r="AB1259" t="n">
        <v>0.0</v>
      </c>
      <c r="AC1259" t="n">
        <v>65.0</v>
      </c>
      <c r="AD1259" t="n">
        <v>40.0</v>
      </c>
      <c r="AE1259" t="n">
        <v>0.0</v>
      </c>
      <c r="AF1259" t="n">
        <v>0.0</v>
      </c>
      <c r="AG1259" t="n">
        <v>0.0</v>
      </c>
      <c r="AH1259" t="inlineStr">
        <is>
          <t>Sanjana Uttekar</t>
        </is>
      </c>
      <c r="AI1259" s="1" t="n">
        <v>44637.27373842592</v>
      </c>
      <c r="AJ1259" t="n">
        <v>1085.0</v>
      </c>
      <c r="AK1259" t="n">
        <v>21.0</v>
      </c>
      <c r="AL1259" t="n">
        <v>0.0</v>
      </c>
      <c r="AM1259" t="n">
        <v>21.0</v>
      </c>
      <c r="AN1259" t="n">
        <v>0.0</v>
      </c>
      <c r="AO1259" t="n">
        <v>21.0</v>
      </c>
      <c r="AP1259" t="n">
        <v>19.0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WI220351777</t>
        </is>
      </c>
      <c r="B1260" t="inlineStr">
        <is>
          <t>DATA_VALIDATION</t>
        </is>
      </c>
      <c r="C1260" t="inlineStr">
        <is>
          <t>201330005882</t>
        </is>
      </c>
      <c r="D1260" t="inlineStr">
        <is>
          <t>Folder</t>
        </is>
      </c>
      <c r="E1260" s="2">
        <f>HYPERLINK("capsilon://?command=openfolder&amp;siteaddress=FAM.docvelocity-na8.net&amp;folderid=FXDC5DBB46-2D01-6DD5-FD2C-D4CCBBE0B72C","FX22037557")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MI2203539312</t>
        </is>
      </c>
      <c r="J1260" t="n">
        <v>114.0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1.0</v>
      </c>
      <c r="O1260" s="1" t="n">
        <v>44637.469189814816</v>
      </c>
      <c r="P1260" s="1" t="n">
        <v>44637.49932870371</v>
      </c>
      <c r="Q1260" t="n">
        <v>1352.0</v>
      </c>
      <c r="R1260" t="n">
        <v>1252.0</v>
      </c>
      <c r="S1260" t="b">
        <v>0</v>
      </c>
      <c r="T1260" t="inlineStr">
        <is>
          <t>N/A</t>
        </is>
      </c>
      <c r="U1260" t="b">
        <v>0</v>
      </c>
      <c r="V1260" t="inlineStr">
        <is>
          <t>Adesh Dhire</t>
        </is>
      </c>
      <c r="W1260" s="1" t="n">
        <v>44637.49932870371</v>
      </c>
      <c r="X1260" t="n">
        <v>683.0</v>
      </c>
      <c r="Y1260" t="n">
        <v>21.0</v>
      </c>
      <c r="Z1260" t="n">
        <v>0.0</v>
      </c>
      <c r="AA1260" t="n">
        <v>21.0</v>
      </c>
      <c r="AB1260" t="n">
        <v>0.0</v>
      </c>
      <c r="AC1260" t="n">
        <v>0.0</v>
      </c>
      <c r="AD1260" t="n">
        <v>93.0</v>
      </c>
      <c r="AE1260" t="n">
        <v>81.0</v>
      </c>
      <c r="AF1260" t="n">
        <v>0.0</v>
      </c>
      <c r="AG1260" t="n">
        <v>2.0</v>
      </c>
      <c r="AH1260" t="inlineStr">
        <is>
          <t>N/A</t>
        </is>
      </c>
      <c r="AI1260" t="inlineStr">
        <is>
          <t>N/A</t>
        </is>
      </c>
      <c r="AJ1260" t="inlineStr">
        <is>
          <t>N/A</t>
        </is>
      </c>
      <c r="AK1260" t="inlineStr">
        <is>
          <t>N/A</t>
        </is>
      </c>
      <c r="AL1260" t="inlineStr">
        <is>
          <t>N/A</t>
        </is>
      </c>
      <c r="AM1260" t="inlineStr">
        <is>
          <t>N/A</t>
        </is>
      </c>
      <c r="AN1260" t="inlineStr">
        <is>
          <t>N/A</t>
        </is>
      </c>
      <c r="AO1260" t="inlineStr">
        <is>
          <t>N/A</t>
        </is>
      </c>
      <c r="AP1260" t="inlineStr">
        <is>
          <t>N/A</t>
        </is>
      </c>
      <c r="AQ1260" t="inlineStr">
        <is>
          <t>N/A</t>
        </is>
      </c>
      <c r="AR1260" t="inlineStr">
        <is>
          <t>N/A</t>
        </is>
      </c>
      <c r="AS1260" t="inlineStr">
        <is>
          <t>N/A</t>
        </is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WI220351895</t>
        </is>
      </c>
      <c r="B1261" t="inlineStr">
        <is>
          <t>DATA_VALIDATION</t>
        </is>
      </c>
      <c r="C1261" t="inlineStr">
        <is>
          <t>201348000332</t>
        </is>
      </c>
      <c r="D1261" t="inlineStr">
        <is>
          <t>Folder</t>
        </is>
      </c>
      <c r="E1261" s="2">
        <f>HYPERLINK("capsilon://?command=openfolder&amp;siteaddress=FAM.docvelocity-na8.net&amp;folderid=FXB5145CF9-5F4B-2EA5-9CB6-3DD7FE848D45","FX22025193")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MI2203540391</t>
        </is>
      </c>
      <c r="J1261" t="n">
        <v>66.0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44637.47987268519</v>
      </c>
      <c r="P1261" s="1" t="n">
        <v>44637.50832175926</v>
      </c>
      <c r="Q1261" t="n">
        <v>760.0</v>
      </c>
      <c r="R1261" t="n">
        <v>1698.0</v>
      </c>
      <c r="S1261" t="b">
        <v>0</v>
      </c>
      <c r="T1261" t="inlineStr">
        <is>
          <t>N/A</t>
        </is>
      </c>
      <c r="U1261" t="b">
        <v>0</v>
      </c>
      <c r="V1261" t="inlineStr">
        <is>
          <t>Nayan Naramshettiwar</t>
        </is>
      </c>
      <c r="W1261" s="1" t="n">
        <v>44637.48844907407</v>
      </c>
      <c r="X1261" t="n">
        <v>701.0</v>
      </c>
      <c r="Y1261" t="n">
        <v>61.0</v>
      </c>
      <c r="Z1261" t="n">
        <v>0.0</v>
      </c>
      <c r="AA1261" t="n">
        <v>61.0</v>
      </c>
      <c r="AB1261" t="n">
        <v>0.0</v>
      </c>
      <c r="AC1261" t="n">
        <v>10.0</v>
      </c>
      <c r="AD1261" t="n">
        <v>5.0</v>
      </c>
      <c r="AE1261" t="n">
        <v>0.0</v>
      </c>
      <c r="AF1261" t="n">
        <v>0.0</v>
      </c>
      <c r="AG1261" t="n">
        <v>0.0</v>
      </c>
      <c r="AH1261" t="inlineStr">
        <is>
          <t>Rohit Mawal</t>
        </is>
      </c>
      <c r="AI1261" s="1" t="n">
        <v>44637.50832175926</v>
      </c>
      <c r="AJ1261" t="n">
        <v>922.0</v>
      </c>
      <c r="AK1261" t="n">
        <v>5.0</v>
      </c>
      <c r="AL1261" t="n">
        <v>0.0</v>
      </c>
      <c r="AM1261" t="n">
        <v>5.0</v>
      </c>
      <c r="AN1261" t="n">
        <v>0.0</v>
      </c>
      <c r="AO1261" t="n">
        <v>5.0</v>
      </c>
      <c r="AP1261" t="n">
        <v>0.0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WI220351947</t>
        </is>
      </c>
      <c r="B1262" t="inlineStr">
        <is>
          <t>DATA_VALIDATION</t>
        </is>
      </c>
      <c r="C1262" t="inlineStr">
        <is>
          <t>201100014820</t>
        </is>
      </c>
      <c r="D1262" t="inlineStr">
        <is>
          <t>Folder</t>
        </is>
      </c>
      <c r="E1262" s="2">
        <f>HYPERLINK("capsilon://?command=openfolder&amp;siteaddress=FAM.docvelocity-na8.net&amp;folderid=FX019FAB9C-29C1-4DE2-B1C8-A6B1987A47B5","FX22036421")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MI2203540899</t>
        </is>
      </c>
      <c r="J1262" t="n">
        <v>56.0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1.0</v>
      </c>
      <c r="O1262" s="1" t="n">
        <v>44637.485601851855</v>
      </c>
      <c r="P1262" s="1" t="n">
        <v>44637.49790509259</v>
      </c>
      <c r="Q1262" t="n">
        <v>254.0</v>
      </c>
      <c r="R1262" t="n">
        <v>809.0</v>
      </c>
      <c r="S1262" t="b">
        <v>0</v>
      </c>
      <c r="T1262" t="inlineStr">
        <is>
          <t>N/A</t>
        </is>
      </c>
      <c r="U1262" t="b">
        <v>0</v>
      </c>
      <c r="V1262" t="inlineStr">
        <is>
          <t>Apeksha Hirve</t>
        </is>
      </c>
      <c r="W1262" s="1" t="n">
        <v>44637.49790509259</v>
      </c>
      <c r="X1262" t="n">
        <v>277.0</v>
      </c>
      <c r="Y1262" t="n">
        <v>0.0</v>
      </c>
      <c r="Z1262" t="n">
        <v>0.0</v>
      </c>
      <c r="AA1262" t="n">
        <v>0.0</v>
      </c>
      <c r="AB1262" t="n">
        <v>0.0</v>
      </c>
      <c r="AC1262" t="n">
        <v>0.0</v>
      </c>
      <c r="AD1262" t="n">
        <v>56.0</v>
      </c>
      <c r="AE1262" t="n">
        <v>42.0</v>
      </c>
      <c r="AF1262" t="n">
        <v>0.0</v>
      </c>
      <c r="AG1262" t="n">
        <v>5.0</v>
      </c>
      <c r="AH1262" t="inlineStr">
        <is>
          <t>N/A</t>
        </is>
      </c>
      <c r="AI1262" t="inlineStr">
        <is>
          <t>N/A</t>
        </is>
      </c>
      <c r="AJ1262" t="inlineStr">
        <is>
          <t>N/A</t>
        </is>
      </c>
      <c r="AK1262" t="inlineStr">
        <is>
          <t>N/A</t>
        </is>
      </c>
      <c r="AL1262" t="inlineStr">
        <is>
          <t>N/A</t>
        </is>
      </c>
      <c r="AM1262" t="inlineStr">
        <is>
          <t>N/A</t>
        </is>
      </c>
      <c r="AN1262" t="inlineStr">
        <is>
          <t>N/A</t>
        </is>
      </c>
      <c r="AO1262" t="inlineStr">
        <is>
          <t>N/A</t>
        </is>
      </c>
      <c r="AP1262" t="inlineStr">
        <is>
          <t>N/A</t>
        </is>
      </c>
      <c r="AQ1262" t="inlineStr">
        <is>
          <t>N/A</t>
        </is>
      </c>
      <c r="AR1262" t="inlineStr">
        <is>
          <t>N/A</t>
        </is>
      </c>
      <c r="AS1262" t="inlineStr">
        <is>
          <t>N/A</t>
        </is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WI220351956</t>
        </is>
      </c>
      <c r="B1263" t="inlineStr">
        <is>
          <t>DATA_VALIDATION</t>
        </is>
      </c>
      <c r="C1263" t="inlineStr">
        <is>
          <t>201330005831</t>
        </is>
      </c>
      <c r="D1263" t="inlineStr">
        <is>
          <t>Folder</t>
        </is>
      </c>
      <c r="E1263" s="2">
        <f>HYPERLINK("capsilon://?command=openfolder&amp;siteaddress=FAM.docvelocity-na8.net&amp;folderid=FXD9B621FC-CEF7-D776-47A4-3E39DC885331","FX22036771")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MI2203540971</t>
        </is>
      </c>
      <c r="J1263" t="n">
        <v>66.0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44637.48599537037</v>
      </c>
      <c r="P1263" s="1" t="n">
        <v>44637.49149305555</v>
      </c>
      <c r="Q1263" t="n">
        <v>275.0</v>
      </c>
      <c r="R1263" t="n">
        <v>200.0</v>
      </c>
      <c r="S1263" t="b">
        <v>0</v>
      </c>
      <c r="T1263" t="inlineStr">
        <is>
          <t>N/A</t>
        </is>
      </c>
      <c r="U1263" t="b">
        <v>0</v>
      </c>
      <c r="V1263" t="inlineStr">
        <is>
          <t>Nikita Mandage</t>
        </is>
      </c>
      <c r="W1263" s="1" t="n">
        <v>44637.48800925926</v>
      </c>
      <c r="X1263" t="n">
        <v>132.0</v>
      </c>
      <c r="Y1263" t="n">
        <v>61.0</v>
      </c>
      <c r="Z1263" t="n">
        <v>0.0</v>
      </c>
      <c r="AA1263" t="n">
        <v>61.0</v>
      </c>
      <c r="AB1263" t="n">
        <v>0.0</v>
      </c>
      <c r="AC1263" t="n">
        <v>0.0</v>
      </c>
      <c r="AD1263" t="n">
        <v>5.0</v>
      </c>
      <c r="AE1263" t="n">
        <v>0.0</v>
      </c>
      <c r="AF1263" t="n">
        <v>0.0</v>
      </c>
      <c r="AG1263" t="n">
        <v>0.0</v>
      </c>
      <c r="AH1263" t="inlineStr">
        <is>
          <t>Vikash Suryakanth Parmar</t>
        </is>
      </c>
      <c r="AI1263" s="1" t="n">
        <v>44637.49149305555</v>
      </c>
      <c r="AJ1263" t="n">
        <v>68.0</v>
      </c>
      <c r="AK1263" t="n">
        <v>0.0</v>
      </c>
      <c r="AL1263" t="n">
        <v>0.0</v>
      </c>
      <c r="AM1263" t="n">
        <v>0.0</v>
      </c>
      <c r="AN1263" t="n">
        <v>0.0</v>
      </c>
      <c r="AO1263" t="n">
        <v>0.0</v>
      </c>
      <c r="AP1263" t="n">
        <v>5.0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WI220351960</t>
        </is>
      </c>
      <c r="B1264" t="inlineStr">
        <is>
          <t>DATA_VALIDATION</t>
        </is>
      </c>
      <c r="C1264" t="inlineStr">
        <is>
          <t>201330005831</t>
        </is>
      </c>
      <c r="D1264" t="inlineStr">
        <is>
          <t>Folder</t>
        </is>
      </c>
      <c r="E1264" s="2">
        <f>HYPERLINK("capsilon://?command=openfolder&amp;siteaddress=FAM.docvelocity-na8.net&amp;folderid=FXD9B621FC-CEF7-D776-47A4-3E39DC885331","FX22036771")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MI2203540988</t>
        </is>
      </c>
      <c r="J1264" t="n">
        <v>71.0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44637.48615740741</v>
      </c>
      <c r="P1264" s="1" t="n">
        <v>44637.49197916667</v>
      </c>
      <c r="Q1264" t="n">
        <v>342.0</v>
      </c>
      <c r="R1264" t="n">
        <v>161.0</v>
      </c>
      <c r="S1264" t="b">
        <v>0</v>
      </c>
      <c r="T1264" t="inlineStr">
        <is>
          <t>N/A</t>
        </is>
      </c>
      <c r="U1264" t="b">
        <v>0</v>
      </c>
      <c r="V1264" t="inlineStr">
        <is>
          <t>Nikita Mandage</t>
        </is>
      </c>
      <c r="W1264" s="1" t="n">
        <v>44637.48940972222</v>
      </c>
      <c r="X1264" t="n">
        <v>120.0</v>
      </c>
      <c r="Y1264" t="n">
        <v>66.0</v>
      </c>
      <c r="Z1264" t="n">
        <v>0.0</v>
      </c>
      <c r="AA1264" t="n">
        <v>66.0</v>
      </c>
      <c r="AB1264" t="n">
        <v>0.0</v>
      </c>
      <c r="AC1264" t="n">
        <v>0.0</v>
      </c>
      <c r="AD1264" t="n">
        <v>5.0</v>
      </c>
      <c r="AE1264" t="n">
        <v>0.0</v>
      </c>
      <c r="AF1264" t="n">
        <v>0.0</v>
      </c>
      <c r="AG1264" t="n">
        <v>0.0</v>
      </c>
      <c r="AH1264" t="inlineStr">
        <is>
          <t>Vikash Suryakanth Parmar</t>
        </is>
      </c>
      <c r="AI1264" s="1" t="n">
        <v>44637.49197916667</v>
      </c>
      <c r="AJ1264" t="n">
        <v>41.0</v>
      </c>
      <c r="AK1264" t="n">
        <v>0.0</v>
      </c>
      <c r="AL1264" t="n">
        <v>0.0</v>
      </c>
      <c r="AM1264" t="n">
        <v>0.0</v>
      </c>
      <c r="AN1264" t="n">
        <v>0.0</v>
      </c>
      <c r="AO1264" t="n">
        <v>0.0</v>
      </c>
      <c r="AP1264" t="n">
        <v>5.0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WI220351963</t>
        </is>
      </c>
      <c r="B1265" t="inlineStr">
        <is>
          <t>DATA_VALIDATION</t>
        </is>
      </c>
      <c r="C1265" t="inlineStr">
        <is>
          <t>201330005831</t>
        </is>
      </c>
      <c r="D1265" t="inlineStr">
        <is>
          <t>Folder</t>
        </is>
      </c>
      <c r="E1265" s="2">
        <f>HYPERLINK("capsilon://?command=openfolder&amp;siteaddress=FAM.docvelocity-na8.net&amp;folderid=FXD9B621FC-CEF7-D776-47A4-3E39DC885331","FX22036771")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MI2203540994</t>
        </is>
      </c>
      <c r="J1265" t="n">
        <v>71.0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44637.48638888889</v>
      </c>
      <c r="P1265" s="1" t="n">
        <v>44637.496203703704</v>
      </c>
      <c r="Q1265" t="n">
        <v>206.0</v>
      </c>
      <c r="R1265" t="n">
        <v>642.0</v>
      </c>
      <c r="S1265" t="b">
        <v>0</v>
      </c>
      <c r="T1265" t="inlineStr">
        <is>
          <t>N/A</t>
        </is>
      </c>
      <c r="U1265" t="b">
        <v>0</v>
      </c>
      <c r="V1265" t="inlineStr">
        <is>
          <t>Pratik Bhandwalkar</t>
        </is>
      </c>
      <c r="W1265" s="1" t="n">
        <v>44637.49497685185</v>
      </c>
      <c r="X1265" t="n">
        <v>578.0</v>
      </c>
      <c r="Y1265" t="n">
        <v>66.0</v>
      </c>
      <c r="Z1265" t="n">
        <v>0.0</v>
      </c>
      <c r="AA1265" t="n">
        <v>66.0</v>
      </c>
      <c r="AB1265" t="n">
        <v>0.0</v>
      </c>
      <c r="AC1265" t="n">
        <v>0.0</v>
      </c>
      <c r="AD1265" t="n">
        <v>5.0</v>
      </c>
      <c r="AE1265" t="n">
        <v>0.0</v>
      </c>
      <c r="AF1265" t="n">
        <v>0.0</v>
      </c>
      <c r="AG1265" t="n">
        <v>0.0</v>
      </c>
      <c r="AH1265" t="inlineStr">
        <is>
          <t>Vikash Suryakanth Parmar</t>
        </is>
      </c>
      <c r="AI1265" s="1" t="n">
        <v>44637.496203703704</v>
      </c>
      <c r="AJ1265" t="n">
        <v>64.0</v>
      </c>
      <c r="AK1265" t="n">
        <v>1.0</v>
      </c>
      <c r="AL1265" t="n">
        <v>0.0</v>
      </c>
      <c r="AM1265" t="n">
        <v>1.0</v>
      </c>
      <c r="AN1265" t="n">
        <v>0.0</v>
      </c>
      <c r="AO1265" t="n">
        <v>1.0</v>
      </c>
      <c r="AP1265" t="n">
        <v>4.0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WI220351967</t>
        </is>
      </c>
      <c r="B1266" t="inlineStr">
        <is>
          <t>DATA_VALIDATION</t>
        </is>
      </c>
      <c r="C1266" t="inlineStr">
        <is>
          <t>201330005831</t>
        </is>
      </c>
      <c r="D1266" t="inlineStr">
        <is>
          <t>Folder</t>
        </is>
      </c>
      <c r="E1266" s="2">
        <f>HYPERLINK("capsilon://?command=openfolder&amp;siteaddress=FAM.docvelocity-na8.net&amp;folderid=FXD9B621FC-CEF7-D776-47A4-3E39DC885331","FX22036771")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MI2203540999</t>
        </is>
      </c>
      <c r="J1266" t="n">
        <v>28.0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2.0</v>
      </c>
      <c r="O1266" s="1" t="n">
        <v>44637.48673611111</v>
      </c>
      <c r="P1266" s="1" t="n">
        <v>44637.49290509259</v>
      </c>
      <c r="Q1266" t="n">
        <v>155.0</v>
      </c>
      <c r="R1266" t="n">
        <v>378.0</v>
      </c>
      <c r="S1266" t="b">
        <v>0</v>
      </c>
      <c r="T1266" t="inlineStr">
        <is>
          <t>N/A</t>
        </is>
      </c>
      <c r="U1266" t="b">
        <v>0</v>
      </c>
      <c r="V1266" t="inlineStr">
        <is>
          <t>Shivani Narwade</t>
        </is>
      </c>
      <c r="W1266" s="1" t="n">
        <v>44637.49229166667</v>
      </c>
      <c r="X1266" t="n">
        <v>338.0</v>
      </c>
      <c r="Y1266" t="n">
        <v>21.0</v>
      </c>
      <c r="Z1266" t="n">
        <v>0.0</v>
      </c>
      <c r="AA1266" t="n">
        <v>21.0</v>
      </c>
      <c r="AB1266" t="n">
        <v>0.0</v>
      </c>
      <c r="AC1266" t="n">
        <v>2.0</v>
      </c>
      <c r="AD1266" t="n">
        <v>7.0</v>
      </c>
      <c r="AE1266" t="n">
        <v>0.0</v>
      </c>
      <c r="AF1266" t="n">
        <v>0.0</v>
      </c>
      <c r="AG1266" t="n">
        <v>0.0</v>
      </c>
      <c r="AH1266" t="inlineStr">
        <is>
          <t>Vikash Suryakanth Parmar</t>
        </is>
      </c>
      <c r="AI1266" s="1" t="n">
        <v>44637.49290509259</v>
      </c>
      <c r="AJ1266" t="n">
        <v>40.0</v>
      </c>
      <c r="AK1266" t="n">
        <v>2.0</v>
      </c>
      <c r="AL1266" t="n">
        <v>0.0</v>
      </c>
      <c r="AM1266" t="n">
        <v>2.0</v>
      </c>
      <c r="AN1266" t="n">
        <v>0.0</v>
      </c>
      <c r="AO1266" t="n">
        <v>1.0</v>
      </c>
      <c r="AP1266" t="n">
        <v>5.0</v>
      </c>
      <c r="AQ1266" t="n">
        <v>0.0</v>
      </c>
      <c r="AR1266" t="n">
        <v>0.0</v>
      </c>
      <c r="AS1266" t="n">
        <v>0.0</v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WI220351972</t>
        </is>
      </c>
      <c r="B1267" t="inlineStr">
        <is>
          <t>DATA_VALIDATION</t>
        </is>
      </c>
      <c r="C1267" t="inlineStr">
        <is>
          <t>201330005831</t>
        </is>
      </c>
      <c r="D1267" t="inlineStr">
        <is>
          <t>Folder</t>
        </is>
      </c>
      <c r="E1267" s="2">
        <f>HYPERLINK("capsilon://?command=openfolder&amp;siteaddress=FAM.docvelocity-na8.net&amp;folderid=FXD9B621FC-CEF7-D776-47A4-3E39DC885331","FX22036771")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MI2203541019</t>
        </is>
      </c>
      <c r="J1267" t="n">
        <v>28.0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2.0</v>
      </c>
      <c r="O1267" s="1" t="n">
        <v>44637.48694444444</v>
      </c>
      <c r="P1267" s="1" t="n">
        <v>44637.492430555554</v>
      </c>
      <c r="Q1267" t="n">
        <v>321.0</v>
      </c>
      <c r="R1267" t="n">
        <v>153.0</v>
      </c>
      <c r="S1267" t="b">
        <v>0</v>
      </c>
      <c r="T1267" t="inlineStr">
        <is>
          <t>N/A</t>
        </is>
      </c>
      <c r="U1267" t="b">
        <v>0</v>
      </c>
      <c r="V1267" t="inlineStr">
        <is>
          <t>Apeksha Hirve</t>
        </is>
      </c>
      <c r="W1267" s="1" t="n">
        <v>44637.489895833336</v>
      </c>
      <c r="X1267" t="n">
        <v>115.0</v>
      </c>
      <c r="Y1267" t="n">
        <v>21.0</v>
      </c>
      <c r="Z1267" t="n">
        <v>0.0</v>
      </c>
      <c r="AA1267" t="n">
        <v>21.0</v>
      </c>
      <c r="AB1267" t="n">
        <v>0.0</v>
      </c>
      <c r="AC1267" t="n">
        <v>2.0</v>
      </c>
      <c r="AD1267" t="n">
        <v>7.0</v>
      </c>
      <c r="AE1267" t="n">
        <v>0.0</v>
      </c>
      <c r="AF1267" t="n">
        <v>0.0</v>
      </c>
      <c r="AG1267" t="n">
        <v>0.0</v>
      </c>
      <c r="AH1267" t="inlineStr">
        <is>
          <t>Vikash Suryakanth Parmar</t>
        </is>
      </c>
      <c r="AI1267" s="1" t="n">
        <v>44637.492430555554</v>
      </c>
      <c r="AJ1267" t="n">
        <v>38.0</v>
      </c>
      <c r="AK1267" t="n">
        <v>0.0</v>
      </c>
      <c r="AL1267" t="n">
        <v>0.0</v>
      </c>
      <c r="AM1267" t="n">
        <v>0.0</v>
      </c>
      <c r="AN1267" t="n">
        <v>0.0</v>
      </c>
      <c r="AO1267" t="n">
        <v>0.0</v>
      </c>
      <c r="AP1267" t="n">
        <v>7.0</v>
      </c>
      <c r="AQ1267" t="n">
        <v>0.0</v>
      </c>
      <c r="AR1267" t="n">
        <v>0.0</v>
      </c>
      <c r="AS1267" t="n">
        <v>0.0</v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WI220351977</t>
        </is>
      </c>
      <c r="B1268" t="inlineStr">
        <is>
          <t>DATA_VALIDATION</t>
        </is>
      </c>
      <c r="C1268" t="inlineStr">
        <is>
          <t>201130013468</t>
        </is>
      </c>
      <c r="D1268" t="inlineStr">
        <is>
          <t>Folder</t>
        </is>
      </c>
      <c r="E1268" s="2">
        <f>HYPERLINK("capsilon://?command=openfolder&amp;siteaddress=FAM.docvelocity-na8.net&amp;folderid=FX4050E980-F86D-677A-BF21-1D64270E4CBC","FX22036882")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MI2203541195</t>
        </is>
      </c>
      <c r="J1268" t="n">
        <v>0.0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2.0</v>
      </c>
      <c r="O1268" s="1" t="n">
        <v>44637.48784722222</v>
      </c>
      <c r="P1268" s="1" t="n">
        <v>44637.49321759259</v>
      </c>
      <c r="Q1268" t="n">
        <v>346.0</v>
      </c>
      <c r="R1268" t="n">
        <v>118.0</v>
      </c>
      <c r="S1268" t="b">
        <v>0</v>
      </c>
      <c r="T1268" t="inlineStr">
        <is>
          <t>N/A</t>
        </is>
      </c>
      <c r="U1268" t="b">
        <v>0</v>
      </c>
      <c r="V1268" t="inlineStr">
        <is>
          <t>Nayan Naramshettiwar</t>
        </is>
      </c>
      <c r="W1268" s="1" t="n">
        <v>44637.48988425926</v>
      </c>
      <c r="X1268" t="n">
        <v>92.0</v>
      </c>
      <c r="Y1268" t="n">
        <v>9.0</v>
      </c>
      <c r="Z1268" t="n">
        <v>0.0</v>
      </c>
      <c r="AA1268" t="n">
        <v>9.0</v>
      </c>
      <c r="AB1268" t="n">
        <v>0.0</v>
      </c>
      <c r="AC1268" t="n">
        <v>3.0</v>
      </c>
      <c r="AD1268" t="n">
        <v>-9.0</v>
      </c>
      <c r="AE1268" t="n">
        <v>0.0</v>
      </c>
      <c r="AF1268" t="n">
        <v>0.0</v>
      </c>
      <c r="AG1268" t="n">
        <v>0.0</v>
      </c>
      <c r="AH1268" t="inlineStr">
        <is>
          <t>Vikash Suryakanth Parmar</t>
        </is>
      </c>
      <c r="AI1268" s="1" t="n">
        <v>44637.49321759259</v>
      </c>
      <c r="AJ1268" t="n">
        <v>26.0</v>
      </c>
      <c r="AK1268" t="n">
        <v>0.0</v>
      </c>
      <c r="AL1268" t="n">
        <v>0.0</v>
      </c>
      <c r="AM1268" t="n">
        <v>0.0</v>
      </c>
      <c r="AN1268" t="n">
        <v>0.0</v>
      </c>
      <c r="AO1268" t="n">
        <v>0.0</v>
      </c>
      <c r="AP1268" t="n">
        <v>-9.0</v>
      </c>
      <c r="AQ1268" t="n">
        <v>0.0</v>
      </c>
      <c r="AR1268" t="n">
        <v>0.0</v>
      </c>
      <c r="AS1268" t="n">
        <v>0.0</v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WI220351994</t>
        </is>
      </c>
      <c r="B1269" t="inlineStr">
        <is>
          <t>DATA_VALIDATION</t>
        </is>
      </c>
      <c r="C1269" t="inlineStr">
        <is>
          <t>201330005859</t>
        </is>
      </c>
      <c r="D1269" t="inlineStr">
        <is>
          <t>Folder</t>
        </is>
      </c>
      <c r="E1269" s="2">
        <f>HYPERLINK("capsilon://?command=openfolder&amp;siteaddress=FAM.docvelocity-na8.net&amp;folderid=FXE241E350-5516-3BC3-19FD-B09EAF56E470","FX22037304")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MI2203541433</t>
        </is>
      </c>
      <c r="J1269" t="n">
        <v>0.0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44637.490335648145</v>
      </c>
      <c r="P1269" s="1" t="n">
        <v>44637.50188657407</v>
      </c>
      <c r="Q1269" t="n">
        <v>126.0</v>
      </c>
      <c r="R1269" t="n">
        <v>872.0</v>
      </c>
      <c r="S1269" t="b">
        <v>0</v>
      </c>
      <c r="T1269" t="inlineStr">
        <is>
          <t>N/A</t>
        </is>
      </c>
      <c r="U1269" t="b">
        <v>0</v>
      </c>
      <c r="V1269" t="inlineStr">
        <is>
          <t>Nikita Mandage</t>
        </is>
      </c>
      <c r="W1269" s="1" t="n">
        <v>44637.4984837963</v>
      </c>
      <c r="X1269" t="n">
        <v>637.0</v>
      </c>
      <c r="Y1269" t="n">
        <v>37.0</v>
      </c>
      <c r="Z1269" t="n">
        <v>0.0</v>
      </c>
      <c r="AA1269" t="n">
        <v>37.0</v>
      </c>
      <c r="AB1269" t="n">
        <v>0.0</v>
      </c>
      <c r="AC1269" t="n">
        <v>20.0</v>
      </c>
      <c r="AD1269" t="n">
        <v>-37.0</v>
      </c>
      <c r="AE1269" t="n">
        <v>0.0</v>
      </c>
      <c r="AF1269" t="n">
        <v>0.0</v>
      </c>
      <c r="AG1269" t="n">
        <v>0.0</v>
      </c>
      <c r="AH1269" t="inlineStr">
        <is>
          <t>Ketan Pathak</t>
        </is>
      </c>
      <c r="AI1269" s="1" t="n">
        <v>44637.50188657407</v>
      </c>
      <c r="AJ1269" t="n">
        <v>235.0</v>
      </c>
      <c r="AK1269" t="n">
        <v>2.0</v>
      </c>
      <c r="AL1269" t="n">
        <v>0.0</v>
      </c>
      <c r="AM1269" t="n">
        <v>2.0</v>
      </c>
      <c r="AN1269" t="n">
        <v>0.0</v>
      </c>
      <c r="AO1269" t="n">
        <v>7.0</v>
      </c>
      <c r="AP1269" t="n">
        <v>-39.0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WI220352002</t>
        </is>
      </c>
      <c r="B1270" t="inlineStr">
        <is>
          <t>DATA_VALIDATION</t>
        </is>
      </c>
      <c r="C1270" t="inlineStr">
        <is>
          <t>201330005859</t>
        </is>
      </c>
      <c r="D1270" t="inlineStr">
        <is>
          <t>Folder</t>
        </is>
      </c>
      <c r="E1270" s="2">
        <f>HYPERLINK("capsilon://?command=openfolder&amp;siteaddress=FAM.docvelocity-na8.net&amp;folderid=FXE241E350-5516-3BC3-19FD-B09EAF56E470","FX22037304")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MI2203541467</t>
        </is>
      </c>
      <c r="J1270" t="n">
        <v>66.0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44637.4909837963</v>
      </c>
      <c r="P1270" s="1" t="n">
        <v>44637.496932870374</v>
      </c>
      <c r="Q1270" t="n">
        <v>156.0</v>
      </c>
      <c r="R1270" t="n">
        <v>358.0</v>
      </c>
      <c r="S1270" t="b">
        <v>0</v>
      </c>
      <c r="T1270" t="inlineStr">
        <is>
          <t>N/A</t>
        </is>
      </c>
      <c r="U1270" t="b">
        <v>0</v>
      </c>
      <c r="V1270" t="inlineStr">
        <is>
          <t>Nayan Naramshettiwar</t>
        </is>
      </c>
      <c r="W1270" s="1" t="n">
        <v>44637.494571759256</v>
      </c>
      <c r="X1270" t="n">
        <v>296.0</v>
      </c>
      <c r="Y1270" t="n">
        <v>61.0</v>
      </c>
      <c r="Z1270" t="n">
        <v>0.0</v>
      </c>
      <c r="AA1270" t="n">
        <v>61.0</v>
      </c>
      <c r="AB1270" t="n">
        <v>0.0</v>
      </c>
      <c r="AC1270" t="n">
        <v>5.0</v>
      </c>
      <c r="AD1270" t="n">
        <v>5.0</v>
      </c>
      <c r="AE1270" t="n">
        <v>0.0</v>
      </c>
      <c r="AF1270" t="n">
        <v>0.0</v>
      </c>
      <c r="AG1270" t="n">
        <v>0.0</v>
      </c>
      <c r="AH1270" t="inlineStr">
        <is>
          <t>Vikash Suryakanth Parmar</t>
        </is>
      </c>
      <c r="AI1270" s="1" t="n">
        <v>44637.496932870374</v>
      </c>
      <c r="AJ1270" t="n">
        <v>62.0</v>
      </c>
      <c r="AK1270" t="n">
        <v>0.0</v>
      </c>
      <c r="AL1270" t="n">
        <v>0.0</v>
      </c>
      <c r="AM1270" t="n">
        <v>0.0</v>
      </c>
      <c r="AN1270" t="n">
        <v>0.0</v>
      </c>
      <c r="AO1270" t="n">
        <v>0.0</v>
      </c>
      <c r="AP1270" t="n">
        <v>5.0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WI220352003</t>
        </is>
      </c>
      <c r="B1271" t="inlineStr">
        <is>
          <t>DATA_VALIDATION</t>
        </is>
      </c>
      <c r="C1271" t="inlineStr">
        <is>
          <t>201330005859</t>
        </is>
      </c>
      <c r="D1271" t="inlineStr">
        <is>
          <t>Folder</t>
        </is>
      </c>
      <c r="E1271" s="2">
        <f>HYPERLINK("capsilon://?command=openfolder&amp;siteaddress=FAM.docvelocity-na8.net&amp;folderid=FXE241E350-5516-3BC3-19FD-B09EAF56E470","FX22037304")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MI2203541488</t>
        </is>
      </c>
      <c r="J1271" t="n">
        <v>66.0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44637.49119212963</v>
      </c>
      <c r="P1271" s="1" t="n">
        <v>44637.49759259259</v>
      </c>
      <c r="Q1271" t="n">
        <v>173.0</v>
      </c>
      <c r="R1271" t="n">
        <v>380.0</v>
      </c>
      <c r="S1271" t="b">
        <v>0</v>
      </c>
      <c r="T1271" t="inlineStr">
        <is>
          <t>N/A</t>
        </is>
      </c>
      <c r="U1271" t="b">
        <v>0</v>
      </c>
      <c r="V1271" t="inlineStr">
        <is>
          <t>Samadhan Kamble</t>
        </is>
      </c>
      <c r="W1271" s="1" t="n">
        <v>44637.49527777778</v>
      </c>
      <c r="X1271" t="n">
        <v>324.0</v>
      </c>
      <c r="Y1271" t="n">
        <v>61.0</v>
      </c>
      <c r="Z1271" t="n">
        <v>0.0</v>
      </c>
      <c r="AA1271" t="n">
        <v>61.0</v>
      </c>
      <c r="AB1271" t="n">
        <v>0.0</v>
      </c>
      <c r="AC1271" t="n">
        <v>2.0</v>
      </c>
      <c r="AD1271" t="n">
        <v>5.0</v>
      </c>
      <c r="AE1271" t="n">
        <v>0.0</v>
      </c>
      <c r="AF1271" t="n">
        <v>0.0</v>
      </c>
      <c r="AG1271" t="n">
        <v>0.0</v>
      </c>
      <c r="AH1271" t="inlineStr">
        <is>
          <t>Vikash Suryakanth Parmar</t>
        </is>
      </c>
      <c r="AI1271" s="1" t="n">
        <v>44637.49759259259</v>
      </c>
      <c r="AJ1271" t="n">
        <v>56.0</v>
      </c>
      <c r="AK1271" t="n">
        <v>0.0</v>
      </c>
      <c r="AL1271" t="n">
        <v>0.0</v>
      </c>
      <c r="AM1271" t="n">
        <v>0.0</v>
      </c>
      <c r="AN1271" t="n">
        <v>0.0</v>
      </c>
      <c r="AO1271" t="n">
        <v>0.0</v>
      </c>
      <c r="AP1271" t="n">
        <v>5.0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WI220352006</t>
        </is>
      </c>
      <c r="B1272" t="inlineStr">
        <is>
          <t>DATA_VALIDATION</t>
        </is>
      </c>
      <c r="C1272" t="inlineStr">
        <is>
          <t>201330005859</t>
        </is>
      </c>
      <c r="D1272" t="inlineStr">
        <is>
          <t>Folder</t>
        </is>
      </c>
      <c r="E1272" s="2">
        <f>HYPERLINK("capsilon://?command=openfolder&amp;siteaddress=FAM.docvelocity-na8.net&amp;folderid=FXE241E350-5516-3BC3-19FD-B09EAF56E470","FX22037304")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MI2203541497</t>
        </is>
      </c>
      <c r="J1272" t="n">
        <v>126.0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44637.49140046296</v>
      </c>
      <c r="P1272" s="1" t="n">
        <v>44637.516493055555</v>
      </c>
      <c r="Q1272" t="n">
        <v>365.0</v>
      </c>
      <c r="R1272" t="n">
        <v>1803.0</v>
      </c>
      <c r="S1272" t="b">
        <v>0</v>
      </c>
      <c r="T1272" t="inlineStr">
        <is>
          <t>N/A</t>
        </is>
      </c>
      <c r="U1272" t="b">
        <v>0</v>
      </c>
      <c r="V1272" t="inlineStr">
        <is>
          <t>Swapnil Chavan</t>
        </is>
      </c>
      <c r="W1272" s="1" t="n">
        <v>44637.50476851852</v>
      </c>
      <c r="X1272" t="n">
        <v>1098.0</v>
      </c>
      <c r="Y1272" t="n">
        <v>121.0</v>
      </c>
      <c r="Z1272" t="n">
        <v>0.0</v>
      </c>
      <c r="AA1272" t="n">
        <v>121.0</v>
      </c>
      <c r="AB1272" t="n">
        <v>0.0</v>
      </c>
      <c r="AC1272" t="n">
        <v>39.0</v>
      </c>
      <c r="AD1272" t="n">
        <v>5.0</v>
      </c>
      <c r="AE1272" t="n">
        <v>0.0</v>
      </c>
      <c r="AF1272" t="n">
        <v>0.0</v>
      </c>
      <c r="AG1272" t="n">
        <v>0.0</v>
      </c>
      <c r="AH1272" t="inlineStr">
        <is>
          <t>Rohit Mawal</t>
        </is>
      </c>
      <c r="AI1272" s="1" t="n">
        <v>44637.516493055555</v>
      </c>
      <c r="AJ1272" t="n">
        <v>705.0</v>
      </c>
      <c r="AK1272" t="n">
        <v>1.0</v>
      </c>
      <c r="AL1272" t="n">
        <v>0.0</v>
      </c>
      <c r="AM1272" t="n">
        <v>1.0</v>
      </c>
      <c r="AN1272" t="n">
        <v>0.0</v>
      </c>
      <c r="AO1272" t="n">
        <v>1.0</v>
      </c>
      <c r="AP1272" t="n">
        <v>4.0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WI220352007</t>
        </is>
      </c>
      <c r="B1273" t="inlineStr">
        <is>
          <t>DATA_VALIDATION</t>
        </is>
      </c>
      <c r="C1273" t="inlineStr">
        <is>
          <t>201330005859</t>
        </is>
      </c>
      <c r="D1273" t="inlineStr">
        <is>
          <t>Folder</t>
        </is>
      </c>
      <c r="E1273" s="2">
        <f>HYPERLINK("capsilon://?command=openfolder&amp;siteaddress=FAM.docvelocity-na8.net&amp;folderid=FXE241E350-5516-3BC3-19FD-B09EAF56E470","FX22037304")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MI2203541519</t>
        </is>
      </c>
      <c r="J1273" t="n">
        <v>28.0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44637.491643518515</v>
      </c>
      <c r="P1273" s="1" t="n">
        <v>44637.49810185185</v>
      </c>
      <c r="Q1273" t="n">
        <v>270.0</v>
      </c>
      <c r="R1273" t="n">
        <v>288.0</v>
      </c>
      <c r="S1273" t="b">
        <v>0</v>
      </c>
      <c r="T1273" t="inlineStr">
        <is>
          <t>N/A</t>
        </is>
      </c>
      <c r="U1273" t="b">
        <v>0</v>
      </c>
      <c r="V1273" t="inlineStr">
        <is>
          <t>Shivani Narwade</t>
        </is>
      </c>
      <c r="W1273" s="1" t="n">
        <v>44637.49511574074</v>
      </c>
      <c r="X1273" t="n">
        <v>244.0</v>
      </c>
      <c r="Y1273" t="n">
        <v>21.0</v>
      </c>
      <c r="Z1273" t="n">
        <v>0.0</v>
      </c>
      <c r="AA1273" t="n">
        <v>21.0</v>
      </c>
      <c r="AB1273" t="n">
        <v>0.0</v>
      </c>
      <c r="AC1273" t="n">
        <v>3.0</v>
      </c>
      <c r="AD1273" t="n">
        <v>7.0</v>
      </c>
      <c r="AE1273" t="n">
        <v>0.0</v>
      </c>
      <c r="AF1273" t="n">
        <v>0.0</v>
      </c>
      <c r="AG1273" t="n">
        <v>0.0</v>
      </c>
      <c r="AH1273" t="inlineStr">
        <is>
          <t>Vikash Suryakanth Parmar</t>
        </is>
      </c>
      <c r="AI1273" s="1" t="n">
        <v>44637.49810185185</v>
      </c>
      <c r="AJ1273" t="n">
        <v>44.0</v>
      </c>
      <c r="AK1273" t="n">
        <v>0.0</v>
      </c>
      <c r="AL1273" t="n">
        <v>0.0</v>
      </c>
      <c r="AM1273" t="n">
        <v>0.0</v>
      </c>
      <c r="AN1273" t="n">
        <v>0.0</v>
      </c>
      <c r="AO1273" t="n">
        <v>0.0</v>
      </c>
      <c r="AP1273" t="n">
        <v>7.0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WI220352016</t>
        </is>
      </c>
      <c r="B1274" t="inlineStr">
        <is>
          <t>DATA_VALIDATION</t>
        </is>
      </c>
      <c r="C1274" t="inlineStr">
        <is>
          <t>201330005859</t>
        </is>
      </c>
      <c r="D1274" t="inlineStr">
        <is>
          <t>Folder</t>
        </is>
      </c>
      <c r="E1274" s="2">
        <f>HYPERLINK("capsilon://?command=openfolder&amp;siteaddress=FAM.docvelocity-na8.net&amp;folderid=FXE241E350-5516-3BC3-19FD-B09EAF56E470","FX22037304")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MI2203541526</t>
        </is>
      </c>
      <c r="J1274" t="n">
        <v>28.0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2.0</v>
      </c>
      <c r="O1274" s="1" t="n">
        <v>44637.49202546296</v>
      </c>
      <c r="P1274" s="1" t="n">
        <v>44637.49847222222</v>
      </c>
      <c r="Q1274" t="n">
        <v>386.0</v>
      </c>
      <c r="R1274" t="n">
        <v>171.0</v>
      </c>
      <c r="S1274" t="b">
        <v>0</v>
      </c>
      <c r="T1274" t="inlineStr">
        <is>
          <t>N/A</t>
        </is>
      </c>
      <c r="U1274" t="b">
        <v>0</v>
      </c>
      <c r="V1274" t="inlineStr">
        <is>
          <t>Ganesh Bavdiwale</t>
        </is>
      </c>
      <c r="W1274" s="1" t="n">
        <v>44637.494942129626</v>
      </c>
      <c r="X1274" t="n">
        <v>140.0</v>
      </c>
      <c r="Y1274" t="n">
        <v>21.0</v>
      </c>
      <c r="Z1274" t="n">
        <v>0.0</v>
      </c>
      <c r="AA1274" t="n">
        <v>21.0</v>
      </c>
      <c r="AB1274" t="n">
        <v>0.0</v>
      </c>
      <c r="AC1274" t="n">
        <v>0.0</v>
      </c>
      <c r="AD1274" t="n">
        <v>7.0</v>
      </c>
      <c r="AE1274" t="n">
        <v>0.0</v>
      </c>
      <c r="AF1274" t="n">
        <v>0.0</v>
      </c>
      <c r="AG1274" t="n">
        <v>0.0</v>
      </c>
      <c r="AH1274" t="inlineStr">
        <is>
          <t>Vikash Suryakanth Parmar</t>
        </is>
      </c>
      <c r="AI1274" s="1" t="n">
        <v>44637.49847222222</v>
      </c>
      <c r="AJ1274" t="n">
        <v>31.0</v>
      </c>
      <c r="AK1274" t="n">
        <v>0.0</v>
      </c>
      <c r="AL1274" t="n">
        <v>0.0</v>
      </c>
      <c r="AM1274" t="n">
        <v>0.0</v>
      </c>
      <c r="AN1274" t="n">
        <v>0.0</v>
      </c>
      <c r="AO1274" t="n">
        <v>0.0</v>
      </c>
      <c r="AP1274" t="n">
        <v>7.0</v>
      </c>
      <c r="AQ1274" t="n">
        <v>0.0</v>
      </c>
      <c r="AR1274" t="n">
        <v>0.0</v>
      </c>
      <c r="AS1274" t="n">
        <v>0.0</v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WI220352019</t>
        </is>
      </c>
      <c r="B1275" t="inlineStr">
        <is>
          <t>DATA_VALIDATION</t>
        </is>
      </c>
      <c r="C1275" t="inlineStr">
        <is>
          <t>201330005859</t>
        </is>
      </c>
      <c r="D1275" t="inlineStr">
        <is>
          <t>Folder</t>
        </is>
      </c>
      <c r="E1275" s="2">
        <f>HYPERLINK("capsilon://?command=openfolder&amp;siteaddress=FAM.docvelocity-na8.net&amp;folderid=FXE241E350-5516-3BC3-19FD-B09EAF56E470","FX22037304")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MI2203541539</t>
        </is>
      </c>
      <c r="J1275" t="n">
        <v>28.0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44637.49224537037</v>
      </c>
      <c r="P1275" s="1" t="n">
        <v>44637.49946759259</v>
      </c>
      <c r="Q1275" t="n">
        <v>260.0</v>
      </c>
      <c r="R1275" t="n">
        <v>364.0</v>
      </c>
      <c r="S1275" t="b">
        <v>0</v>
      </c>
      <c r="T1275" t="inlineStr">
        <is>
          <t>N/A</t>
        </is>
      </c>
      <c r="U1275" t="b">
        <v>0</v>
      </c>
      <c r="V1275" t="inlineStr">
        <is>
          <t>Swapnil Ambesange</t>
        </is>
      </c>
      <c r="W1275" s="1" t="n">
        <v>44637.49760416667</v>
      </c>
      <c r="X1275" t="n">
        <v>272.0</v>
      </c>
      <c r="Y1275" t="n">
        <v>21.0</v>
      </c>
      <c r="Z1275" t="n">
        <v>0.0</v>
      </c>
      <c r="AA1275" t="n">
        <v>21.0</v>
      </c>
      <c r="AB1275" t="n">
        <v>0.0</v>
      </c>
      <c r="AC1275" t="n">
        <v>0.0</v>
      </c>
      <c r="AD1275" t="n">
        <v>7.0</v>
      </c>
      <c r="AE1275" t="n">
        <v>0.0</v>
      </c>
      <c r="AF1275" t="n">
        <v>0.0</v>
      </c>
      <c r="AG1275" t="n">
        <v>0.0</v>
      </c>
      <c r="AH1275" t="inlineStr">
        <is>
          <t>Vikash Suryakanth Parmar</t>
        </is>
      </c>
      <c r="AI1275" s="1" t="n">
        <v>44637.49946759259</v>
      </c>
      <c r="AJ1275" t="n">
        <v>85.0</v>
      </c>
      <c r="AK1275" t="n">
        <v>0.0</v>
      </c>
      <c r="AL1275" t="n">
        <v>0.0</v>
      </c>
      <c r="AM1275" t="n">
        <v>0.0</v>
      </c>
      <c r="AN1275" t="n">
        <v>0.0</v>
      </c>
      <c r="AO1275" t="n">
        <v>0.0</v>
      </c>
      <c r="AP1275" t="n">
        <v>7.0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WI220352021</t>
        </is>
      </c>
      <c r="B1276" t="inlineStr">
        <is>
          <t>DATA_VALIDATION</t>
        </is>
      </c>
      <c r="C1276" t="inlineStr">
        <is>
          <t>201330005859</t>
        </is>
      </c>
      <c r="D1276" t="inlineStr">
        <is>
          <t>Folder</t>
        </is>
      </c>
      <c r="E1276" s="2">
        <f>HYPERLINK("capsilon://?command=openfolder&amp;siteaddress=FAM.docvelocity-na8.net&amp;folderid=FXE241E350-5516-3BC3-19FD-B09EAF56E470","FX22037304")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MI2203541544</t>
        </is>
      </c>
      <c r="J1276" t="n">
        <v>28.0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44637.49265046296</v>
      </c>
      <c r="P1276" s="1" t="n">
        <v>44637.50005787037</v>
      </c>
      <c r="Q1276" t="n">
        <v>415.0</v>
      </c>
      <c r="R1276" t="n">
        <v>225.0</v>
      </c>
      <c r="S1276" t="b">
        <v>0</v>
      </c>
      <c r="T1276" t="inlineStr">
        <is>
          <t>N/A</t>
        </is>
      </c>
      <c r="U1276" t="b">
        <v>0</v>
      </c>
      <c r="V1276" t="inlineStr">
        <is>
          <t>Nayan Naramshettiwar</t>
        </is>
      </c>
      <c r="W1276" s="1" t="n">
        <v>44637.4966087963</v>
      </c>
      <c r="X1276" t="n">
        <v>175.0</v>
      </c>
      <c r="Y1276" t="n">
        <v>21.0</v>
      </c>
      <c r="Z1276" t="n">
        <v>0.0</v>
      </c>
      <c r="AA1276" t="n">
        <v>21.0</v>
      </c>
      <c r="AB1276" t="n">
        <v>0.0</v>
      </c>
      <c r="AC1276" t="n">
        <v>1.0</v>
      </c>
      <c r="AD1276" t="n">
        <v>7.0</v>
      </c>
      <c r="AE1276" t="n">
        <v>0.0</v>
      </c>
      <c r="AF1276" t="n">
        <v>0.0</v>
      </c>
      <c r="AG1276" t="n">
        <v>0.0</v>
      </c>
      <c r="AH1276" t="inlineStr">
        <is>
          <t>Vikash Suryakanth Parmar</t>
        </is>
      </c>
      <c r="AI1276" s="1" t="n">
        <v>44637.50005787037</v>
      </c>
      <c r="AJ1276" t="n">
        <v>50.0</v>
      </c>
      <c r="AK1276" t="n">
        <v>2.0</v>
      </c>
      <c r="AL1276" t="n">
        <v>0.0</v>
      </c>
      <c r="AM1276" t="n">
        <v>2.0</v>
      </c>
      <c r="AN1276" t="n">
        <v>0.0</v>
      </c>
      <c r="AO1276" t="n">
        <v>1.0</v>
      </c>
      <c r="AP1276" t="n">
        <v>5.0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WI220352022</t>
        </is>
      </c>
      <c r="B1277" t="inlineStr">
        <is>
          <t>DATA_VALIDATION</t>
        </is>
      </c>
      <c r="C1277" t="inlineStr">
        <is>
          <t>201330005859</t>
        </is>
      </c>
      <c r="D1277" t="inlineStr">
        <is>
          <t>Folder</t>
        </is>
      </c>
      <c r="E1277" s="2">
        <f>HYPERLINK("capsilon://?command=openfolder&amp;siteaddress=FAM.docvelocity-na8.net&amp;folderid=FXE241E350-5516-3BC3-19FD-B09EAF56E470","FX22037304")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MI2203541547</t>
        </is>
      </c>
      <c r="J1277" t="n">
        <v>28.0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44637.492893518516</v>
      </c>
      <c r="P1277" s="1" t="n">
        <v>44637.50090277778</v>
      </c>
      <c r="Q1277" t="n">
        <v>548.0</v>
      </c>
      <c r="R1277" t="n">
        <v>144.0</v>
      </c>
      <c r="S1277" t="b">
        <v>0</v>
      </c>
      <c r="T1277" t="inlineStr">
        <is>
          <t>N/A</t>
        </is>
      </c>
      <c r="U1277" t="b">
        <v>0</v>
      </c>
      <c r="V1277" t="inlineStr">
        <is>
          <t>Ganesh Bavdiwale</t>
        </is>
      </c>
      <c r="W1277" s="1" t="n">
        <v>44637.495787037034</v>
      </c>
      <c r="X1277" t="n">
        <v>72.0</v>
      </c>
      <c r="Y1277" t="n">
        <v>21.0</v>
      </c>
      <c r="Z1277" t="n">
        <v>0.0</v>
      </c>
      <c r="AA1277" t="n">
        <v>21.0</v>
      </c>
      <c r="AB1277" t="n">
        <v>0.0</v>
      </c>
      <c r="AC1277" t="n">
        <v>2.0</v>
      </c>
      <c r="AD1277" t="n">
        <v>7.0</v>
      </c>
      <c r="AE1277" t="n">
        <v>0.0</v>
      </c>
      <c r="AF1277" t="n">
        <v>0.0</v>
      </c>
      <c r="AG1277" t="n">
        <v>0.0</v>
      </c>
      <c r="AH1277" t="inlineStr">
        <is>
          <t>Vikash Suryakanth Parmar</t>
        </is>
      </c>
      <c r="AI1277" s="1" t="n">
        <v>44637.50090277778</v>
      </c>
      <c r="AJ1277" t="n">
        <v>72.0</v>
      </c>
      <c r="AK1277" t="n">
        <v>2.0</v>
      </c>
      <c r="AL1277" t="n">
        <v>0.0</v>
      </c>
      <c r="AM1277" t="n">
        <v>2.0</v>
      </c>
      <c r="AN1277" t="n">
        <v>0.0</v>
      </c>
      <c r="AO1277" t="n">
        <v>1.0</v>
      </c>
      <c r="AP1277" t="n">
        <v>5.0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WI220352023</t>
        </is>
      </c>
      <c r="B1278" t="inlineStr">
        <is>
          <t>DATA_VALIDATION</t>
        </is>
      </c>
      <c r="C1278" t="inlineStr">
        <is>
          <t>201330005859</t>
        </is>
      </c>
      <c r="D1278" t="inlineStr">
        <is>
          <t>Folder</t>
        </is>
      </c>
      <c r="E1278" s="2">
        <f>HYPERLINK("capsilon://?command=openfolder&amp;siteaddress=FAM.docvelocity-na8.net&amp;folderid=FXE241E350-5516-3BC3-19FD-B09EAF56E470","FX22037304")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MI2203541558</t>
        </is>
      </c>
      <c r="J1278" t="n">
        <v>61.0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44637.49300925926</v>
      </c>
      <c r="P1278" s="1" t="n">
        <v>44637.50199074074</v>
      </c>
      <c r="Q1278" t="n">
        <v>474.0</v>
      </c>
      <c r="R1278" t="n">
        <v>302.0</v>
      </c>
      <c r="S1278" t="b">
        <v>0</v>
      </c>
      <c r="T1278" t="inlineStr">
        <is>
          <t>N/A</t>
        </is>
      </c>
      <c r="U1278" t="b">
        <v>0</v>
      </c>
      <c r="V1278" t="inlineStr">
        <is>
          <t>Shivani Rapariya</t>
        </is>
      </c>
      <c r="W1278" s="1" t="n">
        <v>44637.49738425926</v>
      </c>
      <c r="X1278" t="n">
        <v>208.0</v>
      </c>
      <c r="Y1278" t="n">
        <v>56.0</v>
      </c>
      <c r="Z1278" t="n">
        <v>0.0</v>
      </c>
      <c r="AA1278" t="n">
        <v>56.0</v>
      </c>
      <c r="AB1278" t="n">
        <v>0.0</v>
      </c>
      <c r="AC1278" t="n">
        <v>8.0</v>
      </c>
      <c r="AD1278" t="n">
        <v>5.0</v>
      </c>
      <c r="AE1278" t="n">
        <v>0.0</v>
      </c>
      <c r="AF1278" t="n">
        <v>0.0</v>
      </c>
      <c r="AG1278" t="n">
        <v>0.0</v>
      </c>
      <c r="AH1278" t="inlineStr">
        <is>
          <t>Vikash Suryakanth Parmar</t>
        </is>
      </c>
      <c r="AI1278" s="1" t="n">
        <v>44637.50199074074</v>
      </c>
      <c r="AJ1278" t="n">
        <v>94.0</v>
      </c>
      <c r="AK1278" t="n">
        <v>4.0</v>
      </c>
      <c r="AL1278" t="n">
        <v>0.0</v>
      </c>
      <c r="AM1278" t="n">
        <v>4.0</v>
      </c>
      <c r="AN1278" t="n">
        <v>0.0</v>
      </c>
      <c r="AO1278" t="n">
        <v>4.0</v>
      </c>
      <c r="AP1278" t="n">
        <v>1.0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WI220352025</t>
        </is>
      </c>
      <c r="B1279" t="inlineStr">
        <is>
          <t>DATA_VALIDATION</t>
        </is>
      </c>
      <c r="C1279" t="inlineStr">
        <is>
          <t>201330005859</t>
        </is>
      </c>
      <c r="D1279" t="inlineStr">
        <is>
          <t>Folder</t>
        </is>
      </c>
      <c r="E1279" s="2">
        <f>HYPERLINK("capsilon://?command=openfolder&amp;siteaddress=FAM.docvelocity-na8.net&amp;folderid=FXE241E350-5516-3BC3-19FD-B09EAF56E470","FX22037304")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MI2203541571</t>
        </is>
      </c>
      <c r="J1279" t="n">
        <v>66.0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44637.49317129629</v>
      </c>
      <c r="P1279" s="1" t="n">
        <v>44637.510462962964</v>
      </c>
      <c r="Q1279" t="n">
        <v>630.0</v>
      </c>
      <c r="R1279" t="n">
        <v>864.0</v>
      </c>
      <c r="S1279" t="b">
        <v>0</v>
      </c>
      <c r="T1279" t="inlineStr">
        <is>
          <t>N/A</t>
        </is>
      </c>
      <c r="U1279" t="b">
        <v>0</v>
      </c>
      <c r="V1279" t="inlineStr">
        <is>
          <t>Pratik Bhandwalkar</t>
        </is>
      </c>
      <c r="W1279" s="1" t="n">
        <v>44637.50435185185</v>
      </c>
      <c r="X1279" t="n">
        <v>809.0</v>
      </c>
      <c r="Y1279" t="n">
        <v>51.0</v>
      </c>
      <c r="Z1279" t="n">
        <v>0.0</v>
      </c>
      <c r="AA1279" t="n">
        <v>51.0</v>
      </c>
      <c r="AB1279" t="n">
        <v>0.0</v>
      </c>
      <c r="AC1279" t="n">
        <v>9.0</v>
      </c>
      <c r="AD1279" t="n">
        <v>15.0</v>
      </c>
      <c r="AE1279" t="n">
        <v>0.0</v>
      </c>
      <c r="AF1279" t="n">
        <v>0.0</v>
      </c>
      <c r="AG1279" t="n">
        <v>0.0</v>
      </c>
      <c r="AH1279" t="inlineStr">
        <is>
          <t>Vikash Suryakanth Parmar</t>
        </is>
      </c>
      <c r="AI1279" s="1" t="n">
        <v>44637.510462962964</v>
      </c>
      <c r="AJ1279" t="n">
        <v>55.0</v>
      </c>
      <c r="AK1279" t="n">
        <v>0.0</v>
      </c>
      <c r="AL1279" t="n">
        <v>0.0</v>
      </c>
      <c r="AM1279" t="n">
        <v>0.0</v>
      </c>
      <c r="AN1279" t="n">
        <v>0.0</v>
      </c>
      <c r="AO1279" t="n">
        <v>0.0</v>
      </c>
      <c r="AP1279" t="n">
        <v>15.0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WI220352026</t>
        </is>
      </c>
      <c r="B1280" t="inlineStr">
        <is>
          <t>DATA_VALIDATION</t>
        </is>
      </c>
      <c r="C1280" t="inlineStr">
        <is>
          <t>201330005859</t>
        </is>
      </c>
      <c r="D1280" t="inlineStr">
        <is>
          <t>Folder</t>
        </is>
      </c>
      <c r="E1280" s="2">
        <f>HYPERLINK("capsilon://?command=openfolder&amp;siteaddress=FAM.docvelocity-na8.net&amp;folderid=FXE241E350-5516-3BC3-19FD-B09EAF56E470","FX22037304")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MI2203541734</t>
        </is>
      </c>
      <c r="J1280" t="n">
        <v>0.0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1.0</v>
      </c>
      <c r="O1280" s="1" t="n">
        <v>44637.49322916667</v>
      </c>
      <c r="P1280" s="1" t="n">
        <v>44637.4975462963</v>
      </c>
      <c r="Q1280" t="n">
        <v>168.0</v>
      </c>
      <c r="R1280" t="n">
        <v>205.0</v>
      </c>
      <c r="S1280" t="b">
        <v>0</v>
      </c>
      <c r="T1280" t="inlineStr">
        <is>
          <t>N/A</t>
        </is>
      </c>
      <c r="U1280" t="b">
        <v>0</v>
      </c>
      <c r="V1280" t="inlineStr">
        <is>
          <t>Suraj Toradmal</t>
        </is>
      </c>
      <c r="W1280" s="1" t="n">
        <v>44637.4975462963</v>
      </c>
      <c r="X1280" t="n">
        <v>167.0</v>
      </c>
      <c r="Y1280" t="n">
        <v>0.0</v>
      </c>
      <c r="Z1280" t="n">
        <v>0.0</v>
      </c>
      <c r="AA1280" t="n">
        <v>0.0</v>
      </c>
      <c r="AB1280" t="n">
        <v>0.0</v>
      </c>
      <c r="AC1280" t="n">
        <v>0.0</v>
      </c>
      <c r="AD1280" t="n">
        <v>0.0</v>
      </c>
      <c r="AE1280" t="n">
        <v>37.0</v>
      </c>
      <c r="AF1280" t="n">
        <v>0.0</v>
      </c>
      <c r="AG1280" t="n">
        <v>2.0</v>
      </c>
      <c r="AH1280" t="inlineStr">
        <is>
          <t>N/A</t>
        </is>
      </c>
      <c r="AI1280" t="inlineStr">
        <is>
          <t>N/A</t>
        </is>
      </c>
      <c r="AJ1280" t="inlineStr">
        <is>
          <t>N/A</t>
        </is>
      </c>
      <c r="AK1280" t="inlineStr">
        <is>
          <t>N/A</t>
        </is>
      </c>
      <c r="AL1280" t="inlineStr">
        <is>
          <t>N/A</t>
        </is>
      </c>
      <c r="AM1280" t="inlineStr">
        <is>
          <t>N/A</t>
        </is>
      </c>
      <c r="AN1280" t="inlineStr">
        <is>
          <t>N/A</t>
        </is>
      </c>
      <c r="AO1280" t="inlineStr">
        <is>
          <t>N/A</t>
        </is>
      </c>
      <c r="AP1280" t="inlineStr">
        <is>
          <t>N/A</t>
        </is>
      </c>
      <c r="AQ1280" t="inlineStr">
        <is>
          <t>N/A</t>
        </is>
      </c>
      <c r="AR1280" t="inlineStr">
        <is>
          <t>N/A</t>
        </is>
      </c>
      <c r="AS1280" t="inlineStr">
        <is>
          <t>N/A</t>
        </is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WI220352030</t>
        </is>
      </c>
      <c r="B1281" t="inlineStr">
        <is>
          <t>DATA_VALIDATION</t>
        </is>
      </c>
      <c r="C1281" t="inlineStr">
        <is>
          <t>201330005859</t>
        </is>
      </c>
      <c r="D1281" t="inlineStr">
        <is>
          <t>Folder</t>
        </is>
      </c>
      <c r="E1281" s="2">
        <f>HYPERLINK("capsilon://?command=openfolder&amp;siteaddress=FAM.docvelocity-na8.net&amp;folderid=FXE241E350-5516-3BC3-19FD-B09EAF56E470","FX22037304")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MI2203541581</t>
        </is>
      </c>
      <c r="J1281" t="n">
        <v>28.0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2.0</v>
      </c>
      <c r="O1281" s="1" t="n">
        <v>44637.49359953704</v>
      </c>
      <c r="P1281" s="1" t="n">
        <v>44637.502430555556</v>
      </c>
      <c r="Q1281" t="n">
        <v>483.0</v>
      </c>
      <c r="R1281" t="n">
        <v>280.0</v>
      </c>
      <c r="S1281" t="b">
        <v>0</v>
      </c>
      <c r="T1281" t="inlineStr">
        <is>
          <t>N/A</t>
        </is>
      </c>
      <c r="U1281" t="b">
        <v>0</v>
      </c>
      <c r="V1281" t="inlineStr">
        <is>
          <t>Shubham Karwate</t>
        </is>
      </c>
      <c r="W1281" s="1" t="n">
        <v>44637.49818287037</v>
      </c>
      <c r="X1281" t="n">
        <v>229.0</v>
      </c>
      <c r="Y1281" t="n">
        <v>21.0</v>
      </c>
      <c r="Z1281" t="n">
        <v>0.0</v>
      </c>
      <c r="AA1281" t="n">
        <v>21.0</v>
      </c>
      <c r="AB1281" t="n">
        <v>0.0</v>
      </c>
      <c r="AC1281" t="n">
        <v>13.0</v>
      </c>
      <c r="AD1281" t="n">
        <v>7.0</v>
      </c>
      <c r="AE1281" t="n">
        <v>0.0</v>
      </c>
      <c r="AF1281" t="n">
        <v>0.0</v>
      </c>
      <c r="AG1281" t="n">
        <v>0.0</v>
      </c>
      <c r="AH1281" t="inlineStr">
        <is>
          <t>Vikash Suryakanth Parmar</t>
        </is>
      </c>
      <c r="AI1281" s="1" t="n">
        <v>44637.502430555556</v>
      </c>
      <c r="AJ1281" t="n">
        <v>37.0</v>
      </c>
      <c r="AK1281" t="n">
        <v>0.0</v>
      </c>
      <c r="AL1281" t="n">
        <v>0.0</v>
      </c>
      <c r="AM1281" t="n">
        <v>0.0</v>
      </c>
      <c r="AN1281" t="n">
        <v>0.0</v>
      </c>
      <c r="AO1281" t="n">
        <v>0.0</v>
      </c>
      <c r="AP1281" t="n">
        <v>7.0</v>
      </c>
      <c r="AQ1281" t="n">
        <v>0.0</v>
      </c>
      <c r="AR1281" t="n">
        <v>0.0</v>
      </c>
      <c r="AS1281" t="n">
        <v>0.0</v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WI220352032</t>
        </is>
      </c>
      <c r="B1282" t="inlineStr">
        <is>
          <t>DATA_VALIDATION</t>
        </is>
      </c>
      <c r="C1282" t="inlineStr">
        <is>
          <t>201330005859</t>
        </is>
      </c>
      <c r="D1282" t="inlineStr">
        <is>
          <t>Folder</t>
        </is>
      </c>
      <c r="E1282" s="2">
        <f>HYPERLINK("capsilon://?command=openfolder&amp;siteaddress=FAM.docvelocity-na8.net&amp;folderid=FXE241E350-5516-3BC3-19FD-B09EAF56E470","FX22037304")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MI2203541718</t>
        </is>
      </c>
      <c r="J1282" t="n">
        <v>28.0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2.0</v>
      </c>
      <c r="O1282" s="1" t="n">
        <v>44637.49386574074</v>
      </c>
      <c r="P1282" s="1" t="n">
        <v>44637.503229166665</v>
      </c>
      <c r="Q1282" t="n">
        <v>388.0</v>
      </c>
      <c r="R1282" t="n">
        <v>421.0</v>
      </c>
      <c r="S1282" t="b">
        <v>0</v>
      </c>
      <c r="T1282" t="inlineStr">
        <is>
          <t>N/A</t>
        </is>
      </c>
      <c r="U1282" t="b">
        <v>0</v>
      </c>
      <c r="V1282" t="inlineStr">
        <is>
          <t>Samadhan Kamble</t>
        </is>
      </c>
      <c r="W1282" s="1" t="n">
        <v>44637.499375</v>
      </c>
      <c r="X1282" t="n">
        <v>353.0</v>
      </c>
      <c r="Y1282" t="n">
        <v>21.0</v>
      </c>
      <c r="Z1282" t="n">
        <v>0.0</v>
      </c>
      <c r="AA1282" t="n">
        <v>21.0</v>
      </c>
      <c r="AB1282" t="n">
        <v>0.0</v>
      </c>
      <c r="AC1282" t="n">
        <v>5.0</v>
      </c>
      <c r="AD1282" t="n">
        <v>7.0</v>
      </c>
      <c r="AE1282" t="n">
        <v>0.0</v>
      </c>
      <c r="AF1282" t="n">
        <v>0.0</v>
      </c>
      <c r="AG1282" t="n">
        <v>0.0</v>
      </c>
      <c r="AH1282" t="inlineStr">
        <is>
          <t>Vikash Suryakanth Parmar</t>
        </is>
      </c>
      <c r="AI1282" s="1" t="n">
        <v>44637.503229166665</v>
      </c>
      <c r="AJ1282" t="n">
        <v>68.0</v>
      </c>
      <c r="AK1282" t="n">
        <v>2.0</v>
      </c>
      <c r="AL1282" t="n">
        <v>0.0</v>
      </c>
      <c r="AM1282" t="n">
        <v>2.0</v>
      </c>
      <c r="AN1282" t="n">
        <v>0.0</v>
      </c>
      <c r="AO1282" t="n">
        <v>1.0</v>
      </c>
      <c r="AP1282" t="n">
        <v>5.0</v>
      </c>
      <c r="AQ1282" t="n">
        <v>0.0</v>
      </c>
      <c r="AR1282" t="n">
        <v>0.0</v>
      </c>
      <c r="AS1282" t="n">
        <v>0.0</v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WI220352033</t>
        </is>
      </c>
      <c r="B1283" t="inlineStr">
        <is>
          <t>DATA_VALIDATION</t>
        </is>
      </c>
      <c r="C1283" t="inlineStr">
        <is>
          <t>201330005859</t>
        </is>
      </c>
      <c r="D1283" t="inlineStr">
        <is>
          <t>Folder</t>
        </is>
      </c>
      <c r="E1283" s="2">
        <f>HYPERLINK("capsilon://?command=openfolder&amp;siteaddress=FAM.docvelocity-na8.net&amp;folderid=FXE241E350-5516-3BC3-19FD-B09EAF56E470","FX22037304")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MI2203541727</t>
        </is>
      </c>
      <c r="J1283" t="n">
        <v>28.0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44637.49412037037</v>
      </c>
      <c r="P1283" s="1" t="n">
        <v>44637.503842592596</v>
      </c>
      <c r="Q1283" t="n">
        <v>691.0</v>
      </c>
      <c r="R1283" t="n">
        <v>149.0</v>
      </c>
      <c r="S1283" t="b">
        <v>0</v>
      </c>
      <c r="T1283" t="inlineStr">
        <is>
          <t>N/A</t>
        </is>
      </c>
      <c r="U1283" t="b">
        <v>0</v>
      </c>
      <c r="V1283" t="inlineStr">
        <is>
          <t>Ganesh Bavdiwale</t>
        </is>
      </c>
      <c r="W1283" s="1" t="n">
        <v>44637.49668981481</v>
      </c>
      <c r="X1283" t="n">
        <v>77.0</v>
      </c>
      <c r="Y1283" t="n">
        <v>21.0</v>
      </c>
      <c r="Z1283" t="n">
        <v>0.0</v>
      </c>
      <c r="AA1283" t="n">
        <v>21.0</v>
      </c>
      <c r="AB1283" t="n">
        <v>0.0</v>
      </c>
      <c r="AC1283" t="n">
        <v>0.0</v>
      </c>
      <c r="AD1283" t="n">
        <v>7.0</v>
      </c>
      <c r="AE1283" t="n">
        <v>0.0</v>
      </c>
      <c r="AF1283" t="n">
        <v>0.0</v>
      </c>
      <c r="AG1283" t="n">
        <v>0.0</v>
      </c>
      <c r="AH1283" t="inlineStr">
        <is>
          <t>Vikash Suryakanth Parmar</t>
        </is>
      </c>
      <c r="AI1283" s="1" t="n">
        <v>44637.503842592596</v>
      </c>
      <c r="AJ1283" t="n">
        <v>53.0</v>
      </c>
      <c r="AK1283" t="n">
        <v>0.0</v>
      </c>
      <c r="AL1283" t="n">
        <v>0.0</v>
      </c>
      <c r="AM1283" t="n">
        <v>0.0</v>
      </c>
      <c r="AN1283" t="n">
        <v>0.0</v>
      </c>
      <c r="AO1283" t="n">
        <v>0.0</v>
      </c>
      <c r="AP1283" t="n">
        <v>7.0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WI220352045</t>
        </is>
      </c>
      <c r="B1284" t="inlineStr">
        <is>
          <t>DATA_VALIDATION</t>
        </is>
      </c>
      <c r="C1284" t="inlineStr">
        <is>
          <t>201330005859</t>
        </is>
      </c>
      <c r="D1284" t="inlineStr">
        <is>
          <t>Folder</t>
        </is>
      </c>
      <c r="E1284" s="2">
        <f>HYPERLINK("capsilon://?command=openfolder&amp;siteaddress=FAM.docvelocity-na8.net&amp;folderid=FXE241E350-5516-3BC3-19FD-B09EAF56E470","FX22037304")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MI2203541734</t>
        </is>
      </c>
      <c r="J1284" t="n">
        <v>0.0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44637.49790509259</v>
      </c>
      <c r="P1284" s="1" t="n">
        <v>44637.508263888885</v>
      </c>
      <c r="Q1284" t="n">
        <v>9.0</v>
      </c>
      <c r="R1284" t="n">
        <v>886.0</v>
      </c>
      <c r="S1284" t="b">
        <v>0</v>
      </c>
      <c r="T1284" t="inlineStr">
        <is>
          <t>N/A</t>
        </is>
      </c>
      <c r="U1284" t="b">
        <v>1</v>
      </c>
      <c r="V1284" t="inlineStr">
        <is>
          <t>Apeksha Hirve</t>
        </is>
      </c>
      <c r="W1284" s="1" t="n">
        <v>44637.50179398148</v>
      </c>
      <c r="X1284" t="n">
        <v>335.0</v>
      </c>
      <c r="Y1284" t="n">
        <v>74.0</v>
      </c>
      <c r="Z1284" t="n">
        <v>0.0</v>
      </c>
      <c r="AA1284" t="n">
        <v>74.0</v>
      </c>
      <c r="AB1284" t="n">
        <v>0.0</v>
      </c>
      <c r="AC1284" t="n">
        <v>48.0</v>
      </c>
      <c r="AD1284" t="n">
        <v>-74.0</v>
      </c>
      <c r="AE1284" t="n">
        <v>0.0</v>
      </c>
      <c r="AF1284" t="n">
        <v>0.0</v>
      </c>
      <c r="AG1284" t="n">
        <v>0.0</v>
      </c>
      <c r="AH1284" t="inlineStr">
        <is>
          <t>Ketan Pathak</t>
        </is>
      </c>
      <c r="AI1284" s="1" t="n">
        <v>44637.508263888885</v>
      </c>
      <c r="AJ1284" t="n">
        <v>551.0</v>
      </c>
      <c r="AK1284" t="n">
        <v>0.0</v>
      </c>
      <c r="AL1284" t="n">
        <v>0.0</v>
      </c>
      <c r="AM1284" t="n">
        <v>0.0</v>
      </c>
      <c r="AN1284" t="n">
        <v>0.0</v>
      </c>
      <c r="AO1284" t="n">
        <v>0.0</v>
      </c>
      <c r="AP1284" t="n">
        <v>-74.0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WI220352049</t>
        </is>
      </c>
      <c r="B1285" t="inlineStr">
        <is>
          <t>DATA_VALIDATION</t>
        </is>
      </c>
      <c r="C1285" t="inlineStr">
        <is>
          <t>201348000422</t>
        </is>
      </c>
      <c r="D1285" t="inlineStr">
        <is>
          <t>Folder</t>
        </is>
      </c>
      <c r="E1285" s="2">
        <f>HYPERLINK("capsilon://?command=openfolder&amp;siteaddress=FAM.docvelocity-na8.net&amp;folderid=FXE319BDD8-C939-EED0-EC03-41AB20CEA64E","FX22037434")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MI2203542255</t>
        </is>
      </c>
      <c r="J1285" t="n">
        <v>96.0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1.0</v>
      </c>
      <c r="O1285" s="1" t="n">
        <v>44637.49920138889</v>
      </c>
      <c r="P1285" s="1" t="n">
        <v>44637.50239583333</v>
      </c>
      <c r="Q1285" t="n">
        <v>11.0</v>
      </c>
      <c r="R1285" t="n">
        <v>265.0</v>
      </c>
      <c r="S1285" t="b">
        <v>0</v>
      </c>
      <c r="T1285" t="inlineStr">
        <is>
          <t>N/A</t>
        </is>
      </c>
      <c r="U1285" t="b">
        <v>0</v>
      </c>
      <c r="V1285" t="inlineStr">
        <is>
          <t>Adesh Dhire</t>
        </is>
      </c>
      <c r="W1285" s="1" t="n">
        <v>44637.50239583333</v>
      </c>
      <c r="X1285" t="n">
        <v>265.0</v>
      </c>
      <c r="Y1285" t="n">
        <v>0.0</v>
      </c>
      <c r="Z1285" t="n">
        <v>0.0</v>
      </c>
      <c r="AA1285" t="n">
        <v>0.0</v>
      </c>
      <c r="AB1285" t="n">
        <v>0.0</v>
      </c>
      <c r="AC1285" t="n">
        <v>0.0</v>
      </c>
      <c r="AD1285" t="n">
        <v>96.0</v>
      </c>
      <c r="AE1285" t="n">
        <v>84.0</v>
      </c>
      <c r="AF1285" t="n">
        <v>0.0</v>
      </c>
      <c r="AG1285" t="n">
        <v>4.0</v>
      </c>
      <c r="AH1285" t="inlineStr">
        <is>
          <t>N/A</t>
        </is>
      </c>
      <c r="AI1285" t="inlineStr">
        <is>
          <t>N/A</t>
        </is>
      </c>
      <c r="AJ1285" t="inlineStr">
        <is>
          <t>N/A</t>
        </is>
      </c>
      <c r="AK1285" t="inlineStr">
        <is>
          <t>N/A</t>
        </is>
      </c>
      <c r="AL1285" t="inlineStr">
        <is>
          <t>N/A</t>
        </is>
      </c>
      <c r="AM1285" t="inlineStr">
        <is>
          <t>N/A</t>
        </is>
      </c>
      <c r="AN1285" t="inlineStr">
        <is>
          <t>N/A</t>
        </is>
      </c>
      <c r="AO1285" t="inlineStr">
        <is>
          <t>N/A</t>
        </is>
      </c>
      <c r="AP1285" t="inlineStr">
        <is>
          <t>N/A</t>
        </is>
      </c>
      <c r="AQ1285" t="inlineStr">
        <is>
          <t>N/A</t>
        </is>
      </c>
      <c r="AR1285" t="inlineStr">
        <is>
          <t>N/A</t>
        </is>
      </c>
      <c r="AS1285" t="inlineStr">
        <is>
          <t>N/A</t>
        </is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WI220352051</t>
        </is>
      </c>
      <c r="B1286" t="inlineStr">
        <is>
          <t>DATA_VALIDATION</t>
        </is>
      </c>
      <c r="C1286" t="inlineStr">
        <is>
          <t>201100014820</t>
        </is>
      </c>
      <c r="D1286" t="inlineStr">
        <is>
          <t>Folder</t>
        </is>
      </c>
      <c r="E1286" s="2">
        <f>HYPERLINK("capsilon://?command=openfolder&amp;siteaddress=FAM.docvelocity-na8.net&amp;folderid=FX019FAB9C-29C1-4DE2-B1C8-A6B1987A47B5","FX22036421")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MI2203540899</t>
        </is>
      </c>
      <c r="J1286" t="n">
        <v>140.0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44637.499236111114</v>
      </c>
      <c r="P1286" s="1" t="n">
        <v>44637.50981481482</v>
      </c>
      <c r="Q1286" t="n">
        <v>273.0</v>
      </c>
      <c r="R1286" t="n">
        <v>641.0</v>
      </c>
      <c r="S1286" t="b">
        <v>0</v>
      </c>
      <c r="T1286" t="inlineStr">
        <is>
          <t>N/A</t>
        </is>
      </c>
      <c r="U1286" t="b">
        <v>1</v>
      </c>
      <c r="V1286" t="inlineStr">
        <is>
          <t>Shivani Narwade</t>
        </is>
      </c>
      <c r="W1286" s="1" t="n">
        <v>44637.50454861111</v>
      </c>
      <c r="X1286" t="n">
        <v>458.0</v>
      </c>
      <c r="Y1286" t="n">
        <v>105.0</v>
      </c>
      <c r="Z1286" t="n">
        <v>0.0</v>
      </c>
      <c r="AA1286" t="n">
        <v>105.0</v>
      </c>
      <c r="AB1286" t="n">
        <v>0.0</v>
      </c>
      <c r="AC1286" t="n">
        <v>20.0</v>
      </c>
      <c r="AD1286" t="n">
        <v>35.0</v>
      </c>
      <c r="AE1286" t="n">
        <v>0.0</v>
      </c>
      <c r="AF1286" t="n">
        <v>0.0</v>
      </c>
      <c r="AG1286" t="n">
        <v>0.0</v>
      </c>
      <c r="AH1286" t="inlineStr">
        <is>
          <t>Vikash Suryakanth Parmar</t>
        </is>
      </c>
      <c r="AI1286" s="1" t="n">
        <v>44637.50981481482</v>
      </c>
      <c r="AJ1286" t="n">
        <v>183.0</v>
      </c>
      <c r="AK1286" t="n">
        <v>0.0</v>
      </c>
      <c r="AL1286" t="n">
        <v>0.0</v>
      </c>
      <c r="AM1286" t="n">
        <v>0.0</v>
      </c>
      <c r="AN1286" t="n">
        <v>0.0</v>
      </c>
      <c r="AO1286" t="n">
        <v>0.0</v>
      </c>
      <c r="AP1286" t="n">
        <v>35.0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WI220352059</t>
        </is>
      </c>
      <c r="B1287" t="inlineStr">
        <is>
          <t>DATA_VALIDATION</t>
        </is>
      </c>
      <c r="C1287" t="inlineStr">
        <is>
          <t>201330005882</t>
        </is>
      </c>
      <c r="D1287" t="inlineStr">
        <is>
          <t>Folder</t>
        </is>
      </c>
      <c r="E1287" s="2">
        <f>HYPERLINK("capsilon://?command=openfolder&amp;siteaddress=FAM.docvelocity-na8.net&amp;folderid=FXDC5DBB46-2D01-6DD5-FD2C-D4CCBBE0B72C","FX22037557")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MI2203539312</t>
        </is>
      </c>
      <c r="J1287" t="n">
        <v>110.0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44637.5000462963</v>
      </c>
      <c r="P1287" s="1" t="n">
        <v>44637.55931712963</v>
      </c>
      <c r="Q1287" t="n">
        <v>2431.0</v>
      </c>
      <c r="R1287" t="n">
        <v>2690.0</v>
      </c>
      <c r="S1287" t="b">
        <v>0</v>
      </c>
      <c r="T1287" t="inlineStr">
        <is>
          <t>N/A</t>
        </is>
      </c>
      <c r="U1287" t="b">
        <v>1</v>
      </c>
      <c r="V1287" t="inlineStr">
        <is>
          <t>Samadhan Kamble</t>
        </is>
      </c>
      <c r="W1287" s="1" t="n">
        <v>44637.518113425926</v>
      </c>
      <c r="X1287" t="n">
        <v>1555.0</v>
      </c>
      <c r="Y1287" t="n">
        <v>102.0</v>
      </c>
      <c r="Z1287" t="n">
        <v>0.0</v>
      </c>
      <c r="AA1287" t="n">
        <v>102.0</v>
      </c>
      <c r="AB1287" t="n">
        <v>0.0</v>
      </c>
      <c r="AC1287" t="n">
        <v>30.0</v>
      </c>
      <c r="AD1287" t="n">
        <v>8.0</v>
      </c>
      <c r="AE1287" t="n">
        <v>0.0</v>
      </c>
      <c r="AF1287" t="n">
        <v>0.0</v>
      </c>
      <c r="AG1287" t="n">
        <v>0.0</v>
      </c>
      <c r="AH1287" t="inlineStr">
        <is>
          <t>Ketan Pathak</t>
        </is>
      </c>
      <c r="AI1287" s="1" t="n">
        <v>44637.55931712963</v>
      </c>
      <c r="AJ1287" t="n">
        <v>375.0</v>
      </c>
      <c r="AK1287" t="n">
        <v>0.0</v>
      </c>
      <c r="AL1287" t="n">
        <v>0.0</v>
      </c>
      <c r="AM1287" t="n">
        <v>0.0</v>
      </c>
      <c r="AN1287" t="n">
        <v>0.0</v>
      </c>
      <c r="AO1287" t="n">
        <v>0.0</v>
      </c>
      <c r="AP1287" t="n">
        <v>8.0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WI220352093</t>
        </is>
      </c>
      <c r="B1288" t="inlineStr">
        <is>
          <t>DATA_VALIDATION</t>
        </is>
      </c>
      <c r="C1288" t="inlineStr">
        <is>
          <t>201348000422</t>
        </is>
      </c>
      <c r="D1288" t="inlineStr">
        <is>
          <t>Folder</t>
        </is>
      </c>
      <c r="E1288" s="2">
        <f>HYPERLINK("capsilon://?command=openfolder&amp;siteaddress=FAM.docvelocity-na8.net&amp;folderid=FXE319BDD8-C939-EED0-EC03-41AB20CEA64E","FX22037434")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MI2203542255</t>
        </is>
      </c>
      <c r="J1288" t="n">
        <v>148.0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44637.50319444444</v>
      </c>
      <c r="P1288" s="1" t="n">
        <v>44637.51228009259</v>
      </c>
      <c r="Q1288" t="n">
        <v>104.0</v>
      </c>
      <c r="R1288" t="n">
        <v>681.0</v>
      </c>
      <c r="S1288" t="b">
        <v>0</v>
      </c>
      <c r="T1288" t="inlineStr">
        <is>
          <t>N/A</t>
        </is>
      </c>
      <c r="U1288" t="b">
        <v>1</v>
      </c>
      <c r="V1288" t="inlineStr">
        <is>
          <t>Adesh Dhire</t>
        </is>
      </c>
      <c r="W1288" s="1" t="n">
        <v>44637.50708333333</v>
      </c>
      <c r="X1288" t="n">
        <v>335.0</v>
      </c>
      <c r="Y1288" t="n">
        <v>114.0</v>
      </c>
      <c r="Z1288" t="n">
        <v>0.0</v>
      </c>
      <c r="AA1288" t="n">
        <v>114.0</v>
      </c>
      <c r="AB1288" t="n">
        <v>0.0</v>
      </c>
      <c r="AC1288" t="n">
        <v>2.0</v>
      </c>
      <c r="AD1288" t="n">
        <v>34.0</v>
      </c>
      <c r="AE1288" t="n">
        <v>0.0</v>
      </c>
      <c r="AF1288" t="n">
        <v>0.0</v>
      </c>
      <c r="AG1288" t="n">
        <v>0.0</v>
      </c>
      <c r="AH1288" t="inlineStr">
        <is>
          <t>Ketan Pathak</t>
        </is>
      </c>
      <c r="AI1288" s="1" t="n">
        <v>44637.51228009259</v>
      </c>
      <c r="AJ1288" t="n">
        <v>346.0</v>
      </c>
      <c r="AK1288" t="n">
        <v>2.0</v>
      </c>
      <c r="AL1288" t="n">
        <v>0.0</v>
      </c>
      <c r="AM1288" t="n">
        <v>2.0</v>
      </c>
      <c r="AN1288" t="n">
        <v>0.0</v>
      </c>
      <c r="AO1288" t="n">
        <v>2.0</v>
      </c>
      <c r="AP1288" t="n">
        <v>32.0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WI220352101</t>
        </is>
      </c>
      <c r="B1289" t="inlineStr">
        <is>
          <t>DATA_VALIDATION</t>
        </is>
      </c>
      <c r="C1289" t="inlineStr">
        <is>
          <t>201330005851</t>
        </is>
      </c>
      <c r="D1289" t="inlineStr">
        <is>
          <t>Folder</t>
        </is>
      </c>
      <c r="E1289" s="2">
        <f>HYPERLINK("capsilon://?command=openfolder&amp;siteaddress=FAM.docvelocity-na8.net&amp;folderid=FXA454AA07-60F6-3BEE-9A10-C0B4ECCE1D8A","FX22037178")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MI2203542828</t>
        </is>
      </c>
      <c r="J1289" t="n">
        <v>28.0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44637.50466435185</v>
      </c>
      <c r="P1289" s="1" t="n">
        <v>44637.51105324074</v>
      </c>
      <c r="Q1289" t="n">
        <v>304.0</v>
      </c>
      <c r="R1289" t="n">
        <v>248.0</v>
      </c>
      <c r="S1289" t="b">
        <v>0</v>
      </c>
      <c r="T1289" t="inlineStr">
        <is>
          <t>N/A</t>
        </is>
      </c>
      <c r="U1289" t="b">
        <v>0</v>
      </c>
      <c r="V1289" t="inlineStr">
        <is>
          <t>Swapnil Chavan</t>
        </is>
      </c>
      <c r="W1289" s="1" t="n">
        <v>44637.507060185184</v>
      </c>
      <c r="X1289" t="n">
        <v>198.0</v>
      </c>
      <c r="Y1289" t="n">
        <v>21.0</v>
      </c>
      <c r="Z1289" t="n">
        <v>0.0</v>
      </c>
      <c r="AA1289" t="n">
        <v>21.0</v>
      </c>
      <c r="AB1289" t="n">
        <v>0.0</v>
      </c>
      <c r="AC1289" t="n">
        <v>1.0</v>
      </c>
      <c r="AD1289" t="n">
        <v>7.0</v>
      </c>
      <c r="AE1289" t="n">
        <v>0.0</v>
      </c>
      <c r="AF1289" t="n">
        <v>0.0</v>
      </c>
      <c r="AG1289" t="n">
        <v>0.0</v>
      </c>
      <c r="AH1289" t="inlineStr">
        <is>
          <t>Vikash Suryakanth Parmar</t>
        </is>
      </c>
      <c r="AI1289" s="1" t="n">
        <v>44637.51105324074</v>
      </c>
      <c r="AJ1289" t="n">
        <v>50.0</v>
      </c>
      <c r="AK1289" t="n">
        <v>0.0</v>
      </c>
      <c r="AL1289" t="n">
        <v>0.0</v>
      </c>
      <c r="AM1289" t="n">
        <v>0.0</v>
      </c>
      <c r="AN1289" t="n">
        <v>0.0</v>
      </c>
      <c r="AO1289" t="n">
        <v>0.0</v>
      </c>
      <c r="AP1289" t="n">
        <v>7.0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WI220352104</t>
        </is>
      </c>
      <c r="B1290" t="inlineStr">
        <is>
          <t>DATA_VALIDATION</t>
        </is>
      </c>
      <c r="C1290" t="inlineStr">
        <is>
          <t>201330005851</t>
        </is>
      </c>
      <c r="D1290" t="inlineStr">
        <is>
          <t>Folder</t>
        </is>
      </c>
      <c r="E1290" s="2">
        <f>HYPERLINK("capsilon://?command=openfolder&amp;siteaddress=FAM.docvelocity-na8.net&amp;folderid=FXA454AA07-60F6-3BEE-9A10-C0B4ECCE1D8A","FX22037178")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MI2203542838</t>
        </is>
      </c>
      <c r="J1290" t="n">
        <v>28.0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44637.50491898148</v>
      </c>
      <c r="P1290" s="1" t="n">
        <v>44637.51201388889</v>
      </c>
      <c r="Q1290" t="n">
        <v>17.0</v>
      </c>
      <c r="R1290" t="n">
        <v>596.0</v>
      </c>
      <c r="S1290" t="b">
        <v>0</v>
      </c>
      <c r="T1290" t="inlineStr">
        <is>
          <t>N/A</t>
        </is>
      </c>
      <c r="U1290" t="b">
        <v>0</v>
      </c>
      <c r="V1290" t="inlineStr">
        <is>
          <t>Nikita Mandage</t>
        </is>
      </c>
      <c r="W1290" s="1" t="n">
        <v>44637.511041666665</v>
      </c>
      <c r="X1290" t="n">
        <v>514.0</v>
      </c>
      <c r="Y1290" t="n">
        <v>21.0</v>
      </c>
      <c r="Z1290" t="n">
        <v>0.0</v>
      </c>
      <c r="AA1290" t="n">
        <v>21.0</v>
      </c>
      <c r="AB1290" t="n">
        <v>0.0</v>
      </c>
      <c r="AC1290" t="n">
        <v>11.0</v>
      </c>
      <c r="AD1290" t="n">
        <v>7.0</v>
      </c>
      <c r="AE1290" t="n">
        <v>0.0</v>
      </c>
      <c r="AF1290" t="n">
        <v>0.0</v>
      </c>
      <c r="AG1290" t="n">
        <v>0.0</v>
      </c>
      <c r="AH1290" t="inlineStr">
        <is>
          <t>Vikash Suryakanth Parmar</t>
        </is>
      </c>
      <c r="AI1290" s="1" t="n">
        <v>44637.51201388889</v>
      </c>
      <c r="AJ1290" t="n">
        <v>82.0</v>
      </c>
      <c r="AK1290" t="n">
        <v>1.0</v>
      </c>
      <c r="AL1290" t="n">
        <v>0.0</v>
      </c>
      <c r="AM1290" t="n">
        <v>1.0</v>
      </c>
      <c r="AN1290" t="n">
        <v>0.0</v>
      </c>
      <c r="AO1290" t="n">
        <v>1.0</v>
      </c>
      <c r="AP1290" t="n">
        <v>6.0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WI220352106</t>
        </is>
      </c>
      <c r="B1291" t="inlineStr">
        <is>
          <t>DATA_VALIDATION</t>
        </is>
      </c>
      <c r="C1291" t="inlineStr">
        <is>
          <t>201330005851</t>
        </is>
      </c>
      <c r="D1291" t="inlineStr">
        <is>
          <t>Folder</t>
        </is>
      </c>
      <c r="E1291" s="2">
        <f>HYPERLINK("capsilon://?command=openfolder&amp;siteaddress=FAM.docvelocity-na8.net&amp;folderid=FXA454AA07-60F6-3BEE-9A10-C0B4ECCE1D8A","FX22037178")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MI2203542848</t>
        </is>
      </c>
      <c r="J1291" t="n">
        <v>28.0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44637.50509259259</v>
      </c>
      <c r="P1291" s="1" t="n">
        <v>44637.51332175926</v>
      </c>
      <c r="Q1291" t="n">
        <v>342.0</v>
      </c>
      <c r="R1291" t="n">
        <v>369.0</v>
      </c>
      <c r="S1291" t="b">
        <v>0</v>
      </c>
      <c r="T1291" t="inlineStr">
        <is>
          <t>N/A</t>
        </is>
      </c>
      <c r="U1291" t="b">
        <v>0</v>
      </c>
      <c r="V1291" t="inlineStr">
        <is>
          <t>Nayan Naramshettiwar</t>
        </is>
      </c>
      <c r="W1291" s="1" t="n">
        <v>44637.5075</v>
      </c>
      <c r="X1291" t="n">
        <v>207.0</v>
      </c>
      <c r="Y1291" t="n">
        <v>21.0</v>
      </c>
      <c r="Z1291" t="n">
        <v>0.0</v>
      </c>
      <c r="AA1291" t="n">
        <v>21.0</v>
      </c>
      <c r="AB1291" t="n">
        <v>0.0</v>
      </c>
      <c r="AC1291" t="n">
        <v>6.0</v>
      </c>
      <c r="AD1291" t="n">
        <v>7.0</v>
      </c>
      <c r="AE1291" t="n">
        <v>0.0</v>
      </c>
      <c r="AF1291" t="n">
        <v>0.0</v>
      </c>
      <c r="AG1291" t="n">
        <v>0.0</v>
      </c>
      <c r="AH1291" t="inlineStr">
        <is>
          <t>Mohini Shinde</t>
        </is>
      </c>
      <c r="AI1291" s="1" t="n">
        <v>44637.51332175926</v>
      </c>
      <c r="AJ1291" t="n">
        <v>162.0</v>
      </c>
      <c r="AK1291" t="n">
        <v>0.0</v>
      </c>
      <c r="AL1291" t="n">
        <v>0.0</v>
      </c>
      <c r="AM1291" t="n">
        <v>0.0</v>
      </c>
      <c r="AN1291" t="n">
        <v>0.0</v>
      </c>
      <c r="AO1291" t="n">
        <v>0.0</v>
      </c>
      <c r="AP1291" t="n">
        <v>7.0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WI220352123</t>
        </is>
      </c>
      <c r="B1292" t="inlineStr">
        <is>
          <t>DATA_VALIDATION</t>
        </is>
      </c>
      <c r="C1292" t="inlineStr">
        <is>
          <t>201330005851</t>
        </is>
      </c>
      <c r="D1292" t="inlineStr">
        <is>
          <t>Folder</t>
        </is>
      </c>
      <c r="E1292" s="2">
        <f>HYPERLINK("capsilon://?command=openfolder&amp;siteaddress=FAM.docvelocity-na8.net&amp;folderid=FXA454AA07-60F6-3BEE-9A10-C0B4ECCE1D8A","FX22037178")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MI2203543122</t>
        </is>
      </c>
      <c r="J1292" t="n">
        <v>236.0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1.0</v>
      </c>
      <c r="O1292" s="1" t="n">
        <v>44637.50759259259</v>
      </c>
      <c r="P1292" s="1" t="n">
        <v>44637.510243055556</v>
      </c>
      <c r="Q1292" t="n">
        <v>4.0</v>
      </c>
      <c r="R1292" t="n">
        <v>225.0</v>
      </c>
      <c r="S1292" t="b">
        <v>0</v>
      </c>
      <c r="T1292" t="inlineStr">
        <is>
          <t>N/A</t>
        </is>
      </c>
      <c r="U1292" t="b">
        <v>0</v>
      </c>
      <c r="V1292" t="inlineStr">
        <is>
          <t>Suraj Toradmal</t>
        </is>
      </c>
      <c r="W1292" s="1" t="n">
        <v>44637.510243055556</v>
      </c>
      <c r="X1292" t="n">
        <v>225.0</v>
      </c>
      <c r="Y1292" t="n">
        <v>0.0</v>
      </c>
      <c r="Z1292" t="n">
        <v>0.0</v>
      </c>
      <c r="AA1292" t="n">
        <v>0.0</v>
      </c>
      <c r="AB1292" t="n">
        <v>0.0</v>
      </c>
      <c r="AC1292" t="n">
        <v>0.0</v>
      </c>
      <c r="AD1292" t="n">
        <v>236.0</v>
      </c>
      <c r="AE1292" t="n">
        <v>231.0</v>
      </c>
      <c r="AF1292" t="n">
        <v>0.0</v>
      </c>
      <c r="AG1292" t="n">
        <v>6.0</v>
      </c>
      <c r="AH1292" t="inlineStr">
        <is>
          <t>N/A</t>
        </is>
      </c>
      <c r="AI1292" t="inlineStr">
        <is>
          <t>N/A</t>
        </is>
      </c>
      <c r="AJ1292" t="inlineStr">
        <is>
          <t>N/A</t>
        </is>
      </c>
      <c r="AK1292" t="inlineStr">
        <is>
          <t>N/A</t>
        </is>
      </c>
      <c r="AL1292" t="inlineStr">
        <is>
          <t>N/A</t>
        </is>
      </c>
      <c r="AM1292" t="inlineStr">
        <is>
          <t>N/A</t>
        </is>
      </c>
      <c r="AN1292" t="inlineStr">
        <is>
          <t>N/A</t>
        </is>
      </c>
      <c r="AO1292" t="inlineStr">
        <is>
          <t>N/A</t>
        </is>
      </c>
      <c r="AP1292" t="inlineStr">
        <is>
          <t>N/A</t>
        </is>
      </c>
      <c r="AQ1292" t="inlineStr">
        <is>
          <t>N/A</t>
        </is>
      </c>
      <c r="AR1292" t="inlineStr">
        <is>
          <t>N/A</t>
        </is>
      </c>
      <c r="AS1292" t="inlineStr">
        <is>
          <t>N/A</t>
        </is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WI220352133</t>
        </is>
      </c>
      <c r="B1293" t="inlineStr">
        <is>
          <t>DATA_VALIDATION</t>
        </is>
      </c>
      <c r="C1293" t="inlineStr">
        <is>
          <t>201330005851</t>
        </is>
      </c>
      <c r="D1293" t="inlineStr">
        <is>
          <t>Folder</t>
        </is>
      </c>
      <c r="E1293" s="2">
        <f>HYPERLINK("capsilon://?command=openfolder&amp;siteaddress=FAM.docvelocity-na8.net&amp;folderid=FXA454AA07-60F6-3BEE-9A10-C0B4ECCE1D8A","FX22037178")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MI2203543173</t>
        </is>
      </c>
      <c r="J1293" t="n">
        <v>28.0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44637.50818287037</v>
      </c>
      <c r="P1293" s="1" t="n">
        <v>44637.5125</v>
      </c>
      <c r="Q1293" t="n">
        <v>208.0</v>
      </c>
      <c r="R1293" t="n">
        <v>165.0</v>
      </c>
      <c r="S1293" t="b">
        <v>0</v>
      </c>
      <c r="T1293" t="inlineStr">
        <is>
          <t>N/A</t>
        </is>
      </c>
      <c r="U1293" t="b">
        <v>0</v>
      </c>
      <c r="V1293" t="inlineStr">
        <is>
          <t>Shivani Narwade</t>
        </is>
      </c>
      <c r="W1293" s="1" t="n">
        <v>44637.509664351855</v>
      </c>
      <c r="X1293" t="n">
        <v>124.0</v>
      </c>
      <c r="Y1293" t="n">
        <v>21.0</v>
      </c>
      <c r="Z1293" t="n">
        <v>0.0</v>
      </c>
      <c r="AA1293" t="n">
        <v>21.0</v>
      </c>
      <c r="AB1293" t="n">
        <v>0.0</v>
      </c>
      <c r="AC1293" t="n">
        <v>1.0</v>
      </c>
      <c r="AD1293" t="n">
        <v>7.0</v>
      </c>
      <c r="AE1293" t="n">
        <v>0.0</v>
      </c>
      <c r="AF1293" t="n">
        <v>0.0</v>
      </c>
      <c r="AG1293" t="n">
        <v>0.0</v>
      </c>
      <c r="AH1293" t="inlineStr">
        <is>
          <t>Vikash Suryakanth Parmar</t>
        </is>
      </c>
      <c r="AI1293" s="1" t="n">
        <v>44637.5125</v>
      </c>
      <c r="AJ1293" t="n">
        <v>41.0</v>
      </c>
      <c r="AK1293" t="n">
        <v>0.0</v>
      </c>
      <c r="AL1293" t="n">
        <v>0.0</v>
      </c>
      <c r="AM1293" t="n">
        <v>0.0</v>
      </c>
      <c r="AN1293" t="n">
        <v>0.0</v>
      </c>
      <c r="AO1293" t="n">
        <v>0.0</v>
      </c>
      <c r="AP1293" t="n">
        <v>7.0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WI220352150</t>
        </is>
      </c>
      <c r="B1294" t="inlineStr">
        <is>
          <t>DATA_VALIDATION</t>
        </is>
      </c>
      <c r="C1294" t="inlineStr">
        <is>
          <t>201330005851</t>
        </is>
      </c>
      <c r="D1294" t="inlineStr">
        <is>
          <t>Folder</t>
        </is>
      </c>
      <c r="E1294" s="2">
        <f>HYPERLINK("capsilon://?command=openfolder&amp;siteaddress=FAM.docvelocity-na8.net&amp;folderid=FXA454AA07-60F6-3BEE-9A10-C0B4ECCE1D8A","FX22037178")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MI2203543122</t>
        </is>
      </c>
      <c r="J1294" t="n">
        <v>356.0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44637.51101851852</v>
      </c>
      <c r="P1294" s="1" t="n">
        <v>44637.63346064815</v>
      </c>
      <c r="Q1294" t="n">
        <v>4789.0</v>
      </c>
      <c r="R1294" t="n">
        <v>5790.0</v>
      </c>
      <c r="S1294" t="b">
        <v>0</v>
      </c>
      <c r="T1294" t="inlineStr">
        <is>
          <t>N/A</t>
        </is>
      </c>
      <c r="U1294" t="b">
        <v>1</v>
      </c>
      <c r="V1294" t="inlineStr">
        <is>
          <t>Payal Pathare</t>
        </is>
      </c>
      <c r="W1294" s="1" t="n">
        <v>44637.56023148148</v>
      </c>
      <c r="X1294" t="n">
        <v>3368.0</v>
      </c>
      <c r="Y1294" t="n">
        <v>264.0</v>
      </c>
      <c r="Z1294" t="n">
        <v>0.0</v>
      </c>
      <c r="AA1294" t="n">
        <v>264.0</v>
      </c>
      <c r="AB1294" t="n">
        <v>49.0</v>
      </c>
      <c r="AC1294" t="n">
        <v>178.0</v>
      </c>
      <c r="AD1294" t="n">
        <v>92.0</v>
      </c>
      <c r="AE1294" t="n">
        <v>0.0</v>
      </c>
      <c r="AF1294" t="n">
        <v>0.0</v>
      </c>
      <c r="AG1294" t="n">
        <v>0.0</v>
      </c>
      <c r="AH1294" t="inlineStr">
        <is>
          <t>Ketan Pathak</t>
        </is>
      </c>
      <c r="AI1294" s="1" t="n">
        <v>44637.63346064815</v>
      </c>
      <c r="AJ1294" t="n">
        <v>334.0</v>
      </c>
      <c r="AK1294" t="n">
        <v>9.0</v>
      </c>
      <c r="AL1294" t="n">
        <v>0.0</v>
      </c>
      <c r="AM1294" t="n">
        <v>9.0</v>
      </c>
      <c r="AN1294" t="n">
        <v>93.0</v>
      </c>
      <c r="AO1294" t="n">
        <v>1.0</v>
      </c>
      <c r="AP1294" t="n">
        <v>83.0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WI220352163</t>
        </is>
      </c>
      <c r="B1295" t="inlineStr">
        <is>
          <t>DATA_VALIDATION</t>
        </is>
      </c>
      <c r="C1295" t="inlineStr">
        <is>
          <t>201300022201</t>
        </is>
      </c>
      <c r="D1295" t="inlineStr">
        <is>
          <t>Folder</t>
        </is>
      </c>
      <c r="E1295" s="2">
        <f>HYPERLINK("capsilon://?command=openfolder&amp;siteaddress=FAM.docvelocity-na8.net&amp;folderid=FXB05EA331-108B-E32C-DFC4-6774D8EF5513","FX22037535")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MI2203543634</t>
        </is>
      </c>
      <c r="J1295" t="n">
        <v>156.0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1.0</v>
      </c>
      <c r="O1295" s="1" t="n">
        <v>44637.512824074074</v>
      </c>
      <c r="P1295" s="1" t="n">
        <v>44637.615798611114</v>
      </c>
      <c r="Q1295" t="n">
        <v>8163.0</v>
      </c>
      <c r="R1295" t="n">
        <v>734.0</v>
      </c>
      <c r="S1295" t="b">
        <v>0</v>
      </c>
      <c r="T1295" t="inlineStr">
        <is>
          <t>N/A</t>
        </is>
      </c>
      <c r="U1295" t="b">
        <v>0</v>
      </c>
      <c r="V1295" t="inlineStr">
        <is>
          <t>Suraj Toradmal</t>
        </is>
      </c>
      <c r="W1295" s="1" t="n">
        <v>44637.615798611114</v>
      </c>
      <c r="X1295" t="n">
        <v>111.0</v>
      </c>
      <c r="Y1295" t="n">
        <v>0.0</v>
      </c>
      <c r="Z1295" t="n">
        <v>0.0</v>
      </c>
      <c r="AA1295" t="n">
        <v>0.0</v>
      </c>
      <c r="AB1295" t="n">
        <v>0.0</v>
      </c>
      <c r="AC1295" t="n">
        <v>0.0</v>
      </c>
      <c r="AD1295" t="n">
        <v>156.0</v>
      </c>
      <c r="AE1295" t="n">
        <v>144.0</v>
      </c>
      <c r="AF1295" t="n">
        <v>0.0</v>
      </c>
      <c r="AG1295" t="n">
        <v>5.0</v>
      </c>
      <c r="AH1295" t="inlineStr">
        <is>
          <t>N/A</t>
        </is>
      </c>
      <c r="AI1295" t="inlineStr">
        <is>
          <t>N/A</t>
        </is>
      </c>
      <c r="AJ1295" t="inlineStr">
        <is>
          <t>N/A</t>
        </is>
      </c>
      <c r="AK1295" t="inlineStr">
        <is>
          <t>N/A</t>
        </is>
      </c>
      <c r="AL1295" t="inlineStr">
        <is>
          <t>N/A</t>
        </is>
      </c>
      <c r="AM1295" t="inlineStr">
        <is>
          <t>N/A</t>
        </is>
      </c>
      <c r="AN1295" t="inlineStr">
        <is>
          <t>N/A</t>
        </is>
      </c>
      <c r="AO1295" t="inlineStr">
        <is>
          <t>N/A</t>
        </is>
      </c>
      <c r="AP1295" t="inlineStr">
        <is>
          <t>N/A</t>
        </is>
      </c>
      <c r="AQ1295" t="inlineStr">
        <is>
          <t>N/A</t>
        </is>
      </c>
      <c r="AR1295" t="inlineStr">
        <is>
          <t>N/A</t>
        </is>
      </c>
      <c r="AS1295" t="inlineStr">
        <is>
          <t>N/A</t>
        </is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WI220352171</t>
        </is>
      </c>
      <c r="B1296" t="inlineStr">
        <is>
          <t>DATA_VALIDATION</t>
        </is>
      </c>
      <c r="C1296" t="inlineStr">
        <is>
          <t>201300022192</t>
        </is>
      </c>
      <c r="D1296" t="inlineStr">
        <is>
          <t>Folder</t>
        </is>
      </c>
      <c r="E1296" s="2">
        <f>HYPERLINK("capsilon://?command=openfolder&amp;siteaddress=FAM.docvelocity-na8.net&amp;folderid=FX5A601A22-5CB7-BEF0-20F3-3762D8902929","FX22037401")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MI2203543719</t>
        </is>
      </c>
      <c r="J1296" t="n">
        <v>56.0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1.0</v>
      </c>
      <c r="O1296" s="1" t="n">
        <v>44637.51342592593</v>
      </c>
      <c r="P1296" s="1" t="n">
        <v>44637.61690972222</v>
      </c>
      <c r="Q1296" t="n">
        <v>8347.0</v>
      </c>
      <c r="R1296" t="n">
        <v>594.0</v>
      </c>
      <c r="S1296" t="b">
        <v>0</v>
      </c>
      <c r="T1296" t="inlineStr">
        <is>
          <t>N/A</t>
        </is>
      </c>
      <c r="U1296" t="b">
        <v>0</v>
      </c>
      <c r="V1296" t="inlineStr">
        <is>
          <t>Suraj Toradmal</t>
        </is>
      </c>
      <c r="W1296" s="1" t="n">
        <v>44637.61690972222</v>
      </c>
      <c r="X1296" t="n">
        <v>96.0</v>
      </c>
      <c r="Y1296" t="n">
        <v>0.0</v>
      </c>
      <c r="Z1296" t="n">
        <v>0.0</v>
      </c>
      <c r="AA1296" t="n">
        <v>0.0</v>
      </c>
      <c r="AB1296" t="n">
        <v>0.0</v>
      </c>
      <c r="AC1296" t="n">
        <v>0.0</v>
      </c>
      <c r="AD1296" t="n">
        <v>56.0</v>
      </c>
      <c r="AE1296" t="n">
        <v>42.0</v>
      </c>
      <c r="AF1296" t="n">
        <v>0.0</v>
      </c>
      <c r="AG1296" t="n">
        <v>4.0</v>
      </c>
      <c r="AH1296" t="inlineStr">
        <is>
          <t>N/A</t>
        </is>
      </c>
      <c r="AI1296" t="inlineStr">
        <is>
          <t>N/A</t>
        </is>
      </c>
      <c r="AJ1296" t="inlineStr">
        <is>
          <t>N/A</t>
        </is>
      </c>
      <c r="AK1296" t="inlineStr">
        <is>
          <t>N/A</t>
        </is>
      </c>
      <c r="AL1296" t="inlineStr">
        <is>
          <t>N/A</t>
        </is>
      </c>
      <c r="AM1296" t="inlineStr">
        <is>
          <t>N/A</t>
        </is>
      </c>
      <c r="AN1296" t="inlineStr">
        <is>
          <t>N/A</t>
        </is>
      </c>
      <c r="AO1296" t="inlineStr">
        <is>
          <t>N/A</t>
        </is>
      </c>
      <c r="AP1296" t="inlineStr">
        <is>
          <t>N/A</t>
        </is>
      </c>
      <c r="AQ1296" t="inlineStr">
        <is>
          <t>N/A</t>
        </is>
      </c>
      <c r="AR1296" t="inlineStr">
        <is>
          <t>N/A</t>
        </is>
      </c>
      <c r="AS1296" t="inlineStr">
        <is>
          <t>N/A</t>
        </is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WI220352328</t>
        </is>
      </c>
      <c r="B1297" t="inlineStr">
        <is>
          <t>DATA_VALIDATION</t>
        </is>
      </c>
      <c r="C1297" t="inlineStr">
        <is>
          <t>201130013447</t>
        </is>
      </c>
      <c r="D1297" t="inlineStr">
        <is>
          <t>Folder</t>
        </is>
      </c>
      <c r="E1297" s="2">
        <f>HYPERLINK("capsilon://?command=openfolder&amp;siteaddress=FAM.docvelocity-na8.net&amp;folderid=FXB5D48ECF-FF6E-05E5-1498-6643B0C85074","FX22035037")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MI2203545049</t>
        </is>
      </c>
      <c r="J1297" t="n">
        <v>0.0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44637.525775462964</v>
      </c>
      <c r="P1297" s="1" t="n">
        <v>44637.54959490741</v>
      </c>
      <c r="Q1297" t="n">
        <v>1768.0</v>
      </c>
      <c r="R1297" t="n">
        <v>290.0</v>
      </c>
      <c r="S1297" t="b">
        <v>0</v>
      </c>
      <c r="T1297" t="inlineStr">
        <is>
          <t>N/A</t>
        </is>
      </c>
      <c r="U1297" t="b">
        <v>0</v>
      </c>
      <c r="V1297" t="inlineStr">
        <is>
          <t>Nikita Mandage</t>
        </is>
      </c>
      <c r="W1297" s="1" t="n">
        <v>44637.52952546296</v>
      </c>
      <c r="X1297" t="n">
        <v>209.0</v>
      </c>
      <c r="Y1297" t="n">
        <v>9.0</v>
      </c>
      <c r="Z1297" t="n">
        <v>0.0</v>
      </c>
      <c r="AA1297" t="n">
        <v>9.0</v>
      </c>
      <c r="AB1297" t="n">
        <v>0.0</v>
      </c>
      <c r="AC1297" t="n">
        <v>6.0</v>
      </c>
      <c r="AD1297" t="n">
        <v>-9.0</v>
      </c>
      <c r="AE1297" t="n">
        <v>0.0</v>
      </c>
      <c r="AF1297" t="n">
        <v>0.0</v>
      </c>
      <c r="AG1297" t="n">
        <v>0.0</v>
      </c>
      <c r="AH1297" t="inlineStr">
        <is>
          <t>Mohini Shinde</t>
        </is>
      </c>
      <c r="AI1297" s="1" t="n">
        <v>44637.54959490741</v>
      </c>
      <c r="AJ1297" t="n">
        <v>81.0</v>
      </c>
      <c r="AK1297" t="n">
        <v>0.0</v>
      </c>
      <c r="AL1297" t="n">
        <v>0.0</v>
      </c>
      <c r="AM1297" t="n">
        <v>0.0</v>
      </c>
      <c r="AN1297" t="n">
        <v>0.0</v>
      </c>
      <c r="AO1297" t="n">
        <v>0.0</v>
      </c>
      <c r="AP1297" t="n">
        <v>-9.0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WI220352534</t>
        </is>
      </c>
      <c r="B1298" t="inlineStr">
        <is>
          <t>DATA_VALIDATION</t>
        </is>
      </c>
      <c r="C1298" t="inlineStr">
        <is>
          <t>201130013487</t>
        </is>
      </c>
      <c r="D1298" t="inlineStr">
        <is>
          <t>Folder</t>
        </is>
      </c>
      <c r="E1298" s="2">
        <f>HYPERLINK("capsilon://?command=openfolder&amp;siteaddress=FAM.docvelocity-na8.net&amp;folderid=FX941939CE-A63F-7E41-0C62-B7A4C4650635","FX22037607")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MI2203546515</t>
        </is>
      </c>
      <c r="J1298" t="n">
        <v>0.0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44637.5391087963</v>
      </c>
      <c r="P1298" s="1" t="n">
        <v>44637.550405092596</v>
      </c>
      <c r="Q1298" t="n">
        <v>732.0</v>
      </c>
      <c r="R1298" t="n">
        <v>244.0</v>
      </c>
      <c r="S1298" t="b">
        <v>0</v>
      </c>
      <c r="T1298" t="inlineStr">
        <is>
          <t>N/A</t>
        </is>
      </c>
      <c r="U1298" t="b">
        <v>0</v>
      </c>
      <c r="V1298" t="inlineStr">
        <is>
          <t>Nikita Mandage</t>
        </is>
      </c>
      <c r="W1298" s="1" t="n">
        <v>44637.54121527778</v>
      </c>
      <c r="X1298" t="n">
        <v>175.0</v>
      </c>
      <c r="Y1298" t="n">
        <v>9.0</v>
      </c>
      <c r="Z1298" t="n">
        <v>0.0</v>
      </c>
      <c r="AA1298" t="n">
        <v>9.0</v>
      </c>
      <c r="AB1298" t="n">
        <v>0.0</v>
      </c>
      <c r="AC1298" t="n">
        <v>3.0</v>
      </c>
      <c r="AD1298" t="n">
        <v>-9.0</v>
      </c>
      <c r="AE1298" t="n">
        <v>0.0</v>
      </c>
      <c r="AF1298" t="n">
        <v>0.0</v>
      </c>
      <c r="AG1298" t="n">
        <v>0.0</v>
      </c>
      <c r="AH1298" t="inlineStr">
        <is>
          <t>Mohini Shinde</t>
        </is>
      </c>
      <c r="AI1298" s="1" t="n">
        <v>44637.550405092596</v>
      </c>
      <c r="AJ1298" t="n">
        <v>69.0</v>
      </c>
      <c r="AK1298" t="n">
        <v>0.0</v>
      </c>
      <c r="AL1298" t="n">
        <v>0.0</v>
      </c>
      <c r="AM1298" t="n">
        <v>0.0</v>
      </c>
      <c r="AN1298" t="n">
        <v>0.0</v>
      </c>
      <c r="AO1298" t="n">
        <v>0.0</v>
      </c>
      <c r="AP1298" t="n">
        <v>-9.0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WI220352583</t>
        </is>
      </c>
      <c r="B1299" t="inlineStr">
        <is>
          <t>DATA_VALIDATION</t>
        </is>
      </c>
      <c r="C1299" t="inlineStr">
        <is>
          <t>201348000400</t>
        </is>
      </c>
      <c r="D1299" t="inlineStr">
        <is>
          <t>Folder</t>
        </is>
      </c>
      <c r="E1299" s="2">
        <f>HYPERLINK("capsilon://?command=openfolder&amp;siteaddress=FAM.docvelocity-na8.net&amp;folderid=FX948390E9-5A39-F78B-4E62-6145BC6AB1FB","FX22034781")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MI2203546925</t>
        </is>
      </c>
      <c r="J1299" t="n">
        <v>176.0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1.0</v>
      </c>
      <c r="O1299" s="1" t="n">
        <v>44637.543599537035</v>
      </c>
      <c r="P1299" s="1" t="n">
        <v>44637.61997685185</v>
      </c>
      <c r="Q1299" t="n">
        <v>6009.0</v>
      </c>
      <c r="R1299" t="n">
        <v>590.0</v>
      </c>
      <c r="S1299" t="b">
        <v>0</v>
      </c>
      <c r="T1299" t="inlineStr">
        <is>
          <t>N/A</t>
        </is>
      </c>
      <c r="U1299" t="b">
        <v>0</v>
      </c>
      <c r="V1299" t="inlineStr">
        <is>
          <t>Suraj Toradmal</t>
        </is>
      </c>
      <c r="W1299" s="1" t="n">
        <v>44637.61997685185</v>
      </c>
      <c r="X1299" t="n">
        <v>264.0</v>
      </c>
      <c r="Y1299" t="n">
        <v>0.0</v>
      </c>
      <c r="Z1299" t="n">
        <v>0.0</v>
      </c>
      <c r="AA1299" t="n">
        <v>0.0</v>
      </c>
      <c r="AB1299" t="n">
        <v>0.0</v>
      </c>
      <c r="AC1299" t="n">
        <v>0.0</v>
      </c>
      <c r="AD1299" t="n">
        <v>176.0</v>
      </c>
      <c r="AE1299" t="n">
        <v>164.0</v>
      </c>
      <c r="AF1299" t="n">
        <v>0.0</v>
      </c>
      <c r="AG1299" t="n">
        <v>5.0</v>
      </c>
      <c r="AH1299" t="inlineStr">
        <is>
          <t>N/A</t>
        </is>
      </c>
      <c r="AI1299" t="inlineStr">
        <is>
          <t>N/A</t>
        </is>
      </c>
      <c r="AJ1299" t="inlineStr">
        <is>
          <t>N/A</t>
        </is>
      </c>
      <c r="AK1299" t="inlineStr">
        <is>
          <t>N/A</t>
        </is>
      </c>
      <c r="AL1299" t="inlineStr">
        <is>
          <t>N/A</t>
        </is>
      </c>
      <c r="AM1299" t="inlineStr">
        <is>
          <t>N/A</t>
        </is>
      </c>
      <c r="AN1299" t="inlineStr">
        <is>
          <t>N/A</t>
        </is>
      </c>
      <c r="AO1299" t="inlineStr">
        <is>
          <t>N/A</t>
        </is>
      </c>
      <c r="AP1299" t="inlineStr">
        <is>
          <t>N/A</t>
        </is>
      </c>
      <c r="AQ1299" t="inlineStr">
        <is>
          <t>N/A</t>
        </is>
      </c>
      <c r="AR1299" t="inlineStr">
        <is>
          <t>N/A</t>
        </is>
      </c>
      <c r="AS1299" t="inlineStr">
        <is>
          <t>N/A</t>
        </is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WI220352691</t>
        </is>
      </c>
      <c r="B1300" t="inlineStr">
        <is>
          <t>DATA_VALIDATION</t>
        </is>
      </c>
      <c r="C1300" t="inlineStr">
        <is>
          <t>201100014820</t>
        </is>
      </c>
      <c r="D1300" t="inlineStr">
        <is>
          <t>Folder</t>
        </is>
      </c>
      <c r="E1300" s="2">
        <f>HYPERLINK("capsilon://?command=openfolder&amp;siteaddress=FAM.docvelocity-na8.net&amp;folderid=FX019FAB9C-29C1-4DE2-B1C8-A6B1987A47B5","FX22036421")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MI2203548589</t>
        </is>
      </c>
      <c r="J1300" t="n">
        <v>0.0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2.0</v>
      </c>
      <c r="O1300" s="1" t="n">
        <v>44637.5597337963</v>
      </c>
      <c r="P1300" s="1" t="n">
        <v>44637.589583333334</v>
      </c>
      <c r="Q1300" t="n">
        <v>2400.0</v>
      </c>
      <c r="R1300" t="n">
        <v>179.0</v>
      </c>
      <c r="S1300" t="b">
        <v>0</v>
      </c>
      <c r="T1300" t="inlineStr">
        <is>
          <t>N/A</t>
        </is>
      </c>
      <c r="U1300" t="b">
        <v>0</v>
      </c>
      <c r="V1300" t="inlineStr">
        <is>
          <t>Nikita Mandage</t>
        </is>
      </c>
      <c r="W1300" s="1" t="n">
        <v>44637.561585648145</v>
      </c>
      <c r="X1300" t="n">
        <v>147.0</v>
      </c>
      <c r="Y1300" t="n">
        <v>9.0</v>
      </c>
      <c r="Z1300" t="n">
        <v>0.0</v>
      </c>
      <c r="AA1300" t="n">
        <v>9.0</v>
      </c>
      <c r="AB1300" t="n">
        <v>0.0</v>
      </c>
      <c r="AC1300" t="n">
        <v>1.0</v>
      </c>
      <c r="AD1300" t="n">
        <v>-9.0</v>
      </c>
      <c r="AE1300" t="n">
        <v>0.0</v>
      </c>
      <c r="AF1300" t="n">
        <v>0.0</v>
      </c>
      <c r="AG1300" t="n">
        <v>0.0</v>
      </c>
      <c r="AH1300" t="inlineStr">
        <is>
          <t>Vikash Suryakanth Parmar</t>
        </is>
      </c>
      <c r="AI1300" s="1" t="n">
        <v>44637.589583333334</v>
      </c>
      <c r="AJ1300" t="n">
        <v>32.0</v>
      </c>
      <c r="AK1300" t="n">
        <v>0.0</v>
      </c>
      <c r="AL1300" t="n">
        <v>0.0</v>
      </c>
      <c r="AM1300" t="n">
        <v>0.0</v>
      </c>
      <c r="AN1300" t="n">
        <v>0.0</v>
      </c>
      <c r="AO1300" t="n">
        <v>0.0</v>
      </c>
      <c r="AP1300" t="n">
        <v>-9.0</v>
      </c>
      <c r="AQ1300" t="n">
        <v>0.0</v>
      </c>
      <c r="AR1300" t="n">
        <v>0.0</v>
      </c>
      <c r="AS1300" t="n">
        <v>0.0</v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WI220352854</t>
        </is>
      </c>
      <c r="B1301" t="inlineStr">
        <is>
          <t>DATA_VALIDATION</t>
        </is>
      </c>
      <c r="C1301" t="inlineStr">
        <is>
          <t>201348000332</t>
        </is>
      </c>
      <c r="D1301" t="inlineStr">
        <is>
          <t>Folder</t>
        </is>
      </c>
      <c r="E1301" s="2">
        <f>HYPERLINK("capsilon://?command=openfolder&amp;siteaddress=FAM.docvelocity-na8.net&amp;folderid=FXB5145CF9-5F4B-2EA5-9CB6-3DD7FE848D45","FX22025193")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MI2203550182</t>
        </is>
      </c>
      <c r="J1301" t="n">
        <v>0.0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2.0</v>
      </c>
      <c r="O1301" s="1" t="n">
        <v>44637.575891203705</v>
      </c>
      <c r="P1301" s="1" t="n">
        <v>44637.589837962965</v>
      </c>
      <c r="Q1301" t="n">
        <v>814.0</v>
      </c>
      <c r="R1301" t="n">
        <v>391.0</v>
      </c>
      <c r="S1301" t="b">
        <v>0</v>
      </c>
      <c r="T1301" t="inlineStr">
        <is>
          <t>N/A</t>
        </is>
      </c>
      <c r="U1301" t="b">
        <v>0</v>
      </c>
      <c r="V1301" t="inlineStr">
        <is>
          <t>Prajakta Jagannath Mane</t>
        </is>
      </c>
      <c r="W1301" s="1" t="n">
        <v>44637.58052083333</v>
      </c>
      <c r="X1301" t="n">
        <v>369.0</v>
      </c>
      <c r="Y1301" t="n">
        <v>9.0</v>
      </c>
      <c r="Z1301" t="n">
        <v>0.0</v>
      </c>
      <c r="AA1301" t="n">
        <v>9.0</v>
      </c>
      <c r="AB1301" t="n">
        <v>0.0</v>
      </c>
      <c r="AC1301" t="n">
        <v>5.0</v>
      </c>
      <c r="AD1301" t="n">
        <v>-9.0</v>
      </c>
      <c r="AE1301" t="n">
        <v>0.0</v>
      </c>
      <c r="AF1301" t="n">
        <v>0.0</v>
      </c>
      <c r="AG1301" t="n">
        <v>0.0</v>
      </c>
      <c r="AH1301" t="inlineStr">
        <is>
          <t>Vikash Suryakanth Parmar</t>
        </is>
      </c>
      <c r="AI1301" s="1" t="n">
        <v>44637.589837962965</v>
      </c>
      <c r="AJ1301" t="n">
        <v>22.0</v>
      </c>
      <c r="AK1301" t="n">
        <v>0.0</v>
      </c>
      <c r="AL1301" t="n">
        <v>0.0</v>
      </c>
      <c r="AM1301" t="n">
        <v>0.0</v>
      </c>
      <c r="AN1301" t="n">
        <v>0.0</v>
      </c>
      <c r="AO1301" t="n">
        <v>0.0</v>
      </c>
      <c r="AP1301" t="n">
        <v>-9.0</v>
      </c>
      <c r="AQ1301" t="n">
        <v>0.0</v>
      </c>
      <c r="AR1301" t="n">
        <v>0.0</v>
      </c>
      <c r="AS1301" t="n">
        <v>0.0</v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WI220352869</t>
        </is>
      </c>
      <c r="B1302" t="inlineStr">
        <is>
          <t>DATA_VALIDATION</t>
        </is>
      </c>
      <c r="C1302" t="inlineStr">
        <is>
          <t>201348000332</t>
        </is>
      </c>
      <c r="D1302" t="inlineStr">
        <is>
          <t>Folder</t>
        </is>
      </c>
      <c r="E1302" s="2">
        <f>HYPERLINK("capsilon://?command=openfolder&amp;siteaddress=FAM.docvelocity-na8.net&amp;folderid=FXB5145CF9-5F4B-2EA5-9CB6-3DD7FE848D45","FX22025193")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MI2203550300</t>
        </is>
      </c>
      <c r="J1302" t="n">
        <v>0.0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2.0</v>
      </c>
      <c r="O1302" s="1" t="n">
        <v>44637.57710648148</v>
      </c>
      <c r="P1302" s="1" t="n">
        <v>44637.590150462966</v>
      </c>
      <c r="Q1302" t="n">
        <v>917.0</v>
      </c>
      <c r="R1302" t="n">
        <v>210.0</v>
      </c>
      <c r="S1302" t="b">
        <v>0</v>
      </c>
      <c r="T1302" t="inlineStr">
        <is>
          <t>N/A</t>
        </is>
      </c>
      <c r="U1302" t="b">
        <v>0</v>
      </c>
      <c r="V1302" t="inlineStr">
        <is>
          <t>Swapnil Chavan</t>
        </is>
      </c>
      <c r="W1302" s="1" t="n">
        <v>44637.579560185186</v>
      </c>
      <c r="X1302" t="n">
        <v>184.0</v>
      </c>
      <c r="Y1302" t="n">
        <v>9.0</v>
      </c>
      <c r="Z1302" t="n">
        <v>0.0</v>
      </c>
      <c r="AA1302" t="n">
        <v>9.0</v>
      </c>
      <c r="AB1302" t="n">
        <v>0.0</v>
      </c>
      <c r="AC1302" t="n">
        <v>4.0</v>
      </c>
      <c r="AD1302" t="n">
        <v>-9.0</v>
      </c>
      <c r="AE1302" t="n">
        <v>0.0</v>
      </c>
      <c r="AF1302" t="n">
        <v>0.0</v>
      </c>
      <c r="AG1302" t="n">
        <v>0.0</v>
      </c>
      <c r="AH1302" t="inlineStr">
        <is>
          <t>Vikash Suryakanth Parmar</t>
        </is>
      </c>
      <c r="AI1302" s="1" t="n">
        <v>44637.590150462966</v>
      </c>
      <c r="AJ1302" t="n">
        <v>26.0</v>
      </c>
      <c r="AK1302" t="n">
        <v>0.0</v>
      </c>
      <c r="AL1302" t="n">
        <v>0.0</v>
      </c>
      <c r="AM1302" t="n">
        <v>0.0</v>
      </c>
      <c r="AN1302" t="n">
        <v>0.0</v>
      </c>
      <c r="AO1302" t="n">
        <v>0.0</v>
      </c>
      <c r="AP1302" t="n">
        <v>-9.0</v>
      </c>
      <c r="AQ1302" t="n">
        <v>0.0</v>
      </c>
      <c r="AR1302" t="n">
        <v>0.0</v>
      </c>
      <c r="AS1302" t="n">
        <v>0.0</v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WI220352888</t>
        </is>
      </c>
      <c r="B1303" t="inlineStr">
        <is>
          <t>DATA_VALIDATION</t>
        </is>
      </c>
      <c r="C1303" t="inlineStr">
        <is>
          <t>201330005888</t>
        </is>
      </c>
      <c r="D1303" t="inlineStr">
        <is>
          <t>Folder</t>
        </is>
      </c>
      <c r="E1303" s="2">
        <f>HYPERLINK("capsilon://?command=openfolder&amp;siteaddress=FAM.docvelocity-na8.net&amp;folderid=FX810A0920-61E0-C8F4-69B3-839BB043FEE3","FX22037731")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MI2203550525</t>
        </is>
      </c>
      <c r="J1303" t="n">
        <v>691.0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1.0</v>
      </c>
      <c r="O1303" s="1" t="n">
        <v>44637.58016203704</v>
      </c>
      <c r="P1303" s="1" t="n">
        <v>44637.65594907408</v>
      </c>
      <c r="Q1303" t="n">
        <v>6014.0</v>
      </c>
      <c r="R1303" t="n">
        <v>534.0</v>
      </c>
      <c r="S1303" t="b">
        <v>0</v>
      </c>
      <c r="T1303" t="inlineStr">
        <is>
          <t>N/A</t>
        </is>
      </c>
      <c r="U1303" t="b">
        <v>0</v>
      </c>
      <c r="V1303" t="inlineStr">
        <is>
          <t>Suraj Toradmal</t>
        </is>
      </c>
      <c r="W1303" s="1" t="n">
        <v>44637.65594907408</v>
      </c>
      <c r="X1303" t="n">
        <v>235.0</v>
      </c>
      <c r="Y1303" t="n">
        <v>0.0</v>
      </c>
      <c r="Z1303" t="n">
        <v>0.0</v>
      </c>
      <c r="AA1303" t="n">
        <v>0.0</v>
      </c>
      <c r="AB1303" t="n">
        <v>0.0</v>
      </c>
      <c r="AC1303" t="n">
        <v>0.0</v>
      </c>
      <c r="AD1303" t="n">
        <v>691.0</v>
      </c>
      <c r="AE1303" t="n">
        <v>665.0</v>
      </c>
      <c r="AF1303" t="n">
        <v>0.0</v>
      </c>
      <c r="AG1303" t="n">
        <v>13.0</v>
      </c>
      <c r="AH1303" t="inlineStr">
        <is>
          <t>N/A</t>
        </is>
      </c>
      <c r="AI1303" t="inlineStr">
        <is>
          <t>N/A</t>
        </is>
      </c>
      <c r="AJ1303" t="inlineStr">
        <is>
          <t>N/A</t>
        </is>
      </c>
      <c r="AK1303" t="inlineStr">
        <is>
          <t>N/A</t>
        </is>
      </c>
      <c r="AL1303" t="inlineStr">
        <is>
          <t>N/A</t>
        </is>
      </c>
      <c r="AM1303" t="inlineStr">
        <is>
          <t>N/A</t>
        </is>
      </c>
      <c r="AN1303" t="inlineStr">
        <is>
          <t>N/A</t>
        </is>
      </c>
      <c r="AO1303" t="inlineStr">
        <is>
          <t>N/A</t>
        </is>
      </c>
      <c r="AP1303" t="inlineStr">
        <is>
          <t>N/A</t>
        </is>
      </c>
      <c r="AQ1303" t="inlineStr">
        <is>
          <t>N/A</t>
        </is>
      </c>
      <c r="AR1303" t="inlineStr">
        <is>
          <t>N/A</t>
        </is>
      </c>
      <c r="AS1303" t="inlineStr">
        <is>
          <t>N/A</t>
        </is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WI220352904</t>
        </is>
      </c>
      <c r="B1304" t="inlineStr">
        <is>
          <t>DATA_VALIDATION</t>
        </is>
      </c>
      <c r="C1304" t="inlineStr">
        <is>
          <t>201300022232</t>
        </is>
      </c>
      <c r="D1304" t="inlineStr">
        <is>
          <t>Folder</t>
        </is>
      </c>
      <c r="E1304" s="2">
        <f>HYPERLINK("capsilon://?command=openfolder&amp;siteaddress=FAM.docvelocity-na8.net&amp;folderid=FXEF45A1A0-C841-7E62-940B-AFBBB5516878","FX22037832")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MI2203550716</t>
        </is>
      </c>
      <c r="J1304" t="n">
        <v>126.0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1.0</v>
      </c>
      <c r="O1304" s="1" t="n">
        <v>44637.581875</v>
      </c>
      <c r="P1304" s="1" t="n">
        <v>44637.65864583333</v>
      </c>
      <c r="Q1304" t="n">
        <v>5352.0</v>
      </c>
      <c r="R1304" t="n">
        <v>1281.0</v>
      </c>
      <c r="S1304" t="b">
        <v>0</v>
      </c>
      <c r="T1304" t="inlineStr">
        <is>
          <t>N/A</t>
        </is>
      </c>
      <c r="U1304" t="b">
        <v>0</v>
      </c>
      <c r="V1304" t="inlineStr">
        <is>
          <t>Suraj Toradmal</t>
        </is>
      </c>
      <c r="W1304" s="1" t="n">
        <v>44637.65864583333</v>
      </c>
      <c r="X1304" t="n">
        <v>232.0</v>
      </c>
      <c r="Y1304" t="n">
        <v>0.0</v>
      </c>
      <c r="Z1304" t="n">
        <v>0.0</v>
      </c>
      <c r="AA1304" t="n">
        <v>0.0</v>
      </c>
      <c r="AB1304" t="n">
        <v>0.0</v>
      </c>
      <c r="AC1304" t="n">
        <v>0.0</v>
      </c>
      <c r="AD1304" t="n">
        <v>126.0</v>
      </c>
      <c r="AE1304" t="n">
        <v>100.0</v>
      </c>
      <c r="AF1304" t="n">
        <v>0.0</v>
      </c>
      <c r="AG1304" t="n">
        <v>6.0</v>
      </c>
      <c r="AH1304" t="inlineStr">
        <is>
          <t>N/A</t>
        </is>
      </c>
      <c r="AI1304" t="inlineStr">
        <is>
          <t>N/A</t>
        </is>
      </c>
      <c r="AJ1304" t="inlineStr">
        <is>
          <t>N/A</t>
        </is>
      </c>
      <c r="AK1304" t="inlineStr">
        <is>
          <t>N/A</t>
        </is>
      </c>
      <c r="AL1304" t="inlineStr">
        <is>
          <t>N/A</t>
        </is>
      </c>
      <c r="AM1304" t="inlineStr">
        <is>
          <t>N/A</t>
        </is>
      </c>
      <c r="AN1304" t="inlineStr">
        <is>
          <t>N/A</t>
        </is>
      </c>
      <c r="AO1304" t="inlineStr">
        <is>
          <t>N/A</t>
        </is>
      </c>
      <c r="AP1304" t="inlineStr">
        <is>
          <t>N/A</t>
        </is>
      </c>
      <c r="AQ1304" t="inlineStr">
        <is>
          <t>N/A</t>
        </is>
      </c>
      <c r="AR1304" t="inlineStr">
        <is>
          <t>N/A</t>
        </is>
      </c>
      <c r="AS1304" t="inlineStr">
        <is>
          <t>N/A</t>
        </is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WI220353063</t>
        </is>
      </c>
      <c r="B1305" t="inlineStr">
        <is>
          <t>DATA_VALIDATION</t>
        </is>
      </c>
      <c r="C1305" t="inlineStr">
        <is>
          <t>201300022253</t>
        </is>
      </c>
      <c r="D1305" t="inlineStr">
        <is>
          <t>Folder</t>
        </is>
      </c>
      <c r="E1305" s="2">
        <f>HYPERLINK("capsilon://?command=openfolder&amp;siteaddress=FAM.docvelocity-na8.net&amp;folderid=FXF2C77227-38C2-05C1-45A2-65689E0EE801","FX22038093")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MI2203552222</t>
        </is>
      </c>
      <c r="J1305" t="n">
        <v>154.0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1.0</v>
      </c>
      <c r="O1305" s="1" t="n">
        <v>44637.59743055556</v>
      </c>
      <c r="P1305" s="1" t="n">
        <v>44637.66202546296</v>
      </c>
      <c r="Q1305" t="n">
        <v>4712.0</v>
      </c>
      <c r="R1305" t="n">
        <v>869.0</v>
      </c>
      <c r="S1305" t="b">
        <v>0</v>
      </c>
      <c r="T1305" t="inlineStr">
        <is>
          <t>N/A</t>
        </is>
      </c>
      <c r="U1305" t="b">
        <v>0</v>
      </c>
      <c r="V1305" t="inlineStr">
        <is>
          <t>Suraj Toradmal</t>
        </is>
      </c>
      <c r="W1305" s="1" t="n">
        <v>44637.66202546296</v>
      </c>
      <c r="X1305" t="n">
        <v>291.0</v>
      </c>
      <c r="Y1305" t="n">
        <v>0.0</v>
      </c>
      <c r="Z1305" t="n">
        <v>0.0</v>
      </c>
      <c r="AA1305" t="n">
        <v>0.0</v>
      </c>
      <c r="AB1305" t="n">
        <v>0.0</v>
      </c>
      <c r="AC1305" t="n">
        <v>0.0</v>
      </c>
      <c r="AD1305" t="n">
        <v>154.0</v>
      </c>
      <c r="AE1305" t="n">
        <v>141.0</v>
      </c>
      <c r="AF1305" t="n">
        <v>0.0</v>
      </c>
      <c r="AG1305" t="n">
        <v>6.0</v>
      </c>
      <c r="AH1305" t="inlineStr">
        <is>
          <t>N/A</t>
        </is>
      </c>
      <c r="AI1305" t="inlineStr">
        <is>
          <t>N/A</t>
        </is>
      </c>
      <c r="AJ1305" t="inlineStr">
        <is>
          <t>N/A</t>
        </is>
      </c>
      <c r="AK1305" t="inlineStr">
        <is>
          <t>N/A</t>
        </is>
      </c>
      <c r="AL1305" t="inlineStr">
        <is>
          <t>N/A</t>
        </is>
      </c>
      <c r="AM1305" t="inlineStr">
        <is>
          <t>N/A</t>
        </is>
      </c>
      <c r="AN1305" t="inlineStr">
        <is>
          <t>N/A</t>
        </is>
      </c>
      <c r="AO1305" t="inlineStr">
        <is>
          <t>N/A</t>
        </is>
      </c>
      <c r="AP1305" t="inlineStr">
        <is>
          <t>N/A</t>
        </is>
      </c>
      <c r="AQ1305" t="inlineStr">
        <is>
          <t>N/A</t>
        </is>
      </c>
      <c r="AR1305" t="inlineStr">
        <is>
          <t>N/A</t>
        </is>
      </c>
      <c r="AS1305" t="inlineStr">
        <is>
          <t>N/A</t>
        </is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WI220353186</t>
        </is>
      </c>
      <c r="B1306" t="inlineStr">
        <is>
          <t>DATA_VALIDATION</t>
        </is>
      </c>
      <c r="C1306" t="inlineStr">
        <is>
          <t>201100014839</t>
        </is>
      </c>
      <c r="D1306" t="inlineStr">
        <is>
          <t>Folder</t>
        </is>
      </c>
      <c r="E1306" s="2">
        <f>HYPERLINK("capsilon://?command=openfolder&amp;siteaddress=FAM.docvelocity-na8.net&amp;folderid=FX15AF83CE-0F5C-6DE2-C66A-90714857DDBE","FX22037226")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MI2203553206</t>
        </is>
      </c>
      <c r="J1306" t="n">
        <v>68.0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2.0</v>
      </c>
      <c r="O1306" s="1" t="n">
        <v>44637.606840277775</v>
      </c>
      <c r="P1306" s="1" t="n">
        <v>44637.61719907408</v>
      </c>
      <c r="Q1306" t="n">
        <v>152.0</v>
      </c>
      <c r="R1306" t="n">
        <v>743.0</v>
      </c>
      <c r="S1306" t="b">
        <v>0</v>
      </c>
      <c r="T1306" t="inlineStr">
        <is>
          <t>N/A</t>
        </is>
      </c>
      <c r="U1306" t="b">
        <v>0</v>
      </c>
      <c r="V1306" t="inlineStr">
        <is>
          <t>Ganesh Bavdiwale</t>
        </is>
      </c>
      <c r="W1306" s="1" t="n">
        <v>44637.61552083334</v>
      </c>
      <c r="X1306" t="n">
        <v>722.0</v>
      </c>
      <c r="Y1306" t="n">
        <v>21.0</v>
      </c>
      <c r="Z1306" t="n">
        <v>0.0</v>
      </c>
      <c r="AA1306" t="n">
        <v>21.0</v>
      </c>
      <c r="AB1306" t="n">
        <v>63.0</v>
      </c>
      <c r="AC1306" t="n">
        <v>14.0</v>
      </c>
      <c r="AD1306" t="n">
        <v>47.0</v>
      </c>
      <c r="AE1306" t="n">
        <v>0.0</v>
      </c>
      <c r="AF1306" t="n">
        <v>0.0</v>
      </c>
      <c r="AG1306" t="n">
        <v>0.0</v>
      </c>
      <c r="AH1306" t="inlineStr">
        <is>
          <t>Vikash Suryakanth Parmar</t>
        </is>
      </c>
      <c r="AI1306" s="1" t="n">
        <v>44637.61719907408</v>
      </c>
      <c r="AJ1306" t="n">
        <v>10.0</v>
      </c>
      <c r="AK1306" t="n">
        <v>0.0</v>
      </c>
      <c r="AL1306" t="n">
        <v>0.0</v>
      </c>
      <c r="AM1306" t="n">
        <v>0.0</v>
      </c>
      <c r="AN1306" t="n">
        <v>63.0</v>
      </c>
      <c r="AO1306" t="n">
        <v>0.0</v>
      </c>
      <c r="AP1306" t="n">
        <v>47.0</v>
      </c>
      <c r="AQ1306" t="n">
        <v>0.0</v>
      </c>
      <c r="AR1306" t="n">
        <v>0.0</v>
      </c>
      <c r="AS1306" t="n">
        <v>0.0</v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WI22035321</t>
        </is>
      </c>
      <c r="B1307" t="inlineStr">
        <is>
          <t>DATA_VALIDATION</t>
        </is>
      </c>
      <c r="C1307" t="inlineStr">
        <is>
          <t>201308008119</t>
        </is>
      </c>
      <c r="D1307" t="inlineStr">
        <is>
          <t>Folder</t>
        </is>
      </c>
      <c r="E1307" s="2">
        <f>HYPERLINK("capsilon://?command=openfolder&amp;siteaddress=FAM.docvelocity-na8.net&amp;folderid=FX5FA6FA4E-4779-F6B0-E0EB-BAC76F2F2829","FX220113998")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MI220357871</t>
        </is>
      </c>
      <c r="J1307" t="n">
        <v>0.0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44622.44577546296</v>
      </c>
      <c r="P1307" s="1" t="n">
        <v>44622.65461805555</v>
      </c>
      <c r="Q1307" t="n">
        <v>17979.0</v>
      </c>
      <c r="R1307" t="n">
        <v>65.0</v>
      </c>
      <c r="S1307" t="b">
        <v>0</v>
      </c>
      <c r="T1307" t="inlineStr">
        <is>
          <t>N/A</t>
        </is>
      </c>
      <c r="U1307" t="b">
        <v>0</v>
      </c>
      <c r="V1307" t="inlineStr">
        <is>
          <t>Hemanshi Deshlahara</t>
        </is>
      </c>
      <c r="W1307" s="1" t="n">
        <v>44622.467152777775</v>
      </c>
      <c r="X1307" t="n">
        <v>24.0</v>
      </c>
      <c r="Y1307" t="n">
        <v>0.0</v>
      </c>
      <c r="Z1307" t="n">
        <v>0.0</v>
      </c>
      <c r="AA1307" t="n">
        <v>0.0</v>
      </c>
      <c r="AB1307" t="n">
        <v>37.0</v>
      </c>
      <c r="AC1307" t="n">
        <v>0.0</v>
      </c>
      <c r="AD1307" t="n">
        <v>0.0</v>
      </c>
      <c r="AE1307" t="n">
        <v>0.0</v>
      </c>
      <c r="AF1307" t="n">
        <v>0.0</v>
      </c>
      <c r="AG1307" t="n">
        <v>0.0</v>
      </c>
      <c r="AH1307" t="inlineStr">
        <is>
          <t>Vikash Suryakanth Parmar</t>
        </is>
      </c>
      <c r="AI1307" s="1" t="n">
        <v>44622.65461805555</v>
      </c>
      <c r="AJ1307" t="n">
        <v>11.0</v>
      </c>
      <c r="AK1307" t="n">
        <v>0.0</v>
      </c>
      <c r="AL1307" t="n">
        <v>0.0</v>
      </c>
      <c r="AM1307" t="n">
        <v>0.0</v>
      </c>
      <c r="AN1307" t="n">
        <v>37.0</v>
      </c>
      <c r="AO1307" t="n">
        <v>0.0</v>
      </c>
      <c r="AP1307" t="n">
        <v>0.0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WI220353240</t>
        </is>
      </c>
      <c r="B1308" t="inlineStr">
        <is>
          <t>DATA_VALIDATION</t>
        </is>
      </c>
      <c r="C1308" t="inlineStr">
        <is>
          <t>201300022208</t>
        </is>
      </c>
      <c r="D1308" t="inlineStr">
        <is>
          <t>Folder</t>
        </is>
      </c>
      <c r="E1308" s="2">
        <f>HYPERLINK("capsilon://?command=openfolder&amp;siteaddress=FAM.docvelocity-na8.net&amp;folderid=FXEDD610FF-8217-D83B-C97A-BAF1B3C7656C","FX22037623")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MI2203553581</t>
        </is>
      </c>
      <c r="J1308" t="n">
        <v>247.0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1.0</v>
      </c>
      <c r="O1308" s="1" t="n">
        <v>44637.610625</v>
      </c>
      <c r="P1308" s="1" t="n">
        <v>44637.6652662037</v>
      </c>
      <c r="Q1308" t="n">
        <v>4162.0</v>
      </c>
      <c r="R1308" t="n">
        <v>559.0</v>
      </c>
      <c r="S1308" t="b">
        <v>0</v>
      </c>
      <c r="T1308" t="inlineStr">
        <is>
          <t>N/A</t>
        </is>
      </c>
      <c r="U1308" t="b">
        <v>0</v>
      </c>
      <c r="V1308" t="inlineStr">
        <is>
          <t>Suraj Toradmal</t>
        </is>
      </c>
      <c r="W1308" s="1" t="n">
        <v>44637.6652662037</v>
      </c>
      <c r="X1308" t="n">
        <v>279.0</v>
      </c>
      <c r="Y1308" t="n">
        <v>0.0</v>
      </c>
      <c r="Z1308" t="n">
        <v>0.0</v>
      </c>
      <c r="AA1308" t="n">
        <v>0.0</v>
      </c>
      <c r="AB1308" t="n">
        <v>0.0</v>
      </c>
      <c r="AC1308" t="n">
        <v>0.0</v>
      </c>
      <c r="AD1308" t="n">
        <v>247.0</v>
      </c>
      <c r="AE1308" t="n">
        <v>235.0</v>
      </c>
      <c r="AF1308" t="n">
        <v>0.0</v>
      </c>
      <c r="AG1308" t="n">
        <v>6.0</v>
      </c>
      <c r="AH1308" t="inlineStr">
        <is>
          <t>N/A</t>
        </is>
      </c>
      <c r="AI1308" t="inlineStr">
        <is>
          <t>N/A</t>
        </is>
      </c>
      <c r="AJ1308" t="inlineStr">
        <is>
          <t>N/A</t>
        </is>
      </c>
      <c r="AK1308" t="inlineStr">
        <is>
          <t>N/A</t>
        </is>
      </c>
      <c r="AL1308" t="inlineStr">
        <is>
          <t>N/A</t>
        </is>
      </c>
      <c r="AM1308" t="inlineStr">
        <is>
          <t>N/A</t>
        </is>
      </c>
      <c r="AN1308" t="inlineStr">
        <is>
          <t>N/A</t>
        </is>
      </c>
      <c r="AO1308" t="inlineStr">
        <is>
          <t>N/A</t>
        </is>
      </c>
      <c r="AP1308" t="inlineStr">
        <is>
          <t>N/A</t>
        </is>
      </c>
      <c r="AQ1308" t="inlineStr">
        <is>
          <t>N/A</t>
        </is>
      </c>
      <c r="AR1308" t="inlineStr">
        <is>
          <t>N/A</t>
        </is>
      </c>
      <c r="AS1308" t="inlineStr">
        <is>
          <t>N/A</t>
        </is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WI220353296</t>
        </is>
      </c>
      <c r="B1309" t="inlineStr">
        <is>
          <t>DATA_VALIDATION</t>
        </is>
      </c>
      <c r="C1309" t="inlineStr">
        <is>
          <t>201300022201</t>
        </is>
      </c>
      <c r="D1309" t="inlineStr">
        <is>
          <t>Folder</t>
        </is>
      </c>
      <c r="E1309" s="2">
        <f>HYPERLINK("capsilon://?command=openfolder&amp;siteaddress=FAM.docvelocity-na8.net&amp;folderid=FXB05EA331-108B-E32C-DFC4-6774D8EF5513","FX22037535")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MI2203543634</t>
        </is>
      </c>
      <c r="J1309" t="n">
        <v>228.0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2.0</v>
      </c>
      <c r="O1309" s="1" t="n">
        <v>44637.61665509259</v>
      </c>
      <c r="P1309" s="1" t="n">
        <v>44637.64501157407</v>
      </c>
      <c r="Q1309" t="n">
        <v>551.0</v>
      </c>
      <c r="R1309" t="n">
        <v>1899.0</v>
      </c>
      <c r="S1309" t="b">
        <v>0</v>
      </c>
      <c r="T1309" t="inlineStr">
        <is>
          <t>N/A</t>
        </is>
      </c>
      <c r="U1309" t="b">
        <v>1</v>
      </c>
      <c r="V1309" t="inlineStr">
        <is>
          <t>Nikita Mandage</t>
        </is>
      </c>
      <c r="W1309" s="1" t="n">
        <v>44637.62721064815</v>
      </c>
      <c r="X1309" t="n">
        <v>840.0</v>
      </c>
      <c r="Y1309" t="n">
        <v>201.0</v>
      </c>
      <c r="Z1309" t="n">
        <v>0.0</v>
      </c>
      <c r="AA1309" t="n">
        <v>201.0</v>
      </c>
      <c r="AB1309" t="n">
        <v>0.0</v>
      </c>
      <c r="AC1309" t="n">
        <v>17.0</v>
      </c>
      <c r="AD1309" t="n">
        <v>27.0</v>
      </c>
      <c r="AE1309" t="n">
        <v>0.0</v>
      </c>
      <c r="AF1309" t="n">
        <v>0.0</v>
      </c>
      <c r="AG1309" t="n">
        <v>0.0</v>
      </c>
      <c r="AH1309" t="inlineStr">
        <is>
          <t>Ketan Pathak</t>
        </is>
      </c>
      <c r="AI1309" s="1" t="n">
        <v>44637.64501157407</v>
      </c>
      <c r="AJ1309" t="n">
        <v>997.0</v>
      </c>
      <c r="AK1309" t="n">
        <v>29.0</v>
      </c>
      <c r="AL1309" t="n">
        <v>0.0</v>
      </c>
      <c r="AM1309" t="n">
        <v>29.0</v>
      </c>
      <c r="AN1309" t="n">
        <v>0.0</v>
      </c>
      <c r="AO1309" t="n">
        <v>29.0</v>
      </c>
      <c r="AP1309" t="n">
        <v>-2.0</v>
      </c>
      <c r="AQ1309" t="n">
        <v>0.0</v>
      </c>
      <c r="AR1309" t="n">
        <v>0.0</v>
      </c>
      <c r="AS1309" t="n">
        <v>0.0</v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WI220353305</t>
        </is>
      </c>
      <c r="B1310" t="inlineStr">
        <is>
          <t>DATA_VALIDATION</t>
        </is>
      </c>
      <c r="C1310" t="inlineStr">
        <is>
          <t>201300022192</t>
        </is>
      </c>
      <c r="D1310" t="inlineStr">
        <is>
          <t>Folder</t>
        </is>
      </c>
      <c r="E1310" s="2">
        <f>HYPERLINK("capsilon://?command=openfolder&amp;siteaddress=FAM.docvelocity-na8.net&amp;folderid=FX5A601A22-5CB7-BEF0-20F3-3762D8902929","FX22037401")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MI2203543719</t>
        </is>
      </c>
      <c r="J1310" t="n">
        <v>112.0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44637.61766203704</v>
      </c>
      <c r="P1310" s="1" t="n">
        <v>44637.648877314816</v>
      </c>
      <c r="Q1310" t="n">
        <v>1513.0</v>
      </c>
      <c r="R1310" t="n">
        <v>1184.0</v>
      </c>
      <c r="S1310" t="b">
        <v>0</v>
      </c>
      <c r="T1310" t="inlineStr">
        <is>
          <t>N/A</t>
        </is>
      </c>
      <c r="U1310" t="b">
        <v>1</v>
      </c>
      <c r="V1310" t="inlineStr">
        <is>
          <t>Ganesh Bavdiwale</t>
        </is>
      </c>
      <c r="W1310" s="1" t="n">
        <v>44637.627546296295</v>
      </c>
      <c r="X1310" t="n">
        <v>850.0</v>
      </c>
      <c r="Y1310" t="n">
        <v>84.0</v>
      </c>
      <c r="Z1310" t="n">
        <v>0.0</v>
      </c>
      <c r="AA1310" t="n">
        <v>84.0</v>
      </c>
      <c r="AB1310" t="n">
        <v>0.0</v>
      </c>
      <c r="AC1310" t="n">
        <v>8.0</v>
      </c>
      <c r="AD1310" t="n">
        <v>28.0</v>
      </c>
      <c r="AE1310" t="n">
        <v>0.0</v>
      </c>
      <c r="AF1310" t="n">
        <v>0.0</v>
      </c>
      <c r="AG1310" t="n">
        <v>0.0</v>
      </c>
      <c r="AH1310" t="inlineStr">
        <is>
          <t>Ketan Pathak</t>
        </is>
      </c>
      <c r="AI1310" s="1" t="n">
        <v>44637.648877314816</v>
      </c>
      <c r="AJ1310" t="n">
        <v>334.0</v>
      </c>
      <c r="AK1310" t="n">
        <v>0.0</v>
      </c>
      <c r="AL1310" t="n">
        <v>0.0</v>
      </c>
      <c r="AM1310" t="n">
        <v>0.0</v>
      </c>
      <c r="AN1310" t="n">
        <v>0.0</v>
      </c>
      <c r="AO1310" t="n">
        <v>0.0</v>
      </c>
      <c r="AP1310" t="n">
        <v>28.0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WI220353337</t>
        </is>
      </c>
      <c r="B1311" t="inlineStr">
        <is>
          <t>DATA_VALIDATION</t>
        </is>
      </c>
      <c r="C1311" t="inlineStr">
        <is>
          <t>201348000400</t>
        </is>
      </c>
      <c r="D1311" t="inlineStr">
        <is>
          <t>Folder</t>
        </is>
      </c>
      <c r="E1311" s="2">
        <f>HYPERLINK("capsilon://?command=openfolder&amp;siteaddress=FAM.docvelocity-na8.net&amp;folderid=FX948390E9-5A39-F78B-4E62-6145BC6AB1FB","FX22034781")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MI2203546925</t>
        </is>
      </c>
      <c r="J1311" t="n">
        <v>256.0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2.0</v>
      </c>
      <c r="O1311" s="1" t="n">
        <v>44637.62119212963</v>
      </c>
      <c r="P1311" s="1" t="n">
        <v>44637.66364583333</v>
      </c>
      <c r="Q1311" t="n">
        <v>1567.0</v>
      </c>
      <c r="R1311" t="n">
        <v>2101.0</v>
      </c>
      <c r="S1311" t="b">
        <v>0</v>
      </c>
      <c r="T1311" t="inlineStr">
        <is>
          <t>N/A</t>
        </is>
      </c>
      <c r="U1311" t="b">
        <v>1</v>
      </c>
      <c r="V1311" t="inlineStr">
        <is>
          <t>Sagar Belhekar</t>
        </is>
      </c>
      <c r="W1311" s="1" t="n">
        <v>44637.63079861111</v>
      </c>
      <c r="X1311" t="n">
        <v>826.0</v>
      </c>
      <c r="Y1311" t="n">
        <v>220.0</v>
      </c>
      <c r="Z1311" t="n">
        <v>0.0</v>
      </c>
      <c r="AA1311" t="n">
        <v>220.0</v>
      </c>
      <c r="AB1311" t="n">
        <v>0.0</v>
      </c>
      <c r="AC1311" t="n">
        <v>32.0</v>
      </c>
      <c r="AD1311" t="n">
        <v>36.0</v>
      </c>
      <c r="AE1311" t="n">
        <v>0.0</v>
      </c>
      <c r="AF1311" t="n">
        <v>0.0</v>
      </c>
      <c r="AG1311" t="n">
        <v>0.0</v>
      </c>
      <c r="AH1311" t="inlineStr">
        <is>
          <t>Ketan Pathak</t>
        </is>
      </c>
      <c r="AI1311" s="1" t="n">
        <v>44637.66364583333</v>
      </c>
      <c r="AJ1311" t="n">
        <v>1275.0</v>
      </c>
      <c r="AK1311" t="n">
        <v>8.0</v>
      </c>
      <c r="AL1311" t="n">
        <v>0.0</v>
      </c>
      <c r="AM1311" t="n">
        <v>8.0</v>
      </c>
      <c r="AN1311" t="n">
        <v>0.0</v>
      </c>
      <c r="AO1311" t="n">
        <v>8.0</v>
      </c>
      <c r="AP1311" t="n">
        <v>28.0</v>
      </c>
      <c r="AQ1311" t="n">
        <v>0.0</v>
      </c>
      <c r="AR1311" t="n">
        <v>0.0</v>
      </c>
      <c r="AS1311" t="n">
        <v>0.0</v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WI220353356</t>
        </is>
      </c>
      <c r="B1312" t="inlineStr">
        <is>
          <t>DATA_VALIDATION</t>
        </is>
      </c>
      <c r="C1312" t="inlineStr">
        <is>
          <t>201300022192</t>
        </is>
      </c>
      <c r="D1312" t="inlineStr">
        <is>
          <t>Folder</t>
        </is>
      </c>
      <c r="E1312" s="2">
        <f>HYPERLINK("capsilon://?command=openfolder&amp;siteaddress=FAM.docvelocity-na8.net&amp;folderid=FX5A601A22-5CB7-BEF0-20F3-3762D8902929","FX22037401")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MI2203554780</t>
        </is>
      </c>
      <c r="J1312" t="n">
        <v>0.0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2.0</v>
      </c>
      <c r="O1312" s="1" t="n">
        <v>44637.62296296296</v>
      </c>
      <c r="P1312" s="1" t="n">
        <v>44637.66881944444</v>
      </c>
      <c r="Q1312" t="n">
        <v>2725.0</v>
      </c>
      <c r="R1312" t="n">
        <v>1237.0</v>
      </c>
      <c r="S1312" t="b">
        <v>0</v>
      </c>
      <c r="T1312" t="inlineStr">
        <is>
          <t>N/A</t>
        </is>
      </c>
      <c r="U1312" t="b">
        <v>0</v>
      </c>
      <c r="V1312" t="inlineStr">
        <is>
          <t>Shivani Narwade</t>
        </is>
      </c>
      <c r="W1312" s="1" t="n">
        <v>44637.632372685184</v>
      </c>
      <c r="X1312" t="n">
        <v>750.0</v>
      </c>
      <c r="Y1312" t="n">
        <v>52.0</v>
      </c>
      <c r="Z1312" t="n">
        <v>0.0</v>
      </c>
      <c r="AA1312" t="n">
        <v>52.0</v>
      </c>
      <c r="AB1312" t="n">
        <v>0.0</v>
      </c>
      <c r="AC1312" t="n">
        <v>32.0</v>
      </c>
      <c r="AD1312" t="n">
        <v>-52.0</v>
      </c>
      <c r="AE1312" t="n">
        <v>0.0</v>
      </c>
      <c r="AF1312" t="n">
        <v>0.0</v>
      </c>
      <c r="AG1312" t="n">
        <v>0.0</v>
      </c>
      <c r="AH1312" t="inlineStr">
        <is>
          <t>Ketan Pathak</t>
        </is>
      </c>
      <c r="AI1312" s="1" t="n">
        <v>44637.66881944444</v>
      </c>
      <c r="AJ1312" t="n">
        <v>446.0</v>
      </c>
      <c r="AK1312" t="n">
        <v>8.0</v>
      </c>
      <c r="AL1312" t="n">
        <v>0.0</v>
      </c>
      <c r="AM1312" t="n">
        <v>8.0</v>
      </c>
      <c r="AN1312" t="n">
        <v>0.0</v>
      </c>
      <c r="AO1312" t="n">
        <v>8.0</v>
      </c>
      <c r="AP1312" t="n">
        <v>-60.0</v>
      </c>
      <c r="AQ1312" t="n">
        <v>0.0</v>
      </c>
      <c r="AR1312" t="n">
        <v>0.0</v>
      </c>
      <c r="AS1312" t="n">
        <v>0.0</v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WI220353425</t>
        </is>
      </c>
      <c r="B1313" t="inlineStr">
        <is>
          <t>DATA_VALIDATION</t>
        </is>
      </c>
      <c r="C1313" t="inlineStr">
        <is>
          <t>201130013486</t>
        </is>
      </c>
      <c r="D1313" t="inlineStr">
        <is>
          <t>Folder</t>
        </is>
      </c>
      <c r="E1313" s="2">
        <f>HYPERLINK("capsilon://?command=openfolder&amp;siteaddress=FAM.docvelocity-na8.net&amp;folderid=FX8274DACA-7CAD-36D7-058D-52C2A9017131","FX22037523")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MI2203555303</t>
        </is>
      </c>
      <c r="J1313" t="n">
        <v>28.0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2.0</v>
      </c>
      <c r="O1313" s="1" t="n">
        <v>44637.62965277778</v>
      </c>
      <c r="P1313" s="1" t="n">
        <v>44637.65917824074</v>
      </c>
      <c r="Q1313" t="n">
        <v>2337.0</v>
      </c>
      <c r="R1313" t="n">
        <v>214.0</v>
      </c>
      <c r="S1313" t="b">
        <v>0</v>
      </c>
      <c r="T1313" t="inlineStr">
        <is>
          <t>N/A</t>
        </is>
      </c>
      <c r="U1313" t="b">
        <v>0</v>
      </c>
      <c r="V1313" t="inlineStr">
        <is>
          <t>Ganesh Bavdiwale</t>
        </is>
      </c>
      <c r="W1313" s="1" t="n">
        <v>44637.63153935185</v>
      </c>
      <c r="X1313" t="n">
        <v>146.0</v>
      </c>
      <c r="Y1313" t="n">
        <v>21.0</v>
      </c>
      <c r="Z1313" t="n">
        <v>0.0</v>
      </c>
      <c r="AA1313" t="n">
        <v>21.0</v>
      </c>
      <c r="AB1313" t="n">
        <v>0.0</v>
      </c>
      <c r="AC1313" t="n">
        <v>1.0</v>
      </c>
      <c r="AD1313" t="n">
        <v>7.0</v>
      </c>
      <c r="AE1313" t="n">
        <v>0.0</v>
      </c>
      <c r="AF1313" t="n">
        <v>0.0</v>
      </c>
      <c r="AG1313" t="n">
        <v>0.0</v>
      </c>
      <c r="AH1313" t="inlineStr">
        <is>
          <t>Vikash Suryakanth Parmar</t>
        </is>
      </c>
      <c r="AI1313" s="1" t="n">
        <v>44637.65917824074</v>
      </c>
      <c r="AJ1313" t="n">
        <v>68.0</v>
      </c>
      <c r="AK1313" t="n">
        <v>0.0</v>
      </c>
      <c r="AL1313" t="n">
        <v>0.0</v>
      </c>
      <c r="AM1313" t="n">
        <v>0.0</v>
      </c>
      <c r="AN1313" t="n">
        <v>0.0</v>
      </c>
      <c r="AO1313" t="n">
        <v>0.0</v>
      </c>
      <c r="AP1313" t="n">
        <v>7.0</v>
      </c>
      <c r="AQ1313" t="n">
        <v>0.0</v>
      </c>
      <c r="AR1313" t="n">
        <v>0.0</v>
      </c>
      <c r="AS1313" t="n">
        <v>0.0</v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WI220353428</t>
        </is>
      </c>
      <c r="B1314" t="inlineStr">
        <is>
          <t>DATA_VALIDATION</t>
        </is>
      </c>
      <c r="C1314" t="inlineStr">
        <is>
          <t>201130013486</t>
        </is>
      </c>
      <c r="D1314" t="inlineStr">
        <is>
          <t>Folder</t>
        </is>
      </c>
      <c r="E1314" s="2">
        <f>HYPERLINK("capsilon://?command=openfolder&amp;siteaddress=FAM.docvelocity-na8.net&amp;folderid=FX8274DACA-7CAD-36D7-058D-52C2A9017131","FX22037523")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MI2203555336</t>
        </is>
      </c>
      <c r="J1314" t="n">
        <v>77.0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44637.62986111111</v>
      </c>
      <c r="P1314" s="1" t="n">
        <v>44637.66054398148</v>
      </c>
      <c r="Q1314" t="n">
        <v>2187.0</v>
      </c>
      <c r="R1314" t="n">
        <v>464.0</v>
      </c>
      <c r="S1314" t="b">
        <v>0</v>
      </c>
      <c r="T1314" t="inlineStr">
        <is>
          <t>N/A</t>
        </is>
      </c>
      <c r="U1314" t="b">
        <v>0</v>
      </c>
      <c r="V1314" t="inlineStr">
        <is>
          <t>Swapnil Ambesange</t>
        </is>
      </c>
      <c r="W1314" s="1" t="n">
        <v>44637.63400462963</v>
      </c>
      <c r="X1314" t="n">
        <v>347.0</v>
      </c>
      <c r="Y1314" t="n">
        <v>72.0</v>
      </c>
      <c r="Z1314" t="n">
        <v>0.0</v>
      </c>
      <c r="AA1314" t="n">
        <v>72.0</v>
      </c>
      <c r="AB1314" t="n">
        <v>0.0</v>
      </c>
      <c r="AC1314" t="n">
        <v>3.0</v>
      </c>
      <c r="AD1314" t="n">
        <v>5.0</v>
      </c>
      <c r="AE1314" t="n">
        <v>0.0</v>
      </c>
      <c r="AF1314" t="n">
        <v>0.0</v>
      </c>
      <c r="AG1314" t="n">
        <v>0.0</v>
      </c>
      <c r="AH1314" t="inlineStr">
        <is>
          <t>Vikash Suryakanth Parmar</t>
        </is>
      </c>
      <c r="AI1314" s="1" t="n">
        <v>44637.66054398148</v>
      </c>
      <c r="AJ1314" t="n">
        <v>117.0</v>
      </c>
      <c r="AK1314" t="n">
        <v>0.0</v>
      </c>
      <c r="AL1314" t="n">
        <v>0.0</v>
      </c>
      <c r="AM1314" t="n">
        <v>0.0</v>
      </c>
      <c r="AN1314" t="n">
        <v>0.0</v>
      </c>
      <c r="AO1314" t="n">
        <v>0.0</v>
      </c>
      <c r="AP1314" t="n">
        <v>5.0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WI220353434</t>
        </is>
      </c>
      <c r="B1315" t="inlineStr">
        <is>
          <t>DATA_VALIDATION</t>
        </is>
      </c>
      <c r="C1315" t="inlineStr">
        <is>
          <t>201130013486</t>
        </is>
      </c>
      <c r="D1315" t="inlineStr">
        <is>
          <t>Folder</t>
        </is>
      </c>
      <c r="E1315" s="2">
        <f>HYPERLINK("capsilon://?command=openfolder&amp;siteaddress=FAM.docvelocity-na8.net&amp;folderid=FX8274DACA-7CAD-36D7-058D-52C2A9017131","FX22037523")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MI2203555349</t>
        </is>
      </c>
      <c r="J1315" t="n">
        <v>77.0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44637.63006944444</v>
      </c>
      <c r="P1315" s="1" t="n">
        <v>44637.66297453704</v>
      </c>
      <c r="Q1315" t="n">
        <v>2336.0</v>
      </c>
      <c r="R1315" t="n">
        <v>507.0</v>
      </c>
      <c r="S1315" t="b">
        <v>0</v>
      </c>
      <c r="T1315" t="inlineStr">
        <is>
          <t>N/A</t>
        </is>
      </c>
      <c r="U1315" t="b">
        <v>0</v>
      </c>
      <c r="V1315" t="inlineStr">
        <is>
          <t>Swapnil Chavan</t>
        </is>
      </c>
      <c r="W1315" s="1" t="n">
        <v>44637.63359953704</v>
      </c>
      <c r="X1315" t="n">
        <v>298.0</v>
      </c>
      <c r="Y1315" t="n">
        <v>72.0</v>
      </c>
      <c r="Z1315" t="n">
        <v>0.0</v>
      </c>
      <c r="AA1315" t="n">
        <v>72.0</v>
      </c>
      <c r="AB1315" t="n">
        <v>0.0</v>
      </c>
      <c r="AC1315" t="n">
        <v>0.0</v>
      </c>
      <c r="AD1315" t="n">
        <v>5.0</v>
      </c>
      <c r="AE1315" t="n">
        <v>0.0</v>
      </c>
      <c r="AF1315" t="n">
        <v>0.0</v>
      </c>
      <c r="AG1315" t="n">
        <v>0.0</v>
      </c>
      <c r="AH1315" t="inlineStr">
        <is>
          <t>Vikash Suryakanth Parmar</t>
        </is>
      </c>
      <c r="AI1315" s="1" t="n">
        <v>44637.66297453704</v>
      </c>
      <c r="AJ1315" t="n">
        <v>209.0</v>
      </c>
      <c r="AK1315" t="n">
        <v>4.0</v>
      </c>
      <c r="AL1315" t="n">
        <v>0.0</v>
      </c>
      <c r="AM1315" t="n">
        <v>4.0</v>
      </c>
      <c r="AN1315" t="n">
        <v>0.0</v>
      </c>
      <c r="AO1315" t="n">
        <v>3.0</v>
      </c>
      <c r="AP1315" t="n">
        <v>1.0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WI220353436</t>
        </is>
      </c>
      <c r="B1316" t="inlineStr">
        <is>
          <t>DATA_VALIDATION</t>
        </is>
      </c>
      <c r="C1316" t="inlineStr">
        <is>
          <t>201130013486</t>
        </is>
      </c>
      <c r="D1316" t="inlineStr">
        <is>
          <t>Folder</t>
        </is>
      </c>
      <c r="E1316" s="2">
        <f>HYPERLINK("capsilon://?command=openfolder&amp;siteaddress=FAM.docvelocity-na8.net&amp;folderid=FX8274DACA-7CAD-36D7-058D-52C2A9017131","FX22037523")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MI2203555356</t>
        </is>
      </c>
      <c r="J1316" t="n">
        <v>82.0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2.0</v>
      </c>
      <c r="O1316" s="1" t="n">
        <v>44637.63023148148</v>
      </c>
      <c r="P1316" s="1" t="n">
        <v>44637.66626157407</v>
      </c>
      <c r="Q1316" t="n">
        <v>2657.0</v>
      </c>
      <c r="R1316" t="n">
        <v>456.0</v>
      </c>
      <c r="S1316" t="b">
        <v>0</v>
      </c>
      <c r="T1316" t="inlineStr">
        <is>
          <t>N/A</t>
        </is>
      </c>
      <c r="U1316" t="b">
        <v>0</v>
      </c>
      <c r="V1316" t="inlineStr">
        <is>
          <t>Sagar Belhekar</t>
        </is>
      </c>
      <c r="W1316" s="1" t="n">
        <v>44637.6328125</v>
      </c>
      <c r="X1316" t="n">
        <v>173.0</v>
      </c>
      <c r="Y1316" t="n">
        <v>77.0</v>
      </c>
      <c r="Z1316" t="n">
        <v>0.0</v>
      </c>
      <c r="AA1316" t="n">
        <v>77.0</v>
      </c>
      <c r="AB1316" t="n">
        <v>0.0</v>
      </c>
      <c r="AC1316" t="n">
        <v>1.0</v>
      </c>
      <c r="AD1316" t="n">
        <v>5.0</v>
      </c>
      <c r="AE1316" t="n">
        <v>0.0</v>
      </c>
      <c r="AF1316" t="n">
        <v>0.0</v>
      </c>
      <c r="AG1316" t="n">
        <v>0.0</v>
      </c>
      <c r="AH1316" t="inlineStr">
        <is>
          <t>Vikash Suryakanth Parmar</t>
        </is>
      </c>
      <c r="AI1316" s="1" t="n">
        <v>44637.66626157407</v>
      </c>
      <c r="AJ1316" t="n">
        <v>283.0</v>
      </c>
      <c r="AK1316" t="n">
        <v>5.0</v>
      </c>
      <c r="AL1316" t="n">
        <v>0.0</v>
      </c>
      <c r="AM1316" t="n">
        <v>5.0</v>
      </c>
      <c r="AN1316" t="n">
        <v>0.0</v>
      </c>
      <c r="AO1316" t="n">
        <v>4.0</v>
      </c>
      <c r="AP1316" t="n">
        <v>0.0</v>
      </c>
      <c r="AQ1316" t="n">
        <v>0.0</v>
      </c>
      <c r="AR1316" t="n">
        <v>0.0</v>
      </c>
      <c r="AS1316" t="n">
        <v>0.0</v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WI220353438</t>
        </is>
      </c>
      <c r="B1317" t="inlineStr">
        <is>
          <t>DATA_VALIDATION</t>
        </is>
      </c>
      <c r="C1317" t="inlineStr">
        <is>
          <t>201130013486</t>
        </is>
      </c>
      <c r="D1317" t="inlineStr">
        <is>
          <t>Folder</t>
        </is>
      </c>
      <c r="E1317" s="2">
        <f>HYPERLINK("capsilon://?command=openfolder&amp;siteaddress=FAM.docvelocity-na8.net&amp;folderid=FX8274DACA-7CAD-36D7-058D-52C2A9017131","FX22037523")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MI2203555364</t>
        </is>
      </c>
      <c r="J1317" t="n">
        <v>82.0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44637.630474537036</v>
      </c>
      <c r="P1317" s="1" t="n">
        <v>44637.71717592593</v>
      </c>
      <c r="Q1317" t="n">
        <v>6545.0</v>
      </c>
      <c r="R1317" t="n">
        <v>946.0</v>
      </c>
      <c r="S1317" t="b">
        <v>0</v>
      </c>
      <c r="T1317" t="inlineStr">
        <is>
          <t>N/A</t>
        </is>
      </c>
      <c r="U1317" t="b">
        <v>0</v>
      </c>
      <c r="V1317" t="inlineStr">
        <is>
          <t>Nikita Mandage</t>
        </is>
      </c>
      <c r="W1317" s="1" t="n">
        <v>44637.632997685185</v>
      </c>
      <c r="X1317" t="n">
        <v>153.0</v>
      </c>
      <c r="Y1317" t="n">
        <v>77.0</v>
      </c>
      <c r="Z1317" t="n">
        <v>0.0</v>
      </c>
      <c r="AA1317" t="n">
        <v>77.0</v>
      </c>
      <c r="AB1317" t="n">
        <v>0.0</v>
      </c>
      <c r="AC1317" t="n">
        <v>0.0</v>
      </c>
      <c r="AD1317" t="n">
        <v>5.0</v>
      </c>
      <c r="AE1317" t="n">
        <v>0.0</v>
      </c>
      <c r="AF1317" t="n">
        <v>0.0</v>
      </c>
      <c r="AG1317" t="n">
        <v>0.0</v>
      </c>
      <c r="AH1317" t="inlineStr">
        <is>
          <t>Mohini Shinde</t>
        </is>
      </c>
      <c r="AI1317" s="1" t="n">
        <v>44637.71717592593</v>
      </c>
      <c r="AJ1317" t="n">
        <v>400.0</v>
      </c>
      <c r="AK1317" t="n">
        <v>6.0</v>
      </c>
      <c r="AL1317" t="n">
        <v>0.0</v>
      </c>
      <c r="AM1317" t="n">
        <v>6.0</v>
      </c>
      <c r="AN1317" t="n">
        <v>0.0</v>
      </c>
      <c r="AO1317" t="n">
        <v>3.0</v>
      </c>
      <c r="AP1317" t="n">
        <v>-1.0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WI220353441</t>
        </is>
      </c>
      <c r="B1318" t="inlineStr">
        <is>
          <t>DATA_VALIDATION</t>
        </is>
      </c>
      <c r="C1318" t="inlineStr">
        <is>
          <t>201130013486</t>
        </is>
      </c>
      <c r="D1318" t="inlineStr">
        <is>
          <t>Folder</t>
        </is>
      </c>
      <c r="E1318" s="2">
        <f>HYPERLINK("capsilon://?command=openfolder&amp;siteaddress=FAM.docvelocity-na8.net&amp;folderid=FX8274DACA-7CAD-36D7-058D-52C2A9017131","FX22037523")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MI2203555372</t>
        </is>
      </c>
      <c r="J1318" t="n">
        <v>82.0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2.0</v>
      </c>
      <c r="O1318" s="1" t="n">
        <v>44637.63061342593</v>
      </c>
      <c r="P1318" s="1" t="n">
        <v>44637.672326388885</v>
      </c>
      <c r="Q1318" t="n">
        <v>3025.0</v>
      </c>
      <c r="R1318" t="n">
        <v>579.0</v>
      </c>
      <c r="S1318" t="b">
        <v>0</v>
      </c>
      <c r="T1318" t="inlineStr">
        <is>
          <t>N/A</t>
        </is>
      </c>
      <c r="U1318" t="b">
        <v>0</v>
      </c>
      <c r="V1318" t="inlineStr">
        <is>
          <t>Samadhan Kamble</t>
        </is>
      </c>
      <c r="W1318" s="1" t="n">
        <v>44637.634560185186</v>
      </c>
      <c r="X1318" t="n">
        <v>277.0</v>
      </c>
      <c r="Y1318" t="n">
        <v>77.0</v>
      </c>
      <c r="Z1318" t="n">
        <v>0.0</v>
      </c>
      <c r="AA1318" t="n">
        <v>77.0</v>
      </c>
      <c r="AB1318" t="n">
        <v>0.0</v>
      </c>
      <c r="AC1318" t="n">
        <v>2.0</v>
      </c>
      <c r="AD1318" t="n">
        <v>5.0</v>
      </c>
      <c r="AE1318" t="n">
        <v>0.0</v>
      </c>
      <c r="AF1318" t="n">
        <v>0.0</v>
      </c>
      <c r="AG1318" t="n">
        <v>0.0</v>
      </c>
      <c r="AH1318" t="inlineStr">
        <is>
          <t>Ketan Pathak</t>
        </is>
      </c>
      <c r="AI1318" s="1" t="n">
        <v>44637.672326388885</v>
      </c>
      <c r="AJ1318" t="n">
        <v>302.0</v>
      </c>
      <c r="AK1318" t="n">
        <v>0.0</v>
      </c>
      <c r="AL1318" t="n">
        <v>0.0</v>
      </c>
      <c r="AM1318" t="n">
        <v>0.0</v>
      </c>
      <c r="AN1318" t="n">
        <v>0.0</v>
      </c>
      <c r="AO1318" t="n">
        <v>0.0</v>
      </c>
      <c r="AP1318" t="n">
        <v>5.0</v>
      </c>
      <c r="AQ1318" t="n">
        <v>0.0</v>
      </c>
      <c r="AR1318" t="n">
        <v>0.0</v>
      </c>
      <c r="AS1318" t="n">
        <v>0.0</v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WI220353445</t>
        </is>
      </c>
      <c r="B1319" t="inlineStr">
        <is>
          <t>DATA_VALIDATION</t>
        </is>
      </c>
      <c r="C1319" t="inlineStr">
        <is>
          <t>201130013486</t>
        </is>
      </c>
      <c r="D1319" t="inlineStr">
        <is>
          <t>Folder</t>
        </is>
      </c>
      <c r="E1319" s="2">
        <f>HYPERLINK("capsilon://?command=openfolder&amp;siteaddress=FAM.docvelocity-na8.net&amp;folderid=FX8274DACA-7CAD-36D7-058D-52C2A9017131","FX22037523")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MI2203555421</t>
        </is>
      </c>
      <c r="J1319" t="n">
        <v>92.0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2.0</v>
      </c>
      <c r="O1319" s="1" t="n">
        <v>44637.63086805555</v>
      </c>
      <c r="P1319" s="1" t="n">
        <v>44637.71765046296</v>
      </c>
      <c r="Q1319" t="n">
        <v>7066.0</v>
      </c>
      <c r="R1319" t="n">
        <v>432.0</v>
      </c>
      <c r="S1319" t="b">
        <v>0</v>
      </c>
      <c r="T1319" t="inlineStr">
        <is>
          <t>N/A</t>
        </is>
      </c>
      <c r="U1319" t="b">
        <v>0</v>
      </c>
      <c r="V1319" t="inlineStr">
        <is>
          <t>Ganesh Bavdiwale</t>
        </is>
      </c>
      <c r="W1319" s="1" t="n">
        <v>44637.63415509259</v>
      </c>
      <c r="X1319" t="n">
        <v>225.0</v>
      </c>
      <c r="Y1319" t="n">
        <v>87.0</v>
      </c>
      <c r="Z1319" t="n">
        <v>0.0</v>
      </c>
      <c r="AA1319" t="n">
        <v>87.0</v>
      </c>
      <c r="AB1319" t="n">
        <v>0.0</v>
      </c>
      <c r="AC1319" t="n">
        <v>1.0</v>
      </c>
      <c r="AD1319" t="n">
        <v>5.0</v>
      </c>
      <c r="AE1319" t="n">
        <v>0.0</v>
      </c>
      <c r="AF1319" t="n">
        <v>0.0</v>
      </c>
      <c r="AG1319" t="n">
        <v>0.0</v>
      </c>
      <c r="AH1319" t="inlineStr">
        <is>
          <t>Vikash Suryakanth Parmar</t>
        </is>
      </c>
      <c r="AI1319" s="1" t="n">
        <v>44637.71765046296</v>
      </c>
      <c r="AJ1319" t="n">
        <v>207.0</v>
      </c>
      <c r="AK1319" t="n">
        <v>2.0</v>
      </c>
      <c r="AL1319" t="n">
        <v>0.0</v>
      </c>
      <c r="AM1319" t="n">
        <v>2.0</v>
      </c>
      <c r="AN1319" t="n">
        <v>0.0</v>
      </c>
      <c r="AO1319" t="n">
        <v>1.0</v>
      </c>
      <c r="AP1319" t="n">
        <v>3.0</v>
      </c>
      <c r="AQ1319" t="n">
        <v>0.0</v>
      </c>
      <c r="AR1319" t="n">
        <v>0.0</v>
      </c>
      <c r="AS1319" t="n">
        <v>0.0</v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WI220353454</t>
        </is>
      </c>
      <c r="B1320" t="inlineStr">
        <is>
          <t>DATA_VALIDATION</t>
        </is>
      </c>
      <c r="C1320" t="inlineStr">
        <is>
          <t>201130013486</t>
        </is>
      </c>
      <c r="D1320" t="inlineStr">
        <is>
          <t>Folder</t>
        </is>
      </c>
      <c r="E1320" s="2">
        <f>HYPERLINK("capsilon://?command=openfolder&amp;siteaddress=FAM.docvelocity-na8.net&amp;folderid=FX8274DACA-7CAD-36D7-058D-52C2A9017131","FX22037523")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MI2203555501</t>
        </is>
      </c>
      <c r="J1320" t="n">
        <v>62.0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2.0</v>
      </c>
      <c r="O1320" s="1" t="n">
        <v>44637.63201388889</v>
      </c>
      <c r="P1320" s="1" t="n">
        <v>44637.72219907407</v>
      </c>
      <c r="Q1320" t="n">
        <v>6914.0</v>
      </c>
      <c r="R1320" t="n">
        <v>878.0</v>
      </c>
      <c r="S1320" t="b">
        <v>0</v>
      </c>
      <c r="T1320" t="inlineStr">
        <is>
          <t>N/A</t>
        </is>
      </c>
      <c r="U1320" t="b">
        <v>0</v>
      </c>
      <c r="V1320" t="inlineStr">
        <is>
          <t>Shivani Narwade</t>
        </is>
      </c>
      <c r="W1320" s="1" t="n">
        <v>44637.63753472222</v>
      </c>
      <c r="X1320" t="n">
        <v>445.0</v>
      </c>
      <c r="Y1320" t="n">
        <v>57.0</v>
      </c>
      <c r="Z1320" t="n">
        <v>0.0</v>
      </c>
      <c r="AA1320" t="n">
        <v>57.0</v>
      </c>
      <c r="AB1320" t="n">
        <v>0.0</v>
      </c>
      <c r="AC1320" t="n">
        <v>9.0</v>
      </c>
      <c r="AD1320" t="n">
        <v>5.0</v>
      </c>
      <c r="AE1320" t="n">
        <v>0.0</v>
      </c>
      <c r="AF1320" t="n">
        <v>0.0</v>
      </c>
      <c r="AG1320" t="n">
        <v>0.0</v>
      </c>
      <c r="AH1320" t="inlineStr">
        <is>
          <t>Mohini Shinde</t>
        </is>
      </c>
      <c r="AI1320" s="1" t="n">
        <v>44637.72219907407</v>
      </c>
      <c r="AJ1320" t="n">
        <v>433.0</v>
      </c>
      <c r="AK1320" t="n">
        <v>4.0</v>
      </c>
      <c r="AL1320" t="n">
        <v>0.0</v>
      </c>
      <c r="AM1320" t="n">
        <v>4.0</v>
      </c>
      <c r="AN1320" t="n">
        <v>0.0</v>
      </c>
      <c r="AO1320" t="n">
        <v>4.0</v>
      </c>
      <c r="AP1320" t="n">
        <v>1.0</v>
      </c>
      <c r="AQ1320" t="n">
        <v>0.0</v>
      </c>
      <c r="AR1320" t="n">
        <v>0.0</v>
      </c>
      <c r="AS1320" t="n">
        <v>0.0</v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WI220353463</t>
        </is>
      </c>
      <c r="B1321" t="inlineStr">
        <is>
          <t>DATA_VALIDATION</t>
        </is>
      </c>
      <c r="C1321" t="inlineStr">
        <is>
          <t>201130013486</t>
        </is>
      </c>
      <c r="D1321" t="inlineStr">
        <is>
          <t>Folder</t>
        </is>
      </c>
      <c r="E1321" s="2">
        <f>HYPERLINK("capsilon://?command=openfolder&amp;siteaddress=FAM.docvelocity-na8.net&amp;folderid=FX8274DACA-7CAD-36D7-058D-52C2A9017131","FX22037523")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MI2203555563</t>
        </is>
      </c>
      <c r="J1321" t="n">
        <v>28.0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1.0</v>
      </c>
      <c r="O1321" s="1" t="n">
        <v>44637.63284722222</v>
      </c>
      <c r="P1321" s="1" t="n">
        <v>44637.66820601852</v>
      </c>
      <c r="Q1321" t="n">
        <v>2517.0</v>
      </c>
      <c r="R1321" t="n">
        <v>538.0</v>
      </c>
      <c r="S1321" t="b">
        <v>0</v>
      </c>
      <c r="T1321" t="inlineStr">
        <is>
          <t>N/A</t>
        </is>
      </c>
      <c r="U1321" t="b">
        <v>0</v>
      </c>
      <c r="V1321" t="inlineStr">
        <is>
          <t>Suraj Toradmal</t>
        </is>
      </c>
      <c r="W1321" s="1" t="n">
        <v>44637.66820601852</v>
      </c>
      <c r="X1321" t="n">
        <v>253.0</v>
      </c>
      <c r="Y1321" t="n">
        <v>0.0</v>
      </c>
      <c r="Z1321" t="n">
        <v>0.0</v>
      </c>
      <c r="AA1321" t="n">
        <v>0.0</v>
      </c>
      <c r="AB1321" t="n">
        <v>0.0</v>
      </c>
      <c r="AC1321" t="n">
        <v>0.0</v>
      </c>
      <c r="AD1321" t="n">
        <v>28.0</v>
      </c>
      <c r="AE1321" t="n">
        <v>21.0</v>
      </c>
      <c r="AF1321" t="n">
        <v>0.0</v>
      </c>
      <c r="AG1321" t="n">
        <v>3.0</v>
      </c>
      <c r="AH1321" t="inlineStr">
        <is>
          <t>N/A</t>
        </is>
      </c>
      <c r="AI1321" t="inlineStr">
        <is>
          <t>N/A</t>
        </is>
      </c>
      <c r="AJ1321" t="inlineStr">
        <is>
          <t>N/A</t>
        </is>
      </c>
      <c r="AK1321" t="inlineStr">
        <is>
          <t>N/A</t>
        </is>
      </c>
      <c r="AL1321" t="inlineStr">
        <is>
          <t>N/A</t>
        </is>
      </c>
      <c r="AM1321" t="inlineStr">
        <is>
          <t>N/A</t>
        </is>
      </c>
      <c r="AN1321" t="inlineStr">
        <is>
          <t>N/A</t>
        </is>
      </c>
      <c r="AO1321" t="inlineStr">
        <is>
          <t>N/A</t>
        </is>
      </c>
      <c r="AP1321" t="inlineStr">
        <is>
          <t>N/A</t>
        </is>
      </c>
      <c r="AQ1321" t="inlineStr">
        <is>
          <t>N/A</t>
        </is>
      </c>
      <c r="AR1321" t="inlineStr">
        <is>
          <t>N/A</t>
        </is>
      </c>
      <c r="AS1321" t="inlineStr">
        <is>
          <t>N/A</t>
        </is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  <row r="1322">
      <c r="A1322" t="inlineStr">
        <is>
          <t>WI220353500</t>
        </is>
      </c>
      <c r="B1322" t="inlineStr">
        <is>
          <t>DATA_VALIDATION</t>
        </is>
      </c>
      <c r="C1322" t="inlineStr">
        <is>
          <t>201330005745</t>
        </is>
      </c>
      <c r="D1322" t="inlineStr">
        <is>
          <t>Folder</t>
        </is>
      </c>
      <c r="E1322" s="2">
        <f>HYPERLINK("capsilon://?command=openfolder&amp;siteaddress=FAM.docvelocity-na8.net&amp;folderid=FXCCFB4387-8300-78B2-A1E8-67E234A20CAE","FX22034862")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MI2203555930</t>
        </is>
      </c>
      <c r="J1322" t="n">
        <v>28.0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1.0</v>
      </c>
      <c r="O1322" s="1" t="n">
        <v>44637.637083333335</v>
      </c>
      <c r="P1322" s="1" t="n">
        <v>44637.67113425926</v>
      </c>
      <c r="Q1322" t="n">
        <v>2365.0</v>
      </c>
      <c r="R1322" t="n">
        <v>577.0</v>
      </c>
      <c r="S1322" t="b">
        <v>0</v>
      </c>
      <c r="T1322" t="inlineStr">
        <is>
          <t>N/A</t>
        </is>
      </c>
      <c r="U1322" t="b">
        <v>0</v>
      </c>
      <c r="V1322" t="inlineStr">
        <is>
          <t>Suraj Toradmal</t>
        </is>
      </c>
      <c r="W1322" s="1" t="n">
        <v>44637.67113425926</v>
      </c>
      <c r="X1322" t="n">
        <v>252.0</v>
      </c>
      <c r="Y1322" t="n">
        <v>0.0</v>
      </c>
      <c r="Z1322" t="n">
        <v>0.0</v>
      </c>
      <c r="AA1322" t="n">
        <v>0.0</v>
      </c>
      <c r="AB1322" t="n">
        <v>0.0</v>
      </c>
      <c r="AC1322" t="n">
        <v>0.0</v>
      </c>
      <c r="AD1322" t="n">
        <v>28.0</v>
      </c>
      <c r="AE1322" t="n">
        <v>21.0</v>
      </c>
      <c r="AF1322" t="n">
        <v>0.0</v>
      </c>
      <c r="AG1322" t="n">
        <v>2.0</v>
      </c>
      <c r="AH1322" t="inlineStr">
        <is>
          <t>N/A</t>
        </is>
      </c>
      <c r="AI1322" t="inlineStr">
        <is>
          <t>N/A</t>
        </is>
      </c>
      <c r="AJ1322" t="inlineStr">
        <is>
          <t>N/A</t>
        </is>
      </c>
      <c r="AK1322" t="inlineStr">
        <is>
          <t>N/A</t>
        </is>
      </c>
      <c r="AL1322" t="inlineStr">
        <is>
          <t>N/A</t>
        </is>
      </c>
      <c r="AM1322" t="inlineStr">
        <is>
          <t>N/A</t>
        </is>
      </c>
      <c r="AN1322" t="inlineStr">
        <is>
          <t>N/A</t>
        </is>
      </c>
      <c r="AO1322" t="inlineStr">
        <is>
          <t>N/A</t>
        </is>
      </c>
      <c r="AP1322" t="inlineStr">
        <is>
          <t>N/A</t>
        </is>
      </c>
      <c r="AQ1322" t="inlineStr">
        <is>
          <t>N/A</t>
        </is>
      </c>
      <c r="AR1322" t="inlineStr">
        <is>
          <t>N/A</t>
        </is>
      </c>
      <c r="AS1322" t="inlineStr">
        <is>
          <t>N/A</t>
        </is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</row>
    <row r="1323">
      <c r="A1323" t="inlineStr">
        <is>
          <t>WI220353541</t>
        </is>
      </c>
      <c r="B1323" t="inlineStr">
        <is>
          <t>DATA_VALIDATION</t>
        </is>
      </c>
      <c r="C1323" t="inlineStr">
        <is>
          <t>201130013494</t>
        </is>
      </c>
      <c r="D1323" t="inlineStr">
        <is>
          <t>Folder</t>
        </is>
      </c>
      <c r="E1323" s="2">
        <f>HYPERLINK("capsilon://?command=openfolder&amp;siteaddress=FAM.docvelocity-na8.net&amp;folderid=FXC5CF8BD9-E09C-79EC-E6CF-F01A9986E109","FX22037986")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MI2203556173</t>
        </is>
      </c>
      <c r="J1323" t="n">
        <v>102.0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1.0</v>
      </c>
      <c r="O1323" s="1" t="n">
        <v>44637.639814814815</v>
      </c>
      <c r="P1323" s="1" t="n">
        <v>44637.673101851855</v>
      </c>
      <c r="Q1323" t="n">
        <v>2444.0</v>
      </c>
      <c r="R1323" t="n">
        <v>432.0</v>
      </c>
      <c r="S1323" t="b">
        <v>0</v>
      </c>
      <c r="T1323" t="inlineStr">
        <is>
          <t>N/A</t>
        </is>
      </c>
      <c r="U1323" t="b">
        <v>0</v>
      </c>
      <c r="V1323" t="inlineStr">
        <is>
          <t>Suraj Toradmal</t>
        </is>
      </c>
      <c r="W1323" s="1" t="n">
        <v>44637.673101851855</v>
      </c>
      <c r="X1323" t="n">
        <v>169.0</v>
      </c>
      <c r="Y1323" t="n">
        <v>0.0</v>
      </c>
      <c r="Z1323" t="n">
        <v>0.0</v>
      </c>
      <c r="AA1323" t="n">
        <v>0.0</v>
      </c>
      <c r="AB1323" t="n">
        <v>0.0</v>
      </c>
      <c r="AC1323" t="n">
        <v>0.0</v>
      </c>
      <c r="AD1323" t="n">
        <v>102.0</v>
      </c>
      <c r="AE1323" t="n">
        <v>90.0</v>
      </c>
      <c r="AF1323" t="n">
        <v>0.0</v>
      </c>
      <c r="AG1323" t="n">
        <v>5.0</v>
      </c>
      <c r="AH1323" t="inlineStr">
        <is>
          <t>N/A</t>
        </is>
      </c>
      <c r="AI1323" t="inlineStr">
        <is>
          <t>N/A</t>
        </is>
      </c>
      <c r="AJ1323" t="inlineStr">
        <is>
          <t>N/A</t>
        </is>
      </c>
      <c r="AK1323" t="inlineStr">
        <is>
          <t>N/A</t>
        </is>
      </c>
      <c r="AL1323" t="inlineStr">
        <is>
          <t>N/A</t>
        </is>
      </c>
      <c r="AM1323" t="inlineStr">
        <is>
          <t>N/A</t>
        </is>
      </c>
      <c r="AN1323" t="inlineStr">
        <is>
          <t>N/A</t>
        </is>
      </c>
      <c r="AO1323" t="inlineStr">
        <is>
          <t>N/A</t>
        </is>
      </c>
      <c r="AP1323" t="inlineStr">
        <is>
          <t>N/A</t>
        </is>
      </c>
      <c r="AQ1323" t="inlineStr">
        <is>
          <t>N/A</t>
        </is>
      </c>
      <c r="AR1323" t="inlineStr">
        <is>
          <t>N/A</t>
        </is>
      </c>
      <c r="AS1323" t="inlineStr">
        <is>
          <t>N/A</t>
        </is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</row>
    <row r="1324">
      <c r="A1324" t="inlineStr">
        <is>
          <t>WI220353611</t>
        </is>
      </c>
      <c r="B1324" t="inlineStr">
        <is>
          <t>DATA_VALIDATION</t>
        </is>
      </c>
      <c r="C1324" t="inlineStr">
        <is>
          <t>201308008188</t>
        </is>
      </c>
      <c r="D1324" t="inlineStr">
        <is>
          <t>Folder</t>
        </is>
      </c>
      <c r="E1324" s="2">
        <f>HYPERLINK("capsilon://?command=openfolder&amp;siteaddress=FAM.docvelocity-na8.net&amp;folderid=FXAE3F5E47-5C59-F353-BD8B-85EAB67ACF9B","FX22027728")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MI2203556711</t>
        </is>
      </c>
      <c r="J1324" t="n">
        <v>0.0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44637.645520833335</v>
      </c>
      <c r="P1324" s="1" t="n">
        <v>44637.72064814815</v>
      </c>
      <c r="Q1324" t="n">
        <v>5395.0</v>
      </c>
      <c r="R1324" t="n">
        <v>1096.0</v>
      </c>
      <c r="S1324" t="b">
        <v>0</v>
      </c>
      <c r="T1324" t="inlineStr">
        <is>
          <t>N/A</t>
        </is>
      </c>
      <c r="U1324" t="b">
        <v>0</v>
      </c>
      <c r="V1324" t="inlineStr">
        <is>
          <t>Swapnil Ambesange</t>
        </is>
      </c>
      <c r="W1324" s="1" t="n">
        <v>44637.65980324074</v>
      </c>
      <c r="X1324" t="n">
        <v>763.0</v>
      </c>
      <c r="Y1324" t="n">
        <v>52.0</v>
      </c>
      <c r="Z1324" t="n">
        <v>0.0</v>
      </c>
      <c r="AA1324" t="n">
        <v>52.0</v>
      </c>
      <c r="AB1324" t="n">
        <v>0.0</v>
      </c>
      <c r="AC1324" t="n">
        <v>32.0</v>
      </c>
      <c r="AD1324" t="n">
        <v>-52.0</v>
      </c>
      <c r="AE1324" t="n">
        <v>0.0</v>
      </c>
      <c r="AF1324" t="n">
        <v>0.0</v>
      </c>
      <c r="AG1324" t="n">
        <v>0.0</v>
      </c>
      <c r="AH1324" t="inlineStr">
        <is>
          <t>Vikash Suryakanth Parmar</t>
        </is>
      </c>
      <c r="AI1324" s="1" t="n">
        <v>44637.72064814815</v>
      </c>
      <c r="AJ1324" t="n">
        <v>258.0</v>
      </c>
      <c r="AK1324" t="n">
        <v>2.0</v>
      </c>
      <c r="AL1324" t="n">
        <v>0.0</v>
      </c>
      <c r="AM1324" t="n">
        <v>2.0</v>
      </c>
      <c r="AN1324" t="n">
        <v>0.0</v>
      </c>
      <c r="AO1324" t="n">
        <v>1.0</v>
      </c>
      <c r="AP1324" t="n">
        <v>-54.0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</row>
    <row r="1325">
      <c r="A1325" t="inlineStr">
        <is>
          <t>WI220353620</t>
        </is>
      </c>
      <c r="B1325" t="inlineStr">
        <is>
          <t>DATA_VALIDATION</t>
        </is>
      </c>
      <c r="C1325" t="inlineStr">
        <is>
          <t>201300022209</t>
        </is>
      </c>
      <c r="D1325" t="inlineStr">
        <is>
          <t>Folder</t>
        </is>
      </c>
      <c r="E1325" s="2">
        <f>HYPERLINK("capsilon://?command=openfolder&amp;siteaddress=FAM.docvelocity-na8.net&amp;folderid=FX806F9930-487D-1795-4BBA-1D5064BA0C15","FX22037625")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MI2203556779</t>
        </is>
      </c>
      <c r="J1325" t="n">
        <v>28.0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2.0</v>
      </c>
      <c r="O1325" s="1" t="n">
        <v>44637.64673611111</v>
      </c>
      <c r="P1325" s="1" t="n">
        <v>44637.72131944444</v>
      </c>
      <c r="Q1325" t="n">
        <v>6027.0</v>
      </c>
      <c r="R1325" t="n">
        <v>417.0</v>
      </c>
      <c r="S1325" t="b">
        <v>0</v>
      </c>
      <c r="T1325" t="inlineStr">
        <is>
          <t>N/A</t>
        </is>
      </c>
      <c r="U1325" t="b">
        <v>0</v>
      </c>
      <c r="V1325" t="inlineStr">
        <is>
          <t>Samadhan Kamble</t>
        </is>
      </c>
      <c r="W1325" s="1" t="n">
        <v>44637.65001157407</v>
      </c>
      <c r="X1325" t="n">
        <v>279.0</v>
      </c>
      <c r="Y1325" t="n">
        <v>21.0</v>
      </c>
      <c r="Z1325" t="n">
        <v>0.0</v>
      </c>
      <c r="AA1325" t="n">
        <v>21.0</v>
      </c>
      <c r="AB1325" t="n">
        <v>0.0</v>
      </c>
      <c r="AC1325" t="n">
        <v>1.0</v>
      </c>
      <c r="AD1325" t="n">
        <v>7.0</v>
      </c>
      <c r="AE1325" t="n">
        <v>0.0</v>
      </c>
      <c r="AF1325" t="n">
        <v>0.0</v>
      </c>
      <c r="AG1325" t="n">
        <v>0.0</v>
      </c>
      <c r="AH1325" t="inlineStr">
        <is>
          <t>Ketan Pathak</t>
        </is>
      </c>
      <c r="AI1325" s="1" t="n">
        <v>44637.72131944444</v>
      </c>
      <c r="AJ1325" t="n">
        <v>138.0</v>
      </c>
      <c r="AK1325" t="n">
        <v>0.0</v>
      </c>
      <c r="AL1325" t="n">
        <v>0.0</v>
      </c>
      <c r="AM1325" t="n">
        <v>0.0</v>
      </c>
      <c r="AN1325" t="n">
        <v>0.0</v>
      </c>
      <c r="AO1325" t="n">
        <v>0.0</v>
      </c>
      <c r="AP1325" t="n">
        <v>7.0</v>
      </c>
      <c r="AQ1325" t="n">
        <v>0.0</v>
      </c>
      <c r="AR1325" t="n">
        <v>0.0</v>
      </c>
      <c r="AS1325" t="n">
        <v>0.0</v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</row>
    <row r="1326">
      <c r="A1326" t="inlineStr">
        <is>
          <t>WI22035374</t>
        </is>
      </c>
      <c r="B1326" t="inlineStr">
        <is>
          <t>DATA_VALIDATION</t>
        </is>
      </c>
      <c r="C1326" t="inlineStr">
        <is>
          <t>201130013392</t>
        </is>
      </c>
      <c r="D1326" t="inlineStr">
        <is>
          <t>Folder</t>
        </is>
      </c>
      <c r="E1326" s="2">
        <f>HYPERLINK("capsilon://?command=openfolder&amp;siteaddress=FAM.docvelocity-na8.net&amp;folderid=FX3CD28B53-E35B-59F8-CF23-D9CD3A15B6C8","FX2203257")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MI220358261</t>
        </is>
      </c>
      <c r="J1326" t="n">
        <v>0.0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2.0</v>
      </c>
      <c r="O1326" s="1" t="n">
        <v>44622.45172453704</v>
      </c>
      <c r="P1326" s="1" t="n">
        <v>44622.656493055554</v>
      </c>
      <c r="Q1326" t="n">
        <v>17097.0</v>
      </c>
      <c r="R1326" t="n">
        <v>595.0</v>
      </c>
      <c r="S1326" t="b">
        <v>0</v>
      </c>
      <c r="T1326" t="inlineStr">
        <is>
          <t>N/A</t>
        </is>
      </c>
      <c r="U1326" t="b">
        <v>0</v>
      </c>
      <c r="V1326" t="inlineStr">
        <is>
          <t>Raman Vaidya</t>
        </is>
      </c>
      <c r="W1326" s="1" t="n">
        <v>44622.50113425926</v>
      </c>
      <c r="X1326" t="n">
        <v>427.0</v>
      </c>
      <c r="Y1326" t="n">
        <v>78.0</v>
      </c>
      <c r="Z1326" t="n">
        <v>0.0</v>
      </c>
      <c r="AA1326" t="n">
        <v>78.0</v>
      </c>
      <c r="AB1326" t="n">
        <v>0.0</v>
      </c>
      <c r="AC1326" t="n">
        <v>35.0</v>
      </c>
      <c r="AD1326" t="n">
        <v>-78.0</v>
      </c>
      <c r="AE1326" t="n">
        <v>0.0</v>
      </c>
      <c r="AF1326" t="n">
        <v>0.0</v>
      </c>
      <c r="AG1326" t="n">
        <v>0.0</v>
      </c>
      <c r="AH1326" t="inlineStr">
        <is>
          <t>Vikash Suryakanth Parmar</t>
        </is>
      </c>
      <c r="AI1326" s="1" t="n">
        <v>44622.656493055554</v>
      </c>
      <c r="AJ1326" t="n">
        <v>161.0</v>
      </c>
      <c r="AK1326" t="n">
        <v>0.0</v>
      </c>
      <c r="AL1326" t="n">
        <v>0.0</v>
      </c>
      <c r="AM1326" t="n">
        <v>0.0</v>
      </c>
      <c r="AN1326" t="n">
        <v>0.0</v>
      </c>
      <c r="AO1326" t="n">
        <v>0.0</v>
      </c>
      <c r="AP1326" t="n">
        <v>-78.0</v>
      </c>
      <c r="AQ1326" t="n">
        <v>0.0</v>
      </c>
      <c r="AR1326" t="n">
        <v>0.0</v>
      </c>
      <c r="AS1326" t="n">
        <v>0.0</v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</row>
    <row r="1327">
      <c r="A1327" t="inlineStr">
        <is>
          <t>WI22035376</t>
        </is>
      </c>
      <c r="B1327" t="inlineStr">
        <is>
          <t>DATA_VALIDATION</t>
        </is>
      </c>
      <c r="C1327" t="inlineStr">
        <is>
          <t>201130013392</t>
        </is>
      </c>
      <c r="D1327" t="inlineStr">
        <is>
          <t>Folder</t>
        </is>
      </c>
      <c r="E1327" s="2">
        <f>HYPERLINK("capsilon://?command=openfolder&amp;siteaddress=FAM.docvelocity-na8.net&amp;folderid=FX3CD28B53-E35B-59F8-CF23-D9CD3A15B6C8","FX2203257")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MI220358257</t>
        </is>
      </c>
      <c r="J1327" t="n">
        <v>0.0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2.0</v>
      </c>
      <c r="O1327" s="1" t="n">
        <v>44622.45193287037</v>
      </c>
      <c r="P1327" s="1" t="n">
        <v>44622.66149305556</v>
      </c>
      <c r="Q1327" t="n">
        <v>16956.0</v>
      </c>
      <c r="R1327" t="n">
        <v>1150.0</v>
      </c>
      <c r="S1327" t="b">
        <v>0</v>
      </c>
      <c r="T1327" t="inlineStr">
        <is>
          <t>N/A</t>
        </is>
      </c>
      <c r="U1327" t="b">
        <v>0</v>
      </c>
      <c r="V1327" t="inlineStr">
        <is>
          <t>Raman Vaidya</t>
        </is>
      </c>
      <c r="W1327" s="1" t="n">
        <v>44622.50480324074</v>
      </c>
      <c r="X1327" t="n">
        <v>663.0</v>
      </c>
      <c r="Y1327" t="n">
        <v>87.0</v>
      </c>
      <c r="Z1327" t="n">
        <v>0.0</v>
      </c>
      <c r="AA1327" t="n">
        <v>87.0</v>
      </c>
      <c r="AB1327" t="n">
        <v>0.0</v>
      </c>
      <c r="AC1327" t="n">
        <v>52.0</v>
      </c>
      <c r="AD1327" t="n">
        <v>-87.0</v>
      </c>
      <c r="AE1327" t="n">
        <v>0.0</v>
      </c>
      <c r="AF1327" t="n">
        <v>0.0</v>
      </c>
      <c r="AG1327" t="n">
        <v>0.0</v>
      </c>
      <c r="AH1327" t="inlineStr">
        <is>
          <t>Ashish Sutar</t>
        </is>
      </c>
      <c r="AI1327" s="1" t="n">
        <v>44622.66149305556</v>
      </c>
      <c r="AJ1327" t="n">
        <v>487.0</v>
      </c>
      <c r="AK1327" t="n">
        <v>1.0</v>
      </c>
      <c r="AL1327" t="n">
        <v>0.0</v>
      </c>
      <c r="AM1327" t="n">
        <v>1.0</v>
      </c>
      <c r="AN1327" t="n">
        <v>0.0</v>
      </c>
      <c r="AO1327" t="n">
        <v>1.0</v>
      </c>
      <c r="AP1327" t="n">
        <v>-88.0</v>
      </c>
      <c r="AQ1327" t="n">
        <v>0.0</v>
      </c>
      <c r="AR1327" t="n">
        <v>0.0</v>
      </c>
      <c r="AS1327" t="n">
        <v>0.0</v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</row>
    <row r="1328">
      <c r="A1328" t="inlineStr">
        <is>
          <t>WI220353773</t>
        </is>
      </c>
      <c r="B1328" t="inlineStr">
        <is>
          <t>DATA_VALIDATION</t>
        </is>
      </c>
      <c r="C1328" t="inlineStr">
        <is>
          <t>201330005888</t>
        </is>
      </c>
      <c r="D1328" t="inlineStr">
        <is>
          <t>Folder</t>
        </is>
      </c>
      <c r="E1328" s="2">
        <f>HYPERLINK("capsilon://?command=openfolder&amp;siteaddress=FAM.docvelocity-na8.net&amp;folderid=FX810A0920-61E0-C8F4-69B3-839BB043FEE3","FX22037731")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MI2203550525</t>
        </is>
      </c>
      <c r="J1328" t="n">
        <v>931.0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2.0</v>
      </c>
      <c r="O1328" s="1" t="n">
        <v>44637.657314814816</v>
      </c>
      <c r="P1328" s="1" t="n">
        <v>44637.792175925926</v>
      </c>
      <c r="Q1328" t="n">
        <v>1407.0</v>
      </c>
      <c r="R1328" t="n">
        <v>10245.0</v>
      </c>
      <c r="S1328" t="b">
        <v>0</v>
      </c>
      <c r="T1328" t="inlineStr">
        <is>
          <t>N/A</t>
        </is>
      </c>
      <c r="U1328" t="b">
        <v>1</v>
      </c>
      <c r="V1328" t="inlineStr">
        <is>
          <t>Pratik Bhandwalkar</t>
        </is>
      </c>
      <c r="W1328" s="1" t="n">
        <v>44637.75224537037</v>
      </c>
      <c r="X1328" t="n">
        <v>8185.0</v>
      </c>
      <c r="Y1328" t="n">
        <v>855.0</v>
      </c>
      <c r="Z1328" t="n">
        <v>0.0</v>
      </c>
      <c r="AA1328" t="n">
        <v>855.0</v>
      </c>
      <c r="AB1328" t="n">
        <v>514.0</v>
      </c>
      <c r="AC1328" t="n">
        <v>106.0</v>
      </c>
      <c r="AD1328" t="n">
        <v>76.0</v>
      </c>
      <c r="AE1328" t="n">
        <v>0.0</v>
      </c>
      <c r="AF1328" t="n">
        <v>0.0</v>
      </c>
      <c r="AG1328" t="n">
        <v>0.0</v>
      </c>
      <c r="AH1328" t="inlineStr">
        <is>
          <t>Mohini Shinde</t>
        </is>
      </c>
      <c r="AI1328" s="1" t="n">
        <v>44637.792175925926</v>
      </c>
      <c r="AJ1328" t="n">
        <v>1048.0</v>
      </c>
      <c r="AK1328" t="n">
        <v>4.0</v>
      </c>
      <c r="AL1328" t="n">
        <v>0.0</v>
      </c>
      <c r="AM1328" t="n">
        <v>4.0</v>
      </c>
      <c r="AN1328" t="n">
        <v>484.0</v>
      </c>
      <c r="AO1328" t="n">
        <v>4.0</v>
      </c>
      <c r="AP1328" t="n">
        <v>72.0</v>
      </c>
      <c r="AQ1328" t="n">
        <v>0.0</v>
      </c>
      <c r="AR1328" t="n">
        <v>0.0</v>
      </c>
      <c r="AS1328" t="n">
        <v>0.0</v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</row>
    <row r="1329">
      <c r="A1329" t="inlineStr">
        <is>
          <t>WI22035379</t>
        </is>
      </c>
      <c r="B1329" t="inlineStr">
        <is>
          <t>DATA_VALIDATION</t>
        </is>
      </c>
      <c r="C1329" t="inlineStr">
        <is>
          <t>201130013392</t>
        </is>
      </c>
      <c r="D1329" t="inlineStr">
        <is>
          <t>Folder</t>
        </is>
      </c>
      <c r="E1329" s="2">
        <f>HYPERLINK("capsilon://?command=openfolder&amp;siteaddress=FAM.docvelocity-na8.net&amp;folderid=FX3CD28B53-E35B-59F8-CF23-D9CD3A15B6C8","FX2203257")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MI220358262</t>
        </is>
      </c>
      <c r="J1329" t="n">
        <v>0.0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2.0</v>
      </c>
      <c r="O1329" s="1" t="n">
        <v>44622.45261574074</v>
      </c>
      <c r="P1329" s="1" t="n">
        <v>44622.657905092594</v>
      </c>
      <c r="Q1329" t="n">
        <v>17226.0</v>
      </c>
      <c r="R1329" t="n">
        <v>511.0</v>
      </c>
      <c r="S1329" t="b">
        <v>0</v>
      </c>
      <c r="T1329" t="inlineStr">
        <is>
          <t>N/A</t>
        </is>
      </c>
      <c r="U1329" t="b">
        <v>0</v>
      </c>
      <c r="V1329" t="inlineStr">
        <is>
          <t>Amruta Erande</t>
        </is>
      </c>
      <c r="W1329" s="1" t="n">
        <v>44622.5018287037</v>
      </c>
      <c r="X1329" t="n">
        <v>390.0</v>
      </c>
      <c r="Y1329" t="n">
        <v>87.0</v>
      </c>
      <c r="Z1329" t="n">
        <v>0.0</v>
      </c>
      <c r="AA1329" t="n">
        <v>87.0</v>
      </c>
      <c r="AB1329" t="n">
        <v>0.0</v>
      </c>
      <c r="AC1329" t="n">
        <v>45.0</v>
      </c>
      <c r="AD1329" t="n">
        <v>-87.0</v>
      </c>
      <c r="AE1329" t="n">
        <v>0.0</v>
      </c>
      <c r="AF1329" t="n">
        <v>0.0</v>
      </c>
      <c r="AG1329" t="n">
        <v>0.0</v>
      </c>
      <c r="AH1329" t="inlineStr">
        <is>
          <t>Vikash Suryakanth Parmar</t>
        </is>
      </c>
      <c r="AI1329" s="1" t="n">
        <v>44622.657905092594</v>
      </c>
      <c r="AJ1329" t="n">
        <v>121.0</v>
      </c>
      <c r="AK1329" t="n">
        <v>0.0</v>
      </c>
      <c r="AL1329" t="n">
        <v>0.0</v>
      </c>
      <c r="AM1329" t="n">
        <v>0.0</v>
      </c>
      <c r="AN1329" t="n">
        <v>0.0</v>
      </c>
      <c r="AO1329" t="n">
        <v>0.0</v>
      </c>
      <c r="AP1329" t="n">
        <v>-87.0</v>
      </c>
      <c r="AQ1329" t="n">
        <v>0.0</v>
      </c>
      <c r="AR1329" t="n">
        <v>0.0</v>
      </c>
      <c r="AS1329" t="n">
        <v>0.0</v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</row>
    <row r="1330">
      <c r="A1330" t="inlineStr">
        <is>
          <t>WI220353795</t>
        </is>
      </c>
      <c r="B1330" t="inlineStr">
        <is>
          <t>DATA_VALIDATION</t>
        </is>
      </c>
      <c r="C1330" t="inlineStr">
        <is>
          <t>201300022232</t>
        </is>
      </c>
      <c r="D1330" t="inlineStr">
        <is>
          <t>Folder</t>
        </is>
      </c>
      <c r="E1330" s="2">
        <f>HYPERLINK("capsilon://?command=openfolder&amp;siteaddress=FAM.docvelocity-na8.net&amp;folderid=FXEF45A1A0-C841-7E62-940B-AFBBB5516878","FX22037832")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MI2203550716</t>
        </is>
      </c>
      <c r="J1330" t="n">
        <v>214.0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2.0</v>
      </c>
      <c r="O1330" s="1" t="n">
        <v>44637.65949074074</v>
      </c>
      <c r="P1330" s="1" t="n">
        <v>44637.712534722225</v>
      </c>
      <c r="Q1330" t="n">
        <v>999.0</v>
      </c>
      <c r="R1330" t="n">
        <v>3584.0</v>
      </c>
      <c r="S1330" t="b">
        <v>0</v>
      </c>
      <c r="T1330" t="inlineStr">
        <is>
          <t>N/A</t>
        </is>
      </c>
      <c r="U1330" t="b">
        <v>1</v>
      </c>
      <c r="V1330" t="inlineStr">
        <is>
          <t>Nayan Naramshettiwar</t>
        </is>
      </c>
      <c r="W1330" s="1" t="n">
        <v>44637.69113425926</v>
      </c>
      <c r="X1330" t="n">
        <v>2731.0</v>
      </c>
      <c r="Y1330" t="n">
        <v>212.0</v>
      </c>
      <c r="Z1330" t="n">
        <v>0.0</v>
      </c>
      <c r="AA1330" t="n">
        <v>212.0</v>
      </c>
      <c r="AB1330" t="n">
        <v>0.0</v>
      </c>
      <c r="AC1330" t="n">
        <v>188.0</v>
      </c>
      <c r="AD1330" t="n">
        <v>2.0</v>
      </c>
      <c r="AE1330" t="n">
        <v>0.0</v>
      </c>
      <c r="AF1330" t="n">
        <v>0.0</v>
      </c>
      <c r="AG1330" t="n">
        <v>0.0</v>
      </c>
      <c r="AH1330" t="inlineStr">
        <is>
          <t>Mohini Shinde</t>
        </is>
      </c>
      <c r="AI1330" s="1" t="n">
        <v>44637.712534722225</v>
      </c>
      <c r="AJ1330" t="n">
        <v>602.0</v>
      </c>
      <c r="AK1330" t="n">
        <v>0.0</v>
      </c>
      <c r="AL1330" t="n">
        <v>0.0</v>
      </c>
      <c r="AM1330" t="n">
        <v>0.0</v>
      </c>
      <c r="AN1330" t="n">
        <v>0.0</v>
      </c>
      <c r="AO1330" t="n">
        <v>0.0</v>
      </c>
      <c r="AP1330" t="n">
        <v>2.0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</row>
    <row r="1331">
      <c r="A1331" t="inlineStr">
        <is>
          <t>WI220353822</t>
        </is>
      </c>
      <c r="B1331" t="inlineStr">
        <is>
          <t>DATA_VALIDATION</t>
        </is>
      </c>
      <c r="C1331" t="inlineStr">
        <is>
          <t>201300022253</t>
        </is>
      </c>
      <c r="D1331" t="inlineStr">
        <is>
          <t>Folder</t>
        </is>
      </c>
      <c r="E1331" s="2">
        <f>HYPERLINK("capsilon://?command=openfolder&amp;siteaddress=FAM.docvelocity-na8.net&amp;folderid=FXF2C77227-38C2-05C1-45A2-65689E0EE801","FX22038093")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MI2203552222</t>
        </is>
      </c>
      <c r="J1331" t="n">
        <v>234.0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2.0</v>
      </c>
      <c r="O1331" s="1" t="n">
        <v>44637.662939814814</v>
      </c>
      <c r="P1331" s="1" t="n">
        <v>44637.682118055556</v>
      </c>
      <c r="Q1331" t="n">
        <v>122.0</v>
      </c>
      <c r="R1331" t="n">
        <v>1535.0</v>
      </c>
      <c r="S1331" t="b">
        <v>0</v>
      </c>
      <c r="T1331" t="inlineStr">
        <is>
          <t>N/A</t>
        </is>
      </c>
      <c r="U1331" t="b">
        <v>1</v>
      </c>
      <c r="V1331" t="inlineStr">
        <is>
          <t>Samadhan Kamble</t>
        </is>
      </c>
      <c r="W1331" s="1" t="n">
        <v>44637.67670138889</v>
      </c>
      <c r="X1331" t="n">
        <v>1185.0</v>
      </c>
      <c r="Y1331" t="n">
        <v>181.0</v>
      </c>
      <c r="Z1331" t="n">
        <v>0.0</v>
      </c>
      <c r="AA1331" t="n">
        <v>181.0</v>
      </c>
      <c r="AB1331" t="n">
        <v>21.0</v>
      </c>
      <c r="AC1331" t="n">
        <v>34.0</v>
      </c>
      <c r="AD1331" t="n">
        <v>53.0</v>
      </c>
      <c r="AE1331" t="n">
        <v>0.0</v>
      </c>
      <c r="AF1331" t="n">
        <v>0.0</v>
      </c>
      <c r="AG1331" t="n">
        <v>0.0</v>
      </c>
      <c r="AH1331" t="inlineStr">
        <is>
          <t>Vikash Suryakanth Parmar</t>
        </is>
      </c>
      <c r="AI1331" s="1" t="n">
        <v>44637.682118055556</v>
      </c>
      <c r="AJ1331" t="n">
        <v>329.0</v>
      </c>
      <c r="AK1331" t="n">
        <v>2.0</v>
      </c>
      <c r="AL1331" t="n">
        <v>0.0</v>
      </c>
      <c r="AM1331" t="n">
        <v>2.0</v>
      </c>
      <c r="AN1331" t="n">
        <v>21.0</v>
      </c>
      <c r="AO1331" t="n">
        <v>1.0</v>
      </c>
      <c r="AP1331" t="n">
        <v>51.0</v>
      </c>
      <c r="AQ1331" t="n">
        <v>0.0</v>
      </c>
      <c r="AR1331" t="n">
        <v>0.0</v>
      </c>
      <c r="AS1331" t="n">
        <v>0.0</v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</row>
    <row r="1332">
      <c r="A1332" t="inlineStr">
        <is>
          <t>WI220353839</t>
        </is>
      </c>
      <c r="B1332" t="inlineStr">
        <is>
          <t>DATA_VALIDATION</t>
        </is>
      </c>
      <c r="C1332" t="inlineStr">
        <is>
          <t>201300022208</t>
        </is>
      </c>
      <c r="D1332" t="inlineStr">
        <is>
          <t>Folder</t>
        </is>
      </c>
      <c r="E1332" s="2">
        <f>HYPERLINK("capsilon://?command=openfolder&amp;siteaddress=FAM.docvelocity-na8.net&amp;folderid=FXEDD610FF-8217-D83B-C97A-BAF1B3C7656C","FX22037623")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MI2203553581</t>
        </is>
      </c>
      <c r="J1332" t="n">
        <v>351.0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2.0</v>
      </c>
      <c r="O1332" s="1" t="n">
        <v>44637.66621527778</v>
      </c>
      <c r="P1332" s="1" t="n">
        <v>44637.69565972222</v>
      </c>
      <c r="Q1332" t="n">
        <v>358.0</v>
      </c>
      <c r="R1332" t="n">
        <v>2186.0</v>
      </c>
      <c r="S1332" t="b">
        <v>0</v>
      </c>
      <c r="T1332" t="inlineStr">
        <is>
          <t>N/A</t>
        </is>
      </c>
      <c r="U1332" t="b">
        <v>1</v>
      </c>
      <c r="V1332" t="inlineStr">
        <is>
          <t>Payal Pathare</t>
        </is>
      </c>
      <c r="W1332" s="1" t="n">
        <v>44637.68016203704</v>
      </c>
      <c r="X1332" t="n">
        <v>1149.0</v>
      </c>
      <c r="Y1332" t="n">
        <v>275.0</v>
      </c>
      <c r="Z1332" t="n">
        <v>0.0</v>
      </c>
      <c r="AA1332" t="n">
        <v>275.0</v>
      </c>
      <c r="AB1332" t="n">
        <v>21.0</v>
      </c>
      <c r="AC1332" t="n">
        <v>44.0</v>
      </c>
      <c r="AD1332" t="n">
        <v>76.0</v>
      </c>
      <c r="AE1332" t="n">
        <v>0.0</v>
      </c>
      <c r="AF1332" t="n">
        <v>0.0</v>
      </c>
      <c r="AG1332" t="n">
        <v>0.0</v>
      </c>
      <c r="AH1332" t="inlineStr">
        <is>
          <t>Ketan Pathak</t>
        </is>
      </c>
      <c r="AI1332" s="1" t="n">
        <v>44637.69565972222</v>
      </c>
      <c r="AJ1332" t="n">
        <v>1003.0</v>
      </c>
      <c r="AK1332" t="n">
        <v>7.0</v>
      </c>
      <c r="AL1332" t="n">
        <v>0.0</v>
      </c>
      <c r="AM1332" t="n">
        <v>7.0</v>
      </c>
      <c r="AN1332" t="n">
        <v>21.0</v>
      </c>
      <c r="AO1332" t="n">
        <v>8.0</v>
      </c>
      <c r="AP1332" t="n">
        <v>69.0</v>
      </c>
      <c r="AQ1332" t="n">
        <v>0.0</v>
      </c>
      <c r="AR1332" t="n">
        <v>0.0</v>
      </c>
      <c r="AS1332" t="n">
        <v>0.0</v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</row>
    <row r="1333">
      <c r="A1333" t="inlineStr">
        <is>
          <t>WI220353845</t>
        </is>
      </c>
      <c r="B1333" t="inlineStr">
        <is>
          <t>DATA_VALIDATION</t>
        </is>
      </c>
      <c r="C1333" t="inlineStr">
        <is>
          <t>201348000296</t>
        </is>
      </c>
      <c r="D1333" t="inlineStr">
        <is>
          <t>Folder</t>
        </is>
      </c>
      <c r="E1333" s="2">
        <f>HYPERLINK("capsilon://?command=openfolder&amp;siteaddress=FAM.docvelocity-na8.net&amp;folderid=FX22142735-13E5-74E7-AC19-3AF874B19CB6","FX220111748")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MI2203558600</t>
        </is>
      </c>
      <c r="J1333" t="n">
        <v>0.0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44637.66740740741</v>
      </c>
      <c r="P1333" s="1" t="n">
        <v>44637.720983796295</v>
      </c>
      <c r="Q1333" t="n">
        <v>4533.0</v>
      </c>
      <c r="R1333" t="n">
        <v>96.0</v>
      </c>
      <c r="S1333" t="b">
        <v>0</v>
      </c>
      <c r="T1333" t="inlineStr">
        <is>
          <t>N/A</t>
        </is>
      </c>
      <c r="U1333" t="b">
        <v>0</v>
      </c>
      <c r="V1333" t="inlineStr">
        <is>
          <t>Swapnil Ambesange</t>
        </is>
      </c>
      <c r="W1333" s="1" t="n">
        <v>44637.66920138889</v>
      </c>
      <c r="X1333" t="n">
        <v>32.0</v>
      </c>
      <c r="Y1333" t="n">
        <v>0.0</v>
      </c>
      <c r="Z1333" t="n">
        <v>0.0</v>
      </c>
      <c r="AA1333" t="n">
        <v>0.0</v>
      </c>
      <c r="AB1333" t="n">
        <v>37.0</v>
      </c>
      <c r="AC1333" t="n">
        <v>0.0</v>
      </c>
      <c r="AD1333" t="n">
        <v>0.0</v>
      </c>
      <c r="AE1333" t="n">
        <v>0.0</v>
      </c>
      <c r="AF1333" t="n">
        <v>0.0</v>
      </c>
      <c r="AG1333" t="n">
        <v>0.0</v>
      </c>
      <c r="AH1333" t="inlineStr">
        <is>
          <t>Vikash Suryakanth Parmar</t>
        </is>
      </c>
      <c r="AI1333" s="1" t="n">
        <v>44637.720983796295</v>
      </c>
      <c r="AJ1333" t="n">
        <v>28.0</v>
      </c>
      <c r="AK1333" t="n">
        <v>0.0</v>
      </c>
      <c r="AL1333" t="n">
        <v>0.0</v>
      </c>
      <c r="AM1333" t="n">
        <v>0.0</v>
      </c>
      <c r="AN1333" t="n">
        <v>37.0</v>
      </c>
      <c r="AO1333" t="n">
        <v>0.0</v>
      </c>
      <c r="AP1333" t="n">
        <v>0.0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</row>
    <row r="1334">
      <c r="A1334" t="inlineStr">
        <is>
          <t>WI220353856</t>
        </is>
      </c>
      <c r="B1334" t="inlineStr">
        <is>
          <t>DATA_VALIDATION</t>
        </is>
      </c>
      <c r="C1334" t="inlineStr">
        <is>
          <t>201130013486</t>
        </is>
      </c>
      <c r="D1334" t="inlineStr">
        <is>
          <t>Folder</t>
        </is>
      </c>
      <c r="E1334" s="2">
        <f>HYPERLINK("capsilon://?command=openfolder&amp;siteaddress=FAM.docvelocity-na8.net&amp;folderid=FX8274DACA-7CAD-36D7-058D-52C2A9017131","FX22037523")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MI2203555563</t>
        </is>
      </c>
      <c r="J1334" t="n">
        <v>84.0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2.0</v>
      </c>
      <c r="O1334" s="1" t="n">
        <v>44637.66924768518</v>
      </c>
      <c r="P1334" s="1" t="n">
        <v>44637.68403935185</v>
      </c>
      <c r="Q1334" t="n">
        <v>208.0</v>
      </c>
      <c r="R1334" t="n">
        <v>1070.0</v>
      </c>
      <c r="S1334" t="b">
        <v>0</v>
      </c>
      <c r="T1334" t="inlineStr">
        <is>
          <t>N/A</t>
        </is>
      </c>
      <c r="U1334" t="b">
        <v>1</v>
      </c>
      <c r="V1334" t="inlineStr">
        <is>
          <t>Swapnil Ambesange</t>
        </is>
      </c>
      <c r="W1334" s="1" t="n">
        <v>44637.67623842593</v>
      </c>
      <c r="X1334" t="n">
        <v>602.0</v>
      </c>
      <c r="Y1334" t="n">
        <v>63.0</v>
      </c>
      <c r="Z1334" t="n">
        <v>0.0</v>
      </c>
      <c r="AA1334" t="n">
        <v>63.0</v>
      </c>
      <c r="AB1334" t="n">
        <v>0.0</v>
      </c>
      <c r="AC1334" t="n">
        <v>12.0</v>
      </c>
      <c r="AD1334" t="n">
        <v>21.0</v>
      </c>
      <c r="AE1334" t="n">
        <v>0.0</v>
      </c>
      <c r="AF1334" t="n">
        <v>0.0</v>
      </c>
      <c r="AG1334" t="n">
        <v>0.0</v>
      </c>
      <c r="AH1334" t="inlineStr">
        <is>
          <t>Ketan Pathak</t>
        </is>
      </c>
      <c r="AI1334" s="1" t="n">
        <v>44637.68403935185</v>
      </c>
      <c r="AJ1334" t="n">
        <v>468.0</v>
      </c>
      <c r="AK1334" t="n">
        <v>2.0</v>
      </c>
      <c r="AL1334" t="n">
        <v>0.0</v>
      </c>
      <c r="AM1334" t="n">
        <v>2.0</v>
      </c>
      <c r="AN1334" t="n">
        <v>0.0</v>
      </c>
      <c r="AO1334" t="n">
        <v>2.0</v>
      </c>
      <c r="AP1334" t="n">
        <v>19.0</v>
      </c>
      <c r="AQ1334" t="n">
        <v>0.0</v>
      </c>
      <c r="AR1334" t="n">
        <v>0.0</v>
      </c>
      <c r="AS1334" t="n">
        <v>0.0</v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</row>
    <row r="1335">
      <c r="A1335" t="inlineStr">
        <is>
          <t>WI220353883</t>
        </is>
      </c>
      <c r="B1335" t="inlineStr">
        <is>
          <t>DATA_VALIDATION</t>
        </is>
      </c>
      <c r="C1335" t="inlineStr">
        <is>
          <t>201130013474</t>
        </is>
      </c>
      <c r="D1335" t="inlineStr">
        <is>
          <t>Folder</t>
        </is>
      </c>
      <c r="E1335" s="2">
        <f>HYPERLINK("capsilon://?command=openfolder&amp;siteaddress=FAM.docvelocity-na8.net&amp;folderid=FX75552413-5658-2F29-E567-693EC196377D","FX22037146")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MI2203558941</t>
        </is>
      </c>
      <c r="J1335" t="n">
        <v>28.0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1.0</v>
      </c>
      <c r="O1335" s="1" t="n">
        <v>44637.67153935185</v>
      </c>
      <c r="P1335" s="1" t="n">
        <v>44637.676145833335</v>
      </c>
      <c r="Q1335" t="n">
        <v>126.0</v>
      </c>
      <c r="R1335" t="n">
        <v>272.0</v>
      </c>
      <c r="S1335" t="b">
        <v>0</v>
      </c>
      <c r="T1335" t="inlineStr">
        <is>
          <t>N/A</t>
        </is>
      </c>
      <c r="U1335" t="b">
        <v>0</v>
      </c>
      <c r="V1335" t="inlineStr">
        <is>
          <t>Suraj Toradmal</t>
        </is>
      </c>
      <c r="W1335" s="1" t="n">
        <v>44637.676145833335</v>
      </c>
      <c r="X1335" t="n">
        <v>262.0</v>
      </c>
      <c r="Y1335" t="n">
        <v>0.0</v>
      </c>
      <c r="Z1335" t="n">
        <v>0.0</v>
      </c>
      <c r="AA1335" t="n">
        <v>0.0</v>
      </c>
      <c r="AB1335" t="n">
        <v>0.0</v>
      </c>
      <c r="AC1335" t="n">
        <v>0.0</v>
      </c>
      <c r="AD1335" t="n">
        <v>28.0</v>
      </c>
      <c r="AE1335" t="n">
        <v>21.0</v>
      </c>
      <c r="AF1335" t="n">
        <v>0.0</v>
      </c>
      <c r="AG1335" t="n">
        <v>7.0</v>
      </c>
      <c r="AH1335" t="inlineStr">
        <is>
          <t>N/A</t>
        </is>
      </c>
      <c r="AI1335" t="inlineStr">
        <is>
          <t>N/A</t>
        </is>
      </c>
      <c r="AJ1335" t="inlineStr">
        <is>
          <t>N/A</t>
        </is>
      </c>
      <c r="AK1335" t="inlineStr">
        <is>
          <t>N/A</t>
        </is>
      </c>
      <c r="AL1335" t="inlineStr">
        <is>
          <t>N/A</t>
        </is>
      </c>
      <c r="AM1335" t="inlineStr">
        <is>
          <t>N/A</t>
        </is>
      </c>
      <c r="AN1335" t="inlineStr">
        <is>
          <t>N/A</t>
        </is>
      </c>
      <c r="AO1335" t="inlineStr">
        <is>
          <t>N/A</t>
        </is>
      </c>
      <c r="AP1335" t="inlineStr">
        <is>
          <t>N/A</t>
        </is>
      </c>
      <c r="AQ1335" t="inlineStr">
        <is>
          <t>N/A</t>
        </is>
      </c>
      <c r="AR1335" t="inlineStr">
        <is>
          <t>N/A</t>
        </is>
      </c>
      <c r="AS1335" t="inlineStr">
        <is>
          <t>N/A</t>
        </is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</row>
    <row r="1336">
      <c r="A1336" t="inlineStr">
        <is>
          <t>WI220353890</t>
        </is>
      </c>
      <c r="B1336" t="inlineStr">
        <is>
          <t>DATA_VALIDATION</t>
        </is>
      </c>
      <c r="C1336" t="inlineStr">
        <is>
          <t>201330005745</t>
        </is>
      </c>
      <c r="D1336" t="inlineStr">
        <is>
          <t>Folder</t>
        </is>
      </c>
      <c r="E1336" s="2">
        <f>HYPERLINK("capsilon://?command=openfolder&amp;siteaddress=FAM.docvelocity-na8.net&amp;folderid=FXCCFB4387-8300-78B2-A1E8-67E234A20CAE","FX22034862")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MI2203555930</t>
        </is>
      </c>
      <c r="J1336" t="n">
        <v>56.0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44637.671747685185</v>
      </c>
      <c r="P1336" s="1" t="n">
        <v>44637.678622685184</v>
      </c>
      <c r="Q1336" t="n">
        <v>85.0</v>
      </c>
      <c r="R1336" t="n">
        <v>509.0</v>
      </c>
      <c r="S1336" t="b">
        <v>0</v>
      </c>
      <c r="T1336" t="inlineStr">
        <is>
          <t>N/A</t>
        </is>
      </c>
      <c r="U1336" t="b">
        <v>1</v>
      </c>
      <c r="V1336" t="inlineStr">
        <is>
          <t>Sagar Belhekar</t>
        </is>
      </c>
      <c r="W1336" s="1" t="n">
        <v>44637.67496527778</v>
      </c>
      <c r="X1336" t="n">
        <v>231.0</v>
      </c>
      <c r="Y1336" t="n">
        <v>42.0</v>
      </c>
      <c r="Z1336" t="n">
        <v>0.0</v>
      </c>
      <c r="AA1336" t="n">
        <v>42.0</v>
      </c>
      <c r="AB1336" t="n">
        <v>0.0</v>
      </c>
      <c r="AC1336" t="n">
        <v>3.0</v>
      </c>
      <c r="AD1336" t="n">
        <v>14.0</v>
      </c>
      <c r="AE1336" t="n">
        <v>0.0</v>
      </c>
      <c r="AF1336" t="n">
        <v>0.0</v>
      </c>
      <c r="AG1336" t="n">
        <v>0.0</v>
      </c>
      <c r="AH1336" t="inlineStr">
        <is>
          <t>Ketan Pathak</t>
        </is>
      </c>
      <c r="AI1336" s="1" t="n">
        <v>44637.678622685184</v>
      </c>
      <c r="AJ1336" t="n">
        <v>278.0</v>
      </c>
      <c r="AK1336" t="n">
        <v>0.0</v>
      </c>
      <c r="AL1336" t="n">
        <v>0.0</v>
      </c>
      <c r="AM1336" t="n">
        <v>0.0</v>
      </c>
      <c r="AN1336" t="n">
        <v>0.0</v>
      </c>
      <c r="AO1336" t="n">
        <v>0.0</v>
      </c>
      <c r="AP1336" t="n">
        <v>14.0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</row>
    <row r="1337">
      <c r="A1337" t="inlineStr">
        <is>
          <t>WI22035390</t>
        </is>
      </c>
      <c r="B1337" t="inlineStr">
        <is>
          <t>DATA_VALIDATION</t>
        </is>
      </c>
      <c r="C1337" t="inlineStr">
        <is>
          <t>201130013392</t>
        </is>
      </c>
      <c r="D1337" t="inlineStr">
        <is>
          <t>Folder</t>
        </is>
      </c>
      <c r="E1337" s="2">
        <f>HYPERLINK("capsilon://?command=openfolder&amp;siteaddress=FAM.docvelocity-na8.net&amp;folderid=FX3CD28B53-E35B-59F8-CF23-D9CD3A15B6C8","FX2203257")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MI220358264</t>
        </is>
      </c>
      <c r="J1337" t="n">
        <v>0.0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2.0</v>
      </c>
      <c r="O1337" s="1" t="n">
        <v>44622.453055555554</v>
      </c>
      <c r="P1337" s="1" t="n">
        <v>44622.660844907405</v>
      </c>
      <c r="Q1337" t="n">
        <v>16849.0</v>
      </c>
      <c r="R1337" t="n">
        <v>1104.0</v>
      </c>
      <c r="S1337" t="b">
        <v>0</v>
      </c>
      <c r="T1337" t="inlineStr">
        <is>
          <t>N/A</t>
        </is>
      </c>
      <c r="U1337" t="b">
        <v>0</v>
      </c>
      <c r="V1337" t="inlineStr">
        <is>
          <t>Sanjana Uttekar</t>
        </is>
      </c>
      <c r="W1337" s="1" t="n">
        <v>44622.50908564815</v>
      </c>
      <c r="X1337" t="n">
        <v>763.0</v>
      </c>
      <c r="Y1337" t="n">
        <v>92.0</v>
      </c>
      <c r="Z1337" t="n">
        <v>0.0</v>
      </c>
      <c r="AA1337" t="n">
        <v>92.0</v>
      </c>
      <c r="AB1337" t="n">
        <v>0.0</v>
      </c>
      <c r="AC1337" t="n">
        <v>47.0</v>
      </c>
      <c r="AD1337" t="n">
        <v>-92.0</v>
      </c>
      <c r="AE1337" t="n">
        <v>0.0</v>
      </c>
      <c r="AF1337" t="n">
        <v>0.0</v>
      </c>
      <c r="AG1337" t="n">
        <v>0.0</v>
      </c>
      <c r="AH1337" t="inlineStr">
        <is>
          <t>Dashrath Soren</t>
        </is>
      </c>
      <c r="AI1337" s="1" t="n">
        <v>44622.660844907405</v>
      </c>
      <c r="AJ1337" t="n">
        <v>334.0</v>
      </c>
      <c r="AK1337" t="n">
        <v>0.0</v>
      </c>
      <c r="AL1337" t="n">
        <v>0.0</v>
      </c>
      <c r="AM1337" t="n">
        <v>0.0</v>
      </c>
      <c r="AN1337" t="n">
        <v>0.0</v>
      </c>
      <c r="AO1337" t="n">
        <v>0.0</v>
      </c>
      <c r="AP1337" t="n">
        <v>-92.0</v>
      </c>
      <c r="AQ1337" t="n">
        <v>0.0</v>
      </c>
      <c r="AR1337" t="n">
        <v>0.0</v>
      </c>
      <c r="AS1337" t="n">
        <v>0.0</v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</row>
    <row r="1338">
      <c r="A1338" t="inlineStr">
        <is>
          <t>WI220353936</t>
        </is>
      </c>
      <c r="B1338" t="inlineStr">
        <is>
          <t>DATA_VALIDATION</t>
        </is>
      </c>
      <c r="C1338" t="inlineStr">
        <is>
          <t>201130013494</t>
        </is>
      </c>
      <c r="D1338" t="inlineStr">
        <is>
          <t>Folder</t>
        </is>
      </c>
      <c r="E1338" s="2">
        <f>HYPERLINK("capsilon://?command=openfolder&amp;siteaddress=FAM.docvelocity-na8.net&amp;folderid=FXC5CF8BD9-E09C-79EC-E6CF-F01A9986E109","FX22037986")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MI2203556173</t>
        </is>
      </c>
      <c r="J1338" t="n">
        <v>182.0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2.0</v>
      </c>
      <c r="O1338" s="1" t="n">
        <v>44637.67380787037</v>
      </c>
      <c r="P1338" s="1" t="n">
        <v>44637.69461805555</v>
      </c>
      <c r="Q1338" t="n">
        <v>187.0</v>
      </c>
      <c r="R1338" t="n">
        <v>1611.0</v>
      </c>
      <c r="S1338" t="b">
        <v>0</v>
      </c>
      <c r="T1338" t="inlineStr">
        <is>
          <t>N/A</t>
        </is>
      </c>
      <c r="U1338" t="b">
        <v>1</v>
      </c>
      <c r="V1338" t="inlineStr">
        <is>
          <t>Shivani Narwade</t>
        </is>
      </c>
      <c r="W1338" s="1" t="n">
        <v>44637.684895833336</v>
      </c>
      <c r="X1338" t="n">
        <v>952.0</v>
      </c>
      <c r="Y1338" t="n">
        <v>141.0</v>
      </c>
      <c r="Z1338" t="n">
        <v>0.0</v>
      </c>
      <c r="AA1338" t="n">
        <v>141.0</v>
      </c>
      <c r="AB1338" t="n">
        <v>0.0</v>
      </c>
      <c r="AC1338" t="n">
        <v>19.0</v>
      </c>
      <c r="AD1338" t="n">
        <v>41.0</v>
      </c>
      <c r="AE1338" t="n">
        <v>0.0</v>
      </c>
      <c r="AF1338" t="n">
        <v>0.0</v>
      </c>
      <c r="AG1338" t="n">
        <v>0.0</v>
      </c>
      <c r="AH1338" t="inlineStr">
        <is>
          <t>Mohini Shinde</t>
        </is>
      </c>
      <c r="AI1338" s="1" t="n">
        <v>44637.69461805555</v>
      </c>
      <c r="AJ1338" t="n">
        <v>511.0</v>
      </c>
      <c r="AK1338" t="n">
        <v>0.0</v>
      </c>
      <c r="AL1338" t="n">
        <v>0.0</v>
      </c>
      <c r="AM1338" t="n">
        <v>0.0</v>
      </c>
      <c r="AN1338" t="n">
        <v>0.0</v>
      </c>
      <c r="AO1338" t="n">
        <v>0.0</v>
      </c>
      <c r="AP1338" t="n">
        <v>41.0</v>
      </c>
      <c r="AQ1338" t="n">
        <v>0.0</v>
      </c>
      <c r="AR1338" t="n">
        <v>0.0</v>
      </c>
      <c r="AS1338" t="n">
        <v>0.0</v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</row>
    <row r="1339">
      <c r="A1339" t="inlineStr">
        <is>
          <t>WI220353960</t>
        </is>
      </c>
      <c r="B1339" t="inlineStr">
        <is>
          <t>DATA_VALIDATION</t>
        </is>
      </c>
      <c r="C1339" t="inlineStr">
        <is>
          <t>201130013474</t>
        </is>
      </c>
      <c r="D1339" t="inlineStr">
        <is>
          <t>Folder</t>
        </is>
      </c>
      <c r="E1339" s="2">
        <f>HYPERLINK("capsilon://?command=openfolder&amp;siteaddress=FAM.docvelocity-na8.net&amp;folderid=FX75552413-5658-2F29-E567-693EC196377D","FX22037146")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MI2203558941</t>
        </is>
      </c>
      <c r="J1339" t="n">
        <v>196.0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2.0</v>
      </c>
      <c r="O1339" s="1" t="n">
        <v>44637.67704861111</v>
      </c>
      <c r="P1339" s="1" t="n">
        <v>44637.70637731482</v>
      </c>
      <c r="Q1339" t="n">
        <v>201.0</v>
      </c>
      <c r="R1339" t="n">
        <v>2333.0</v>
      </c>
      <c r="S1339" t="b">
        <v>0</v>
      </c>
      <c r="T1339" t="inlineStr">
        <is>
          <t>N/A</t>
        </is>
      </c>
      <c r="U1339" t="b">
        <v>1</v>
      </c>
      <c r="V1339" t="inlineStr">
        <is>
          <t>Samadhan Kamble</t>
        </is>
      </c>
      <c r="W1339" s="1" t="n">
        <v>44637.693449074075</v>
      </c>
      <c r="X1339" t="n">
        <v>1407.0</v>
      </c>
      <c r="Y1339" t="n">
        <v>147.0</v>
      </c>
      <c r="Z1339" t="n">
        <v>0.0</v>
      </c>
      <c r="AA1339" t="n">
        <v>147.0</v>
      </c>
      <c r="AB1339" t="n">
        <v>0.0</v>
      </c>
      <c r="AC1339" t="n">
        <v>83.0</v>
      </c>
      <c r="AD1339" t="n">
        <v>49.0</v>
      </c>
      <c r="AE1339" t="n">
        <v>0.0</v>
      </c>
      <c r="AF1339" t="n">
        <v>0.0</v>
      </c>
      <c r="AG1339" t="n">
        <v>0.0</v>
      </c>
      <c r="AH1339" t="inlineStr">
        <is>
          <t>Ketan Pathak</t>
        </is>
      </c>
      <c r="AI1339" s="1" t="n">
        <v>44637.70637731482</v>
      </c>
      <c r="AJ1339" t="n">
        <v>926.0</v>
      </c>
      <c r="AK1339" t="n">
        <v>0.0</v>
      </c>
      <c r="AL1339" t="n">
        <v>0.0</v>
      </c>
      <c r="AM1339" t="n">
        <v>0.0</v>
      </c>
      <c r="AN1339" t="n">
        <v>0.0</v>
      </c>
      <c r="AO1339" t="n">
        <v>0.0</v>
      </c>
      <c r="AP1339" t="n">
        <v>49.0</v>
      </c>
      <c r="AQ1339" t="n">
        <v>0.0</v>
      </c>
      <c r="AR1339" t="n">
        <v>0.0</v>
      </c>
      <c r="AS1339" t="n">
        <v>0.0</v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</row>
    <row r="1340">
      <c r="A1340" t="inlineStr">
        <is>
          <t>WI22035398</t>
        </is>
      </c>
      <c r="B1340" t="inlineStr">
        <is>
          <t>DATA_VALIDATION</t>
        </is>
      </c>
      <c r="C1340" t="inlineStr">
        <is>
          <t>201130013392</t>
        </is>
      </c>
      <c r="D1340" t="inlineStr">
        <is>
          <t>Folder</t>
        </is>
      </c>
      <c r="E1340" s="2">
        <f>HYPERLINK("capsilon://?command=openfolder&amp;siteaddress=FAM.docvelocity-na8.net&amp;folderid=FX3CD28B53-E35B-59F8-CF23-D9CD3A15B6C8","FX2203257")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MI220358270</t>
        </is>
      </c>
      <c r="J1340" t="n">
        <v>0.0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2.0</v>
      </c>
      <c r="O1340" s="1" t="n">
        <v>44622.45349537037</v>
      </c>
      <c r="P1340" s="1" t="n">
        <v>44622.65928240741</v>
      </c>
      <c r="Q1340" t="n">
        <v>17277.0</v>
      </c>
      <c r="R1340" t="n">
        <v>503.0</v>
      </c>
      <c r="S1340" t="b">
        <v>0</v>
      </c>
      <c r="T1340" t="inlineStr">
        <is>
          <t>N/A</t>
        </is>
      </c>
      <c r="U1340" t="b">
        <v>0</v>
      </c>
      <c r="V1340" t="inlineStr">
        <is>
          <t>Ujwala Ajabe</t>
        </is>
      </c>
      <c r="W1340" s="1" t="n">
        <v>44622.505011574074</v>
      </c>
      <c r="X1340" t="n">
        <v>343.0</v>
      </c>
      <c r="Y1340" t="n">
        <v>87.0</v>
      </c>
      <c r="Z1340" t="n">
        <v>0.0</v>
      </c>
      <c r="AA1340" t="n">
        <v>87.0</v>
      </c>
      <c r="AB1340" t="n">
        <v>0.0</v>
      </c>
      <c r="AC1340" t="n">
        <v>45.0</v>
      </c>
      <c r="AD1340" t="n">
        <v>-87.0</v>
      </c>
      <c r="AE1340" t="n">
        <v>0.0</v>
      </c>
      <c r="AF1340" t="n">
        <v>0.0</v>
      </c>
      <c r="AG1340" t="n">
        <v>0.0</v>
      </c>
      <c r="AH1340" t="inlineStr">
        <is>
          <t>Vikash Suryakanth Parmar</t>
        </is>
      </c>
      <c r="AI1340" s="1" t="n">
        <v>44622.65928240741</v>
      </c>
      <c r="AJ1340" t="n">
        <v>118.0</v>
      </c>
      <c r="AK1340" t="n">
        <v>1.0</v>
      </c>
      <c r="AL1340" t="n">
        <v>0.0</v>
      </c>
      <c r="AM1340" t="n">
        <v>1.0</v>
      </c>
      <c r="AN1340" t="n">
        <v>0.0</v>
      </c>
      <c r="AO1340" t="n">
        <v>1.0</v>
      </c>
      <c r="AP1340" t="n">
        <v>-88.0</v>
      </c>
      <c r="AQ1340" t="n">
        <v>0.0</v>
      </c>
      <c r="AR1340" t="n">
        <v>0.0</v>
      </c>
      <c r="AS1340" t="n">
        <v>0.0</v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</row>
    <row r="1341">
      <c r="A1341" t="inlineStr">
        <is>
          <t>WI220354034</t>
        </is>
      </c>
      <c r="B1341" t="inlineStr">
        <is>
          <t>DATA_VALIDATION</t>
        </is>
      </c>
      <c r="C1341" t="inlineStr">
        <is>
          <t>201300022204</t>
        </is>
      </c>
      <c r="D1341" t="inlineStr">
        <is>
          <t>Folder</t>
        </is>
      </c>
      <c r="E1341" s="2">
        <f>HYPERLINK("capsilon://?command=openfolder&amp;siteaddress=FAM.docvelocity-na8.net&amp;folderid=FX854F8C33-DA5F-9A3B-287F-B95B17A777E9","FX22037565")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MI2203560082</t>
        </is>
      </c>
      <c r="J1341" t="n">
        <v>28.0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2.0</v>
      </c>
      <c r="O1341" s="1" t="n">
        <v>44637.68592592593</v>
      </c>
      <c r="P1341" s="1" t="n">
        <v>44637.72163194444</v>
      </c>
      <c r="Q1341" t="n">
        <v>2522.0</v>
      </c>
      <c r="R1341" t="n">
        <v>563.0</v>
      </c>
      <c r="S1341" t="b">
        <v>0</v>
      </c>
      <c r="T1341" t="inlineStr">
        <is>
          <t>N/A</t>
        </is>
      </c>
      <c r="U1341" t="b">
        <v>0</v>
      </c>
      <c r="V1341" t="inlineStr">
        <is>
          <t>Swapnil Ambesange</t>
        </is>
      </c>
      <c r="W1341" s="1" t="n">
        <v>44637.69184027778</v>
      </c>
      <c r="X1341" t="n">
        <v>508.0</v>
      </c>
      <c r="Y1341" t="n">
        <v>21.0</v>
      </c>
      <c r="Z1341" t="n">
        <v>0.0</v>
      </c>
      <c r="AA1341" t="n">
        <v>21.0</v>
      </c>
      <c r="AB1341" t="n">
        <v>0.0</v>
      </c>
      <c r="AC1341" t="n">
        <v>18.0</v>
      </c>
      <c r="AD1341" t="n">
        <v>7.0</v>
      </c>
      <c r="AE1341" t="n">
        <v>0.0</v>
      </c>
      <c r="AF1341" t="n">
        <v>0.0</v>
      </c>
      <c r="AG1341" t="n">
        <v>0.0</v>
      </c>
      <c r="AH1341" t="inlineStr">
        <is>
          <t>Vikash Suryakanth Parmar</t>
        </is>
      </c>
      <c r="AI1341" s="1" t="n">
        <v>44637.72163194444</v>
      </c>
      <c r="AJ1341" t="n">
        <v>55.0</v>
      </c>
      <c r="AK1341" t="n">
        <v>0.0</v>
      </c>
      <c r="AL1341" t="n">
        <v>0.0</v>
      </c>
      <c r="AM1341" t="n">
        <v>0.0</v>
      </c>
      <c r="AN1341" t="n">
        <v>0.0</v>
      </c>
      <c r="AO1341" t="n">
        <v>0.0</v>
      </c>
      <c r="AP1341" t="n">
        <v>7.0</v>
      </c>
      <c r="AQ1341" t="n">
        <v>0.0</v>
      </c>
      <c r="AR1341" t="n">
        <v>0.0</v>
      </c>
      <c r="AS1341" t="n">
        <v>0.0</v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</row>
    <row r="1342">
      <c r="A1342" t="inlineStr">
        <is>
          <t>WI220354043</t>
        </is>
      </c>
      <c r="B1342" t="inlineStr">
        <is>
          <t>DATA_VALIDATION</t>
        </is>
      </c>
      <c r="C1342" t="inlineStr">
        <is>
          <t>201300022204</t>
        </is>
      </c>
      <c r="D1342" t="inlineStr">
        <is>
          <t>Folder</t>
        </is>
      </c>
      <c r="E1342" s="2">
        <f>HYPERLINK("capsilon://?command=openfolder&amp;siteaddress=FAM.docvelocity-na8.net&amp;folderid=FX854F8C33-DA5F-9A3B-287F-B95B17A777E9","FX22037565")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MI2203560092</t>
        </is>
      </c>
      <c r="J1342" t="n">
        <v>28.0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2.0</v>
      </c>
      <c r="O1342" s="1" t="n">
        <v>44637.686423611114</v>
      </c>
      <c r="P1342" s="1" t="n">
        <v>44637.722905092596</v>
      </c>
      <c r="Q1342" t="n">
        <v>2614.0</v>
      </c>
      <c r="R1342" t="n">
        <v>538.0</v>
      </c>
      <c r="S1342" t="b">
        <v>0</v>
      </c>
      <c r="T1342" t="inlineStr">
        <is>
          <t>N/A</t>
        </is>
      </c>
      <c r="U1342" t="b">
        <v>0</v>
      </c>
      <c r="V1342" t="inlineStr">
        <is>
          <t>Sagar Belhekar</t>
        </is>
      </c>
      <c r="W1342" s="1" t="n">
        <v>44637.69113425926</v>
      </c>
      <c r="X1342" t="n">
        <v>402.0</v>
      </c>
      <c r="Y1342" t="n">
        <v>21.0</v>
      </c>
      <c r="Z1342" t="n">
        <v>0.0</v>
      </c>
      <c r="AA1342" t="n">
        <v>21.0</v>
      </c>
      <c r="AB1342" t="n">
        <v>0.0</v>
      </c>
      <c r="AC1342" t="n">
        <v>2.0</v>
      </c>
      <c r="AD1342" t="n">
        <v>7.0</v>
      </c>
      <c r="AE1342" t="n">
        <v>0.0</v>
      </c>
      <c r="AF1342" t="n">
        <v>0.0</v>
      </c>
      <c r="AG1342" t="n">
        <v>0.0</v>
      </c>
      <c r="AH1342" t="inlineStr">
        <is>
          <t>Ketan Pathak</t>
        </is>
      </c>
      <c r="AI1342" s="1" t="n">
        <v>44637.722905092596</v>
      </c>
      <c r="AJ1342" t="n">
        <v>136.0</v>
      </c>
      <c r="AK1342" t="n">
        <v>0.0</v>
      </c>
      <c r="AL1342" t="n">
        <v>0.0</v>
      </c>
      <c r="AM1342" t="n">
        <v>0.0</v>
      </c>
      <c r="AN1342" t="n">
        <v>0.0</v>
      </c>
      <c r="AO1342" t="n">
        <v>0.0</v>
      </c>
      <c r="AP1342" t="n">
        <v>7.0</v>
      </c>
      <c r="AQ1342" t="n">
        <v>0.0</v>
      </c>
      <c r="AR1342" t="n">
        <v>0.0</v>
      </c>
      <c r="AS1342" t="n">
        <v>0.0</v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</row>
    <row r="1343">
      <c r="A1343" t="inlineStr">
        <is>
          <t>WI220354044</t>
        </is>
      </c>
      <c r="B1343" t="inlineStr">
        <is>
          <t>DATA_VALIDATION</t>
        </is>
      </c>
      <c r="C1343" t="inlineStr">
        <is>
          <t>201300022204</t>
        </is>
      </c>
      <c r="D1343" t="inlineStr">
        <is>
          <t>Folder</t>
        </is>
      </c>
      <c r="E1343" s="2">
        <f>HYPERLINK("capsilon://?command=openfolder&amp;siteaddress=FAM.docvelocity-na8.net&amp;folderid=FX854F8C33-DA5F-9A3B-287F-B95B17A777E9","FX22037565")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MI2203560073</t>
        </is>
      </c>
      <c r="J1343" t="n">
        <v>28.0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2.0</v>
      </c>
      <c r="O1343" s="1" t="n">
        <v>44637.68650462963</v>
      </c>
      <c r="P1343" s="1" t="n">
        <v>44637.72237268519</v>
      </c>
      <c r="Q1343" t="n">
        <v>2783.0</v>
      </c>
      <c r="R1343" t="n">
        <v>316.0</v>
      </c>
      <c r="S1343" t="b">
        <v>0</v>
      </c>
      <c r="T1343" t="inlineStr">
        <is>
          <t>N/A</t>
        </is>
      </c>
      <c r="U1343" t="b">
        <v>0</v>
      </c>
      <c r="V1343" t="inlineStr">
        <is>
          <t>Pooja Supekar</t>
        </is>
      </c>
      <c r="W1343" s="1" t="n">
        <v>44637.68966435185</v>
      </c>
      <c r="X1343" t="n">
        <v>253.0</v>
      </c>
      <c r="Y1343" t="n">
        <v>21.0</v>
      </c>
      <c r="Z1343" t="n">
        <v>0.0</v>
      </c>
      <c r="AA1343" t="n">
        <v>21.0</v>
      </c>
      <c r="AB1343" t="n">
        <v>0.0</v>
      </c>
      <c r="AC1343" t="n">
        <v>2.0</v>
      </c>
      <c r="AD1343" t="n">
        <v>7.0</v>
      </c>
      <c r="AE1343" t="n">
        <v>0.0</v>
      </c>
      <c r="AF1343" t="n">
        <v>0.0</v>
      </c>
      <c r="AG1343" t="n">
        <v>0.0</v>
      </c>
      <c r="AH1343" t="inlineStr">
        <is>
          <t>Vikash Suryakanth Parmar</t>
        </is>
      </c>
      <c r="AI1343" s="1" t="n">
        <v>44637.72237268519</v>
      </c>
      <c r="AJ1343" t="n">
        <v>63.0</v>
      </c>
      <c r="AK1343" t="n">
        <v>2.0</v>
      </c>
      <c r="AL1343" t="n">
        <v>0.0</v>
      </c>
      <c r="AM1343" t="n">
        <v>2.0</v>
      </c>
      <c r="AN1343" t="n">
        <v>0.0</v>
      </c>
      <c r="AO1343" t="n">
        <v>1.0</v>
      </c>
      <c r="AP1343" t="n">
        <v>5.0</v>
      </c>
      <c r="AQ1343" t="n">
        <v>0.0</v>
      </c>
      <c r="AR1343" t="n">
        <v>0.0</v>
      </c>
      <c r="AS1343" t="n">
        <v>0.0</v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</row>
    <row r="1344">
      <c r="A1344" t="inlineStr">
        <is>
          <t>WI220354049</t>
        </is>
      </c>
      <c r="B1344" t="inlineStr">
        <is>
          <t>DATA_VALIDATION</t>
        </is>
      </c>
      <c r="C1344" t="inlineStr">
        <is>
          <t>201300022204</t>
        </is>
      </c>
      <c r="D1344" t="inlineStr">
        <is>
          <t>Folder</t>
        </is>
      </c>
      <c r="E1344" s="2">
        <f>HYPERLINK("capsilon://?command=openfolder&amp;siteaddress=FAM.docvelocity-na8.net&amp;folderid=FX854F8C33-DA5F-9A3B-287F-B95B17A777E9","FX22037565")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MI2203560179</t>
        </is>
      </c>
      <c r="J1344" t="n">
        <v>55.0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2.0</v>
      </c>
      <c r="O1344" s="1" t="n">
        <v>44637.68682870371</v>
      </c>
      <c r="P1344" s="1" t="n">
        <v>44637.72626157408</v>
      </c>
      <c r="Q1344" t="n">
        <v>2803.0</v>
      </c>
      <c r="R1344" t="n">
        <v>604.0</v>
      </c>
      <c r="S1344" t="b">
        <v>0</v>
      </c>
      <c r="T1344" t="inlineStr">
        <is>
          <t>N/A</t>
        </is>
      </c>
      <c r="U1344" t="b">
        <v>0</v>
      </c>
      <c r="V1344" t="inlineStr">
        <is>
          <t>Ganesh Bavdiwale</t>
        </is>
      </c>
      <c r="W1344" s="1" t="n">
        <v>44637.689930555556</v>
      </c>
      <c r="X1344" t="n">
        <v>254.0</v>
      </c>
      <c r="Y1344" t="n">
        <v>50.0</v>
      </c>
      <c r="Z1344" t="n">
        <v>0.0</v>
      </c>
      <c r="AA1344" t="n">
        <v>50.0</v>
      </c>
      <c r="AB1344" t="n">
        <v>0.0</v>
      </c>
      <c r="AC1344" t="n">
        <v>9.0</v>
      </c>
      <c r="AD1344" t="n">
        <v>5.0</v>
      </c>
      <c r="AE1344" t="n">
        <v>0.0</v>
      </c>
      <c r="AF1344" t="n">
        <v>0.0</v>
      </c>
      <c r="AG1344" t="n">
        <v>0.0</v>
      </c>
      <c r="AH1344" t="inlineStr">
        <is>
          <t>Mohini Shinde</t>
        </is>
      </c>
      <c r="AI1344" s="1" t="n">
        <v>44637.72626157408</v>
      </c>
      <c r="AJ1344" t="n">
        <v>350.0</v>
      </c>
      <c r="AK1344" t="n">
        <v>0.0</v>
      </c>
      <c r="AL1344" t="n">
        <v>0.0</v>
      </c>
      <c r="AM1344" t="n">
        <v>0.0</v>
      </c>
      <c r="AN1344" t="n">
        <v>0.0</v>
      </c>
      <c r="AO1344" t="n">
        <v>0.0</v>
      </c>
      <c r="AP1344" t="n">
        <v>5.0</v>
      </c>
      <c r="AQ1344" t="n">
        <v>0.0</v>
      </c>
      <c r="AR1344" t="n">
        <v>0.0</v>
      </c>
      <c r="AS1344" t="n">
        <v>0.0</v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</row>
    <row r="1345">
      <c r="A1345" t="inlineStr">
        <is>
          <t>WI220354051</t>
        </is>
      </c>
      <c r="B1345" t="inlineStr">
        <is>
          <t>DATA_VALIDATION</t>
        </is>
      </c>
      <c r="C1345" t="inlineStr">
        <is>
          <t>201300022204</t>
        </is>
      </c>
      <c r="D1345" t="inlineStr">
        <is>
          <t>Folder</t>
        </is>
      </c>
      <c r="E1345" s="2">
        <f>HYPERLINK("capsilon://?command=openfolder&amp;siteaddress=FAM.docvelocity-na8.net&amp;folderid=FX854F8C33-DA5F-9A3B-287F-B95B17A777E9","FX22037565")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MI2203560188</t>
        </is>
      </c>
      <c r="J1345" t="n">
        <v>55.0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2.0</v>
      </c>
      <c r="O1345" s="1" t="n">
        <v>44637.68696759259</v>
      </c>
      <c r="P1345" s="1" t="n">
        <v>44637.72361111111</v>
      </c>
      <c r="Q1345" t="n">
        <v>2763.0</v>
      </c>
      <c r="R1345" t="n">
        <v>403.0</v>
      </c>
      <c r="S1345" t="b">
        <v>0</v>
      </c>
      <c r="T1345" t="inlineStr">
        <is>
          <t>N/A</t>
        </is>
      </c>
      <c r="U1345" t="b">
        <v>0</v>
      </c>
      <c r="V1345" t="inlineStr">
        <is>
          <t>Payal Pathare</t>
        </is>
      </c>
      <c r="W1345" s="1" t="n">
        <v>44637.690613425926</v>
      </c>
      <c r="X1345" t="n">
        <v>297.0</v>
      </c>
      <c r="Y1345" t="n">
        <v>50.0</v>
      </c>
      <c r="Z1345" t="n">
        <v>0.0</v>
      </c>
      <c r="AA1345" t="n">
        <v>50.0</v>
      </c>
      <c r="AB1345" t="n">
        <v>0.0</v>
      </c>
      <c r="AC1345" t="n">
        <v>10.0</v>
      </c>
      <c r="AD1345" t="n">
        <v>5.0</v>
      </c>
      <c r="AE1345" t="n">
        <v>0.0</v>
      </c>
      <c r="AF1345" t="n">
        <v>0.0</v>
      </c>
      <c r="AG1345" t="n">
        <v>0.0</v>
      </c>
      <c r="AH1345" t="inlineStr">
        <is>
          <t>Vikash Suryakanth Parmar</t>
        </is>
      </c>
      <c r="AI1345" s="1" t="n">
        <v>44637.72361111111</v>
      </c>
      <c r="AJ1345" t="n">
        <v>106.0</v>
      </c>
      <c r="AK1345" t="n">
        <v>1.0</v>
      </c>
      <c r="AL1345" t="n">
        <v>0.0</v>
      </c>
      <c r="AM1345" t="n">
        <v>1.0</v>
      </c>
      <c r="AN1345" t="n">
        <v>0.0</v>
      </c>
      <c r="AO1345" t="n">
        <v>0.0</v>
      </c>
      <c r="AP1345" t="n">
        <v>4.0</v>
      </c>
      <c r="AQ1345" t="n">
        <v>0.0</v>
      </c>
      <c r="AR1345" t="n">
        <v>0.0</v>
      </c>
      <c r="AS1345" t="n">
        <v>0.0</v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</row>
    <row r="1346">
      <c r="A1346" t="inlineStr">
        <is>
          <t>WI220354052</t>
        </is>
      </c>
      <c r="B1346" t="inlineStr">
        <is>
          <t>DATA_VALIDATION</t>
        </is>
      </c>
      <c r="C1346" t="inlineStr">
        <is>
          <t>201300022204</t>
        </is>
      </c>
      <c r="D1346" t="inlineStr">
        <is>
          <t>Folder</t>
        </is>
      </c>
      <c r="E1346" s="2">
        <f>HYPERLINK("capsilon://?command=openfolder&amp;siteaddress=FAM.docvelocity-na8.net&amp;folderid=FX854F8C33-DA5F-9A3B-287F-B95B17A777E9","FX22037565")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MI2203560198</t>
        </is>
      </c>
      <c r="J1346" t="n">
        <v>55.0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2.0</v>
      </c>
      <c r="O1346" s="1" t="n">
        <v>44637.6871875</v>
      </c>
      <c r="P1346" s="1" t="n">
        <v>44637.725497685184</v>
      </c>
      <c r="Q1346" t="n">
        <v>2844.0</v>
      </c>
      <c r="R1346" t="n">
        <v>466.0</v>
      </c>
      <c r="S1346" t="b">
        <v>0</v>
      </c>
      <c r="T1346" t="inlineStr">
        <is>
          <t>N/A</t>
        </is>
      </c>
      <c r="U1346" t="b">
        <v>0</v>
      </c>
      <c r="V1346" t="inlineStr">
        <is>
          <t>Shubham Karwate</t>
        </is>
      </c>
      <c r="W1346" s="1" t="n">
        <v>44637.69247685185</v>
      </c>
      <c r="X1346" t="n">
        <v>243.0</v>
      </c>
      <c r="Y1346" t="n">
        <v>50.0</v>
      </c>
      <c r="Z1346" t="n">
        <v>0.0</v>
      </c>
      <c r="AA1346" t="n">
        <v>50.0</v>
      </c>
      <c r="AB1346" t="n">
        <v>0.0</v>
      </c>
      <c r="AC1346" t="n">
        <v>9.0</v>
      </c>
      <c r="AD1346" t="n">
        <v>5.0</v>
      </c>
      <c r="AE1346" t="n">
        <v>0.0</v>
      </c>
      <c r="AF1346" t="n">
        <v>0.0</v>
      </c>
      <c r="AG1346" t="n">
        <v>0.0</v>
      </c>
      <c r="AH1346" t="inlineStr">
        <is>
          <t>Ketan Pathak</t>
        </is>
      </c>
      <c r="AI1346" s="1" t="n">
        <v>44637.725497685184</v>
      </c>
      <c r="AJ1346" t="n">
        <v>223.0</v>
      </c>
      <c r="AK1346" t="n">
        <v>0.0</v>
      </c>
      <c r="AL1346" t="n">
        <v>0.0</v>
      </c>
      <c r="AM1346" t="n">
        <v>0.0</v>
      </c>
      <c r="AN1346" t="n">
        <v>0.0</v>
      </c>
      <c r="AO1346" t="n">
        <v>0.0</v>
      </c>
      <c r="AP1346" t="n">
        <v>5.0</v>
      </c>
      <c r="AQ1346" t="n">
        <v>0.0</v>
      </c>
      <c r="AR1346" t="n">
        <v>0.0</v>
      </c>
      <c r="AS1346" t="n">
        <v>0.0</v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</row>
    <row r="1347">
      <c r="A1347" t="inlineStr">
        <is>
          <t>WI220354053</t>
        </is>
      </c>
      <c r="B1347" t="inlineStr">
        <is>
          <t>DATA_VALIDATION</t>
        </is>
      </c>
      <c r="C1347" t="inlineStr">
        <is>
          <t>201300022204</t>
        </is>
      </c>
      <c r="D1347" t="inlineStr">
        <is>
          <t>Folder</t>
        </is>
      </c>
      <c r="E1347" s="2">
        <f>HYPERLINK("capsilon://?command=openfolder&amp;siteaddress=FAM.docvelocity-na8.net&amp;folderid=FX854F8C33-DA5F-9A3B-287F-B95B17A777E9","FX22037565")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MI2203560207</t>
        </is>
      </c>
      <c r="J1347" t="n">
        <v>55.0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2.0</v>
      </c>
      <c r="O1347" s="1" t="n">
        <v>44637.687314814815</v>
      </c>
      <c r="P1347" s="1" t="n">
        <v>44637.7246875</v>
      </c>
      <c r="Q1347" t="n">
        <v>2859.0</v>
      </c>
      <c r="R1347" t="n">
        <v>370.0</v>
      </c>
      <c r="S1347" t="b">
        <v>0</v>
      </c>
      <c r="T1347" t="inlineStr">
        <is>
          <t>N/A</t>
        </is>
      </c>
      <c r="U1347" t="b">
        <v>0</v>
      </c>
      <c r="V1347" t="inlineStr">
        <is>
          <t>Pooja Supekar</t>
        </is>
      </c>
      <c r="W1347" s="1" t="n">
        <v>44637.69289351852</v>
      </c>
      <c r="X1347" t="n">
        <v>278.0</v>
      </c>
      <c r="Y1347" t="n">
        <v>50.0</v>
      </c>
      <c r="Z1347" t="n">
        <v>0.0</v>
      </c>
      <c r="AA1347" t="n">
        <v>50.0</v>
      </c>
      <c r="AB1347" t="n">
        <v>0.0</v>
      </c>
      <c r="AC1347" t="n">
        <v>3.0</v>
      </c>
      <c r="AD1347" t="n">
        <v>5.0</v>
      </c>
      <c r="AE1347" t="n">
        <v>0.0</v>
      </c>
      <c r="AF1347" t="n">
        <v>0.0</v>
      </c>
      <c r="AG1347" t="n">
        <v>0.0</v>
      </c>
      <c r="AH1347" t="inlineStr">
        <is>
          <t>Vikash Suryakanth Parmar</t>
        </is>
      </c>
      <c r="AI1347" s="1" t="n">
        <v>44637.7246875</v>
      </c>
      <c r="AJ1347" t="n">
        <v>92.0</v>
      </c>
      <c r="AK1347" t="n">
        <v>0.0</v>
      </c>
      <c r="AL1347" t="n">
        <v>0.0</v>
      </c>
      <c r="AM1347" t="n">
        <v>0.0</v>
      </c>
      <c r="AN1347" t="n">
        <v>0.0</v>
      </c>
      <c r="AO1347" t="n">
        <v>0.0</v>
      </c>
      <c r="AP1347" t="n">
        <v>5.0</v>
      </c>
      <c r="AQ1347" t="n">
        <v>0.0</v>
      </c>
      <c r="AR1347" t="n">
        <v>0.0</v>
      </c>
      <c r="AS1347" t="n">
        <v>0.0</v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</row>
    <row r="1348">
      <c r="A1348" t="inlineStr">
        <is>
          <t>WI220354061</t>
        </is>
      </c>
      <c r="B1348" t="inlineStr">
        <is>
          <t>DATA_VALIDATION</t>
        </is>
      </c>
      <c r="C1348" t="inlineStr">
        <is>
          <t>201300022204</t>
        </is>
      </c>
      <c r="D1348" t="inlineStr">
        <is>
          <t>Folder</t>
        </is>
      </c>
      <c r="E1348" s="2">
        <f>HYPERLINK("capsilon://?command=openfolder&amp;siteaddress=FAM.docvelocity-na8.net&amp;folderid=FX854F8C33-DA5F-9A3B-287F-B95B17A777E9","FX22037565")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MI2203560321</t>
        </is>
      </c>
      <c r="J1348" t="n">
        <v>43.0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2.0</v>
      </c>
      <c r="O1348" s="1" t="n">
        <v>44637.68846064815</v>
      </c>
      <c r="P1348" s="1" t="n">
        <v>44637.73087962963</v>
      </c>
      <c r="Q1348" t="n">
        <v>2688.0</v>
      </c>
      <c r="R1348" t="n">
        <v>977.0</v>
      </c>
      <c r="S1348" t="b">
        <v>0</v>
      </c>
      <c r="T1348" t="inlineStr">
        <is>
          <t>N/A</t>
        </is>
      </c>
      <c r="U1348" t="b">
        <v>0</v>
      </c>
      <c r="V1348" t="inlineStr">
        <is>
          <t>Ganesh Bavdiwale</t>
        </is>
      </c>
      <c r="W1348" s="1" t="n">
        <v>44637.69703703704</v>
      </c>
      <c r="X1348" t="n">
        <v>613.0</v>
      </c>
      <c r="Y1348" t="n">
        <v>44.0</v>
      </c>
      <c r="Z1348" t="n">
        <v>0.0</v>
      </c>
      <c r="AA1348" t="n">
        <v>44.0</v>
      </c>
      <c r="AB1348" t="n">
        <v>0.0</v>
      </c>
      <c r="AC1348" t="n">
        <v>28.0</v>
      </c>
      <c r="AD1348" t="n">
        <v>-1.0</v>
      </c>
      <c r="AE1348" t="n">
        <v>0.0</v>
      </c>
      <c r="AF1348" t="n">
        <v>0.0</v>
      </c>
      <c r="AG1348" t="n">
        <v>0.0</v>
      </c>
      <c r="AH1348" t="inlineStr">
        <is>
          <t>Vikash Suryakanth Parmar</t>
        </is>
      </c>
      <c r="AI1348" s="1" t="n">
        <v>44637.73087962963</v>
      </c>
      <c r="AJ1348" t="n">
        <v>52.0</v>
      </c>
      <c r="AK1348" t="n">
        <v>0.0</v>
      </c>
      <c r="AL1348" t="n">
        <v>0.0</v>
      </c>
      <c r="AM1348" t="n">
        <v>0.0</v>
      </c>
      <c r="AN1348" t="n">
        <v>0.0</v>
      </c>
      <c r="AO1348" t="n">
        <v>0.0</v>
      </c>
      <c r="AP1348" t="n">
        <v>-1.0</v>
      </c>
      <c r="AQ1348" t="n">
        <v>0.0</v>
      </c>
      <c r="AR1348" t="n">
        <v>0.0</v>
      </c>
      <c r="AS1348" t="n">
        <v>0.0</v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</row>
    <row r="1349">
      <c r="A1349" t="inlineStr">
        <is>
          <t>WI22035414</t>
        </is>
      </c>
      <c r="B1349" t="inlineStr">
        <is>
          <t>DATA_VALIDATION</t>
        </is>
      </c>
      <c r="C1349" t="inlineStr">
        <is>
          <t>201330005514</t>
        </is>
      </c>
      <c r="D1349" t="inlineStr">
        <is>
          <t>Folder</t>
        </is>
      </c>
      <c r="E1349" s="2">
        <f>HYPERLINK("capsilon://?command=openfolder&amp;siteaddress=FAM.docvelocity-na8.net&amp;folderid=FX7B51BEF1-1AD2-F92B-F4D4-D71D12CB3711","FX220212647")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MI220358702</t>
        </is>
      </c>
      <c r="J1349" t="n">
        <v>0.0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44622.45679398148</v>
      </c>
      <c r="P1349" s="1" t="n">
        <v>44622.6596875</v>
      </c>
      <c r="Q1349" t="n">
        <v>17314.0</v>
      </c>
      <c r="R1349" t="n">
        <v>216.0</v>
      </c>
      <c r="S1349" t="b">
        <v>0</v>
      </c>
      <c r="T1349" t="inlineStr">
        <is>
          <t>N/A</t>
        </is>
      </c>
      <c r="U1349" t="b">
        <v>0</v>
      </c>
      <c r="V1349" t="inlineStr">
        <is>
          <t>Prajakta Jagannath Mane</t>
        </is>
      </c>
      <c r="W1349" s="1" t="n">
        <v>44622.5025</v>
      </c>
      <c r="X1349" t="n">
        <v>182.0</v>
      </c>
      <c r="Y1349" t="n">
        <v>21.0</v>
      </c>
      <c r="Z1349" t="n">
        <v>0.0</v>
      </c>
      <c r="AA1349" t="n">
        <v>21.0</v>
      </c>
      <c r="AB1349" t="n">
        <v>0.0</v>
      </c>
      <c r="AC1349" t="n">
        <v>7.0</v>
      </c>
      <c r="AD1349" t="n">
        <v>-21.0</v>
      </c>
      <c r="AE1349" t="n">
        <v>0.0</v>
      </c>
      <c r="AF1349" t="n">
        <v>0.0</v>
      </c>
      <c r="AG1349" t="n">
        <v>0.0</v>
      </c>
      <c r="AH1349" t="inlineStr">
        <is>
          <t>Vikash Suryakanth Parmar</t>
        </is>
      </c>
      <c r="AI1349" s="1" t="n">
        <v>44622.6596875</v>
      </c>
      <c r="AJ1349" t="n">
        <v>34.0</v>
      </c>
      <c r="AK1349" t="n">
        <v>0.0</v>
      </c>
      <c r="AL1349" t="n">
        <v>0.0</v>
      </c>
      <c r="AM1349" t="n">
        <v>0.0</v>
      </c>
      <c r="AN1349" t="n">
        <v>0.0</v>
      </c>
      <c r="AO1349" t="n">
        <v>0.0</v>
      </c>
      <c r="AP1349" t="n">
        <v>-21.0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</row>
    <row r="1350">
      <c r="A1350" t="inlineStr">
        <is>
          <t>WI220354142</t>
        </is>
      </c>
      <c r="B1350" t="inlineStr">
        <is>
          <t>DATA_VALIDATION</t>
        </is>
      </c>
      <c r="C1350" t="inlineStr">
        <is>
          <t>201330005832</t>
        </is>
      </c>
      <c r="D1350" t="inlineStr">
        <is>
          <t>Folder</t>
        </is>
      </c>
      <c r="E1350" s="2">
        <f>HYPERLINK("capsilon://?command=openfolder&amp;siteaddress=FAM.docvelocity-na8.net&amp;folderid=FX490816AA-37AE-9127-C462-0F83AC850FC8","FX22036774")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MI2203560913</t>
        </is>
      </c>
      <c r="J1350" t="n">
        <v>371.0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1.0</v>
      </c>
      <c r="O1350" s="1" t="n">
        <v>44637.696597222224</v>
      </c>
      <c r="P1350" s="1" t="n">
        <v>44637.74135416667</v>
      </c>
      <c r="Q1350" t="n">
        <v>2976.0</v>
      </c>
      <c r="R1350" t="n">
        <v>891.0</v>
      </c>
      <c r="S1350" t="b">
        <v>0</v>
      </c>
      <c r="T1350" t="inlineStr">
        <is>
          <t>N/A</t>
        </is>
      </c>
      <c r="U1350" t="b">
        <v>0</v>
      </c>
      <c r="V1350" t="inlineStr">
        <is>
          <t>Suraj Toradmal</t>
        </is>
      </c>
      <c r="W1350" s="1" t="n">
        <v>44637.74135416667</v>
      </c>
      <c r="X1350" t="n">
        <v>225.0</v>
      </c>
      <c r="Y1350" t="n">
        <v>0.0</v>
      </c>
      <c r="Z1350" t="n">
        <v>0.0</v>
      </c>
      <c r="AA1350" t="n">
        <v>0.0</v>
      </c>
      <c r="AB1350" t="n">
        <v>0.0</v>
      </c>
      <c r="AC1350" t="n">
        <v>0.0</v>
      </c>
      <c r="AD1350" t="n">
        <v>371.0</v>
      </c>
      <c r="AE1350" t="n">
        <v>0.0</v>
      </c>
      <c r="AF1350" t="n">
        <v>0.0</v>
      </c>
      <c r="AG1350" t="n">
        <v>9.0</v>
      </c>
      <c r="AH1350" t="inlineStr">
        <is>
          <t>N/A</t>
        </is>
      </c>
      <c r="AI1350" t="inlineStr">
        <is>
          <t>N/A</t>
        </is>
      </c>
      <c r="AJ1350" t="inlineStr">
        <is>
          <t>N/A</t>
        </is>
      </c>
      <c r="AK1350" t="inlineStr">
        <is>
          <t>N/A</t>
        </is>
      </c>
      <c r="AL1350" t="inlineStr">
        <is>
          <t>N/A</t>
        </is>
      </c>
      <c r="AM1350" t="inlineStr">
        <is>
          <t>N/A</t>
        </is>
      </c>
      <c r="AN1350" t="inlineStr">
        <is>
          <t>N/A</t>
        </is>
      </c>
      <c r="AO1350" t="inlineStr">
        <is>
          <t>N/A</t>
        </is>
      </c>
      <c r="AP1350" t="inlineStr">
        <is>
          <t>N/A</t>
        </is>
      </c>
      <c r="AQ1350" t="inlineStr">
        <is>
          <t>N/A</t>
        </is>
      </c>
      <c r="AR1350" t="inlineStr">
        <is>
          <t>N/A</t>
        </is>
      </c>
      <c r="AS1350" t="inlineStr">
        <is>
          <t>N/A</t>
        </is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</row>
    <row r="1351">
      <c r="A1351" t="inlineStr">
        <is>
          <t>WI220354159</t>
        </is>
      </c>
      <c r="B1351" t="inlineStr">
        <is>
          <t>DATA_VALIDATION</t>
        </is>
      </c>
      <c r="C1351" t="inlineStr">
        <is>
          <t>201340000723</t>
        </is>
      </c>
      <c r="D1351" t="inlineStr">
        <is>
          <t>Folder</t>
        </is>
      </c>
      <c r="E1351" s="2">
        <f>HYPERLINK("capsilon://?command=openfolder&amp;siteaddress=FAM.docvelocity-na8.net&amp;folderid=FX69C1ED13-B679-DD50-B4F6-967F07F2FEA1","FX22037538")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MI2203561043</t>
        </is>
      </c>
      <c r="J1351" t="n">
        <v>171.0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1.0</v>
      </c>
      <c r="O1351" s="1" t="n">
        <v>44637.6984375</v>
      </c>
      <c r="P1351" s="1" t="n">
        <v>44637.74434027778</v>
      </c>
      <c r="Q1351" t="n">
        <v>3493.0</v>
      </c>
      <c r="R1351" t="n">
        <v>473.0</v>
      </c>
      <c r="S1351" t="b">
        <v>0</v>
      </c>
      <c r="T1351" t="inlineStr">
        <is>
          <t>N/A</t>
        </is>
      </c>
      <c r="U1351" t="b">
        <v>0</v>
      </c>
      <c r="V1351" t="inlineStr">
        <is>
          <t>Suraj Toradmal</t>
        </is>
      </c>
      <c r="W1351" s="1" t="n">
        <v>44637.74434027778</v>
      </c>
      <c r="X1351" t="n">
        <v>257.0</v>
      </c>
      <c r="Y1351" t="n">
        <v>0.0</v>
      </c>
      <c r="Z1351" t="n">
        <v>0.0</v>
      </c>
      <c r="AA1351" t="n">
        <v>0.0</v>
      </c>
      <c r="AB1351" t="n">
        <v>0.0</v>
      </c>
      <c r="AC1351" t="n">
        <v>0.0</v>
      </c>
      <c r="AD1351" t="n">
        <v>171.0</v>
      </c>
      <c r="AE1351" t="n">
        <v>158.0</v>
      </c>
      <c r="AF1351" t="n">
        <v>0.0</v>
      </c>
      <c r="AG1351" t="n">
        <v>12.0</v>
      </c>
      <c r="AH1351" t="inlineStr">
        <is>
          <t>N/A</t>
        </is>
      </c>
      <c r="AI1351" t="inlineStr">
        <is>
          <t>N/A</t>
        </is>
      </c>
      <c r="AJ1351" t="inlineStr">
        <is>
          <t>N/A</t>
        </is>
      </c>
      <c r="AK1351" t="inlineStr">
        <is>
          <t>N/A</t>
        </is>
      </c>
      <c r="AL1351" t="inlineStr">
        <is>
          <t>N/A</t>
        </is>
      </c>
      <c r="AM1351" t="inlineStr">
        <is>
          <t>N/A</t>
        </is>
      </c>
      <c r="AN1351" t="inlineStr">
        <is>
          <t>N/A</t>
        </is>
      </c>
      <c r="AO1351" t="inlineStr">
        <is>
          <t>N/A</t>
        </is>
      </c>
      <c r="AP1351" t="inlineStr">
        <is>
          <t>N/A</t>
        </is>
      </c>
      <c r="AQ1351" t="inlineStr">
        <is>
          <t>N/A</t>
        </is>
      </c>
      <c r="AR1351" t="inlineStr">
        <is>
          <t>N/A</t>
        </is>
      </c>
      <c r="AS1351" t="inlineStr">
        <is>
          <t>N/A</t>
        </is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</row>
    <row r="1352">
      <c r="A1352" t="inlineStr">
        <is>
          <t>WI220354171</t>
        </is>
      </c>
      <c r="B1352" t="inlineStr">
        <is>
          <t>DATA_VALIDATION</t>
        </is>
      </c>
      <c r="C1352" t="inlineStr">
        <is>
          <t>201300022229</t>
        </is>
      </c>
      <c r="D1352" t="inlineStr">
        <is>
          <t>Folder</t>
        </is>
      </c>
      <c r="E1352" s="2">
        <f>HYPERLINK("capsilon://?command=openfolder&amp;siteaddress=FAM.docvelocity-na8.net&amp;folderid=FX37A010CA-F70F-2162-FC97-7F1086D9DE47","FX22037820")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MI2203561153</t>
        </is>
      </c>
      <c r="J1352" t="n">
        <v>293.0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1.0</v>
      </c>
      <c r="O1352" s="1" t="n">
        <v>44637.700625</v>
      </c>
      <c r="P1352" s="1" t="n">
        <v>44637.79688657408</v>
      </c>
      <c r="Q1352" t="n">
        <v>6780.0</v>
      </c>
      <c r="R1352" t="n">
        <v>1537.0</v>
      </c>
      <c r="S1352" t="b">
        <v>0</v>
      </c>
      <c r="T1352" t="inlineStr">
        <is>
          <t>N/A</t>
        </is>
      </c>
      <c r="U1352" t="b">
        <v>0</v>
      </c>
      <c r="V1352" t="inlineStr">
        <is>
          <t>Suraj Toradmal</t>
        </is>
      </c>
      <c r="W1352" s="1" t="n">
        <v>44637.79688657408</v>
      </c>
      <c r="X1352" t="n">
        <v>611.0</v>
      </c>
      <c r="Y1352" t="n">
        <v>0.0</v>
      </c>
      <c r="Z1352" t="n">
        <v>0.0</v>
      </c>
      <c r="AA1352" t="n">
        <v>0.0</v>
      </c>
      <c r="AB1352" t="n">
        <v>0.0</v>
      </c>
      <c r="AC1352" t="n">
        <v>0.0</v>
      </c>
      <c r="AD1352" t="n">
        <v>293.0</v>
      </c>
      <c r="AE1352" t="n">
        <v>269.0</v>
      </c>
      <c r="AF1352" t="n">
        <v>0.0</v>
      </c>
      <c r="AG1352" t="n">
        <v>8.0</v>
      </c>
      <c r="AH1352" t="inlineStr">
        <is>
          <t>N/A</t>
        </is>
      </c>
      <c r="AI1352" t="inlineStr">
        <is>
          <t>N/A</t>
        </is>
      </c>
      <c r="AJ1352" t="inlineStr">
        <is>
          <t>N/A</t>
        </is>
      </c>
      <c r="AK1352" t="inlineStr">
        <is>
          <t>N/A</t>
        </is>
      </c>
      <c r="AL1352" t="inlineStr">
        <is>
          <t>N/A</t>
        </is>
      </c>
      <c r="AM1352" t="inlineStr">
        <is>
          <t>N/A</t>
        </is>
      </c>
      <c r="AN1352" t="inlineStr">
        <is>
          <t>N/A</t>
        </is>
      </c>
      <c r="AO1352" t="inlineStr">
        <is>
          <t>N/A</t>
        </is>
      </c>
      <c r="AP1352" t="inlineStr">
        <is>
          <t>N/A</t>
        </is>
      </c>
      <c r="AQ1352" t="inlineStr">
        <is>
          <t>N/A</t>
        </is>
      </c>
      <c r="AR1352" t="inlineStr">
        <is>
          <t>N/A</t>
        </is>
      </c>
      <c r="AS1352" t="inlineStr">
        <is>
          <t>N/A</t>
        </is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</row>
    <row r="1353">
      <c r="A1353" t="inlineStr">
        <is>
          <t>WI220354229</t>
        </is>
      </c>
      <c r="B1353" t="inlineStr">
        <is>
          <t>DATA_VALIDATION</t>
        </is>
      </c>
      <c r="C1353" t="inlineStr">
        <is>
          <t>201300022252</t>
        </is>
      </c>
      <c r="D1353" t="inlineStr">
        <is>
          <t>Folder</t>
        </is>
      </c>
      <c r="E1353" s="2">
        <f>HYPERLINK("capsilon://?command=openfolder&amp;siteaddress=FAM.docvelocity-na8.net&amp;folderid=FX0975086F-FAE1-4E39-757A-801CA2CBB0E8","FX22038092")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MI2203561636</t>
        </is>
      </c>
      <c r="J1353" t="n">
        <v>234.0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1.0</v>
      </c>
      <c r="O1353" s="1" t="n">
        <v>44637.707280092596</v>
      </c>
      <c r="P1353" s="1" t="n">
        <v>44637.80173611111</v>
      </c>
      <c r="Q1353" t="n">
        <v>7613.0</v>
      </c>
      <c r="R1353" t="n">
        <v>548.0</v>
      </c>
      <c r="S1353" t="b">
        <v>0</v>
      </c>
      <c r="T1353" t="inlineStr">
        <is>
          <t>N/A</t>
        </is>
      </c>
      <c r="U1353" t="b">
        <v>0</v>
      </c>
      <c r="V1353" t="inlineStr">
        <is>
          <t>Suraj Toradmal</t>
        </is>
      </c>
      <c r="W1353" s="1" t="n">
        <v>44637.80173611111</v>
      </c>
      <c r="X1353" t="n">
        <v>419.0</v>
      </c>
      <c r="Y1353" t="n">
        <v>0.0</v>
      </c>
      <c r="Z1353" t="n">
        <v>0.0</v>
      </c>
      <c r="AA1353" t="n">
        <v>0.0</v>
      </c>
      <c r="AB1353" t="n">
        <v>0.0</v>
      </c>
      <c r="AC1353" t="n">
        <v>0.0</v>
      </c>
      <c r="AD1353" t="n">
        <v>234.0</v>
      </c>
      <c r="AE1353" t="n">
        <v>229.0</v>
      </c>
      <c r="AF1353" t="n">
        <v>0.0</v>
      </c>
      <c r="AG1353" t="n">
        <v>10.0</v>
      </c>
      <c r="AH1353" t="inlineStr">
        <is>
          <t>N/A</t>
        </is>
      </c>
      <c r="AI1353" t="inlineStr">
        <is>
          <t>N/A</t>
        </is>
      </c>
      <c r="AJ1353" t="inlineStr">
        <is>
          <t>N/A</t>
        </is>
      </c>
      <c r="AK1353" t="inlineStr">
        <is>
          <t>N/A</t>
        </is>
      </c>
      <c r="AL1353" t="inlineStr">
        <is>
          <t>N/A</t>
        </is>
      </c>
      <c r="AM1353" t="inlineStr">
        <is>
          <t>N/A</t>
        </is>
      </c>
      <c r="AN1353" t="inlineStr">
        <is>
          <t>N/A</t>
        </is>
      </c>
      <c r="AO1353" t="inlineStr">
        <is>
          <t>N/A</t>
        </is>
      </c>
      <c r="AP1353" t="inlineStr">
        <is>
          <t>N/A</t>
        </is>
      </c>
      <c r="AQ1353" t="inlineStr">
        <is>
          <t>N/A</t>
        </is>
      </c>
      <c r="AR1353" t="inlineStr">
        <is>
          <t>N/A</t>
        </is>
      </c>
      <c r="AS1353" t="inlineStr">
        <is>
          <t>N/A</t>
        </is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</row>
    <row r="1354">
      <c r="A1354" t="inlineStr">
        <is>
          <t>WI220354238</t>
        </is>
      </c>
      <c r="B1354" t="inlineStr">
        <is>
          <t>DATA_VALIDATION</t>
        </is>
      </c>
      <c r="C1354" t="inlineStr">
        <is>
          <t>201300022252</t>
        </is>
      </c>
      <c r="D1354" t="inlineStr">
        <is>
          <t>Folder</t>
        </is>
      </c>
      <c r="E1354" s="2">
        <f>HYPERLINK("capsilon://?command=openfolder&amp;siteaddress=FAM.docvelocity-na8.net&amp;folderid=FX0975086F-FAE1-4E39-757A-801CA2CBB0E8","FX22038092")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MI2203561670</t>
        </is>
      </c>
      <c r="J1354" t="n">
        <v>28.0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2.0</v>
      </c>
      <c r="O1354" s="1" t="n">
        <v>44637.707766203705</v>
      </c>
      <c r="P1354" s="1" t="n">
        <v>44637.72699074074</v>
      </c>
      <c r="Q1354" t="n">
        <v>1295.0</v>
      </c>
      <c r="R1354" t="n">
        <v>366.0</v>
      </c>
      <c r="S1354" t="b">
        <v>0</v>
      </c>
      <c r="T1354" t="inlineStr">
        <is>
          <t>N/A</t>
        </is>
      </c>
      <c r="U1354" t="b">
        <v>0</v>
      </c>
      <c r="V1354" t="inlineStr">
        <is>
          <t>Sagar Belhekar</t>
        </is>
      </c>
      <c r="W1354" s="1" t="n">
        <v>44637.71056712963</v>
      </c>
      <c r="X1354" t="n">
        <v>238.0</v>
      </c>
      <c r="Y1354" t="n">
        <v>21.0</v>
      </c>
      <c r="Z1354" t="n">
        <v>0.0</v>
      </c>
      <c r="AA1354" t="n">
        <v>21.0</v>
      </c>
      <c r="AB1354" t="n">
        <v>0.0</v>
      </c>
      <c r="AC1354" t="n">
        <v>1.0</v>
      </c>
      <c r="AD1354" t="n">
        <v>7.0</v>
      </c>
      <c r="AE1354" t="n">
        <v>0.0</v>
      </c>
      <c r="AF1354" t="n">
        <v>0.0</v>
      </c>
      <c r="AG1354" t="n">
        <v>0.0</v>
      </c>
      <c r="AH1354" t="inlineStr">
        <is>
          <t>Ketan Pathak</t>
        </is>
      </c>
      <c r="AI1354" s="1" t="n">
        <v>44637.72699074074</v>
      </c>
      <c r="AJ1354" t="n">
        <v>128.0</v>
      </c>
      <c r="AK1354" t="n">
        <v>0.0</v>
      </c>
      <c r="AL1354" t="n">
        <v>0.0</v>
      </c>
      <c r="AM1354" t="n">
        <v>0.0</v>
      </c>
      <c r="AN1354" t="n">
        <v>0.0</v>
      </c>
      <c r="AO1354" t="n">
        <v>0.0</v>
      </c>
      <c r="AP1354" t="n">
        <v>7.0</v>
      </c>
      <c r="AQ1354" t="n">
        <v>0.0</v>
      </c>
      <c r="AR1354" t="n">
        <v>0.0</v>
      </c>
      <c r="AS1354" t="n">
        <v>0.0</v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</row>
    <row r="1355">
      <c r="A1355" t="inlineStr">
        <is>
          <t>WI220354243</t>
        </is>
      </c>
      <c r="B1355" t="inlineStr">
        <is>
          <t>DATA_VALIDATION</t>
        </is>
      </c>
      <c r="C1355" t="inlineStr">
        <is>
          <t>201300022252</t>
        </is>
      </c>
      <c r="D1355" t="inlineStr">
        <is>
          <t>Folder</t>
        </is>
      </c>
      <c r="E1355" s="2">
        <f>HYPERLINK("capsilon://?command=openfolder&amp;siteaddress=FAM.docvelocity-na8.net&amp;folderid=FX0975086F-FAE1-4E39-757A-801CA2CBB0E8","FX22038092")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MI2203561685</t>
        </is>
      </c>
      <c r="J1355" t="n">
        <v>28.0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2.0</v>
      </c>
      <c r="O1355" s="1" t="n">
        <v>44637.70806712963</v>
      </c>
      <c r="P1355" s="1" t="n">
        <v>44637.727789351855</v>
      </c>
      <c r="Q1355" t="n">
        <v>1423.0</v>
      </c>
      <c r="R1355" t="n">
        <v>281.0</v>
      </c>
      <c r="S1355" t="b">
        <v>0</v>
      </c>
      <c r="T1355" t="inlineStr">
        <is>
          <t>N/A</t>
        </is>
      </c>
      <c r="U1355" t="b">
        <v>0</v>
      </c>
      <c r="V1355" t="inlineStr">
        <is>
          <t>Samadhan Kamble</t>
        </is>
      </c>
      <c r="W1355" s="1" t="n">
        <v>44637.70984953704</v>
      </c>
      <c r="X1355" t="n">
        <v>150.0</v>
      </c>
      <c r="Y1355" t="n">
        <v>21.0</v>
      </c>
      <c r="Z1355" t="n">
        <v>0.0</v>
      </c>
      <c r="AA1355" t="n">
        <v>21.0</v>
      </c>
      <c r="AB1355" t="n">
        <v>0.0</v>
      </c>
      <c r="AC1355" t="n">
        <v>1.0</v>
      </c>
      <c r="AD1355" t="n">
        <v>7.0</v>
      </c>
      <c r="AE1355" t="n">
        <v>0.0</v>
      </c>
      <c r="AF1355" t="n">
        <v>0.0</v>
      </c>
      <c r="AG1355" t="n">
        <v>0.0</v>
      </c>
      <c r="AH1355" t="inlineStr">
        <is>
          <t>Mohini Shinde</t>
        </is>
      </c>
      <c r="AI1355" s="1" t="n">
        <v>44637.727789351855</v>
      </c>
      <c r="AJ1355" t="n">
        <v>131.0</v>
      </c>
      <c r="AK1355" t="n">
        <v>0.0</v>
      </c>
      <c r="AL1355" t="n">
        <v>0.0</v>
      </c>
      <c r="AM1355" t="n">
        <v>0.0</v>
      </c>
      <c r="AN1355" t="n">
        <v>0.0</v>
      </c>
      <c r="AO1355" t="n">
        <v>0.0</v>
      </c>
      <c r="AP1355" t="n">
        <v>7.0</v>
      </c>
      <c r="AQ1355" t="n">
        <v>0.0</v>
      </c>
      <c r="AR1355" t="n">
        <v>0.0</v>
      </c>
      <c r="AS1355" t="n">
        <v>0.0</v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</row>
    <row r="1356">
      <c r="A1356" t="inlineStr">
        <is>
          <t>WI220354246</t>
        </is>
      </c>
      <c r="B1356" t="inlineStr">
        <is>
          <t>DATA_VALIDATION</t>
        </is>
      </c>
      <c r="C1356" t="inlineStr">
        <is>
          <t>201300022252</t>
        </is>
      </c>
      <c r="D1356" t="inlineStr">
        <is>
          <t>Folder</t>
        </is>
      </c>
      <c r="E1356" s="2">
        <f>HYPERLINK("capsilon://?command=openfolder&amp;siteaddress=FAM.docvelocity-na8.net&amp;folderid=FX0975086F-FAE1-4E39-757A-801CA2CBB0E8","FX22038092")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MI2203561694</t>
        </is>
      </c>
      <c r="J1356" t="n">
        <v>28.0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2.0</v>
      </c>
      <c r="O1356" s="1" t="n">
        <v>44637.70836805556</v>
      </c>
      <c r="P1356" s="1" t="n">
        <v>44637.72765046296</v>
      </c>
      <c r="Q1356" t="n">
        <v>1436.0</v>
      </c>
      <c r="R1356" t="n">
        <v>230.0</v>
      </c>
      <c r="S1356" t="b">
        <v>0</v>
      </c>
      <c r="T1356" t="inlineStr">
        <is>
          <t>N/A</t>
        </is>
      </c>
      <c r="U1356" t="b">
        <v>0</v>
      </c>
      <c r="V1356" t="inlineStr">
        <is>
          <t>Nayan Naramshettiwar</t>
        </is>
      </c>
      <c r="W1356" s="1" t="n">
        <v>44637.71034722222</v>
      </c>
      <c r="X1356" t="n">
        <v>167.0</v>
      </c>
      <c r="Y1356" t="n">
        <v>21.0</v>
      </c>
      <c r="Z1356" t="n">
        <v>0.0</v>
      </c>
      <c r="AA1356" t="n">
        <v>21.0</v>
      </c>
      <c r="AB1356" t="n">
        <v>0.0</v>
      </c>
      <c r="AC1356" t="n">
        <v>1.0</v>
      </c>
      <c r="AD1356" t="n">
        <v>7.0</v>
      </c>
      <c r="AE1356" t="n">
        <v>0.0</v>
      </c>
      <c r="AF1356" t="n">
        <v>0.0</v>
      </c>
      <c r="AG1356" t="n">
        <v>0.0</v>
      </c>
      <c r="AH1356" t="inlineStr">
        <is>
          <t>Vikash Suryakanth Parmar</t>
        </is>
      </c>
      <c r="AI1356" s="1" t="n">
        <v>44637.72765046296</v>
      </c>
      <c r="AJ1356" t="n">
        <v>63.0</v>
      </c>
      <c r="AK1356" t="n">
        <v>0.0</v>
      </c>
      <c r="AL1356" t="n">
        <v>0.0</v>
      </c>
      <c r="AM1356" t="n">
        <v>0.0</v>
      </c>
      <c r="AN1356" t="n">
        <v>0.0</v>
      </c>
      <c r="AO1356" t="n">
        <v>0.0</v>
      </c>
      <c r="AP1356" t="n">
        <v>7.0</v>
      </c>
      <c r="AQ1356" t="n">
        <v>0.0</v>
      </c>
      <c r="AR1356" t="n">
        <v>0.0</v>
      </c>
      <c r="AS1356" t="n">
        <v>0.0</v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</row>
    <row r="1357">
      <c r="A1357" t="inlineStr">
        <is>
          <t>WI220354253</t>
        </is>
      </c>
      <c r="B1357" t="inlineStr">
        <is>
          <t>DATA_VALIDATION</t>
        </is>
      </c>
      <c r="C1357" t="inlineStr">
        <is>
          <t>201300022252</t>
        </is>
      </c>
      <c r="D1357" t="inlineStr">
        <is>
          <t>Folder</t>
        </is>
      </c>
      <c r="E1357" s="2">
        <f>HYPERLINK("capsilon://?command=openfolder&amp;siteaddress=FAM.docvelocity-na8.net&amp;folderid=FX0975086F-FAE1-4E39-757A-801CA2CBB0E8","FX22038092")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MI2203561738</t>
        </is>
      </c>
      <c r="J1357" t="n">
        <v>28.0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2.0</v>
      </c>
      <c r="O1357" s="1" t="n">
        <v>44637.708865740744</v>
      </c>
      <c r="P1357" s="1" t="n">
        <v>44637.72893518519</v>
      </c>
      <c r="Q1357" t="n">
        <v>1356.0</v>
      </c>
      <c r="R1357" t="n">
        <v>378.0</v>
      </c>
      <c r="S1357" t="b">
        <v>0</v>
      </c>
      <c r="T1357" t="inlineStr">
        <is>
          <t>N/A</t>
        </is>
      </c>
      <c r="U1357" t="b">
        <v>0</v>
      </c>
      <c r="V1357" t="inlineStr">
        <is>
          <t>Shivani Narwade</t>
        </is>
      </c>
      <c r="W1357" s="1" t="n">
        <v>44637.71141203704</v>
      </c>
      <c r="X1357" t="n">
        <v>150.0</v>
      </c>
      <c r="Y1357" t="n">
        <v>21.0</v>
      </c>
      <c r="Z1357" t="n">
        <v>0.0</v>
      </c>
      <c r="AA1357" t="n">
        <v>21.0</v>
      </c>
      <c r="AB1357" t="n">
        <v>0.0</v>
      </c>
      <c r="AC1357" t="n">
        <v>1.0</v>
      </c>
      <c r="AD1357" t="n">
        <v>7.0</v>
      </c>
      <c r="AE1357" t="n">
        <v>0.0</v>
      </c>
      <c r="AF1357" t="n">
        <v>0.0</v>
      </c>
      <c r="AG1357" t="n">
        <v>0.0</v>
      </c>
      <c r="AH1357" t="inlineStr">
        <is>
          <t>Ketan Pathak</t>
        </is>
      </c>
      <c r="AI1357" s="1" t="n">
        <v>44637.72893518519</v>
      </c>
      <c r="AJ1357" t="n">
        <v>167.0</v>
      </c>
      <c r="AK1357" t="n">
        <v>0.0</v>
      </c>
      <c r="AL1357" t="n">
        <v>0.0</v>
      </c>
      <c r="AM1357" t="n">
        <v>0.0</v>
      </c>
      <c r="AN1357" t="n">
        <v>0.0</v>
      </c>
      <c r="AO1357" t="n">
        <v>0.0</v>
      </c>
      <c r="AP1357" t="n">
        <v>7.0</v>
      </c>
      <c r="AQ1357" t="n">
        <v>0.0</v>
      </c>
      <c r="AR1357" t="n">
        <v>0.0</v>
      </c>
      <c r="AS1357" t="n">
        <v>0.0</v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</row>
    <row r="1358">
      <c r="A1358" t="inlineStr">
        <is>
          <t>WI22035433</t>
        </is>
      </c>
      <c r="B1358" t="inlineStr">
        <is>
          <t>DATA_VALIDATION</t>
        </is>
      </c>
      <c r="C1358" t="inlineStr">
        <is>
          <t>201110012505</t>
        </is>
      </c>
      <c r="D1358" t="inlineStr">
        <is>
          <t>Folder</t>
        </is>
      </c>
      <c r="E1358" s="2">
        <f>HYPERLINK("capsilon://?command=openfolder&amp;siteaddress=FAM.docvelocity-na8.net&amp;folderid=FXB60BAD3B-38AD-A631-15E0-01DD55459AE9","FX22029004")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MI220352413</t>
        </is>
      </c>
      <c r="J1358" t="n">
        <v>0.0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2.0</v>
      </c>
      <c r="O1358" s="1" t="n">
        <v>44622.460185185184</v>
      </c>
      <c r="P1358" s="1" t="n">
        <v>44622.59341435185</v>
      </c>
      <c r="Q1358" t="n">
        <v>6201.0</v>
      </c>
      <c r="R1358" t="n">
        <v>5310.0</v>
      </c>
      <c r="S1358" t="b">
        <v>0</v>
      </c>
      <c r="T1358" t="inlineStr">
        <is>
          <t>N/A</t>
        </is>
      </c>
      <c r="U1358" t="b">
        <v>1</v>
      </c>
      <c r="V1358" t="inlineStr">
        <is>
          <t>Karnal Akhare</t>
        </is>
      </c>
      <c r="W1358" s="1" t="n">
        <v>44622.515335648146</v>
      </c>
      <c r="X1358" t="n">
        <v>2129.0</v>
      </c>
      <c r="Y1358" t="n">
        <v>347.0</v>
      </c>
      <c r="Z1358" t="n">
        <v>0.0</v>
      </c>
      <c r="AA1358" t="n">
        <v>347.0</v>
      </c>
      <c r="AB1358" t="n">
        <v>0.0</v>
      </c>
      <c r="AC1358" t="n">
        <v>128.0</v>
      </c>
      <c r="AD1358" t="n">
        <v>-347.0</v>
      </c>
      <c r="AE1358" t="n">
        <v>0.0</v>
      </c>
      <c r="AF1358" t="n">
        <v>0.0</v>
      </c>
      <c r="AG1358" t="n">
        <v>0.0</v>
      </c>
      <c r="AH1358" t="inlineStr">
        <is>
          <t>Mohini Shinde</t>
        </is>
      </c>
      <c r="AI1358" s="1" t="n">
        <v>44622.59341435185</v>
      </c>
      <c r="AJ1358" t="n">
        <v>2610.0</v>
      </c>
      <c r="AK1358" t="n">
        <v>4.0</v>
      </c>
      <c r="AL1358" t="n">
        <v>0.0</v>
      </c>
      <c r="AM1358" t="n">
        <v>4.0</v>
      </c>
      <c r="AN1358" t="n">
        <v>0.0</v>
      </c>
      <c r="AO1358" t="n">
        <v>4.0</v>
      </c>
      <c r="AP1358" t="n">
        <v>-351.0</v>
      </c>
      <c r="AQ1358" t="n">
        <v>0.0</v>
      </c>
      <c r="AR1358" t="n">
        <v>0.0</v>
      </c>
      <c r="AS1358" t="n">
        <v>0.0</v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</row>
    <row r="1359">
      <c r="A1359" t="inlineStr">
        <is>
          <t>WI22035434</t>
        </is>
      </c>
      <c r="B1359" t="inlineStr">
        <is>
          <t>DATA_VALIDATION</t>
        </is>
      </c>
      <c r="C1359" t="inlineStr">
        <is>
          <t>201308008159</t>
        </is>
      </c>
      <c r="D1359" t="inlineStr">
        <is>
          <t>Folder</t>
        </is>
      </c>
      <c r="E1359" s="2">
        <f>HYPERLINK("capsilon://?command=openfolder&amp;siteaddress=FAM.docvelocity-na8.net&amp;folderid=FX938647A2-8108-2D22-5111-2868206EE4EB","FX22023997")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MI220351791</t>
        </is>
      </c>
      <c r="J1359" t="n">
        <v>0.0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44622.46020833333</v>
      </c>
      <c r="P1359" s="1" t="n">
        <v>44622.61734953704</v>
      </c>
      <c r="Q1359" t="n">
        <v>11944.0</v>
      </c>
      <c r="R1359" t="n">
        <v>1633.0</v>
      </c>
      <c r="S1359" t="b">
        <v>0</v>
      </c>
      <c r="T1359" t="inlineStr">
        <is>
          <t>N/A</t>
        </is>
      </c>
      <c r="U1359" t="b">
        <v>1</v>
      </c>
      <c r="V1359" t="inlineStr">
        <is>
          <t>Aditya Tade</t>
        </is>
      </c>
      <c r="W1359" s="1" t="n">
        <v>44622.503287037034</v>
      </c>
      <c r="X1359" t="n">
        <v>710.0</v>
      </c>
      <c r="Y1359" t="n">
        <v>92.0</v>
      </c>
      <c r="Z1359" t="n">
        <v>0.0</v>
      </c>
      <c r="AA1359" t="n">
        <v>92.0</v>
      </c>
      <c r="AB1359" t="n">
        <v>0.0</v>
      </c>
      <c r="AC1359" t="n">
        <v>55.0</v>
      </c>
      <c r="AD1359" t="n">
        <v>-92.0</v>
      </c>
      <c r="AE1359" t="n">
        <v>0.0</v>
      </c>
      <c r="AF1359" t="n">
        <v>0.0</v>
      </c>
      <c r="AG1359" t="n">
        <v>0.0</v>
      </c>
      <c r="AH1359" t="inlineStr">
        <is>
          <t>Dashrath Soren</t>
        </is>
      </c>
      <c r="AI1359" s="1" t="n">
        <v>44622.61734953704</v>
      </c>
      <c r="AJ1359" t="n">
        <v>864.0</v>
      </c>
      <c r="AK1359" t="n">
        <v>2.0</v>
      </c>
      <c r="AL1359" t="n">
        <v>0.0</v>
      </c>
      <c r="AM1359" t="n">
        <v>2.0</v>
      </c>
      <c r="AN1359" t="n">
        <v>0.0</v>
      </c>
      <c r="AO1359" t="n">
        <v>2.0</v>
      </c>
      <c r="AP1359" t="n">
        <v>-94.0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</row>
    <row r="1360">
      <c r="A1360" t="inlineStr">
        <is>
          <t>WI220354385</t>
        </is>
      </c>
      <c r="B1360" t="inlineStr">
        <is>
          <t>DATA_VALIDATION</t>
        </is>
      </c>
      <c r="C1360" t="inlineStr">
        <is>
          <t>201330005862</t>
        </is>
      </c>
      <c r="D1360" t="inlineStr">
        <is>
          <t>Folder</t>
        </is>
      </c>
      <c r="E1360" s="2">
        <f>HYPERLINK("capsilon://?command=openfolder&amp;siteaddress=FAM.docvelocity-na8.net&amp;folderid=FXC7463F22-E8EC-84F8-9867-CA0F2C1271A1","FX22037344")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MI2203563264</t>
        </is>
      </c>
      <c r="J1360" t="n">
        <v>252.0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1.0</v>
      </c>
      <c r="O1360" s="1" t="n">
        <v>44637.73091435185</v>
      </c>
      <c r="P1360" s="1" t="n">
        <v>44637.80710648148</v>
      </c>
      <c r="Q1360" t="n">
        <v>5881.0</v>
      </c>
      <c r="R1360" t="n">
        <v>702.0</v>
      </c>
      <c r="S1360" t="b">
        <v>0</v>
      </c>
      <c r="T1360" t="inlineStr">
        <is>
          <t>N/A</t>
        </is>
      </c>
      <c r="U1360" t="b">
        <v>0</v>
      </c>
      <c r="V1360" t="inlineStr">
        <is>
          <t>Suraj Toradmal</t>
        </is>
      </c>
      <c r="W1360" s="1" t="n">
        <v>44637.80710648148</v>
      </c>
      <c r="X1360" t="n">
        <v>452.0</v>
      </c>
      <c r="Y1360" t="n">
        <v>0.0</v>
      </c>
      <c r="Z1360" t="n">
        <v>0.0</v>
      </c>
      <c r="AA1360" t="n">
        <v>0.0</v>
      </c>
      <c r="AB1360" t="n">
        <v>0.0</v>
      </c>
      <c r="AC1360" t="n">
        <v>0.0</v>
      </c>
      <c r="AD1360" t="n">
        <v>252.0</v>
      </c>
      <c r="AE1360" t="n">
        <v>240.0</v>
      </c>
      <c r="AF1360" t="n">
        <v>0.0</v>
      </c>
      <c r="AG1360" t="n">
        <v>5.0</v>
      </c>
      <c r="AH1360" t="inlineStr">
        <is>
          <t>N/A</t>
        </is>
      </c>
      <c r="AI1360" t="inlineStr">
        <is>
          <t>N/A</t>
        </is>
      </c>
      <c r="AJ1360" t="inlineStr">
        <is>
          <t>N/A</t>
        </is>
      </c>
      <c r="AK1360" t="inlineStr">
        <is>
          <t>N/A</t>
        </is>
      </c>
      <c r="AL1360" t="inlineStr">
        <is>
          <t>N/A</t>
        </is>
      </c>
      <c r="AM1360" t="inlineStr">
        <is>
          <t>N/A</t>
        </is>
      </c>
      <c r="AN1360" t="inlineStr">
        <is>
          <t>N/A</t>
        </is>
      </c>
      <c r="AO1360" t="inlineStr">
        <is>
          <t>N/A</t>
        </is>
      </c>
      <c r="AP1360" t="inlineStr">
        <is>
          <t>N/A</t>
        </is>
      </c>
      <c r="AQ1360" t="inlineStr">
        <is>
          <t>N/A</t>
        </is>
      </c>
      <c r="AR1360" t="inlineStr">
        <is>
          <t>N/A</t>
        </is>
      </c>
      <c r="AS1360" t="inlineStr">
        <is>
          <t>N/A</t>
        </is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</row>
    <row r="1361">
      <c r="A1361" t="inlineStr">
        <is>
          <t>WI220354390</t>
        </is>
      </c>
      <c r="B1361" t="inlineStr">
        <is>
          <t>DATA_VALIDATION</t>
        </is>
      </c>
      <c r="C1361" t="inlineStr">
        <is>
          <t>201300022147</t>
        </is>
      </c>
      <c r="D1361" t="inlineStr">
        <is>
          <t>Folder</t>
        </is>
      </c>
      <c r="E1361" s="2">
        <f>HYPERLINK("capsilon://?command=openfolder&amp;siteaddress=FAM.docvelocity-na8.net&amp;folderid=FXDBBA3206-EA19-CAB4-D76B-632DF64E71B5","FX22036510")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MI2203563461</t>
        </is>
      </c>
      <c r="J1361" t="n">
        <v>28.0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2.0</v>
      </c>
      <c r="O1361" s="1" t="n">
        <v>44637.73412037037</v>
      </c>
      <c r="P1361" s="1" t="n">
        <v>44637.738344907404</v>
      </c>
      <c r="Q1361" t="n">
        <v>64.0</v>
      </c>
      <c r="R1361" t="n">
        <v>301.0</v>
      </c>
      <c r="S1361" t="b">
        <v>0</v>
      </c>
      <c r="T1361" t="inlineStr">
        <is>
          <t>N/A</t>
        </is>
      </c>
      <c r="U1361" t="b">
        <v>0</v>
      </c>
      <c r="V1361" t="inlineStr">
        <is>
          <t>Pooja Supekar</t>
        </is>
      </c>
      <c r="W1361" s="1" t="n">
        <v>44637.73693287037</v>
      </c>
      <c r="X1361" t="n">
        <v>239.0</v>
      </c>
      <c r="Y1361" t="n">
        <v>21.0</v>
      </c>
      <c r="Z1361" t="n">
        <v>0.0</v>
      </c>
      <c r="AA1361" t="n">
        <v>21.0</v>
      </c>
      <c r="AB1361" t="n">
        <v>0.0</v>
      </c>
      <c r="AC1361" t="n">
        <v>1.0</v>
      </c>
      <c r="AD1361" t="n">
        <v>7.0</v>
      </c>
      <c r="AE1361" t="n">
        <v>0.0</v>
      </c>
      <c r="AF1361" t="n">
        <v>0.0</v>
      </c>
      <c r="AG1361" t="n">
        <v>0.0</v>
      </c>
      <c r="AH1361" t="inlineStr">
        <is>
          <t>Vikash Suryakanth Parmar</t>
        </is>
      </c>
      <c r="AI1361" s="1" t="n">
        <v>44637.738344907404</v>
      </c>
      <c r="AJ1361" t="n">
        <v>62.0</v>
      </c>
      <c r="AK1361" t="n">
        <v>0.0</v>
      </c>
      <c r="AL1361" t="n">
        <v>0.0</v>
      </c>
      <c r="AM1361" t="n">
        <v>0.0</v>
      </c>
      <c r="AN1361" t="n">
        <v>0.0</v>
      </c>
      <c r="AO1361" t="n">
        <v>0.0</v>
      </c>
      <c r="AP1361" t="n">
        <v>7.0</v>
      </c>
      <c r="AQ1361" t="n">
        <v>0.0</v>
      </c>
      <c r="AR1361" t="n">
        <v>0.0</v>
      </c>
      <c r="AS1361" t="n">
        <v>0.0</v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</row>
    <row r="1362">
      <c r="A1362" t="inlineStr">
        <is>
          <t>WI220354392</t>
        </is>
      </c>
      <c r="B1362" t="inlineStr">
        <is>
          <t>DATA_VALIDATION</t>
        </is>
      </c>
      <c r="C1362" t="inlineStr">
        <is>
          <t>201300022147</t>
        </is>
      </c>
      <c r="D1362" t="inlineStr">
        <is>
          <t>Folder</t>
        </is>
      </c>
      <c r="E1362" s="2">
        <f>HYPERLINK("capsilon://?command=openfolder&amp;siteaddress=FAM.docvelocity-na8.net&amp;folderid=FXDBBA3206-EA19-CAB4-D76B-632DF64E71B5","FX22036510")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MI2203563496</t>
        </is>
      </c>
      <c r="J1362" t="n">
        <v>0.0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1.0</v>
      </c>
      <c r="O1362" s="1" t="n">
        <v>44637.734606481485</v>
      </c>
      <c r="P1362" s="1" t="n">
        <v>44638.05354166667</v>
      </c>
      <c r="Q1362" t="n">
        <v>21443.0</v>
      </c>
      <c r="R1362" t="n">
        <v>6113.0</v>
      </c>
      <c r="S1362" t="b">
        <v>0</v>
      </c>
      <c r="T1362" t="inlineStr">
        <is>
          <t>N/A</t>
        </is>
      </c>
      <c r="U1362" t="b">
        <v>0</v>
      </c>
      <c r="V1362" t="inlineStr">
        <is>
          <t>Kalyani Mane</t>
        </is>
      </c>
      <c r="W1362" s="1" t="n">
        <v>44638.05354166667</v>
      </c>
      <c r="X1362" t="n">
        <v>1113.0</v>
      </c>
      <c r="Y1362" t="n">
        <v>0.0</v>
      </c>
      <c r="Z1362" t="n">
        <v>0.0</v>
      </c>
      <c r="AA1362" t="n">
        <v>0.0</v>
      </c>
      <c r="AB1362" t="n">
        <v>0.0</v>
      </c>
      <c r="AC1362" t="n">
        <v>0.0</v>
      </c>
      <c r="AD1362" t="n">
        <v>0.0</v>
      </c>
      <c r="AE1362" t="n">
        <v>37.0</v>
      </c>
      <c r="AF1362" t="n">
        <v>0.0</v>
      </c>
      <c r="AG1362" t="n">
        <v>2.0</v>
      </c>
      <c r="AH1362" t="inlineStr">
        <is>
          <t>N/A</t>
        </is>
      </c>
      <c r="AI1362" t="inlineStr">
        <is>
          <t>N/A</t>
        </is>
      </c>
      <c r="AJ1362" t="inlineStr">
        <is>
          <t>N/A</t>
        </is>
      </c>
      <c r="AK1362" t="inlineStr">
        <is>
          <t>N/A</t>
        </is>
      </c>
      <c r="AL1362" t="inlineStr">
        <is>
          <t>N/A</t>
        </is>
      </c>
      <c r="AM1362" t="inlineStr">
        <is>
          <t>N/A</t>
        </is>
      </c>
      <c r="AN1362" t="inlineStr">
        <is>
          <t>N/A</t>
        </is>
      </c>
      <c r="AO1362" t="inlineStr">
        <is>
          <t>N/A</t>
        </is>
      </c>
      <c r="AP1362" t="inlineStr">
        <is>
          <t>N/A</t>
        </is>
      </c>
      <c r="AQ1362" t="inlineStr">
        <is>
          <t>N/A</t>
        </is>
      </c>
      <c r="AR1362" t="inlineStr">
        <is>
          <t>N/A</t>
        </is>
      </c>
      <c r="AS1362" t="inlineStr">
        <is>
          <t>N/A</t>
        </is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</row>
    <row r="1363">
      <c r="A1363" t="inlineStr">
        <is>
          <t>WI220354394</t>
        </is>
      </c>
      <c r="B1363" t="inlineStr">
        <is>
          <t>DATA_VALIDATION</t>
        </is>
      </c>
      <c r="C1363" t="inlineStr">
        <is>
          <t>201300022147</t>
        </is>
      </c>
      <c r="D1363" t="inlineStr">
        <is>
          <t>Folder</t>
        </is>
      </c>
      <c r="E1363" s="2">
        <f>HYPERLINK("capsilon://?command=openfolder&amp;siteaddress=FAM.docvelocity-na8.net&amp;folderid=FXDBBA3206-EA19-CAB4-D76B-632DF64E71B5","FX22036510")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MI2203563487</t>
        </is>
      </c>
      <c r="J1363" t="n">
        <v>48.0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2.0</v>
      </c>
      <c r="O1363" s="1" t="n">
        <v>44637.73474537037</v>
      </c>
      <c r="P1363" s="1" t="n">
        <v>44637.77780092593</v>
      </c>
      <c r="Q1363" t="n">
        <v>2942.0</v>
      </c>
      <c r="R1363" t="n">
        <v>778.0</v>
      </c>
      <c r="S1363" t="b">
        <v>0</v>
      </c>
      <c r="T1363" t="inlineStr">
        <is>
          <t>N/A</t>
        </is>
      </c>
      <c r="U1363" t="b">
        <v>0</v>
      </c>
      <c r="V1363" t="inlineStr">
        <is>
          <t>Sagar Belhekar</t>
        </is>
      </c>
      <c r="W1363" s="1" t="n">
        <v>44637.73976851852</v>
      </c>
      <c r="X1363" t="n">
        <v>422.0</v>
      </c>
      <c r="Y1363" t="n">
        <v>43.0</v>
      </c>
      <c r="Z1363" t="n">
        <v>0.0</v>
      </c>
      <c r="AA1363" t="n">
        <v>43.0</v>
      </c>
      <c r="AB1363" t="n">
        <v>0.0</v>
      </c>
      <c r="AC1363" t="n">
        <v>10.0</v>
      </c>
      <c r="AD1363" t="n">
        <v>5.0</v>
      </c>
      <c r="AE1363" t="n">
        <v>0.0</v>
      </c>
      <c r="AF1363" t="n">
        <v>0.0</v>
      </c>
      <c r="AG1363" t="n">
        <v>0.0</v>
      </c>
      <c r="AH1363" t="inlineStr">
        <is>
          <t>Vikash Suryakanth Parmar</t>
        </is>
      </c>
      <c r="AI1363" s="1" t="n">
        <v>44637.77780092593</v>
      </c>
      <c r="AJ1363" t="n">
        <v>76.0</v>
      </c>
      <c r="AK1363" t="n">
        <v>0.0</v>
      </c>
      <c r="AL1363" t="n">
        <v>0.0</v>
      </c>
      <c r="AM1363" t="n">
        <v>0.0</v>
      </c>
      <c r="AN1363" t="n">
        <v>0.0</v>
      </c>
      <c r="AO1363" t="n">
        <v>0.0</v>
      </c>
      <c r="AP1363" t="n">
        <v>5.0</v>
      </c>
      <c r="AQ1363" t="n">
        <v>0.0</v>
      </c>
      <c r="AR1363" t="n">
        <v>0.0</v>
      </c>
      <c r="AS1363" t="n">
        <v>0.0</v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</row>
    <row r="1364">
      <c r="A1364" t="inlineStr">
        <is>
          <t>WI220354397</t>
        </is>
      </c>
      <c r="B1364" t="inlineStr">
        <is>
          <t>DATA_VALIDATION</t>
        </is>
      </c>
      <c r="C1364" t="inlineStr">
        <is>
          <t>201300022147</t>
        </is>
      </c>
      <c r="D1364" t="inlineStr">
        <is>
          <t>Folder</t>
        </is>
      </c>
      <c r="E1364" s="2">
        <f>HYPERLINK("capsilon://?command=openfolder&amp;siteaddress=FAM.docvelocity-na8.net&amp;folderid=FXDBBA3206-EA19-CAB4-D76B-632DF64E71B5","FX22036510")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MI2203563505</t>
        </is>
      </c>
      <c r="J1364" t="n">
        <v>28.0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2.0</v>
      </c>
      <c r="O1364" s="1" t="n">
        <v>44637.735185185185</v>
      </c>
      <c r="P1364" s="1" t="n">
        <v>44637.73878472222</v>
      </c>
      <c r="Q1364" t="n">
        <v>191.0</v>
      </c>
      <c r="R1364" t="n">
        <v>120.0</v>
      </c>
      <c r="S1364" t="b">
        <v>0</v>
      </c>
      <c r="T1364" t="inlineStr">
        <is>
          <t>N/A</t>
        </is>
      </c>
      <c r="U1364" t="b">
        <v>0</v>
      </c>
      <c r="V1364" t="inlineStr">
        <is>
          <t>Ganesh Bavdiwale</t>
        </is>
      </c>
      <c r="W1364" s="1" t="n">
        <v>44637.73662037037</v>
      </c>
      <c r="X1364" t="n">
        <v>83.0</v>
      </c>
      <c r="Y1364" t="n">
        <v>21.0</v>
      </c>
      <c r="Z1364" t="n">
        <v>0.0</v>
      </c>
      <c r="AA1364" t="n">
        <v>21.0</v>
      </c>
      <c r="AB1364" t="n">
        <v>0.0</v>
      </c>
      <c r="AC1364" t="n">
        <v>1.0</v>
      </c>
      <c r="AD1364" t="n">
        <v>7.0</v>
      </c>
      <c r="AE1364" t="n">
        <v>0.0</v>
      </c>
      <c r="AF1364" t="n">
        <v>0.0</v>
      </c>
      <c r="AG1364" t="n">
        <v>0.0</v>
      </c>
      <c r="AH1364" t="inlineStr">
        <is>
          <t>Vikash Suryakanth Parmar</t>
        </is>
      </c>
      <c r="AI1364" s="1" t="n">
        <v>44637.73878472222</v>
      </c>
      <c r="AJ1364" t="n">
        <v>37.0</v>
      </c>
      <c r="AK1364" t="n">
        <v>0.0</v>
      </c>
      <c r="AL1364" t="n">
        <v>0.0</v>
      </c>
      <c r="AM1364" t="n">
        <v>0.0</v>
      </c>
      <c r="AN1364" t="n">
        <v>0.0</v>
      </c>
      <c r="AO1364" t="n">
        <v>0.0</v>
      </c>
      <c r="AP1364" t="n">
        <v>7.0</v>
      </c>
      <c r="AQ1364" t="n">
        <v>0.0</v>
      </c>
      <c r="AR1364" t="n">
        <v>0.0</v>
      </c>
      <c r="AS1364" t="n">
        <v>0.0</v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</row>
    <row r="1365">
      <c r="A1365" t="inlineStr">
        <is>
          <t>WI220354401</t>
        </is>
      </c>
      <c r="B1365" t="inlineStr">
        <is>
          <t>DATA_VALIDATION</t>
        </is>
      </c>
      <c r="C1365" t="inlineStr">
        <is>
          <t>201300022147</t>
        </is>
      </c>
      <c r="D1365" t="inlineStr">
        <is>
          <t>Folder</t>
        </is>
      </c>
      <c r="E1365" s="2">
        <f>HYPERLINK("capsilon://?command=openfolder&amp;siteaddress=FAM.docvelocity-na8.net&amp;folderid=FXDBBA3206-EA19-CAB4-D76B-632DF64E71B5","FX22036510")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MI2203563574</t>
        </is>
      </c>
      <c r="J1365" t="n">
        <v>0.0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1.0</v>
      </c>
      <c r="O1365" s="1" t="n">
        <v>44637.735659722224</v>
      </c>
      <c r="P1365" s="1" t="n">
        <v>44638.065254629626</v>
      </c>
      <c r="Q1365" t="n">
        <v>24166.0</v>
      </c>
      <c r="R1365" t="n">
        <v>4311.0</v>
      </c>
      <c r="S1365" t="b">
        <v>0</v>
      </c>
      <c r="T1365" t="inlineStr">
        <is>
          <t>N/A</t>
        </is>
      </c>
      <c r="U1365" t="b">
        <v>0</v>
      </c>
      <c r="V1365" t="inlineStr">
        <is>
          <t>Kalyani Mane</t>
        </is>
      </c>
      <c r="W1365" s="1" t="n">
        <v>44638.065254629626</v>
      </c>
      <c r="X1365" t="n">
        <v>669.0</v>
      </c>
      <c r="Y1365" t="n">
        <v>0.0</v>
      </c>
      <c r="Z1365" t="n">
        <v>0.0</v>
      </c>
      <c r="AA1365" t="n">
        <v>0.0</v>
      </c>
      <c r="AB1365" t="n">
        <v>0.0</v>
      </c>
      <c r="AC1365" t="n">
        <v>0.0</v>
      </c>
      <c r="AD1365" t="n">
        <v>0.0</v>
      </c>
      <c r="AE1365" t="n">
        <v>37.0</v>
      </c>
      <c r="AF1365" t="n">
        <v>0.0</v>
      </c>
      <c r="AG1365" t="n">
        <v>2.0</v>
      </c>
      <c r="AH1365" t="inlineStr">
        <is>
          <t>N/A</t>
        </is>
      </c>
      <c r="AI1365" t="inlineStr">
        <is>
          <t>N/A</t>
        </is>
      </c>
      <c r="AJ1365" t="inlineStr">
        <is>
          <t>N/A</t>
        </is>
      </c>
      <c r="AK1365" t="inlineStr">
        <is>
          <t>N/A</t>
        </is>
      </c>
      <c r="AL1365" t="inlineStr">
        <is>
          <t>N/A</t>
        </is>
      </c>
      <c r="AM1365" t="inlineStr">
        <is>
          <t>N/A</t>
        </is>
      </c>
      <c r="AN1365" t="inlineStr">
        <is>
          <t>N/A</t>
        </is>
      </c>
      <c r="AO1365" t="inlineStr">
        <is>
          <t>N/A</t>
        </is>
      </c>
      <c r="AP1365" t="inlineStr">
        <is>
          <t>N/A</t>
        </is>
      </c>
      <c r="AQ1365" t="inlineStr">
        <is>
          <t>N/A</t>
        </is>
      </c>
      <c r="AR1365" t="inlineStr">
        <is>
          <t>N/A</t>
        </is>
      </c>
      <c r="AS1365" t="inlineStr">
        <is>
          <t>N/A</t>
        </is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</row>
    <row r="1366">
      <c r="A1366" t="inlineStr">
        <is>
          <t>WI220354402</t>
        </is>
      </c>
      <c r="B1366" t="inlineStr">
        <is>
          <t>DATA_VALIDATION</t>
        </is>
      </c>
      <c r="C1366" t="inlineStr">
        <is>
          <t>201300022147</t>
        </is>
      </c>
      <c r="D1366" t="inlineStr">
        <is>
          <t>Folder</t>
        </is>
      </c>
      <c r="E1366" s="2">
        <f>HYPERLINK("capsilon://?command=openfolder&amp;siteaddress=FAM.docvelocity-na8.net&amp;folderid=FXDBBA3206-EA19-CAB4-D76B-632DF64E71B5","FX22036510")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MI2203563553</t>
        </is>
      </c>
      <c r="J1366" t="n">
        <v>48.0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2.0</v>
      </c>
      <c r="O1366" s="1" t="n">
        <v>44637.73574074074</v>
      </c>
      <c r="P1366" s="1" t="n">
        <v>44638.253530092596</v>
      </c>
      <c r="Q1366" t="n">
        <v>44089.0</v>
      </c>
      <c r="R1366" t="n">
        <v>648.0</v>
      </c>
      <c r="S1366" t="b">
        <v>0</v>
      </c>
      <c r="T1366" t="inlineStr">
        <is>
          <t>N/A</t>
        </is>
      </c>
      <c r="U1366" t="b">
        <v>0</v>
      </c>
      <c r="V1366" t="inlineStr">
        <is>
          <t>Nayan Naramshettiwar</t>
        </is>
      </c>
      <c r="W1366" s="1" t="n">
        <v>44637.740891203706</v>
      </c>
      <c r="X1366" t="n">
        <v>363.0</v>
      </c>
      <c r="Y1366" t="n">
        <v>43.0</v>
      </c>
      <c r="Z1366" t="n">
        <v>0.0</v>
      </c>
      <c r="AA1366" t="n">
        <v>43.0</v>
      </c>
      <c r="AB1366" t="n">
        <v>0.0</v>
      </c>
      <c r="AC1366" t="n">
        <v>11.0</v>
      </c>
      <c r="AD1366" t="n">
        <v>5.0</v>
      </c>
      <c r="AE1366" t="n">
        <v>0.0</v>
      </c>
      <c r="AF1366" t="n">
        <v>0.0</v>
      </c>
      <c r="AG1366" t="n">
        <v>0.0</v>
      </c>
      <c r="AH1366" t="inlineStr">
        <is>
          <t>Sanjana Uttekar</t>
        </is>
      </c>
      <c r="AI1366" s="1" t="n">
        <v>44638.253530092596</v>
      </c>
      <c r="AJ1366" t="n">
        <v>285.0</v>
      </c>
      <c r="AK1366" t="n">
        <v>0.0</v>
      </c>
      <c r="AL1366" t="n">
        <v>0.0</v>
      </c>
      <c r="AM1366" t="n">
        <v>0.0</v>
      </c>
      <c r="AN1366" t="n">
        <v>0.0</v>
      </c>
      <c r="AO1366" t="n">
        <v>0.0</v>
      </c>
      <c r="AP1366" t="n">
        <v>5.0</v>
      </c>
      <c r="AQ1366" t="n">
        <v>0.0</v>
      </c>
      <c r="AR1366" t="n">
        <v>0.0</v>
      </c>
      <c r="AS1366" t="n">
        <v>0.0</v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</row>
    <row r="1367">
      <c r="A1367" t="inlineStr">
        <is>
          <t>WI220354428</t>
        </is>
      </c>
      <c r="B1367" t="inlineStr">
        <is>
          <t>DATA_VALIDATION</t>
        </is>
      </c>
      <c r="C1367" t="inlineStr">
        <is>
          <t>201330005832</t>
        </is>
      </c>
      <c r="D1367" t="inlineStr">
        <is>
          <t>Folder</t>
        </is>
      </c>
      <c r="E1367" s="2">
        <f>HYPERLINK("capsilon://?command=openfolder&amp;siteaddress=FAM.docvelocity-na8.net&amp;folderid=FX490816AA-37AE-9127-C462-0F83AC850FC8","FX22036774")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MI2203560913</t>
        </is>
      </c>
      <c r="J1367" t="n">
        <v>471.0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2.0</v>
      </c>
      <c r="O1367" s="1" t="n">
        <v>44637.74244212963</v>
      </c>
      <c r="P1367" s="1" t="n">
        <v>44637.8012962963</v>
      </c>
      <c r="Q1367" t="n">
        <v>2085.0</v>
      </c>
      <c r="R1367" t="n">
        <v>3000.0</v>
      </c>
      <c r="S1367" t="b">
        <v>0</v>
      </c>
      <c r="T1367" t="inlineStr">
        <is>
          <t>N/A</t>
        </is>
      </c>
      <c r="U1367" t="b">
        <v>1</v>
      </c>
      <c r="V1367" t="inlineStr">
        <is>
          <t>Shivani Narwade</t>
        </is>
      </c>
      <c r="W1367" s="1" t="n">
        <v>44637.758888888886</v>
      </c>
      <c r="X1367" t="n">
        <v>1418.0</v>
      </c>
      <c r="Y1367" t="n">
        <v>385.0</v>
      </c>
      <c r="Z1367" t="n">
        <v>0.0</v>
      </c>
      <c r="AA1367" t="n">
        <v>385.0</v>
      </c>
      <c r="AB1367" t="n">
        <v>0.0</v>
      </c>
      <c r="AC1367" t="n">
        <v>31.0</v>
      </c>
      <c r="AD1367" t="n">
        <v>86.0</v>
      </c>
      <c r="AE1367" t="n">
        <v>0.0</v>
      </c>
      <c r="AF1367" t="n">
        <v>0.0</v>
      </c>
      <c r="AG1367" t="n">
        <v>0.0</v>
      </c>
      <c r="AH1367" t="inlineStr">
        <is>
          <t>Ketan Pathak</t>
        </is>
      </c>
      <c r="AI1367" s="1" t="n">
        <v>44637.8012962963</v>
      </c>
      <c r="AJ1367" t="n">
        <v>998.0</v>
      </c>
      <c r="AK1367" t="n">
        <v>6.0</v>
      </c>
      <c r="AL1367" t="n">
        <v>0.0</v>
      </c>
      <c r="AM1367" t="n">
        <v>6.0</v>
      </c>
      <c r="AN1367" t="n">
        <v>113.0</v>
      </c>
      <c r="AO1367" t="n">
        <v>6.0</v>
      </c>
      <c r="AP1367" t="n">
        <v>80.0</v>
      </c>
      <c r="AQ1367" t="n">
        <v>0.0</v>
      </c>
      <c r="AR1367" t="n">
        <v>0.0</v>
      </c>
      <c r="AS1367" t="n">
        <v>0.0</v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</row>
    <row r="1368">
      <c r="A1368" t="inlineStr">
        <is>
          <t>WI220354434</t>
        </is>
      </c>
      <c r="B1368" t="inlineStr">
        <is>
          <t>DATA_VALIDATION</t>
        </is>
      </c>
      <c r="C1368" t="inlineStr">
        <is>
          <t>201340000723</t>
        </is>
      </c>
      <c r="D1368" t="inlineStr">
        <is>
          <t>Folder</t>
        </is>
      </c>
      <c r="E1368" s="2">
        <f>HYPERLINK("capsilon://?command=openfolder&amp;siteaddress=FAM.docvelocity-na8.net&amp;folderid=FX69C1ED13-B679-DD50-B4F6-967F07F2FEA1","FX22037538")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MI2203561043</t>
        </is>
      </c>
      <c r="J1368" t="n">
        <v>415.0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2.0</v>
      </c>
      <c r="O1368" s="1" t="n">
        <v>44637.745462962965</v>
      </c>
      <c r="P1368" s="1" t="n">
        <v>44638.19875</v>
      </c>
      <c r="Q1368" t="n">
        <v>34809.0</v>
      </c>
      <c r="R1368" t="n">
        <v>4355.0</v>
      </c>
      <c r="S1368" t="b">
        <v>0</v>
      </c>
      <c r="T1368" t="inlineStr">
        <is>
          <t>N/A</t>
        </is>
      </c>
      <c r="U1368" t="b">
        <v>1</v>
      </c>
      <c r="V1368" t="inlineStr">
        <is>
          <t>Nayan Naramshettiwar</t>
        </is>
      </c>
      <c r="W1368" s="1" t="n">
        <v>44637.7674537037</v>
      </c>
      <c r="X1368" t="n">
        <v>1796.0</v>
      </c>
      <c r="Y1368" t="n">
        <v>343.0</v>
      </c>
      <c r="Z1368" t="n">
        <v>0.0</v>
      </c>
      <c r="AA1368" t="n">
        <v>343.0</v>
      </c>
      <c r="AB1368" t="n">
        <v>0.0</v>
      </c>
      <c r="AC1368" t="n">
        <v>56.0</v>
      </c>
      <c r="AD1368" t="n">
        <v>72.0</v>
      </c>
      <c r="AE1368" t="n">
        <v>0.0</v>
      </c>
      <c r="AF1368" t="n">
        <v>0.0</v>
      </c>
      <c r="AG1368" t="n">
        <v>0.0</v>
      </c>
      <c r="AH1368" t="inlineStr">
        <is>
          <t>Sanjana Uttekar</t>
        </is>
      </c>
      <c r="AI1368" s="1" t="n">
        <v>44638.19875</v>
      </c>
      <c r="AJ1368" t="n">
        <v>2366.0</v>
      </c>
      <c r="AK1368" t="n">
        <v>3.0</v>
      </c>
      <c r="AL1368" t="n">
        <v>0.0</v>
      </c>
      <c r="AM1368" t="n">
        <v>3.0</v>
      </c>
      <c r="AN1368" t="n">
        <v>0.0</v>
      </c>
      <c r="AO1368" t="n">
        <v>3.0</v>
      </c>
      <c r="AP1368" t="n">
        <v>69.0</v>
      </c>
      <c r="AQ1368" t="n">
        <v>0.0</v>
      </c>
      <c r="AR1368" t="n">
        <v>0.0</v>
      </c>
      <c r="AS1368" t="n">
        <v>0.0</v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</row>
    <row r="1369">
      <c r="A1369" t="inlineStr">
        <is>
          <t>WI220354621</t>
        </is>
      </c>
      <c r="B1369" t="inlineStr">
        <is>
          <t>DATA_VALIDATION</t>
        </is>
      </c>
      <c r="C1369" t="inlineStr">
        <is>
          <t>201348000412</t>
        </is>
      </c>
      <c r="D1369" t="inlineStr">
        <is>
          <t>Folder</t>
        </is>
      </c>
      <c r="E1369" s="2">
        <f>HYPERLINK("capsilon://?command=openfolder&amp;siteaddress=FAM.docvelocity-na8.net&amp;folderid=FXF2B43FB7-721E-20A5-6F0A-57A3A155C221","FX22035745")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MI2203566485</t>
        </is>
      </c>
      <c r="J1369" t="n">
        <v>464.0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1.0</v>
      </c>
      <c r="O1369" s="1" t="n">
        <v>44637.78805555555</v>
      </c>
      <c r="P1369" s="1" t="n">
        <v>44638.08787037037</v>
      </c>
      <c r="Q1369" t="n">
        <v>21285.0</v>
      </c>
      <c r="R1369" t="n">
        <v>4619.0</v>
      </c>
      <c r="S1369" t="b">
        <v>0</v>
      </c>
      <c r="T1369" t="inlineStr">
        <is>
          <t>N/A</t>
        </is>
      </c>
      <c r="U1369" t="b">
        <v>0</v>
      </c>
      <c r="V1369" t="inlineStr">
        <is>
          <t>Kalyani Mane</t>
        </is>
      </c>
      <c r="W1369" s="1" t="n">
        <v>44638.08787037037</v>
      </c>
      <c r="X1369" t="n">
        <v>1953.0</v>
      </c>
      <c r="Y1369" t="n">
        <v>74.0</v>
      </c>
      <c r="Z1369" t="n">
        <v>0.0</v>
      </c>
      <c r="AA1369" t="n">
        <v>74.0</v>
      </c>
      <c r="AB1369" t="n">
        <v>0.0</v>
      </c>
      <c r="AC1369" t="n">
        <v>0.0</v>
      </c>
      <c r="AD1369" t="n">
        <v>390.0</v>
      </c>
      <c r="AE1369" t="n">
        <v>364.0</v>
      </c>
      <c r="AF1369" t="n">
        <v>0.0</v>
      </c>
      <c r="AG1369" t="n">
        <v>9.0</v>
      </c>
      <c r="AH1369" t="inlineStr">
        <is>
          <t>N/A</t>
        </is>
      </c>
      <c r="AI1369" t="inlineStr">
        <is>
          <t>N/A</t>
        </is>
      </c>
      <c r="AJ1369" t="inlineStr">
        <is>
          <t>N/A</t>
        </is>
      </c>
      <c r="AK1369" t="inlineStr">
        <is>
          <t>N/A</t>
        </is>
      </c>
      <c r="AL1369" t="inlineStr">
        <is>
          <t>N/A</t>
        </is>
      </c>
      <c r="AM1369" t="inlineStr">
        <is>
          <t>N/A</t>
        </is>
      </c>
      <c r="AN1369" t="inlineStr">
        <is>
          <t>N/A</t>
        </is>
      </c>
      <c r="AO1369" t="inlineStr">
        <is>
          <t>N/A</t>
        </is>
      </c>
      <c r="AP1369" t="inlineStr">
        <is>
          <t>N/A</t>
        </is>
      </c>
      <c r="AQ1369" t="inlineStr">
        <is>
          <t>N/A</t>
        </is>
      </c>
      <c r="AR1369" t="inlineStr">
        <is>
          <t>N/A</t>
        </is>
      </c>
      <c r="AS1369" t="inlineStr">
        <is>
          <t>N/A</t>
        </is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</row>
    <row r="1370">
      <c r="A1370" t="inlineStr">
        <is>
          <t>WI220354654</t>
        </is>
      </c>
      <c r="B1370" t="inlineStr">
        <is>
          <t>DATA_VALIDATION</t>
        </is>
      </c>
      <c r="C1370" t="inlineStr">
        <is>
          <t>201300022229</t>
        </is>
      </c>
      <c r="D1370" t="inlineStr">
        <is>
          <t>Folder</t>
        </is>
      </c>
      <c r="E1370" s="2">
        <f>HYPERLINK("capsilon://?command=openfolder&amp;siteaddress=FAM.docvelocity-na8.net&amp;folderid=FX37A010CA-F70F-2162-FC97-7F1086D9DE47","FX22037820")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MI2203561153</t>
        </is>
      </c>
      <c r="J1370" t="n">
        <v>397.0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2.0</v>
      </c>
      <c r="O1370" s="1" t="n">
        <v>44637.79813657407</v>
      </c>
      <c r="P1370" s="1" t="n">
        <v>44638.200740740744</v>
      </c>
      <c r="Q1370" t="n">
        <v>29620.0</v>
      </c>
      <c r="R1370" t="n">
        <v>5165.0</v>
      </c>
      <c r="S1370" t="b">
        <v>0</v>
      </c>
      <c r="T1370" t="inlineStr">
        <is>
          <t>N/A</t>
        </is>
      </c>
      <c r="U1370" t="b">
        <v>1</v>
      </c>
      <c r="V1370" t="inlineStr">
        <is>
          <t>Pratik Bhandwalkar</t>
        </is>
      </c>
      <c r="W1370" s="1" t="n">
        <v>44637.8465625</v>
      </c>
      <c r="X1370" t="n">
        <v>3285.0</v>
      </c>
      <c r="Y1370" t="n">
        <v>359.0</v>
      </c>
      <c r="Z1370" t="n">
        <v>0.0</v>
      </c>
      <c r="AA1370" t="n">
        <v>359.0</v>
      </c>
      <c r="AB1370" t="n">
        <v>0.0</v>
      </c>
      <c r="AC1370" t="n">
        <v>45.0</v>
      </c>
      <c r="AD1370" t="n">
        <v>38.0</v>
      </c>
      <c r="AE1370" t="n">
        <v>0.0</v>
      </c>
      <c r="AF1370" t="n">
        <v>0.0</v>
      </c>
      <c r="AG1370" t="n">
        <v>0.0</v>
      </c>
      <c r="AH1370" t="inlineStr">
        <is>
          <t>Sangeeta Kumari</t>
        </is>
      </c>
      <c r="AI1370" s="1" t="n">
        <v>44638.200740740744</v>
      </c>
      <c r="AJ1370" t="n">
        <v>1802.0</v>
      </c>
      <c r="AK1370" t="n">
        <v>6.0</v>
      </c>
      <c r="AL1370" t="n">
        <v>0.0</v>
      </c>
      <c r="AM1370" t="n">
        <v>6.0</v>
      </c>
      <c r="AN1370" t="n">
        <v>0.0</v>
      </c>
      <c r="AO1370" t="n">
        <v>4.0</v>
      </c>
      <c r="AP1370" t="n">
        <v>32.0</v>
      </c>
      <c r="AQ1370" t="n">
        <v>0.0</v>
      </c>
      <c r="AR1370" t="n">
        <v>0.0</v>
      </c>
      <c r="AS1370" t="n">
        <v>0.0</v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</row>
    <row r="1371">
      <c r="A1371" t="inlineStr">
        <is>
          <t>WI220354672</t>
        </is>
      </c>
      <c r="B1371" t="inlineStr">
        <is>
          <t>DATA_VALIDATION</t>
        </is>
      </c>
      <c r="C1371" t="inlineStr">
        <is>
          <t>201300022252</t>
        </is>
      </c>
      <c r="D1371" t="inlineStr">
        <is>
          <t>Folder</t>
        </is>
      </c>
      <c r="E1371" s="2">
        <f>HYPERLINK("capsilon://?command=openfolder&amp;siteaddress=FAM.docvelocity-na8.net&amp;folderid=FX0975086F-FAE1-4E39-757A-801CA2CBB0E8","FX22038092")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MI2203561636</t>
        </is>
      </c>
      <c r="J1371" t="n">
        <v>450.0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2.0</v>
      </c>
      <c r="O1371" s="1" t="n">
        <v>44637.80260416667</v>
      </c>
      <c r="P1371" s="1" t="n">
        <v>44638.20662037037</v>
      </c>
      <c r="Q1371" t="n">
        <v>33150.0</v>
      </c>
      <c r="R1371" t="n">
        <v>1757.0</v>
      </c>
      <c r="S1371" t="b">
        <v>0</v>
      </c>
      <c r="T1371" t="inlineStr">
        <is>
          <t>N/A</t>
        </is>
      </c>
      <c r="U1371" t="b">
        <v>1</v>
      </c>
      <c r="V1371" t="inlineStr">
        <is>
          <t>Pooja Supekar</t>
        </is>
      </c>
      <c r="W1371" s="1" t="n">
        <v>44637.82040509259</v>
      </c>
      <c r="X1371" t="n">
        <v>968.0</v>
      </c>
      <c r="Y1371" t="n">
        <v>204.0</v>
      </c>
      <c r="Z1371" t="n">
        <v>0.0</v>
      </c>
      <c r="AA1371" t="n">
        <v>204.0</v>
      </c>
      <c r="AB1371" t="n">
        <v>239.0</v>
      </c>
      <c r="AC1371" t="n">
        <v>0.0</v>
      </c>
      <c r="AD1371" t="n">
        <v>246.0</v>
      </c>
      <c r="AE1371" t="n">
        <v>0.0</v>
      </c>
      <c r="AF1371" t="n">
        <v>0.0</v>
      </c>
      <c r="AG1371" t="n">
        <v>0.0</v>
      </c>
      <c r="AH1371" t="inlineStr">
        <is>
          <t>Saloni Uttekar</t>
        </is>
      </c>
      <c r="AI1371" s="1" t="n">
        <v>44638.20662037037</v>
      </c>
      <c r="AJ1371" t="n">
        <v>750.0</v>
      </c>
      <c r="AK1371" t="n">
        <v>4.0</v>
      </c>
      <c r="AL1371" t="n">
        <v>0.0</v>
      </c>
      <c r="AM1371" t="n">
        <v>4.0</v>
      </c>
      <c r="AN1371" t="n">
        <v>239.0</v>
      </c>
      <c r="AO1371" t="n">
        <v>4.0</v>
      </c>
      <c r="AP1371" t="n">
        <v>242.0</v>
      </c>
      <c r="AQ1371" t="n">
        <v>0.0</v>
      </c>
      <c r="AR1371" t="n">
        <v>0.0</v>
      </c>
      <c r="AS1371" t="n">
        <v>0.0</v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</row>
    <row r="1372">
      <c r="A1372" t="inlineStr">
        <is>
          <t>WI220354724</t>
        </is>
      </c>
      <c r="B1372" t="inlineStr">
        <is>
          <t>DATA_VALIDATION</t>
        </is>
      </c>
      <c r="C1372" t="inlineStr">
        <is>
          <t>201330005862</t>
        </is>
      </c>
      <c r="D1372" t="inlineStr">
        <is>
          <t>Folder</t>
        </is>
      </c>
      <c r="E1372" s="2">
        <f>HYPERLINK("capsilon://?command=openfolder&amp;siteaddress=FAM.docvelocity-na8.net&amp;folderid=FXC7463F22-E8EC-84F8-9867-CA0F2C1271A1","FX22037344")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MI2203563264</t>
        </is>
      </c>
      <c r="J1372" t="n">
        <v>328.0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2.0</v>
      </c>
      <c r="O1372" s="1" t="n">
        <v>44637.80819444444</v>
      </c>
      <c r="P1372" s="1" t="n">
        <v>44638.22142361111</v>
      </c>
      <c r="Q1372" t="n">
        <v>30950.0</v>
      </c>
      <c r="R1372" t="n">
        <v>4753.0</v>
      </c>
      <c r="S1372" t="b">
        <v>0</v>
      </c>
      <c r="T1372" t="inlineStr">
        <is>
          <t>N/A</t>
        </is>
      </c>
      <c r="U1372" t="b">
        <v>1</v>
      </c>
      <c r="V1372" t="inlineStr">
        <is>
          <t>Prathamesh Amte</t>
        </is>
      </c>
      <c r="W1372" s="1" t="n">
        <v>44637.98553240741</v>
      </c>
      <c r="X1372" t="n">
        <v>3417.0</v>
      </c>
      <c r="Y1372" t="n">
        <v>299.0</v>
      </c>
      <c r="Z1372" t="n">
        <v>0.0</v>
      </c>
      <c r="AA1372" t="n">
        <v>299.0</v>
      </c>
      <c r="AB1372" t="n">
        <v>0.0</v>
      </c>
      <c r="AC1372" t="n">
        <v>45.0</v>
      </c>
      <c r="AD1372" t="n">
        <v>29.0</v>
      </c>
      <c r="AE1372" t="n">
        <v>0.0</v>
      </c>
      <c r="AF1372" t="n">
        <v>0.0</v>
      </c>
      <c r="AG1372" t="n">
        <v>0.0</v>
      </c>
      <c r="AH1372" t="inlineStr">
        <is>
          <t>Saloni Uttekar</t>
        </is>
      </c>
      <c r="AI1372" s="1" t="n">
        <v>44638.22142361111</v>
      </c>
      <c r="AJ1372" t="n">
        <v>1278.0</v>
      </c>
      <c r="AK1372" t="n">
        <v>2.0</v>
      </c>
      <c r="AL1372" t="n">
        <v>0.0</v>
      </c>
      <c r="AM1372" t="n">
        <v>2.0</v>
      </c>
      <c r="AN1372" t="n">
        <v>15.0</v>
      </c>
      <c r="AO1372" t="n">
        <v>3.0</v>
      </c>
      <c r="AP1372" t="n">
        <v>27.0</v>
      </c>
      <c r="AQ1372" t="n">
        <v>0.0</v>
      </c>
      <c r="AR1372" t="n">
        <v>0.0</v>
      </c>
      <c r="AS1372" t="n">
        <v>0.0</v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</row>
    <row r="1373">
      <c r="A1373" t="inlineStr">
        <is>
          <t>WI220354857</t>
        </is>
      </c>
      <c r="B1373" t="inlineStr">
        <is>
          <t>DATA_VALIDATION</t>
        </is>
      </c>
      <c r="C1373" t="inlineStr">
        <is>
          <t>201300022239</t>
        </is>
      </c>
      <c r="D1373" t="inlineStr">
        <is>
          <t>Folder</t>
        </is>
      </c>
      <c r="E1373" s="2">
        <f>HYPERLINK("capsilon://?command=openfolder&amp;siteaddress=FAM.docvelocity-na8.net&amp;folderid=FX0FE636B1-BC01-28CB-BF5A-A423A8F463FC","FX22037903")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MI2203568958</t>
        </is>
      </c>
      <c r="J1373" t="n">
        <v>51.0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2.0</v>
      </c>
      <c r="O1373" s="1" t="n">
        <v>44637.87712962963</v>
      </c>
      <c r="P1373" s="1" t="n">
        <v>44638.25377314815</v>
      </c>
      <c r="Q1373" t="n">
        <v>31095.0</v>
      </c>
      <c r="R1373" t="n">
        <v>1447.0</v>
      </c>
      <c r="S1373" t="b">
        <v>0</v>
      </c>
      <c r="T1373" t="inlineStr">
        <is>
          <t>N/A</t>
        </is>
      </c>
      <c r="U1373" t="b">
        <v>0</v>
      </c>
      <c r="V1373" t="inlineStr">
        <is>
          <t>Deepika Dutta</t>
        </is>
      </c>
      <c r="W1373" s="1" t="n">
        <v>44637.961388888885</v>
      </c>
      <c r="X1373" t="n">
        <v>1215.0</v>
      </c>
      <c r="Y1373" t="n">
        <v>46.0</v>
      </c>
      <c r="Z1373" t="n">
        <v>0.0</v>
      </c>
      <c r="AA1373" t="n">
        <v>46.0</v>
      </c>
      <c r="AB1373" t="n">
        <v>0.0</v>
      </c>
      <c r="AC1373" t="n">
        <v>5.0</v>
      </c>
      <c r="AD1373" t="n">
        <v>5.0</v>
      </c>
      <c r="AE1373" t="n">
        <v>0.0</v>
      </c>
      <c r="AF1373" t="n">
        <v>0.0</v>
      </c>
      <c r="AG1373" t="n">
        <v>0.0</v>
      </c>
      <c r="AH1373" t="inlineStr">
        <is>
          <t>Saloni Uttekar</t>
        </is>
      </c>
      <c r="AI1373" s="1" t="n">
        <v>44638.25377314815</v>
      </c>
      <c r="AJ1373" t="n">
        <v>232.0</v>
      </c>
      <c r="AK1373" t="n">
        <v>0.0</v>
      </c>
      <c r="AL1373" t="n">
        <v>0.0</v>
      </c>
      <c r="AM1373" t="n">
        <v>0.0</v>
      </c>
      <c r="AN1373" t="n">
        <v>0.0</v>
      </c>
      <c r="AO1373" t="n">
        <v>0.0</v>
      </c>
      <c r="AP1373" t="n">
        <v>5.0</v>
      </c>
      <c r="AQ1373" t="n">
        <v>0.0</v>
      </c>
      <c r="AR1373" t="n">
        <v>0.0</v>
      </c>
      <c r="AS1373" t="n">
        <v>0.0</v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</row>
    <row r="1374">
      <c r="A1374" t="inlineStr">
        <is>
          <t>WI220354858</t>
        </is>
      </c>
      <c r="B1374" t="inlineStr">
        <is>
          <t>DATA_VALIDATION</t>
        </is>
      </c>
      <c r="C1374" t="inlineStr">
        <is>
          <t>201300022239</t>
        </is>
      </c>
      <c r="D1374" t="inlineStr">
        <is>
          <t>Folder</t>
        </is>
      </c>
      <c r="E1374" s="2">
        <f>HYPERLINK("capsilon://?command=openfolder&amp;siteaddress=FAM.docvelocity-na8.net&amp;folderid=FX0FE636B1-BC01-28CB-BF5A-A423A8F463FC","FX22037903")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MI2203568957</t>
        </is>
      </c>
      <c r="J1374" t="n">
        <v>51.0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2.0</v>
      </c>
      <c r="O1374" s="1" t="n">
        <v>44637.87712962963</v>
      </c>
      <c r="P1374" s="1" t="n">
        <v>44638.25303240741</v>
      </c>
      <c r="Q1374" t="n">
        <v>31973.0</v>
      </c>
      <c r="R1374" t="n">
        <v>505.0</v>
      </c>
      <c r="S1374" t="b">
        <v>0</v>
      </c>
      <c r="T1374" t="inlineStr">
        <is>
          <t>N/A</t>
        </is>
      </c>
      <c r="U1374" t="b">
        <v>0</v>
      </c>
      <c r="V1374" t="inlineStr">
        <is>
          <t>Apeksha Hirve</t>
        </is>
      </c>
      <c r="W1374" s="1" t="n">
        <v>44637.95885416667</v>
      </c>
      <c r="X1374" t="n">
        <v>363.0</v>
      </c>
      <c r="Y1374" t="n">
        <v>46.0</v>
      </c>
      <c r="Z1374" t="n">
        <v>0.0</v>
      </c>
      <c r="AA1374" t="n">
        <v>46.0</v>
      </c>
      <c r="AB1374" t="n">
        <v>0.0</v>
      </c>
      <c r="AC1374" t="n">
        <v>1.0</v>
      </c>
      <c r="AD1374" t="n">
        <v>5.0</v>
      </c>
      <c r="AE1374" t="n">
        <v>0.0</v>
      </c>
      <c r="AF1374" t="n">
        <v>0.0</v>
      </c>
      <c r="AG1374" t="n">
        <v>0.0</v>
      </c>
      <c r="AH1374" t="inlineStr">
        <is>
          <t>Sangeeta Kumari</t>
        </is>
      </c>
      <c r="AI1374" s="1" t="n">
        <v>44638.25303240741</v>
      </c>
      <c r="AJ1374" t="n">
        <v>142.0</v>
      </c>
      <c r="AK1374" t="n">
        <v>1.0</v>
      </c>
      <c r="AL1374" t="n">
        <v>0.0</v>
      </c>
      <c r="AM1374" t="n">
        <v>1.0</v>
      </c>
      <c r="AN1374" t="n">
        <v>0.0</v>
      </c>
      <c r="AO1374" t="n">
        <v>0.0</v>
      </c>
      <c r="AP1374" t="n">
        <v>4.0</v>
      </c>
      <c r="AQ1374" t="n">
        <v>0.0</v>
      </c>
      <c r="AR1374" t="n">
        <v>0.0</v>
      </c>
      <c r="AS1374" t="n">
        <v>0.0</v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</row>
    <row r="1375">
      <c r="A1375" t="inlineStr">
        <is>
          <t>WI220354859</t>
        </is>
      </c>
      <c r="B1375" t="inlineStr">
        <is>
          <t>DATA_VALIDATION</t>
        </is>
      </c>
      <c r="C1375" t="inlineStr">
        <is>
          <t>201300022239</t>
        </is>
      </c>
      <c r="D1375" t="inlineStr">
        <is>
          <t>Folder</t>
        </is>
      </c>
      <c r="E1375" s="2">
        <f>HYPERLINK("capsilon://?command=openfolder&amp;siteaddress=FAM.docvelocity-na8.net&amp;folderid=FX0FE636B1-BC01-28CB-BF5A-A423A8F463FC","FX22037903")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MI2203568961</t>
        </is>
      </c>
      <c r="J1375" t="n">
        <v>46.0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2.0</v>
      </c>
      <c r="O1375" s="1" t="n">
        <v>44637.87730324074</v>
      </c>
      <c r="P1375" s="1" t="n">
        <v>44638.25443287037</v>
      </c>
      <c r="Q1375" t="n">
        <v>32252.0</v>
      </c>
      <c r="R1375" t="n">
        <v>332.0</v>
      </c>
      <c r="S1375" t="b">
        <v>0</v>
      </c>
      <c r="T1375" t="inlineStr">
        <is>
          <t>N/A</t>
        </is>
      </c>
      <c r="U1375" t="b">
        <v>0</v>
      </c>
      <c r="V1375" t="inlineStr">
        <is>
          <t>Apeksha Hirve</t>
        </is>
      </c>
      <c r="W1375" s="1" t="n">
        <v>44637.96131944445</v>
      </c>
      <c r="X1375" t="n">
        <v>212.0</v>
      </c>
      <c r="Y1375" t="n">
        <v>41.0</v>
      </c>
      <c r="Z1375" t="n">
        <v>0.0</v>
      </c>
      <c r="AA1375" t="n">
        <v>41.0</v>
      </c>
      <c r="AB1375" t="n">
        <v>0.0</v>
      </c>
      <c r="AC1375" t="n">
        <v>2.0</v>
      </c>
      <c r="AD1375" t="n">
        <v>5.0</v>
      </c>
      <c r="AE1375" t="n">
        <v>0.0</v>
      </c>
      <c r="AF1375" t="n">
        <v>0.0</v>
      </c>
      <c r="AG1375" t="n">
        <v>0.0</v>
      </c>
      <c r="AH1375" t="inlineStr">
        <is>
          <t>Sangeeta Kumari</t>
        </is>
      </c>
      <c r="AI1375" s="1" t="n">
        <v>44638.25443287037</v>
      </c>
      <c r="AJ1375" t="n">
        <v>120.0</v>
      </c>
      <c r="AK1375" t="n">
        <v>1.0</v>
      </c>
      <c r="AL1375" t="n">
        <v>0.0</v>
      </c>
      <c r="AM1375" t="n">
        <v>1.0</v>
      </c>
      <c r="AN1375" t="n">
        <v>0.0</v>
      </c>
      <c r="AO1375" t="n">
        <v>0.0</v>
      </c>
      <c r="AP1375" t="n">
        <v>4.0</v>
      </c>
      <c r="AQ1375" t="n">
        <v>0.0</v>
      </c>
      <c r="AR1375" t="n">
        <v>0.0</v>
      </c>
      <c r="AS1375" t="n">
        <v>0.0</v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</row>
    <row r="1376">
      <c r="A1376" t="inlineStr">
        <is>
          <t>WI220354860</t>
        </is>
      </c>
      <c r="B1376" t="inlineStr">
        <is>
          <t>DATA_VALIDATION</t>
        </is>
      </c>
      <c r="C1376" t="inlineStr">
        <is>
          <t>201300022239</t>
        </is>
      </c>
      <c r="D1376" t="inlineStr">
        <is>
          <t>Folder</t>
        </is>
      </c>
      <c r="E1376" s="2">
        <f>HYPERLINK("capsilon://?command=openfolder&amp;siteaddress=FAM.docvelocity-na8.net&amp;folderid=FX0FE636B1-BC01-28CB-BF5A-A423A8F463FC","FX22037903")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MI2203568965</t>
        </is>
      </c>
      <c r="J1376" t="n">
        <v>46.0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2.0</v>
      </c>
      <c r="O1376" s="1" t="n">
        <v>44637.877488425926</v>
      </c>
      <c r="P1376" s="1" t="n">
        <v>44638.25728009259</v>
      </c>
      <c r="Q1376" t="n">
        <v>31532.0</v>
      </c>
      <c r="R1376" t="n">
        <v>1282.0</v>
      </c>
      <c r="S1376" t="b">
        <v>0</v>
      </c>
      <c r="T1376" t="inlineStr">
        <is>
          <t>N/A</t>
        </is>
      </c>
      <c r="U1376" t="b">
        <v>0</v>
      </c>
      <c r="V1376" t="inlineStr">
        <is>
          <t>Deepika Dutta</t>
        </is>
      </c>
      <c r="W1376" s="1" t="n">
        <v>44637.9725</v>
      </c>
      <c r="X1376" t="n">
        <v>959.0</v>
      </c>
      <c r="Y1376" t="n">
        <v>41.0</v>
      </c>
      <c r="Z1376" t="n">
        <v>0.0</v>
      </c>
      <c r="AA1376" t="n">
        <v>41.0</v>
      </c>
      <c r="AB1376" t="n">
        <v>0.0</v>
      </c>
      <c r="AC1376" t="n">
        <v>5.0</v>
      </c>
      <c r="AD1376" t="n">
        <v>5.0</v>
      </c>
      <c r="AE1376" t="n">
        <v>0.0</v>
      </c>
      <c r="AF1376" t="n">
        <v>0.0</v>
      </c>
      <c r="AG1376" t="n">
        <v>0.0</v>
      </c>
      <c r="AH1376" t="inlineStr">
        <is>
          <t>Sanjana Uttekar</t>
        </is>
      </c>
      <c r="AI1376" s="1" t="n">
        <v>44638.25728009259</v>
      </c>
      <c r="AJ1376" t="n">
        <v>323.0</v>
      </c>
      <c r="AK1376" t="n">
        <v>1.0</v>
      </c>
      <c r="AL1376" t="n">
        <v>0.0</v>
      </c>
      <c r="AM1376" t="n">
        <v>1.0</v>
      </c>
      <c r="AN1376" t="n">
        <v>0.0</v>
      </c>
      <c r="AO1376" t="n">
        <v>1.0</v>
      </c>
      <c r="AP1376" t="n">
        <v>4.0</v>
      </c>
      <c r="AQ1376" t="n">
        <v>0.0</v>
      </c>
      <c r="AR1376" t="n">
        <v>0.0</v>
      </c>
      <c r="AS1376" t="n">
        <v>0.0</v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</row>
    <row r="1377">
      <c r="A1377" t="inlineStr">
        <is>
          <t>WI220354863</t>
        </is>
      </c>
      <c r="B1377" t="inlineStr">
        <is>
          <t>DATA_VALIDATION</t>
        </is>
      </c>
      <c r="C1377" t="inlineStr">
        <is>
          <t>201300022239</t>
        </is>
      </c>
      <c r="D1377" t="inlineStr">
        <is>
          <t>Folder</t>
        </is>
      </c>
      <c r="E1377" s="2">
        <f>HYPERLINK("capsilon://?command=openfolder&amp;siteaddress=FAM.docvelocity-na8.net&amp;folderid=FX0FE636B1-BC01-28CB-BF5A-A423A8F463FC","FX22037903")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MI2203568966</t>
        </is>
      </c>
      <c r="J1377" t="n">
        <v>46.0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Queue</t>
        </is>
      </c>
      <c r="N1377" t="n">
        <v>2.0</v>
      </c>
      <c r="O1377" s="1" t="n">
        <v>44637.87767361111</v>
      </c>
      <c r="P1377" s="1" t="n">
        <v>44638.25635416667</v>
      </c>
      <c r="Q1377" t="n">
        <v>32014.0</v>
      </c>
      <c r="R1377" t="n">
        <v>704.0</v>
      </c>
      <c r="S1377" t="b">
        <v>0</v>
      </c>
      <c r="T1377" t="inlineStr">
        <is>
          <t>N/A</t>
        </is>
      </c>
      <c r="U1377" t="b">
        <v>0</v>
      </c>
      <c r="V1377" t="inlineStr">
        <is>
          <t>Apeksha Hirve</t>
        </is>
      </c>
      <c r="W1377" s="1" t="n">
        <v>44637.96758101852</v>
      </c>
      <c r="X1377" t="n">
        <v>482.0</v>
      </c>
      <c r="Y1377" t="n">
        <v>41.0</v>
      </c>
      <c r="Z1377" t="n">
        <v>0.0</v>
      </c>
      <c r="AA1377" t="n">
        <v>41.0</v>
      </c>
      <c r="AB1377" t="n">
        <v>0.0</v>
      </c>
      <c r="AC1377" t="n">
        <v>1.0</v>
      </c>
      <c r="AD1377" t="n">
        <v>5.0</v>
      </c>
      <c r="AE1377" t="n">
        <v>0.0</v>
      </c>
      <c r="AF1377" t="n">
        <v>0.0</v>
      </c>
      <c r="AG1377" t="n">
        <v>0.0</v>
      </c>
      <c r="AH1377" t="inlineStr">
        <is>
          <t>Saloni Uttekar</t>
        </is>
      </c>
      <c r="AI1377" s="1" t="n">
        <v>44638.25635416667</v>
      </c>
      <c r="AJ1377" t="n">
        <v>222.0</v>
      </c>
      <c r="AK1377" t="n">
        <v>0.0</v>
      </c>
      <c r="AL1377" t="n">
        <v>0.0</v>
      </c>
      <c r="AM1377" t="n">
        <v>0.0</v>
      </c>
      <c r="AN1377" t="n">
        <v>0.0</v>
      </c>
      <c r="AO1377" t="n">
        <v>0.0</v>
      </c>
      <c r="AP1377" t="n">
        <v>5.0</v>
      </c>
      <c r="AQ1377" t="n">
        <v>0.0</v>
      </c>
      <c r="AR1377" t="n">
        <v>0.0</v>
      </c>
      <c r="AS1377" t="n">
        <v>0.0</v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</row>
    <row r="1378">
      <c r="A1378" t="inlineStr">
        <is>
          <t>WI220354864</t>
        </is>
      </c>
      <c r="B1378" t="inlineStr">
        <is>
          <t>DATA_VALIDATION</t>
        </is>
      </c>
      <c r="C1378" t="inlineStr">
        <is>
          <t>201300022239</t>
        </is>
      </c>
      <c r="D1378" t="inlineStr">
        <is>
          <t>Folder</t>
        </is>
      </c>
      <c r="E1378" s="2">
        <f>HYPERLINK("capsilon://?command=openfolder&amp;siteaddress=FAM.docvelocity-na8.net&amp;folderid=FX0FE636B1-BC01-28CB-BF5A-A423A8F463FC","FX22037903")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MI2203568969</t>
        </is>
      </c>
      <c r="J1378" t="n">
        <v>28.0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2.0</v>
      </c>
      <c r="O1378" s="1" t="n">
        <v>44637.87783564815</v>
      </c>
      <c r="P1378" s="1" t="n">
        <v>44638.25728009259</v>
      </c>
      <c r="Q1378" t="n">
        <v>31884.0</v>
      </c>
      <c r="R1378" t="n">
        <v>900.0</v>
      </c>
      <c r="S1378" t="b">
        <v>0</v>
      </c>
      <c r="T1378" t="inlineStr">
        <is>
          <t>N/A</t>
        </is>
      </c>
      <c r="U1378" t="b">
        <v>0</v>
      </c>
      <c r="V1378" t="inlineStr">
        <is>
          <t>Tejas Bomidwar</t>
        </is>
      </c>
      <c r="W1378" s="1" t="n">
        <v>44637.97100694444</v>
      </c>
      <c r="X1378" t="n">
        <v>654.0</v>
      </c>
      <c r="Y1378" t="n">
        <v>21.0</v>
      </c>
      <c r="Z1378" t="n">
        <v>0.0</v>
      </c>
      <c r="AA1378" t="n">
        <v>21.0</v>
      </c>
      <c r="AB1378" t="n">
        <v>0.0</v>
      </c>
      <c r="AC1378" t="n">
        <v>0.0</v>
      </c>
      <c r="AD1378" t="n">
        <v>7.0</v>
      </c>
      <c r="AE1378" t="n">
        <v>0.0</v>
      </c>
      <c r="AF1378" t="n">
        <v>0.0</v>
      </c>
      <c r="AG1378" t="n">
        <v>0.0</v>
      </c>
      <c r="AH1378" t="inlineStr">
        <is>
          <t>Sangeeta Kumari</t>
        </is>
      </c>
      <c r="AI1378" s="1" t="n">
        <v>44638.25728009259</v>
      </c>
      <c r="AJ1378" t="n">
        <v>246.0</v>
      </c>
      <c r="AK1378" t="n">
        <v>2.0</v>
      </c>
      <c r="AL1378" t="n">
        <v>0.0</v>
      </c>
      <c r="AM1378" t="n">
        <v>2.0</v>
      </c>
      <c r="AN1378" t="n">
        <v>0.0</v>
      </c>
      <c r="AO1378" t="n">
        <v>1.0</v>
      </c>
      <c r="AP1378" t="n">
        <v>5.0</v>
      </c>
      <c r="AQ1378" t="n">
        <v>0.0</v>
      </c>
      <c r="AR1378" t="n">
        <v>0.0</v>
      </c>
      <c r="AS1378" t="n">
        <v>0.0</v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</row>
    <row r="1379">
      <c r="A1379" t="inlineStr">
        <is>
          <t>WI220354865</t>
        </is>
      </c>
      <c r="B1379" t="inlineStr">
        <is>
          <t>DATA_VALIDATION</t>
        </is>
      </c>
      <c r="C1379" t="inlineStr">
        <is>
          <t>201300022239</t>
        </is>
      </c>
      <c r="D1379" t="inlineStr">
        <is>
          <t>Folder</t>
        </is>
      </c>
      <c r="E1379" s="2">
        <f>HYPERLINK("capsilon://?command=openfolder&amp;siteaddress=FAM.docvelocity-na8.net&amp;folderid=FX0FE636B1-BC01-28CB-BF5A-A423A8F463FC","FX22037903")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MI2203568970</t>
        </is>
      </c>
      <c r="J1379" t="n">
        <v>28.0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2.0</v>
      </c>
      <c r="O1379" s="1" t="n">
        <v>44637.878067129626</v>
      </c>
      <c r="P1379" s="1" t="n">
        <v>44638.25803240741</v>
      </c>
      <c r="Q1379" t="n">
        <v>30572.0</v>
      </c>
      <c r="R1379" t="n">
        <v>2257.0</v>
      </c>
      <c r="S1379" t="b">
        <v>0</v>
      </c>
      <c r="T1379" t="inlineStr">
        <is>
          <t>N/A</t>
        </is>
      </c>
      <c r="U1379" t="b">
        <v>0</v>
      </c>
      <c r="V1379" t="inlineStr">
        <is>
          <t>Prajwal Kendre</t>
        </is>
      </c>
      <c r="W1379" s="1" t="n">
        <v>44637.99086805555</v>
      </c>
      <c r="X1379" t="n">
        <v>2113.0</v>
      </c>
      <c r="Y1379" t="n">
        <v>21.0</v>
      </c>
      <c r="Z1379" t="n">
        <v>0.0</v>
      </c>
      <c r="AA1379" t="n">
        <v>21.0</v>
      </c>
      <c r="AB1379" t="n">
        <v>0.0</v>
      </c>
      <c r="AC1379" t="n">
        <v>2.0</v>
      </c>
      <c r="AD1379" t="n">
        <v>7.0</v>
      </c>
      <c r="AE1379" t="n">
        <v>0.0</v>
      </c>
      <c r="AF1379" t="n">
        <v>0.0</v>
      </c>
      <c r="AG1379" t="n">
        <v>0.0</v>
      </c>
      <c r="AH1379" t="inlineStr">
        <is>
          <t>Saloni Uttekar</t>
        </is>
      </c>
      <c r="AI1379" s="1" t="n">
        <v>44638.25803240741</v>
      </c>
      <c r="AJ1379" t="n">
        <v>144.0</v>
      </c>
      <c r="AK1379" t="n">
        <v>0.0</v>
      </c>
      <c r="AL1379" t="n">
        <v>0.0</v>
      </c>
      <c r="AM1379" t="n">
        <v>0.0</v>
      </c>
      <c r="AN1379" t="n">
        <v>0.0</v>
      </c>
      <c r="AO1379" t="n">
        <v>0.0</v>
      </c>
      <c r="AP1379" t="n">
        <v>7.0</v>
      </c>
      <c r="AQ1379" t="n">
        <v>0.0</v>
      </c>
      <c r="AR1379" t="n">
        <v>0.0</v>
      </c>
      <c r="AS1379" t="n">
        <v>0.0</v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</row>
    <row r="1380">
      <c r="A1380" t="inlineStr">
        <is>
          <t>WI220354898</t>
        </is>
      </c>
      <c r="B1380" t="inlineStr">
        <is>
          <t>DATA_VALIDATION</t>
        </is>
      </c>
      <c r="C1380" t="inlineStr">
        <is>
          <t>201308008286</t>
        </is>
      </c>
      <c r="D1380" t="inlineStr">
        <is>
          <t>Folder</t>
        </is>
      </c>
      <c r="E1380" s="2">
        <f>HYPERLINK("capsilon://?command=openfolder&amp;siteaddress=FAM.docvelocity-na8.net&amp;folderid=FX1E173465-534C-9A3B-7E03-D8B9D8069DB8","FX22035449")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MI2203569180</t>
        </is>
      </c>
      <c r="J1380" t="n">
        <v>38.0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2.0</v>
      </c>
      <c r="O1380" s="1" t="n">
        <v>44637.88974537037</v>
      </c>
      <c r="P1380" s="1" t="n">
        <v>44638.25912037037</v>
      </c>
      <c r="Q1380" t="n">
        <v>29471.0</v>
      </c>
      <c r="R1380" t="n">
        <v>2443.0</v>
      </c>
      <c r="S1380" t="b">
        <v>0</v>
      </c>
      <c r="T1380" t="inlineStr">
        <is>
          <t>N/A</t>
        </is>
      </c>
      <c r="U1380" t="b">
        <v>0</v>
      </c>
      <c r="V1380" t="inlineStr">
        <is>
          <t>Swapnil Randhir</t>
        </is>
      </c>
      <c r="W1380" s="1" t="n">
        <v>44637.99318287037</v>
      </c>
      <c r="X1380" t="n">
        <v>2285.0</v>
      </c>
      <c r="Y1380" t="n">
        <v>33.0</v>
      </c>
      <c r="Z1380" t="n">
        <v>0.0</v>
      </c>
      <c r="AA1380" t="n">
        <v>33.0</v>
      </c>
      <c r="AB1380" t="n">
        <v>0.0</v>
      </c>
      <c r="AC1380" t="n">
        <v>1.0</v>
      </c>
      <c r="AD1380" t="n">
        <v>5.0</v>
      </c>
      <c r="AE1380" t="n">
        <v>0.0</v>
      </c>
      <c r="AF1380" t="n">
        <v>0.0</v>
      </c>
      <c r="AG1380" t="n">
        <v>0.0</v>
      </c>
      <c r="AH1380" t="inlineStr">
        <is>
          <t>Sangeeta Kumari</t>
        </is>
      </c>
      <c r="AI1380" s="1" t="n">
        <v>44638.25912037037</v>
      </c>
      <c r="AJ1380" t="n">
        <v>158.0</v>
      </c>
      <c r="AK1380" t="n">
        <v>1.0</v>
      </c>
      <c r="AL1380" t="n">
        <v>0.0</v>
      </c>
      <c r="AM1380" t="n">
        <v>1.0</v>
      </c>
      <c r="AN1380" t="n">
        <v>0.0</v>
      </c>
      <c r="AO1380" t="n">
        <v>0.0</v>
      </c>
      <c r="AP1380" t="n">
        <v>4.0</v>
      </c>
      <c r="AQ1380" t="n">
        <v>0.0</v>
      </c>
      <c r="AR1380" t="n">
        <v>0.0</v>
      </c>
      <c r="AS1380" t="n">
        <v>0.0</v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</row>
    <row r="1381">
      <c r="A1381" t="inlineStr">
        <is>
          <t>WI220354899</t>
        </is>
      </c>
      <c r="B1381" t="inlineStr">
        <is>
          <t>DATA_VALIDATION</t>
        </is>
      </c>
      <c r="C1381" t="inlineStr">
        <is>
          <t>201308008286</t>
        </is>
      </c>
      <c r="D1381" t="inlineStr">
        <is>
          <t>Folder</t>
        </is>
      </c>
      <c r="E1381" s="2">
        <f>HYPERLINK("capsilon://?command=openfolder&amp;siteaddress=FAM.docvelocity-na8.net&amp;folderid=FX1E173465-534C-9A3B-7E03-D8B9D8069DB8","FX22035449")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MI2203569182</t>
        </is>
      </c>
      <c r="J1381" t="n">
        <v>48.0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2.0</v>
      </c>
      <c r="O1381" s="1" t="n">
        <v>44637.88978009259</v>
      </c>
      <c r="P1381" s="1" t="n">
        <v>44638.26074074074</v>
      </c>
      <c r="Q1381" t="n">
        <v>31468.0</v>
      </c>
      <c r="R1381" t="n">
        <v>583.0</v>
      </c>
      <c r="S1381" t="b">
        <v>0</v>
      </c>
      <c r="T1381" t="inlineStr">
        <is>
          <t>N/A</t>
        </is>
      </c>
      <c r="U1381" t="b">
        <v>0</v>
      </c>
      <c r="V1381" t="inlineStr">
        <is>
          <t>Apeksha Hirve</t>
        </is>
      </c>
      <c r="W1381" s="1" t="n">
        <v>44637.979537037034</v>
      </c>
      <c r="X1381" t="n">
        <v>281.0</v>
      </c>
      <c r="Y1381" t="n">
        <v>43.0</v>
      </c>
      <c r="Z1381" t="n">
        <v>0.0</v>
      </c>
      <c r="AA1381" t="n">
        <v>43.0</v>
      </c>
      <c r="AB1381" t="n">
        <v>0.0</v>
      </c>
      <c r="AC1381" t="n">
        <v>1.0</v>
      </c>
      <c r="AD1381" t="n">
        <v>5.0</v>
      </c>
      <c r="AE1381" t="n">
        <v>0.0</v>
      </c>
      <c r="AF1381" t="n">
        <v>0.0</v>
      </c>
      <c r="AG1381" t="n">
        <v>0.0</v>
      </c>
      <c r="AH1381" t="inlineStr">
        <is>
          <t>Sanjana Uttekar</t>
        </is>
      </c>
      <c r="AI1381" s="1" t="n">
        <v>44638.26074074074</v>
      </c>
      <c r="AJ1381" t="n">
        <v>298.0</v>
      </c>
      <c r="AK1381" t="n">
        <v>1.0</v>
      </c>
      <c r="AL1381" t="n">
        <v>0.0</v>
      </c>
      <c r="AM1381" t="n">
        <v>1.0</v>
      </c>
      <c r="AN1381" t="n">
        <v>0.0</v>
      </c>
      <c r="AO1381" t="n">
        <v>1.0</v>
      </c>
      <c r="AP1381" t="n">
        <v>4.0</v>
      </c>
      <c r="AQ1381" t="n">
        <v>0.0</v>
      </c>
      <c r="AR1381" t="n">
        <v>0.0</v>
      </c>
      <c r="AS1381" t="n">
        <v>0.0</v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</row>
    <row r="1382">
      <c r="A1382" t="inlineStr">
        <is>
          <t>WI22035490</t>
        </is>
      </c>
      <c r="B1382" t="inlineStr">
        <is>
          <t>DATA_VALIDATION</t>
        </is>
      </c>
      <c r="C1382" t="inlineStr">
        <is>
          <t>201300021839</t>
        </is>
      </c>
      <c r="D1382" t="inlineStr">
        <is>
          <t>Folder</t>
        </is>
      </c>
      <c r="E1382" s="2">
        <f>HYPERLINK("capsilon://?command=openfolder&amp;siteaddress=FAM.docvelocity-na8.net&amp;folderid=FX7BF1D3B4-C7D9-2AAD-B8CD-8B6FAF65E751","FX2203405")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MI220359238</t>
        </is>
      </c>
      <c r="J1382" t="n">
        <v>0.0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44622.46436342593</v>
      </c>
      <c r="P1382" s="1" t="n">
        <v>44622.66570601852</v>
      </c>
      <c r="Q1382" t="n">
        <v>16426.0</v>
      </c>
      <c r="R1382" t="n">
        <v>970.0</v>
      </c>
      <c r="S1382" t="b">
        <v>0</v>
      </c>
      <c r="T1382" t="inlineStr">
        <is>
          <t>N/A</t>
        </is>
      </c>
      <c r="U1382" t="b">
        <v>0</v>
      </c>
      <c r="V1382" t="inlineStr">
        <is>
          <t>Aditya Tade</t>
        </is>
      </c>
      <c r="W1382" s="1" t="n">
        <v>44622.50859953704</v>
      </c>
      <c r="X1382" t="n">
        <v>458.0</v>
      </c>
      <c r="Y1382" t="n">
        <v>45.0</v>
      </c>
      <c r="Z1382" t="n">
        <v>0.0</v>
      </c>
      <c r="AA1382" t="n">
        <v>45.0</v>
      </c>
      <c r="AB1382" t="n">
        <v>0.0</v>
      </c>
      <c r="AC1382" t="n">
        <v>34.0</v>
      </c>
      <c r="AD1382" t="n">
        <v>-45.0</v>
      </c>
      <c r="AE1382" t="n">
        <v>0.0</v>
      </c>
      <c r="AF1382" t="n">
        <v>0.0</v>
      </c>
      <c r="AG1382" t="n">
        <v>0.0</v>
      </c>
      <c r="AH1382" t="inlineStr">
        <is>
          <t>Dashrath Soren</t>
        </is>
      </c>
      <c r="AI1382" s="1" t="n">
        <v>44622.66570601852</v>
      </c>
      <c r="AJ1382" t="n">
        <v>419.0</v>
      </c>
      <c r="AK1382" t="n">
        <v>0.0</v>
      </c>
      <c r="AL1382" t="n">
        <v>0.0</v>
      </c>
      <c r="AM1382" t="n">
        <v>0.0</v>
      </c>
      <c r="AN1382" t="n">
        <v>0.0</v>
      </c>
      <c r="AO1382" t="n">
        <v>0.0</v>
      </c>
      <c r="AP1382" t="n">
        <v>-45.0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</row>
    <row r="1383">
      <c r="A1383" t="inlineStr">
        <is>
          <t>WI220354902</t>
        </is>
      </c>
      <c r="B1383" t="inlineStr">
        <is>
          <t>DATA_VALIDATION</t>
        </is>
      </c>
      <c r="C1383" t="inlineStr">
        <is>
          <t>201330005892</t>
        </is>
      </c>
      <c r="D1383" t="inlineStr">
        <is>
          <t>Folder</t>
        </is>
      </c>
      <c r="E1383" s="2">
        <f>HYPERLINK("capsilon://?command=openfolder&amp;siteaddress=FAM.docvelocity-na8.net&amp;folderid=FX14703309-9171-93B5-ADFA-E64A6E7D3C21","FX22037798")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MI2203569224</t>
        </is>
      </c>
      <c r="J1383" t="n">
        <v>127.0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1.0</v>
      </c>
      <c r="O1383" s="1" t="n">
        <v>44637.892476851855</v>
      </c>
      <c r="P1383" s="1" t="n">
        <v>44638.111759259256</v>
      </c>
      <c r="Q1383" t="n">
        <v>15548.0</v>
      </c>
      <c r="R1383" t="n">
        <v>3398.0</v>
      </c>
      <c r="S1383" t="b">
        <v>0</v>
      </c>
      <c r="T1383" t="inlineStr">
        <is>
          <t>N/A</t>
        </is>
      </c>
      <c r="U1383" t="b">
        <v>0</v>
      </c>
      <c r="V1383" t="inlineStr">
        <is>
          <t>Kalyani Mane</t>
        </is>
      </c>
      <c r="W1383" s="1" t="n">
        <v>44638.111759259256</v>
      </c>
      <c r="X1383" t="n">
        <v>2063.0</v>
      </c>
      <c r="Y1383" t="n">
        <v>0.0</v>
      </c>
      <c r="Z1383" t="n">
        <v>0.0</v>
      </c>
      <c r="AA1383" t="n">
        <v>0.0</v>
      </c>
      <c r="AB1383" t="n">
        <v>0.0</v>
      </c>
      <c r="AC1383" t="n">
        <v>0.0</v>
      </c>
      <c r="AD1383" t="n">
        <v>127.0</v>
      </c>
      <c r="AE1383" t="n">
        <v>115.0</v>
      </c>
      <c r="AF1383" t="n">
        <v>0.0</v>
      </c>
      <c r="AG1383" t="n">
        <v>5.0</v>
      </c>
      <c r="AH1383" t="inlineStr">
        <is>
          <t>N/A</t>
        </is>
      </c>
      <c r="AI1383" t="inlineStr">
        <is>
          <t>N/A</t>
        </is>
      </c>
      <c r="AJ1383" t="inlineStr">
        <is>
          <t>N/A</t>
        </is>
      </c>
      <c r="AK1383" t="inlineStr">
        <is>
          <t>N/A</t>
        </is>
      </c>
      <c r="AL1383" t="inlineStr">
        <is>
          <t>N/A</t>
        </is>
      </c>
      <c r="AM1383" t="inlineStr">
        <is>
          <t>N/A</t>
        </is>
      </c>
      <c r="AN1383" t="inlineStr">
        <is>
          <t>N/A</t>
        </is>
      </c>
      <c r="AO1383" t="inlineStr">
        <is>
          <t>N/A</t>
        </is>
      </c>
      <c r="AP1383" t="inlineStr">
        <is>
          <t>N/A</t>
        </is>
      </c>
      <c r="AQ1383" t="inlineStr">
        <is>
          <t>N/A</t>
        </is>
      </c>
      <c r="AR1383" t="inlineStr">
        <is>
          <t>N/A</t>
        </is>
      </c>
      <c r="AS1383" t="inlineStr">
        <is>
          <t>N/A</t>
        </is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</row>
    <row r="1384">
      <c r="A1384" t="inlineStr">
        <is>
          <t>WI22035491</t>
        </is>
      </c>
      <c r="B1384" t="inlineStr">
        <is>
          <t>DATA_VALIDATION</t>
        </is>
      </c>
      <c r="C1384" t="inlineStr">
        <is>
          <t>201300021839</t>
        </is>
      </c>
      <c r="D1384" t="inlineStr">
        <is>
          <t>Folder</t>
        </is>
      </c>
      <c r="E1384" s="2">
        <f>HYPERLINK("capsilon://?command=openfolder&amp;siteaddress=FAM.docvelocity-na8.net&amp;folderid=FX7BF1D3B4-C7D9-2AAD-B8CD-8B6FAF65E751","FX2203405")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MI220359243</t>
        </is>
      </c>
      <c r="J1384" t="n">
        <v>0.0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2.0</v>
      </c>
      <c r="O1384" s="1" t="n">
        <v>44622.46457175926</v>
      </c>
      <c r="P1384" s="1" t="n">
        <v>44622.6902662037</v>
      </c>
      <c r="Q1384" t="n">
        <v>17619.0</v>
      </c>
      <c r="R1384" t="n">
        <v>1881.0</v>
      </c>
      <c r="S1384" t="b">
        <v>0</v>
      </c>
      <c r="T1384" t="inlineStr">
        <is>
          <t>N/A</t>
        </is>
      </c>
      <c r="U1384" t="b">
        <v>0</v>
      </c>
      <c r="V1384" t="inlineStr">
        <is>
          <t>Raman Vaidya</t>
        </is>
      </c>
      <c r="W1384" s="1" t="n">
        <v>44622.508877314816</v>
      </c>
      <c r="X1384" t="n">
        <v>586.0</v>
      </c>
      <c r="Y1384" t="n">
        <v>57.0</v>
      </c>
      <c r="Z1384" t="n">
        <v>0.0</v>
      </c>
      <c r="AA1384" t="n">
        <v>57.0</v>
      </c>
      <c r="AB1384" t="n">
        <v>0.0</v>
      </c>
      <c r="AC1384" t="n">
        <v>41.0</v>
      </c>
      <c r="AD1384" t="n">
        <v>-57.0</v>
      </c>
      <c r="AE1384" t="n">
        <v>0.0</v>
      </c>
      <c r="AF1384" t="n">
        <v>0.0</v>
      </c>
      <c r="AG1384" t="n">
        <v>0.0</v>
      </c>
      <c r="AH1384" t="inlineStr">
        <is>
          <t>Mohini Shinde</t>
        </is>
      </c>
      <c r="AI1384" s="1" t="n">
        <v>44622.6902662037</v>
      </c>
      <c r="AJ1384" t="n">
        <v>316.0</v>
      </c>
      <c r="AK1384" t="n">
        <v>1.0</v>
      </c>
      <c r="AL1384" t="n">
        <v>0.0</v>
      </c>
      <c r="AM1384" t="n">
        <v>1.0</v>
      </c>
      <c r="AN1384" t="n">
        <v>0.0</v>
      </c>
      <c r="AO1384" t="n">
        <v>0.0</v>
      </c>
      <c r="AP1384" t="n">
        <v>-58.0</v>
      </c>
      <c r="AQ1384" t="n">
        <v>0.0</v>
      </c>
      <c r="AR1384" t="n">
        <v>0.0</v>
      </c>
      <c r="AS1384" t="n">
        <v>0.0</v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</row>
    <row r="1385">
      <c r="A1385" t="inlineStr">
        <is>
          <t>WI22035493</t>
        </is>
      </c>
      <c r="B1385" t="inlineStr">
        <is>
          <t>DATA_VALIDATION</t>
        </is>
      </c>
      <c r="C1385" t="inlineStr">
        <is>
          <t>201300021839</t>
        </is>
      </c>
      <c r="D1385" t="inlineStr">
        <is>
          <t>Folder</t>
        </is>
      </c>
      <c r="E1385" s="2">
        <f>HYPERLINK("capsilon://?command=openfolder&amp;siteaddress=FAM.docvelocity-na8.net&amp;folderid=FX7BF1D3B4-C7D9-2AAD-B8CD-8B6FAF65E751","FX2203405")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MI220359251</t>
        </is>
      </c>
      <c r="J1385" t="n">
        <v>0.0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2.0</v>
      </c>
      <c r="O1385" s="1" t="n">
        <v>44622.46508101852</v>
      </c>
      <c r="P1385" s="1" t="n">
        <v>44622.670648148145</v>
      </c>
      <c r="Q1385" t="n">
        <v>16040.0</v>
      </c>
      <c r="R1385" t="n">
        <v>1721.0</v>
      </c>
      <c r="S1385" t="b">
        <v>0</v>
      </c>
      <c r="T1385" t="inlineStr">
        <is>
          <t>N/A</t>
        </is>
      </c>
      <c r="U1385" t="b">
        <v>0</v>
      </c>
      <c r="V1385" t="inlineStr">
        <is>
          <t>Archana Bhujbal</t>
        </is>
      </c>
      <c r="W1385" s="1" t="n">
        <v>44622.51734953704</v>
      </c>
      <c r="X1385" t="n">
        <v>1295.0</v>
      </c>
      <c r="Y1385" t="n">
        <v>55.0</v>
      </c>
      <c r="Z1385" t="n">
        <v>0.0</v>
      </c>
      <c r="AA1385" t="n">
        <v>55.0</v>
      </c>
      <c r="AB1385" t="n">
        <v>0.0</v>
      </c>
      <c r="AC1385" t="n">
        <v>49.0</v>
      </c>
      <c r="AD1385" t="n">
        <v>-55.0</v>
      </c>
      <c r="AE1385" t="n">
        <v>0.0</v>
      </c>
      <c r="AF1385" t="n">
        <v>0.0</v>
      </c>
      <c r="AG1385" t="n">
        <v>0.0</v>
      </c>
      <c r="AH1385" t="inlineStr">
        <is>
          <t>Dashrath Soren</t>
        </is>
      </c>
      <c r="AI1385" s="1" t="n">
        <v>44622.670648148145</v>
      </c>
      <c r="AJ1385" t="n">
        <v>426.0</v>
      </c>
      <c r="AK1385" t="n">
        <v>1.0</v>
      </c>
      <c r="AL1385" t="n">
        <v>0.0</v>
      </c>
      <c r="AM1385" t="n">
        <v>1.0</v>
      </c>
      <c r="AN1385" t="n">
        <v>0.0</v>
      </c>
      <c r="AO1385" t="n">
        <v>1.0</v>
      </c>
      <c r="AP1385" t="n">
        <v>-56.0</v>
      </c>
      <c r="AQ1385" t="n">
        <v>0.0</v>
      </c>
      <c r="AR1385" t="n">
        <v>0.0</v>
      </c>
      <c r="AS1385" t="n">
        <v>0.0</v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</row>
    <row r="1386">
      <c r="A1386" t="inlineStr">
        <is>
          <t>WI22035499</t>
        </is>
      </c>
      <c r="B1386" t="inlineStr">
        <is>
          <t>DATA_VALIDATION</t>
        </is>
      </c>
      <c r="C1386" t="inlineStr">
        <is>
          <t>201300021839</t>
        </is>
      </c>
      <c r="D1386" t="inlineStr">
        <is>
          <t>Folder</t>
        </is>
      </c>
      <c r="E1386" s="2">
        <f>HYPERLINK("capsilon://?command=openfolder&amp;siteaddress=FAM.docvelocity-na8.net&amp;folderid=FX7BF1D3B4-C7D9-2AAD-B8CD-8B6FAF65E751","FX2203405")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MI220359333</t>
        </is>
      </c>
      <c r="J1386" t="n">
        <v>0.0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2.0</v>
      </c>
      <c r="O1386" s="1" t="n">
        <v>44622.46556712963</v>
      </c>
      <c r="P1386" s="1" t="n">
        <v>44622.68813657408</v>
      </c>
      <c r="Q1386" t="n">
        <v>18974.0</v>
      </c>
      <c r="R1386" t="n">
        <v>256.0</v>
      </c>
      <c r="S1386" t="b">
        <v>0</v>
      </c>
      <c r="T1386" t="inlineStr">
        <is>
          <t>N/A</t>
        </is>
      </c>
      <c r="U1386" t="b">
        <v>0</v>
      </c>
      <c r="V1386" t="inlineStr">
        <is>
          <t>Prajakta Jagannath Mane</t>
        </is>
      </c>
      <c r="W1386" s="1" t="n">
        <v>44622.504525462966</v>
      </c>
      <c r="X1386" t="n">
        <v>175.0</v>
      </c>
      <c r="Y1386" t="n">
        <v>21.0</v>
      </c>
      <c r="Z1386" t="n">
        <v>0.0</v>
      </c>
      <c r="AA1386" t="n">
        <v>21.0</v>
      </c>
      <c r="AB1386" t="n">
        <v>0.0</v>
      </c>
      <c r="AC1386" t="n">
        <v>11.0</v>
      </c>
      <c r="AD1386" t="n">
        <v>-21.0</v>
      </c>
      <c r="AE1386" t="n">
        <v>0.0</v>
      </c>
      <c r="AF1386" t="n">
        <v>0.0</v>
      </c>
      <c r="AG1386" t="n">
        <v>0.0</v>
      </c>
      <c r="AH1386" t="inlineStr">
        <is>
          <t>Vikash Suryakanth Parmar</t>
        </is>
      </c>
      <c r="AI1386" s="1" t="n">
        <v>44622.68813657408</v>
      </c>
      <c r="AJ1386" t="n">
        <v>81.0</v>
      </c>
      <c r="AK1386" t="n">
        <v>0.0</v>
      </c>
      <c r="AL1386" t="n">
        <v>0.0</v>
      </c>
      <c r="AM1386" t="n">
        <v>0.0</v>
      </c>
      <c r="AN1386" t="n">
        <v>0.0</v>
      </c>
      <c r="AO1386" t="n">
        <v>0.0</v>
      </c>
      <c r="AP1386" t="n">
        <v>-21.0</v>
      </c>
      <c r="AQ1386" t="n">
        <v>0.0</v>
      </c>
      <c r="AR1386" t="n">
        <v>0.0</v>
      </c>
      <c r="AS1386" t="n">
        <v>0.0</v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</row>
    <row r="1387">
      <c r="A1387" t="inlineStr">
        <is>
          <t>WI22035500</t>
        </is>
      </c>
      <c r="B1387" t="inlineStr">
        <is>
          <t>DATA_VALIDATION</t>
        </is>
      </c>
      <c r="C1387" t="inlineStr">
        <is>
          <t>201300021839</t>
        </is>
      </c>
      <c r="D1387" t="inlineStr">
        <is>
          <t>Folder</t>
        </is>
      </c>
      <c r="E1387" s="2">
        <f>HYPERLINK("capsilon://?command=openfolder&amp;siteaddress=FAM.docvelocity-na8.net&amp;folderid=FX7BF1D3B4-C7D9-2AAD-B8CD-8B6FAF65E751","FX2203405")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MI220359340</t>
        </is>
      </c>
      <c r="J1387" t="n">
        <v>0.0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2.0</v>
      </c>
      <c r="O1387" s="1" t="n">
        <v>44622.46564814815</v>
      </c>
      <c r="P1387" s="1" t="n">
        <v>44622.6890162037</v>
      </c>
      <c r="Q1387" t="n">
        <v>18995.0</v>
      </c>
      <c r="R1387" t="n">
        <v>304.0</v>
      </c>
      <c r="S1387" t="b">
        <v>0</v>
      </c>
      <c r="T1387" t="inlineStr">
        <is>
          <t>N/A</t>
        </is>
      </c>
      <c r="U1387" t="b">
        <v>0</v>
      </c>
      <c r="V1387" t="inlineStr">
        <is>
          <t>Prajakta Jagannath Mane</t>
        </is>
      </c>
      <c r="W1387" s="1" t="n">
        <v>44622.5071875</v>
      </c>
      <c r="X1387" t="n">
        <v>229.0</v>
      </c>
      <c r="Y1387" t="n">
        <v>21.0</v>
      </c>
      <c r="Z1387" t="n">
        <v>0.0</v>
      </c>
      <c r="AA1387" t="n">
        <v>21.0</v>
      </c>
      <c r="AB1387" t="n">
        <v>0.0</v>
      </c>
      <c r="AC1387" t="n">
        <v>17.0</v>
      </c>
      <c r="AD1387" t="n">
        <v>-21.0</v>
      </c>
      <c r="AE1387" t="n">
        <v>0.0</v>
      </c>
      <c r="AF1387" t="n">
        <v>0.0</v>
      </c>
      <c r="AG1387" t="n">
        <v>0.0</v>
      </c>
      <c r="AH1387" t="inlineStr">
        <is>
          <t>Vikash Suryakanth Parmar</t>
        </is>
      </c>
      <c r="AI1387" s="1" t="n">
        <v>44622.6890162037</v>
      </c>
      <c r="AJ1387" t="n">
        <v>75.0</v>
      </c>
      <c r="AK1387" t="n">
        <v>0.0</v>
      </c>
      <c r="AL1387" t="n">
        <v>0.0</v>
      </c>
      <c r="AM1387" t="n">
        <v>0.0</v>
      </c>
      <c r="AN1387" t="n">
        <v>0.0</v>
      </c>
      <c r="AO1387" t="n">
        <v>0.0</v>
      </c>
      <c r="AP1387" t="n">
        <v>-21.0</v>
      </c>
      <c r="AQ1387" t="n">
        <v>0.0</v>
      </c>
      <c r="AR1387" t="n">
        <v>0.0</v>
      </c>
      <c r="AS1387" t="n">
        <v>0.0</v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</row>
    <row r="1388">
      <c r="A1388" t="inlineStr">
        <is>
          <t>WI220355017</t>
        </is>
      </c>
      <c r="B1388" t="inlineStr">
        <is>
          <t>DATA_VALIDATION</t>
        </is>
      </c>
      <c r="C1388" t="inlineStr">
        <is>
          <t>201300022147</t>
        </is>
      </c>
      <c r="D1388" t="inlineStr">
        <is>
          <t>Folder</t>
        </is>
      </c>
      <c r="E1388" s="2">
        <f>HYPERLINK("capsilon://?command=openfolder&amp;siteaddress=FAM.docvelocity-na8.net&amp;folderid=FXDBBA3206-EA19-CAB4-D76B-632DF64E71B5","FX22036510")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MI2203563496</t>
        </is>
      </c>
      <c r="J1388" t="n">
        <v>0.0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2.0</v>
      </c>
      <c r="O1388" s="1" t="n">
        <v>44638.05395833333</v>
      </c>
      <c r="P1388" s="1" t="n">
        <v>44638.2256712963</v>
      </c>
      <c r="Q1388" t="n">
        <v>9120.0</v>
      </c>
      <c r="R1388" t="n">
        <v>5716.0</v>
      </c>
      <c r="S1388" t="b">
        <v>0</v>
      </c>
      <c r="T1388" t="inlineStr">
        <is>
          <t>N/A</t>
        </is>
      </c>
      <c r="U1388" t="b">
        <v>1</v>
      </c>
      <c r="V1388" t="inlineStr">
        <is>
          <t>Anjali Injapuri</t>
        </is>
      </c>
      <c r="W1388" s="1" t="n">
        <v>44638.120034722226</v>
      </c>
      <c r="X1388" t="n">
        <v>4760.0</v>
      </c>
      <c r="Y1388" t="n">
        <v>74.0</v>
      </c>
      <c r="Z1388" t="n">
        <v>0.0</v>
      </c>
      <c r="AA1388" t="n">
        <v>74.0</v>
      </c>
      <c r="AB1388" t="n">
        <v>0.0</v>
      </c>
      <c r="AC1388" t="n">
        <v>65.0</v>
      </c>
      <c r="AD1388" t="n">
        <v>-74.0</v>
      </c>
      <c r="AE1388" t="n">
        <v>0.0</v>
      </c>
      <c r="AF1388" t="n">
        <v>0.0</v>
      </c>
      <c r="AG1388" t="n">
        <v>0.0</v>
      </c>
      <c r="AH1388" t="inlineStr">
        <is>
          <t>Sangeeta Kumari</t>
        </is>
      </c>
      <c r="AI1388" s="1" t="n">
        <v>44638.2256712963</v>
      </c>
      <c r="AJ1388" t="n">
        <v>474.0</v>
      </c>
      <c r="AK1388" t="n">
        <v>5.0</v>
      </c>
      <c r="AL1388" t="n">
        <v>0.0</v>
      </c>
      <c r="AM1388" t="n">
        <v>5.0</v>
      </c>
      <c r="AN1388" t="n">
        <v>0.0</v>
      </c>
      <c r="AO1388" t="n">
        <v>4.0</v>
      </c>
      <c r="AP1388" t="n">
        <v>-79.0</v>
      </c>
      <c r="AQ1388" t="n">
        <v>0.0</v>
      </c>
      <c r="AR1388" t="n">
        <v>0.0</v>
      </c>
      <c r="AS1388" t="n">
        <v>0.0</v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</row>
    <row r="1389">
      <c r="A1389" t="inlineStr">
        <is>
          <t>WI220355018</t>
        </is>
      </c>
      <c r="B1389" t="inlineStr">
        <is>
          <t>DATA_VALIDATION</t>
        </is>
      </c>
      <c r="C1389" t="inlineStr">
        <is>
          <t>201300022147</t>
        </is>
      </c>
      <c r="D1389" t="inlineStr">
        <is>
          <t>Folder</t>
        </is>
      </c>
      <c r="E1389" s="2">
        <f>HYPERLINK("capsilon://?command=openfolder&amp;siteaddress=FAM.docvelocity-na8.net&amp;folderid=FXDBBA3206-EA19-CAB4-D76B-632DF64E71B5","FX22036510")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MI2203563574</t>
        </is>
      </c>
      <c r="J1389" t="n">
        <v>0.0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2.0</v>
      </c>
      <c r="O1389" s="1" t="n">
        <v>44638.06564814815</v>
      </c>
      <c r="P1389" s="1" t="n">
        <v>44638.226689814815</v>
      </c>
      <c r="Q1389" t="n">
        <v>6764.0</v>
      </c>
      <c r="R1389" t="n">
        <v>7150.0</v>
      </c>
      <c r="S1389" t="b">
        <v>0</v>
      </c>
      <c r="T1389" t="inlineStr">
        <is>
          <t>N/A</t>
        </is>
      </c>
      <c r="U1389" t="b">
        <v>1</v>
      </c>
      <c r="V1389" t="inlineStr">
        <is>
          <t>Swapnil Randhir</t>
        </is>
      </c>
      <c r="W1389" s="1" t="n">
        <v>44638.144224537034</v>
      </c>
      <c r="X1389" t="n">
        <v>4951.0</v>
      </c>
      <c r="Y1389" t="n">
        <v>74.0</v>
      </c>
      <c r="Z1389" t="n">
        <v>0.0</v>
      </c>
      <c r="AA1389" t="n">
        <v>74.0</v>
      </c>
      <c r="AB1389" t="n">
        <v>0.0</v>
      </c>
      <c r="AC1389" t="n">
        <v>54.0</v>
      </c>
      <c r="AD1389" t="n">
        <v>-74.0</v>
      </c>
      <c r="AE1389" t="n">
        <v>0.0</v>
      </c>
      <c r="AF1389" t="n">
        <v>0.0</v>
      </c>
      <c r="AG1389" t="n">
        <v>0.0</v>
      </c>
      <c r="AH1389" t="inlineStr">
        <is>
          <t>Saloni Uttekar</t>
        </is>
      </c>
      <c r="AI1389" s="1" t="n">
        <v>44638.226689814815</v>
      </c>
      <c r="AJ1389" t="n">
        <v>454.0</v>
      </c>
      <c r="AK1389" t="n">
        <v>2.0</v>
      </c>
      <c r="AL1389" t="n">
        <v>0.0</v>
      </c>
      <c r="AM1389" t="n">
        <v>2.0</v>
      </c>
      <c r="AN1389" t="n">
        <v>0.0</v>
      </c>
      <c r="AO1389" t="n">
        <v>11.0</v>
      </c>
      <c r="AP1389" t="n">
        <v>-76.0</v>
      </c>
      <c r="AQ1389" t="n">
        <v>0.0</v>
      </c>
      <c r="AR1389" t="n">
        <v>0.0</v>
      </c>
      <c r="AS1389" t="n">
        <v>0.0</v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</row>
    <row r="1390">
      <c r="A1390" t="inlineStr">
        <is>
          <t>WI22035502</t>
        </is>
      </c>
      <c r="B1390" t="inlineStr">
        <is>
          <t>DATA_VALIDATION</t>
        </is>
      </c>
      <c r="C1390" t="inlineStr">
        <is>
          <t>201300021839</t>
        </is>
      </c>
      <c r="D1390" t="inlineStr">
        <is>
          <t>Folder</t>
        </is>
      </c>
      <c r="E1390" s="2">
        <f>HYPERLINK("capsilon://?command=openfolder&amp;siteaddress=FAM.docvelocity-na8.net&amp;folderid=FX7BF1D3B4-C7D9-2AAD-B8CD-8B6FAF65E751","FX2203405")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MI220359353</t>
        </is>
      </c>
      <c r="J1390" t="n">
        <v>0.0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2.0</v>
      </c>
      <c r="O1390" s="1" t="n">
        <v>44622.465833333335</v>
      </c>
      <c r="P1390" s="1" t="n">
        <v>44622.68976851852</v>
      </c>
      <c r="Q1390" t="n">
        <v>18865.0</v>
      </c>
      <c r="R1390" t="n">
        <v>483.0</v>
      </c>
      <c r="S1390" t="b">
        <v>0</v>
      </c>
      <c r="T1390" t="inlineStr">
        <is>
          <t>N/A</t>
        </is>
      </c>
      <c r="U1390" t="b">
        <v>0</v>
      </c>
      <c r="V1390" t="inlineStr">
        <is>
          <t>Ujwala Ajabe</t>
        </is>
      </c>
      <c r="W1390" s="1" t="n">
        <v>44622.509571759256</v>
      </c>
      <c r="X1390" t="n">
        <v>419.0</v>
      </c>
      <c r="Y1390" t="n">
        <v>21.0</v>
      </c>
      <c r="Z1390" t="n">
        <v>0.0</v>
      </c>
      <c r="AA1390" t="n">
        <v>21.0</v>
      </c>
      <c r="AB1390" t="n">
        <v>0.0</v>
      </c>
      <c r="AC1390" t="n">
        <v>10.0</v>
      </c>
      <c r="AD1390" t="n">
        <v>-21.0</v>
      </c>
      <c r="AE1390" t="n">
        <v>0.0</v>
      </c>
      <c r="AF1390" t="n">
        <v>0.0</v>
      </c>
      <c r="AG1390" t="n">
        <v>0.0</v>
      </c>
      <c r="AH1390" t="inlineStr">
        <is>
          <t>Vikash Suryakanth Parmar</t>
        </is>
      </c>
      <c r="AI1390" s="1" t="n">
        <v>44622.68976851852</v>
      </c>
      <c r="AJ1390" t="n">
        <v>64.0</v>
      </c>
      <c r="AK1390" t="n">
        <v>0.0</v>
      </c>
      <c r="AL1390" t="n">
        <v>0.0</v>
      </c>
      <c r="AM1390" t="n">
        <v>0.0</v>
      </c>
      <c r="AN1390" t="n">
        <v>0.0</v>
      </c>
      <c r="AO1390" t="n">
        <v>0.0</v>
      </c>
      <c r="AP1390" t="n">
        <v>-21.0</v>
      </c>
      <c r="AQ1390" t="n">
        <v>0.0</v>
      </c>
      <c r="AR1390" t="n">
        <v>0.0</v>
      </c>
      <c r="AS1390" t="n">
        <v>0.0</v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</row>
    <row r="1391">
      <c r="A1391" t="inlineStr">
        <is>
          <t>WI220355021</t>
        </is>
      </c>
      <c r="B1391" t="inlineStr">
        <is>
          <t>DATA_VALIDATION</t>
        </is>
      </c>
      <c r="C1391" t="inlineStr">
        <is>
          <t>201348000412</t>
        </is>
      </c>
      <c r="D1391" t="inlineStr">
        <is>
          <t>Folder</t>
        </is>
      </c>
      <c r="E1391" s="2">
        <f>HYPERLINK("capsilon://?command=openfolder&amp;siteaddress=FAM.docvelocity-na8.net&amp;folderid=FXF2B43FB7-721E-20A5-6F0A-57A3A155C221","FX22035745")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MI2203566485</t>
        </is>
      </c>
      <c r="J1391" t="n">
        <v>508.0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2.0</v>
      </c>
      <c r="O1391" s="1" t="n">
        <v>44638.089108796295</v>
      </c>
      <c r="P1391" s="1" t="n">
        <v>44638.251076388886</v>
      </c>
      <c r="Q1391" t="n">
        <v>7735.0</v>
      </c>
      <c r="R1391" t="n">
        <v>6259.0</v>
      </c>
      <c r="S1391" t="b">
        <v>0</v>
      </c>
      <c r="T1391" t="inlineStr">
        <is>
          <t>N/A</t>
        </is>
      </c>
      <c r="U1391" t="b">
        <v>1</v>
      </c>
      <c r="V1391" t="inlineStr">
        <is>
          <t>Prathamesh Amte</t>
        </is>
      </c>
      <c r="W1391" s="1" t="n">
        <v>44638.13990740741</v>
      </c>
      <c r="X1391" t="n">
        <v>4129.0</v>
      </c>
      <c r="Y1391" t="n">
        <v>481.0</v>
      </c>
      <c r="Z1391" t="n">
        <v>0.0</v>
      </c>
      <c r="AA1391" t="n">
        <v>481.0</v>
      </c>
      <c r="AB1391" t="n">
        <v>0.0</v>
      </c>
      <c r="AC1391" t="n">
        <v>73.0</v>
      </c>
      <c r="AD1391" t="n">
        <v>27.0</v>
      </c>
      <c r="AE1391" t="n">
        <v>0.0</v>
      </c>
      <c r="AF1391" t="n">
        <v>0.0</v>
      </c>
      <c r="AG1391" t="n">
        <v>0.0</v>
      </c>
      <c r="AH1391" t="inlineStr">
        <is>
          <t>Saloni Uttekar</t>
        </is>
      </c>
      <c r="AI1391" s="1" t="n">
        <v>44638.251076388886</v>
      </c>
      <c r="AJ1391" t="n">
        <v>2107.0</v>
      </c>
      <c r="AK1391" t="n">
        <v>39.0</v>
      </c>
      <c r="AL1391" t="n">
        <v>0.0</v>
      </c>
      <c r="AM1391" t="n">
        <v>39.0</v>
      </c>
      <c r="AN1391" t="n">
        <v>25.0</v>
      </c>
      <c r="AO1391" t="n">
        <v>37.0</v>
      </c>
      <c r="AP1391" t="n">
        <v>-12.0</v>
      </c>
      <c r="AQ1391" t="n">
        <v>0.0</v>
      </c>
      <c r="AR1391" t="n">
        <v>0.0</v>
      </c>
      <c r="AS1391" t="n">
        <v>0.0</v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</row>
    <row r="1392">
      <c r="A1392" t="inlineStr">
        <is>
          <t>WI220355023</t>
        </is>
      </c>
      <c r="B1392" t="inlineStr">
        <is>
          <t>DATA_VALIDATION</t>
        </is>
      </c>
      <c r="C1392" t="inlineStr">
        <is>
          <t>201330005892</t>
        </is>
      </c>
      <c r="D1392" t="inlineStr">
        <is>
          <t>Folder</t>
        </is>
      </c>
      <c r="E1392" s="2">
        <f>HYPERLINK("capsilon://?command=openfolder&amp;siteaddress=FAM.docvelocity-na8.net&amp;folderid=FX14703309-9171-93B5-ADFA-E64A6E7D3C21","FX22037798")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MI2203569224</t>
        </is>
      </c>
      <c r="J1392" t="n">
        <v>203.0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2.0</v>
      </c>
      <c r="O1392" s="1" t="n">
        <v>44638.11267361111</v>
      </c>
      <c r="P1392" s="1" t="n">
        <v>44638.25137731482</v>
      </c>
      <c r="Q1392" t="n">
        <v>10831.0</v>
      </c>
      <c r="R1392" t="n">
        <v>1153.0</v>
      </c>
      <c r="S1392" t="b">
        <v>0</v>
      </c>
      <c r="T1392" t="inlineStr">
        <is>
          <t>N/A</t>
        </is>
      </c>
      <c r="U1392" t="b">
        <v>1</v>
      </c>
      <c r="V1392" t="inlineStr">
        <is>
          <t>Mohit Bilampelli</t>
        </is>
      </c>
      <c r="W1392" s="1" t="n">
        <v>44638.12122685185</v>
      </c>
      <c r="X1392" t="n">
        <v>653.0</v>
      </c>
      <c r="Y1392" t="n">
        <v>183.0</v>
      </c>
      <c r="Z1392" t="n">
        <v>0.0</v>
      </c>
      <c r="AA1392" t="n">
        <v>183.0</v>
      </c>
      <c r="AB1392" t="n">
        <v>0.0</v>
      </c>
      <c r="AC1392" t="n">
        <v>24.0</v>
      </c>
      <c r="AD1392" t="n">
        <v>20.0</v>
      </c>
      <c r="AE1392" t="n">
        <v>0.0</v>
      </c>
      <c r="AF1392" t="n">
        <v>0.0</v>
      </c>
      <c r="AG1392" t="n">
        <v>0.0</v>
      </c>
      <c r="AH1392" t="inlineStr">
        <is>
          <t>Sangeeta Kumari</t>
        </is>
      </c>
      <c r="AI1392" s="1" t="n">
        <v>44638.25137731482</v>
      </c>
      <c r="AJ1392" t="n">
        <v>500.0</v>
      </c>
      <c r="AK1392" t="n">
        <v>3.0</v>
      </c>
      <c r="AL1392" t="n">
        <v>0.0</v>
      </c>
      <c r="AM1392" t="n">
        <v>3.0</v>
      </c>
      <c r="AN1392" t="n">
        <v>0.0</v>
      </c>
      <c r="AO1392" t="n">
        <v>2.0</v>
      </c>
      <c r="AP1392" t="n">
        <v>17.0</v>
      </c>
      <c r="AQ1392" t="n">
        <v>0.0</v>
      </c>
      <c r="AR1392" t="n">
        <v>0.0</v>
      </c>
      <c r="AS1392" t="n">
        <v>0.0</v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</row>
    <row r="1393">
      <c r="A1393" t="inlineStr">
        <is>
          <t>WI22035504</t>
        </is>
      </c>
      <c r="B1393" t="inlineStr">
        <is>
          <t>DATA_VALIDATION</t>
        </is>
      </c>
      <c r="C1393" t="inlineStr">
        <is>
          <t>201300021839</t>
        </is>
      </c>
      <c r="D1393" t="inlineStr">
        <is>
          <t>Folder</t>
        </is>
      </c>
      <c r="E1393" s="2">
        <f>HYPERLINK("capsilon://?command=openfolder&amp;siteaddress=FAM.docvelocity-na8.net&amp;folderid=FX7BF1D3B4-C7D9-2AAD-B8CD-8B6FAF65E751","FX2203405")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MI220359347</t>
        </is>
      </c>
      <c r="J1393" t="n">
        <v>0.0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2.0</v>
      </c>
      <c r="O1393" s="1" t="n">
        <v>44622.46592592593</v>
      </c>
      <c r="P1393" s="1" t="n">
        <v>44622.690358796295</v>
      </c>
      <c r="Q1393" t="n">
        <v>18943.0</v>
      </c>
      <c r="R1393" t="n">
        <v>448.0</v>
      </c>
      <c r="S1393" t="b">
        <v>0</v>
      </c>
      <c r="T1393" t="inlineStr">
        <is>
          <t>N/A</t>
        </is>
      </c>
      <c r="U1393" t="b">
        <v>0</v>
      </c>
      <c r="V1393" t="inlineStr">
        <is>
          <t>Raman Vaidya</t>
        </is>
      </c>
      <c r="W1393" s="1" t="n">
        <v>44622.509421296294</v>
      </c>
      <c r="X1393" t="n">
        <v>398.0</v>
      </c>
      <c r="Y1393" t="n">
        <v>21.0</v>
      </c>
      <c r="Z1393" t="n">
        <v>0.0</v>
      </c>
      <c r="AA1393" t="n">
        <v>21.0</v>
      </c>
      <c r="AB1393" t="n">
        <v>0.0</v>
      </c>
      <c r="AC1393" t="n">
        <v>17.0</v>
      </c>
      <c r="AD1393" t="n">
        <v>-21.0</v>
      </c>
      <c r="AE1393" t="n">
        <v>0.0</v>
      </c>
      <c r="AF1393" t="n">
        <v>0.0</v>
      </c>
      <c r="AG1393" t="n">
        <v>0.0</v>
      </c>
      <c r="AH1393" t="inlineStr">
        <is>
          <t>Vikash Suryakanth Parmar</t>
        </is>
      </c>
      <c r="AI1393" s="1" t="n">
        <v>44622.690358796295</v>
      </c>
      <c r="AJ1393" t="n">
        <v>50.0</v>
      </c>
      <c r="AK1393" t="n">
        <v>0.0</v>
      </c>
      <c r="AL1393" t="n">
        <v>0.0</v>
      </c>
      <c r="AM1393" t="n">
        <v>0.0</v>
      </c>
      <c r="AN1393" t="n">
        <v>0.0</v>
      </c>
      <c r="AO1393" t="n">
        <v>0.0</v>
      </c>
      <c r="AP1393" t="n">
        <v>-21.0</v>
      </c>
      <c r="AQ1393" t="n">
        <v>0.0</v>
      </c>
      <c r="AR1393" t="n">
        <v>0.0</v>
      </c>
      <c r="AS1393" t="n">
        <v>0.0</v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</row>
    <row r="1394">
      <c r="A1394" t="inlineStr">
        <is>
          <t>WI22035505</t>
        </is>
      </c>
      <c r="B1394" t="inlineStr">
        <is>
          <t>DATA_VALIDATION</t>
        </is>
      </c>
      <c r="C1394" t="inlineStr">
        <is>
          <t>201300021839</t>
        </is>
      </c>
      <c r="D1394" t="inlineStr">
        <is>
          <t>Folder</t>
        </is>
      </c>
      <c r="E1394" s="2">
        <f>HYPERLINK("capsilon://?command=openfolder&amp;siteaddress=FAM.docvelocity-na8.net&amp;folderid=FX7BF1D3B4-C7D9-2AAD-B8CD-8B6FAF65E751","FX2203405")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MI220359360</t>
        </is>
      </c>
      <c r="J1394" t="n">
        <v>0.0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2.0</v>
      </c>
      <c r="O1394" s="1" t="n">
        <v>44622.46603009259</v>
      </c>
      <c r="P1394" s="1" t="n">
        <v>44622.69085648148</v>
      </c>
      <c r="Q1394" t="n">
        <v>19150.0</v>
      </c>
      <c r="R1394" t="n">
        <v>275.0</v>
      </c>
      <c r="S1394" t="b">
        <v>0</v>
      </c>
      <c r="T1394" t="inlineStr">
        <is>
          <t>N/A</t>
        </is>
      </c>
      <c r="U1394" t="b">
        <v>0</v>
      </c>
      <c r="V1394" t="inlineStr">
        <is>
          <t>Ujwala Ajabe</t>
        </is>
      </c>
      <c r="W1394" s="1" t="n">
        <v>44622.50755787037</v>
      </c>
      <c r="X1394" t="n">
        <v>219.0</v>
      </c>
      <c r="Y1394" t="n">
        <v>21.0</v>
      </c>
      <c r="Z1394" t="n">
        <v>0.0</v>
      </c>
      <c r="AA1394" t="n">
        <v>21.0</v>
      </c>
      <c r="AB1394" t="n">
        <v>0.0</v>
      </c>
      <c r="AC1394" t="n">
        <v>9.0</v>
      </c>
      <c r="AD1394" t="n">
        <v>-21.0</v>
      </c>
      <c r="AE1394" t="n">
        <v>0.0</v>
      </c>
      <c r="AF1394" t="n">
        <v>0.0</v>
      </c>
      <c r="AG1394" t="n">
        <v>0.0</v>
      </c>
      <c r="AH1394" t="inlineStr">
        <is>
          <t>Vikash Suryakanth Parmar</t>
        </is>
      </c>
      <c r="AI1394" s="1" t="n">
        <v>44622.69085648148</v>
      </c>
      <c r="AJ1394" t="n">
        <v>42.0</v>
      </c>
      <c r="AK1394" t="n">
        <v>0.0</v>
      </c>
      <c r="AL1394" t="n">
        <v>0.0</v>
      </c>
      <c r="AM1394" t="n">
        <v>0.0</v>
      </c>
      <c r="AN1394" t="n">
        <v>0.0</v>
      </c>
      <c r="AO1394" t="n">
        <v>0.0</v>
      </c>
      <c r="AP1394" t="n">
        <v>-21.0</v>
      </c>
      <c r="AQ1394" t="n">
        <v>0.0</v>
      </c>
      <c r="AR1394" t="n">
        <v>0.0</v>
      </c>
      <c r="AS1394" t="n">
        <v>0.0</v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</row>
    <row r="1395">
      <c r="A1395" t="inlineStr">
        <is>
          <t>WI220355224</t>
        </is>
      </c>
      <c r="B1395" t="inlineStr">
        <is>
          <t>DATA_VALIDATION</t>
        </is>
      </c>
      <c r="C1395" t="inlineStr">
        <is>
          <t>201348000332</t>
        </is>
      </c>
      <c r="D1395" t="inlineStr">
        <is>
          <t>Folder</t>
        </is>
      </c>
      <c r="E1395" s="2">
        <f>HYPERLINK("capsilon://?command=openfolder&amp;siteaddress=FAM.docvelocity-na8.net&amp;folderid=FXB5145CF9-5F4B-2EA5-9CB6-3DD7FE848D45","FX22025193")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MI2203573434</t>
        </is>
      </c>
      <c r="J1395" t="n">
        <v>0.0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2.0</v>
      </c>
      <c r="O1395" s="1" t="n">
        <v>44638.38019675926</v>
      </c>
      <c r="P1395" s="1" t="n">
        <v>44638.388078703705</v>
      </c>
      <c r="Q1395" t="n">
        <v>561.0</v>
      </c>
      <c r="R1395" t="n">
        <v>120.0</v>
      </c>
      <c r="S1395" t="b">
        <v>0</v>
      </c>
      <c r="T1395" t="inlineStr">
        <is>
          <t>N/A</t>
        </is>
      </c>
      <c r="U1395" t="b">
        <v>0</v>
      </c>
      <c r="V1395" t="inlineStr">
        <is>
          <t>Adesh Dhire</t>
        </is>
      </c>
      <c r="W1395" s="1" t="n">
        <v>44638.38118055555</v>
      </c>
      <c r="X1395" t="n">
        <v>43.0</v>
      </c>
      <c r="Y1395" t="n">
        <v>0.0</v>
      </c>
      <c r="Z1395" t="n">
        <v>0.0</v>
      </c>
      <c r="AA1395" t="n">
        <v>0.0</v>
      </c>
      <c r="AB1395" t="n">
        <v>9.0</v>
      </c>
      <c r="AC1395" t="n">
        <v>0.0</v>
      </c>
      <c r="AD1395" t="n">
        <v>0.0</v>
      </c>
      <c r="AE1395" t="n">
        <v>0.0</v>
      </c>
      <c r="AF1395" t="n">
        <v>0.0</v>
      </c>
      <c r="AG1395" t="n">
        <v>0.0</v>
      </c>
      <c r="AH1395" t="inlineStr">
        <is>
          <t>Supriya Khape</t>
        </is>
      </c>
      <c r="AI1395" s="1" t="n">
        <v>44638.388078703705</v>
      </c>
      <c r="AJ1395" t="n">
        <v>77.0</v>
      </c>
      <c r="AK1395" t="n">
        <v>0.0</v>
      </c>
      <c r="AL1395" t="n">
        <v>0.0</v>
      </c>
      <c r="AM1395" t="n">
        <v>0.0</v>
      </c>
      <c r="AN1395" t="n">
        <v>9.0</v>
      </c>
      <c r="AO1395" t="n">
        <v>0.0</v>
      </c>
      <c r="AP1395" t="n">
        <v>0.0</v>
      </c>
      <c r="AQ1395" t="n">
        <v>0.0</v>
      </c>
      <c r="AR1395" t="n">
        <v>0.0</v>
      </c>
      <c r="AS1395" t="n">
        <v>0.0</v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</row>
    <row r="1396">
      <c r="A1396" t="inlineStr">
        <is>
          <t>WI220355279</t>
        </is>
      </c>
      <c r="B1396" t="inlineStr">
        <is>
          <t>DATA_VALIDATION</t>
        </is>
      </c>
      <c r="C1396" t="inlineStr">
        <is>
          <t>201340000710</t>
        </is>
      </c>
      <c r="D1396" t="inlineStr">
        <is>
          <t>Folder</t>
        </is>
      </c>
      <c r="E1396" s="2">
        <f>HYPERLINK("capsilon://?command=openfolder&amp;siteaddress=FAM.docvelocity-na8.net&amp;folderid=FX0CD1F446-5E60-5C8D-23DA-43811EE7660A","FX22035502")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MI2203574142</t>
        </is>
      </c>
      <c r="J1396" t="n">
        <v>0.0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2.0</v>
      </c>
      <c r="O1396" s="1" t="n">
        <v>44638.39599537037</v>
      </c>
      <c r="P1396" s="1" t="n">
        <v>44638.400243055556</v>
      </c>
      <c r="Q1396" t="n">
        <v>71.0</v>
      </c>
      <c r="R1396" t="n">
        <v>296.0</v>
      </c>
      <c r="S1396" t="b">
        <v>0</v>
      </c>
      <c r="T1396" t="inlineStr">
        <is>
          <t>N/A</t>
        </is>
      </c>
      <c r="U1396" t="b">
        <v>0</v>
      </c>
      <c r="V1396" t="inlineStr">
        <is>
          <t>Adesh Dhire</t>
        </is>
      </c>
      <c r="W1396" s="1" t="n">
        <v>44638.39766203704</v>
      </c>
      <c r="X1396" t="n">
        <v>127.0</v>
      </c>
      <c r="Y1396" t="n">
        <v>9.0</v>
      </c>
      <c r="Z1396" t="n">
        <v>0.0</v>
      </c>
      <c r="AA1396" t="n">
        <v>9.0</v>
      </c>
      <c r="AB1396" t="n">
        <v>0.0</v>
      </c>
      <c r="AC1396" t="n">
        <v>1.0</v>
      </c>
      <c r="AD1396" t="n">
        <v>-9.0</v>
      </c>
      <c r="AE1396" t="n">
        <v>0.0</v>
      </c>
      <c r="AF1396" t="n">
        <v>0.0</v>
      </c>
      <c r="AG1396" t="n">
        <v>0.0</v>
      </c>
      <c r="AH1396" t="inlineStr">
        <is>
          <t>Sanjana Uttekar</t>
        </is>
      </c>
      <c r="AI1396" s="1" t="n">
        <v>44638.400243055556</v>
      </c>
      <c r="AJ1396" t="n">
        <v>169.0</v>
      </c>
      <c r="AK1396" t="n">
        <v>0.0</v>
      </c>
      <c r="AL1396" t="n">
        <v>0.0</v>
      </c>
      <c r="AM1396" t="n">
        <v>0.0</v>
      </c>
      <c r="AN1396" t="n">
        <v>0.0</v>
      </c>
      <c r="AO1396" t="n">
        <v>0.0</v>
      </c>
      <c r="AP1396" t="n">
        <v>-9.0</v>
      </c>
      <c r="AQ1396" t="n">
        <v>0.0</v>
      </c>
      <c r="AR1396" t="n">
        <v>0.0</v>
      </c>
      <c r="AS1396" t="n">
        <v>0.0</v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</row>
    <row r="1397">
      <c r="A1397" t="inlineStr">
        <is>
          <t>WI220355489</t>
        </is>
      </c>
      <c r="B1397" t="inlineStr">
        <is>
          <t>DATA_VALIDATION</t>
        </is>
      </c>
      <c r="C1397" t="inlineStr">
        <is>
          <t>201330005200</t>
        </is>
      </c>
      <c r="D1397" t="inlineStr">
        <is>
          <t>Folder</t>
        </is>
      </c>
      <c r="E1397" s="2">
        <f>HYPERLINK("capsilon://?command=openfolder&amp;siteaddress=FAM.docvelocity-na8.net&amp;folderid=FX5D79AA66-A725-9A14-9E8E-DD3BE1302928","FX22025049")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MI2203576510</t>
        </is>
      </c>
      <c r="J1397" t="n">
        <v>0.0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2.0</v>
      </c>
      <c r="O1397" s="1" t="n">
        <v>44638.43446759259</v>
      </c>
      <c r="P1397" s="1" t="n">
        <v>44638.46818287037</v>
      </c>
      <c r="Q1397" t="n">
        <v>1465.0</v>
      </c>
      <c r="R1397" t="n">
        <v>1448.0</v>
      </c>
      <c r="S1397" t="b">
        <v>0</v>
      </c>
      <c r="T1397" t="inlineStr">
        <is>
          <t>N/A</t>
        </is>
      </c>
      <c r="U1397" t="b">
        <v>0</v>
      </c>
      <c r="V1397" t="inlineStr">
        <is>
          <t>Adesh Dhire</t>
        </is>
      </c>
      <c r="W1397" s="1" t="n">
        <v>44638.45586805556</v>
      </c>
      <c r="X1397" t="n">
        <v>1061.0</v>
      </c>
      <c r="Y1397" t="n">
        <v>52.0</v>
      </c>
      <c r="Z1397" t="n">
        <v>0.0</v>
      </c>
      <c r="AA1397" t="n">
        <v>52.0</v>
      </c>
      <c r="AB1397" t="n">
        <v>0.0</v>
      </c>
      <c r="AC1397" t="n">
        <v>26.0</v>
      </c>
      <c r="AD1397" t="n">
        <v>-52.0</v>
      </c>
      <c r="AE1397" t="n">
        <v>0.0</v>
      </c>
      <c r="AF1397" t="n">
        <v>0.0</v>
      </c>
      <c r="AG1397" t="n">
        <v>0.0</v>
      </c>
      <c r="AH1397" t="inlineStr">
        <is>
          <t>Sangeeta Kumari</t>
        </is>
      </c>
      <c r="AI1397" s="1" t="n">
        <v>44638.46818287037</v>
      </c>
      <c r="AJ1397" t="n">
        <v>380.0</v>
      </c>
      <c r="AK1397" t="n">
        <v>3.0</v>
      </c>
      <c r="AL1397" t="n">
        <v>0.0</v>
      </c>
      <c r="AM1397" t="n">
        <v>3.0</v>
      </c>
      <c r="AN1397" t="n">
        <v>0.0</v>
      </c>
      <c r="AO1397" t="n">
        <v>1.0</v>
      </c>
      <c r="AP1397" t="n">
        <v>-55.0</v>
      </c>
      <c r="AQ1397" t="n">
        <v>0.0</v>
      </c>
      <c r="AR1397" t="n">
        <v>0.0</v>
      </c>
      <c r="AS1397" t="n">
        <v>0.0</v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</row>
    <row r="1398">
      <c r="A1398" t="inlineStr">
        <is>
          <t>WI220355516</t>
        </is>
      </c>
      <c r="B1398" t="inlineStr">
        <is>
          <t>DATA_VALIDATION</t>
        </is>
      </c>
      <c r="C1398" t="inlineStr">
        <is>
          <t>201348000337</t>
        </is>
      </c>
      <c r="D1398" t="inlineStr">
        <is>
          <t>Folder</t>
        </is>
      </c>
      <c r="E1398" s="2">
        <f>HYPERLINK("capsilon://?command=openfolder&amp;siteaddress=FAM.docvelocity-na8.net&amp;folderid=FXD44635F7-7D34-F12C-3D27-B101B9B41849","FX22026756")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MI2203577082</t>
        </is>
      </c>
      <c r="J1398" t="n">
        <v>0.0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44638.44287037037</v>
      </c>
      <c r="P1398" s="1" t="n">
        <v>44638.44725694445</v>
      </c>
      <c r="Q1398" t="n">
        <v>308.0</v>
      </c>
      <c r="R1398" t="n">
        <v>71.0</v>
      </c>
      <c r="S1398" t="b">
        <v>0</v>
      </c>
      <c r="T1398" t="inlineStr">
        <is>
          <t>N/A</t>
        </is>
      </c>
      <c r="U1398" t="b">
        <v>0</v>
      </c>
      <c r="V1398" t="inlineStr">
        <is>
          <t>Akash Pawar</t>
        </is>
      </c>
      <c r="W1398" s="1" t="n">
        <v>44638.44431712963</v>
      </c>
      <c r="X1398" t="n">
        <v>44.0</v>
      </c>
      <c r="Y1398" t="n">
        <v>0.0</v>
      </c>
      <c r="Z1398" t="n">
        <v>0.0</v>
      </c>
      <c r="AA1398" t="n">
        <v>0.0</v>
      </c>
      <c r="AB1398" t="n">
        <v>37.0</v>
      </c>
      <c r="AC1398" t="n">
        <v>0.0</v>
      </c>
      <c r="AD1398" t="n">
        <v>0.0</v>
      </c>
      <c r="AE1398" t="n">
        <v>0.0</v>
      </c>
      <c r="AF1398" t="n">
        <v>0.0</v>
      </c>
      <c r="AG1398" t="n">
        <v>0.0</v>
      </c>
      <c r="AH1398" t="inlineStr">
        <is>
          <t>Sangeeta Kumari</t>
        </is>
      </c>
      <c r="AI1398" s="1" t="n">
        <v>44638.44725694445</v>
      </c>
      <c r="AJ1398" t="n">
        <v>27.0</v>
      </c>
      <c r="AK1398" t="n">
        <v>0.0</v>
      </c>
      <c r="AL1398" t="n">
        <v>0.0</v>
      </c>
      <c r="AM1398" t="n">
        <v>0.0</v>
      </c>
      <c r="AN1398" t="n">
        <v>37.0</v>
      </c>
      <c r="AO1398" t="n">
        <v>0.0</v>
      </c>
      <c r="AP1398" t="n">
        <v>0.0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</row>
    <row r="1399">
      <c r="A1399" t="inlineStr">
        <is>
          <t>WI220356046</t>
        </is>
      </c>
      <c r="B1399" t="inlineStr">
        <is>
          <t>DATA_VALIDATION</t>
        </is>
      </c>
      <c r="C1399" t="inlineStr">
        <is>
          <t>201308008282</t>
        </is>
      </c>
      <c r="D1399" t="inlineStr">
        <is>
          <t>Folder</t>
        </is>
      </c>
      <c r="E1399" s="2">
        <f>HYPERLINK("capsilon://?command=openfolder&amp;siteaddress=FAM.docvelocity-na8.net&amp;folderid=FXEB2DB94E-8DE6-DDC7-13F9-DC6760C2CD19","FX22034915")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MI2203582059</t>
        </is>
      </c>
      <c r="J1399" t="n">
        <v>0.0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1.0</v>
      </c>
      <c r="O1399" s="1" t="n">
        <v>44638.4999537037</v>
      </c>
      <c r="P1399" s="1" t="n">
        <v>44638.50224537037</v>
      </c>
      <c r="Q1399" t="n">
        <v>85.0</v>
      </c>
      <c r="R1399" t="n">
        <v>113.0</v>
      </c>
      <c r="S1399" t="b">
        <v>0</v>
      </c>
      <c r="T1399" t="inlineStr">
        <is>
          <t>N/A</t>
        </is>
      </c>
      <c r="U1399" t="b">
        <v>0</v>
      </c>
      <c r="V1399" t="inlineStr">
        <is>
          <t>Sagar Belhekar</t>
        </is>
      </c>
      <c r="W1399" s="1" t="n">
        <v>44638.50224537037</v>
      </c>
      <c r="X1399" t="n">
        <v>76.0</v>
      </c>
      <c r="Y1399" t="n">
        <v>0.0</v>
      </c>
      <c r="Z1399" t="n">
        <v>0.0</v>
      </c>
      <c r="AA1399" t="n">
        <v>0.0</v>
      </c>
      <c r="AB1399" t="n">
        <v>0.0</v>
      </c>
      <c r="AC1399" t="n">
        <v>0.0</v>
      </c>
      <c r="AD1399" t="n">
        <v>0.0</v>
      </c>
      <c r="AE1399" t="n">
        <v>52.0</v>
      </c>
      <c r="AF1399" t="n">
        <v>0.0</v>
      </c>
      <c r="AG1399" t="n">
        <v>1.0</v>
      </c>
      <c r="AH1399" t="inlineStr">
        <is>
          <t>N/A</t>
        </is>
      </c>
      <c r="AI1399" t="inlineStr">
        <is>
          <t>N/A</t>
        </is>
      </c>
      <c r="AJ1399" t="inlineStr">
        <is>
          <t>N/A</t>
        </is>
      </c>
      <c r="AK1399" t="inlineStr">
        <is>
          <t>N/A</t>
        </is>
      </c>
      <c r="AL1399" t="inlineStr">
        <is>
          <t>N/A</t>
        </is>
      </c>
      <c r="AM1399" t="inlineStr">
        <is>
          <t>N/A</t>
        </is>
      </c>
      <c r="AN1399" t="inlineStr">
        <is>
          <t>N/A</t>
        </is>
      </c>
      <c r="AO1399" t="inlineStr">
        <is>
          <t>N/A</t>
        </is>
      </c>
      <c r="AP1399" t="inlineStr">
        <is>
          <t>N/A</t>
        </is>
      </c>
      <c r="AQ1399" t="inlineStr">
        <is>
          <t>N/A</t>
        </is>
      </c>
      <c r="AR1399" t="inlineStr">
        <is>
          <t>N/A</t>
        </is>
      </c>
      <c r="AS1399" t="inlineStr">
        <is>
          <t>N/A</t>
        </is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</row>
    <row r="1400">
      <c r="A1400" t="inlineStr">
        <is>
          <t>WI220356143</t>
        </is>
      </c>
      <c r="B1400" t="inlineStr">
        <is>
          <t>DATA_VALIDATION</t>
        </is>
      </c>
      <c r="C1400" t="inlineStr">
        <is>
          <t>201308008282</t>
        </is>
      </c>
      <c r="D1400" t="inlineStr">
        <is>
          <t>Folder</t>
        </is>
      </c>
      <c r="E1400" s="2">
        <f>HYPERLINK("capsilon://?command=openfolder&amp;siteaddress=FAM.docvelocity-na8.net&amp;folderid=FXEB2DB94E-8DE6-DDC7-13F9-DC6760C2CD19","FX22034915")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MI2203582059</t>
        </is>
      </c>
      <c r="J1400" t="n">
        <v>0.0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2.0</v>
      </c>
      <c r="O1400" s="1" t="n">
        <v>44638.50268518519</v>
      </c>
      <c r="P1400" s="1" t="n">
        <v>44638.50927083333</v>
      </c>
      <c r="Q1400" t="n">
        <v>87.0</v>
      </c>
      <c r="R1400" t="n">
        <v>482.0</v>
      </c>
      <c r="S1400" t="b">
        <v>0</v>
      </c>
      <c r="T1400" t="inlineStr">
        <is>
          <t>N/A</t>
        </is>
      </c>
      <c r="U1400" t="b">
        <v>1</v>
      </c>
      <c r="V1400" t="inlineStr">
        <is>
          <t>Sagar Belhekar</t>
        </is>
      </c>
      <c r="W1400" s="1" t="n">
        <v>44638.505844907406</v>
      </c>
      <c r="X1400" t="n">
        <v>272.0</v>
      </c>
      <c r="Y1400" t="n">
        <v>37.0</v>
      </c>
      <c r="Z1400" t="n">
        <v>0.0</v>
      </c>
      <c r="AA1400" t="n">
        <v>37.0</v>
      </c>
      <c r="AB1400" t="n">
        <v>0.0</v>
      </c>
      <c r="AC1400" t="n">
        <v>16.0</v>
      </c>
      <c r="AD1400" t="n">
        <v>-37.0</v>
      </c>
      <c r="AE1400" t="n">
        <v>0.0</v>
      </c>
      <c r="AF1400" t="n">
        <v>0.0</v>
      </c>
      <c r="AG1400" t="n">
        <v>0.0</v>
      </c>
      <c r="AH1400" t="inlineStr">
        <is>
          <t>Rohit Mawal</t>
        </is>
      </c>
      <c r="AI1400" s="1" t="n">
        <v>44638.50927083333</v>
      </c>
      <c r="AJ1400" t="n">
        <v>210.0</v>
      </c>
      <c r="AK1400" t="n">
        <v>0.0</v>
      </c>
      <c r="AL1400" t="n">
        <v>0.0</v>
      </c>
      <c r="AM1400" t="n">
        <v>0.0</v>
      </c>
      <c r="AN1400" t="n">
        <v>0.0</v>
      </c>
      <c r="AO1400" t="n">
        <v>0.0</v>
      </c>
      <c r="AP1400" t="n">
        <v>-37.0</v>
      </c>
      <c r="AQ1400" t="n">
        <v>0.0</v>
      </c>
      <c r="AR1400" t="n">
        <v>0.0</v>
      </c>
      <c r="AS1400" t="n">
        <v>0.0</v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</row>
    <row r="1401">
      <c r="A1401" t="inlineStr">
        <is>
          <t>WI220356457</t>
        </is>
      </c>
      <c r="B1401" t="inlineStr">
        <is>
          <t>DATA_VALIDATION</t>
        </is>
      </c>
      <c r="C1401" t="inlineStr">
        <is>
          <t>201130013487</t>
        </is>
      </c>
      <c r="D1401" t="inlineStr">
        <is>
          <t>Folder</t>
        </is>
      </c>
      <c r="E1401" s="2">
        <f>HYPERLINK("capsilon://?command=openfolder&amp;siteaddress=FAM.docvelocity-na8.net&amp;folderid=FX941939CE-A63F-7E41-0C62-B7A4C4650635","FX22037607")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MI2203583945</t>
        </is>
      </c>
      <c r="J1401" t="n">
        <v>0.0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2.0</v>
      </c>
      <c r="O1401" s="1" t="n">
        <v>44638.51761574074</v>
      </c>
      <c r="P1401" s="1" t="n">
        <v>44638.52243055555</v>
      </c>
      <c r="Q1401" t="n">
        <v>40.0</v>
      </c>
      <c r="R1401" t="n">
        <v>376.0</v>
      </c>
      <c r="S1401" t="b">
        <v>0</v>
      </c>
      <c r="T1401" t="inlineStr">
        <is>
          <t>N/A</t>
        </is>
      </c>
      <c r="U1401" t="b">
        <v>0</v>
      </c>
      <c r="V1401" t="inlineStr">
        <is>
          <t>Nikita Mandage</t>
        </is>
      </c>
      <c r="W1401" s="1" t="n">
        <v>44638.52028935185</v>
      </c>
      <c r="X1401" t="n">
        <v>228.0</v>
      </c>
      <c r="Y1401" t="n">
        <v>9.0</v>
      </c>
      <c r="Z1401" t="n">
        <v>0.0</v>
      </c>
      <c r="AA1401" t="n">
        <v>9.0</v>
      </c>
      <c r="AB1401" t="n">
        <v>0.0</v>
      </c>
      <c r="AC1401" t="n">
        <v>5.0</v>
      </c>
      <c r="AD1401" t="n">
        <v>-9.0</v>
      </c>
      <c r="AE1401" t="n">
        <v>0.0</v>
      </c>
      <c r="AF1401" t="n">
        <v>0.0</v>
      </c>
      <c r="AG1401" t="n">
        <v>0.0</v>
      </c>
      <c r="AH1401" t="inlineStr">
        <is>
          <t>Ketan Pathak</t>
        </is>
      </c>
      <c r="AI1401" s="1" t="n">
        <v>44638.52243055555</v>
      </c>
      <c r="AJ1401" t="n">
        <v>148.0</v>
      </c>
      <c r="AK1401" t="n">
        <v>0.0</v>
      </c>
      <c r="AL1401" t="n">
        <v>0.0</v>
      </c>
      <c r="AM1401" t="n">
        <v>0.0</v>
      </c>
      <c r="AN1401" t="n">
        <v>0.0</v>
      </c>
      <c r="AO1401" t="n">
        <v>0.0</v>
      </c>
      <c r="AP1401" t="n">
        <v>-9.0</v>
      </c>
      <c r="AQ1401" t="n">
        <v>0.0</v>
      </c>
      <c r="AR1401" t="n">
        <v>0.0</v>
      </c>
      <c r="AS1401" t="n">
        <v>0.0</v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</row>
    <row r="1402">
      <c r="A1402" t="inlineStr">
        <is>
          <t>WI220356665</t>
        </is>
      </c>
      <c r="B1402" t="inlineStr">
        <is>
          <t>DATA_VALIDATION</t>
        </is>
      </c>
      <c r="C1402" t="inlineStr">
        <is>
          <t>201308008282</t>
        </is>
      </c>
      <c r="D1402" t="inlineStr">
        <is>
          <t>Folder</t>
        </is>
      </c>
      <c r="E1402" s="2">
        <f>HYPERLINK("capsilon://?command=openfolder&amp;siteaddress=FAM.docvelocity-na8.net&amp;folderid=FXEB2DB94E-8DE6-DDC7-13F9-DC6760C2CD19","FX22034915")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MI2203585828</t>
        </is>
      </c>
      <c r="J1402" t="n">
        <v>0.0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2.0</v>
      </c>
      <c r="O1402" s="1" t="n">
        <v>44638.537824074076</v>
      </c>
      <c r="P1402" s="1" t="n">
        <v>44638.5441087963</v>
      </c>
      <c r="Q1402" t="n">
        <v>173.0</v>
      </c>
      <c r="R1402" t="n">
        <v>370.0</v>
      </c>
      <c r="S1402" t="b">
        <v>0</v>
      </c>
      <c r="T1402" t="inlineStr">
        <is>
          <t>N/A</t>
        </is>
      </c>
      <c r="U1402" t="b">
        <v>0</v>
      </c>
      <c r="V1402" t="inlineStr">
        <is>
          <t>Shivani Narwade</t>
        </is>
      </c>
      <c r="W1402" s="1" t="n">
        <v>44638.54094907407</v>
      </c>
      <c r="X1402" t="n">
        <v>267.0</v>
      </c>
      <c r="Y1402" t="n">
        <v>37.0</v>
      </c>
      <c r="Z1402" t="n">
        <v>0.0</v>
      </c>
      <c r="AA1402" t="n">
        <v>37.0</v>
      </c>
      <c r="AB1402" t="n">
        <v>0.0</v>
      </c>
      <c r="AC1402" t="n">
        <v>15.0</v>
      </c>
      <c r="AD1402" t="n">
        <v>-37.0</v>
      </c>
      <c r="AE1402" t="n">
        <v>0.0</v>
      </c>
      <c r="AF1402" t="n">
        <v>0.0</v>
      </c>
      <c r="AG1402" t="n">
        <v>0.0</v>
      </c>
      <c r="AH1402" t="inlineStr">
        <is>
          <t>Vikash Suryakanth Parmar</t>
        </is>
      </c>
      <c r="AI1402" s="1" t="n">
        <v>44638.5441087963</v>
      </c>
      <c r="AJ1402" t="n">
        <v>103.0</v>
      </c>
      <c r="AK1402" t="n">
        <v>0.0</v>
      </c>
      <c r="AL1402" t="n">
        <v>0.0</v>
      </c>
      <c r="AM1402" t="n">
        <v>0.0</v>
      </c>
      <c r="AN1402" t="n">
        <v>0.0</v>
      </c>
      <c r="AO1402" t="n">
        <v>0.0</v>
      </c>
      <c r="AP1402" t="n">
        <v>-37.0</v>
      </c>
      <c r="AQ1402" t="n">
        <v>0.0</v>
      </c>
      <c r="AR1402" t="n">
        <v>0.0</v>
      </c>
      <c r="AS1402" t="n">
        <v>0.0</v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</row>
    <row r="1403">
      <c r="A1403" t="inlineStr">
        <is>
          <t>WI220356693</t>
        </is>
      </c>
      <c r="B1403" t="inlineStr">
        <is>
          <t>DATA_VALIDATION</t>
        </is>
      </c>
      <c r="C1403" t="inlineStr">
        <is>
          <t>201300022253</t>
        </is>
      </c>
      <c r="D1403" t="inlineStr">
        <is>
          <t>Folder</t>
        </is>
      </c>
      <c r="E1403" s="2">
        <f>HYPERLINK("capsilon://?command=openfolder&amp;siteaddress=FAM.docvelocity-na8.net&amp;folderid=FXF2C77227-38C2-05C1-45A2-65689E0EE801","FX22038093")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MI2203586059</t>
        </is>
      </c>
      <c r="J1403" t="n">
        <v>0.0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2.0</v>
      </c>
      <c r="O1403" s="1" t="n">
        <v>44638.54002314815</v>
      </c>
      <c r="P1403" s="1" t="n">
        <v>44638.54450231481</v>
      </c>
      <c r="Q1403" t="n">
        <v>143.0</v>
      </c>
      <c r="R1403" t="n">
        <v>244.0</v>
      </c>
      <c r="S1403" t="b">
        <v>0</v>
      </c>
      <c r="T1403" t="inlineStr">
        <is>
          <t>N/A</t>
        </is>
      </c>
      <c r="U1403" t="b">
        <v>0</v>
      </c>
      <c r="V1403" t="inlineStr">
        <is>
          <t>Swapnil Chavan</t>
        </is>
      </c>
      <c r="W1403" s="1" t="n">
        <v>44638.5425</v>
      </c>
      <c r="X1403" t="n">
        <v>211.0</v>
      </c>
      <c r="Y1403" t="n">
        <v>9.0</v>
      </c>
      <c r="Z1403" t="n">
        <v>0.0</v>
      </c>
      <c r="AA1403" t="n">
        <v>9.0</v>
      </c>
      <c r="AB1403" t="n">
        <v>0.0</v>
      </c>
      <c r="AC1403" t="n">
        <v>3.0</v>
      </c>
      <c r="AD1403" t="n">
        <v>-9.0</v>
      </c>
      <c r="AE1403" t="n">
        <v>0.0</v>
      </c>
      <c r="AF1403" t="n">
        <v>0.0</v>
      </c>
      <c r="AG1403" t="n">
        <v>0.0</v>
      </c>
      <c r="AH1403" t="inlineStr">
        <is>
          <t>Vikash Suryakanth Parmar</t>
        </is>
      </c>
      <c r="AI1403" s="1" t="n">
        <v>44638.54450231481</v>
      </c>
      <c r="AJ1403" t="n">
        <v>33.0</v>
      </c>
      <c r="AK1403" t="n">
        <v>0.0</v>
      </c>
      <c r="AL1403" t="n">
        <v>0.0</v>
      </c>
      <c r="AM1403" t="n">
        <v>0.0</v>
      </c>
      <c r="AN1403" t="n">
        <v>0.0</v>
      </c>
      <c r="AO1403" t="n">
        <v>0.0</v>
      </c>
      <c r="AP1403" t="n">
        <v>-9.0</v>
      </c>
      <c r="AQ1403" t="n">
        <v>0.0</v>
      </c>
      <c r="AR1403" t="n">
        <v>0.0</v>
      </c>
      <c r="AS1403" t="n">
        <v>0.0</v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</row>
    <row r="1404">
      <c r="A1404" t="inlineStr">
        <is>
          <t>WI220357331</t>
        </is>
      </c>
      <c r="B1404" t="inlineStr">
        <is>
          <t>DATA_VALIDATION</t>
        </is>
      </c>
      <c r="C1404" t="inlineStr">
        <is>
          <t>201300022244</t>
        </is>
      </c>
      <c r="D1404" t="inlineStr">
        <is>
          <t>Folder</t>
        </is>
      </c>
      <c r="E1404" s="2">
        <f>HYPERLINK("capsilon://?command=openfolder&amp;siteaddress=FAM.docvelocity-na8.net&amp;folderid=FXA04C5D33-4BB4-9FCC-1E4E-D2F3861D9E10","FX22037992")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MI2203594242</t>
        </is>
      </c>
      <c r="J1404" t="n">
        <v>0.0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2.0</v>
      </c>
      <c r="O1404" s="1" t="n">
        <v>44638.63780092593</v>
      </c>
      <c r="P1404" s="1" t="n">
        <v>44638.670590277776</v>
      </c>
      <c r="Q1404" t="n">
        <v>2597.0</v>
      </c>
      <c r="R1404" t="n">
        <v>236.0</v>
      </c>
      <c r="S1404" t="b">
        <v>0</v>
      </c>
      <c r="T1404" t="inlineStr">
        <is>
          <t>N/A</t>
        </is>
      </c>
      <c r="U1404" t="b">
        <v>0</v>
      </c>
      <c r="V1404" t="inlineStr">
        <is>
          <t>Nayan Naramshettiwar</t>
        </is>
      </c>
      <c r="W1404" s="1" t="n">
        <v>44638.640231481484</v>
      </c>
      <c r="X1404" t="n">
        <v>200.0</v>
      </c>
      <c r="Y1404" t="n">
        <v>9.0</v>
      </c>
      <c r="Z1404" t="n">
        <v>0.0</v>
      </c>
      <c r="AA1404" t="n">
        <v>9.0</v>
      </c>
      <c r="AB1404" t="n">
        <v>0.0</v>
      </c>
      <c r="AC1404" t="n">
        <v>2.0</v>
      </c>
      <c r="AD1404" t="n">
        <v>-9.0</v>
      </c>
      <c r="AE1404" t="n">
        <v>0.0</v>
      </c>
      <c r="AF1404" t="n">
        <v>0.0</v>
      </c>
      <c r="AG1404" t="n">
        <v>0.0</v>
      </c>
      <c r="AH1404" t="inlineStr">
        <is>
          <t>Vikash Suryakanth Parmar</t>
        </is>
      </c>
      <c r="AI1404" s="1" t="n">
        <v>44638.670590277776</v>
      </c>
      <c r="AJ1404" t="n">
        <v>36.0</v>
      </c>
      <c r="AK1404" t="n">
        <v>0.0</v>
      </c>
      <c r="AL1404" t="n">
        <v>0.0</v>
      </c>
      <c r="AM1404" t="n">
        <v>0.0</v>
      </c>
      <c r="AN1404" t="n">
        <v>0.0</v>
      </c>
      <c r="AO1404" t="n">
        <v>0.0</v>
      </c>
      <c r="AP1404" t="n">
        <v>-9.0</v>
      </c>
      <c r="AQ1404" t="n">
        <v>0.0</v>
      </c>
      <c r="AR1404" t="n">
        <v>0.0</v>
      </c>
      <c r="AS1404" t="n">
        <v>0.0</v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</row>
    <row r="1405">
      <c r="A1405" t="inlineStr">
        <is>
          <t>WI220357406</t>
        </is>
      </c>
      <c r="B1405" t="inlineStr">
        <is>
          <t>DATA_VALIDATION</t>
        </is>
      </c>
      <c r="C1405" t="inlineStr">
        <is>
          <t>201330005897</t>
        </is>
      </c>
      <c r="D1405" t="inlineStr">
        <is>
          <t>Folder</t>
        </is>
      </c>
      <c r="E1405" s="2">
        <f>HYPERLINK("capsilon://?command=openfolder&amp;siteaddress=FAM.docvelocity-na8.net&amp;folderid=FXDDB4FBBD-A8BB-B4A9-7BCE-1D5A60640BD5","FX22037849")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MI2203595463</t>
        </is>
      </c>
      <c r="J1405" t="n">
        <v>0.0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2.0</v>
      </c>
      <c r="O1405" s="1" t="n">
        <v>44638.65378472222</v>
      </c>
      <c r="P1405" s="1" t="n">
        <v>44638.67091435185</v>
      </c>
      <c r="Q1405" t="n">
        <v>1287.0</v>
      </c>
      <c r="R1405" t="n">
        <v>193.0</v>
      </c>
      <c r="S1405" t="b">
        <v>0</v>
      </c>
      <c r="T1405" t="inlineStr">
        <is>
          <t>N/A</t>
        </is>
      </c>
      <c r="U1405" t="b">
        <v>0</v>
      </c>
      <c r="V1405" t="inlineStr">
        <is>
          <t>Sagar Belhekar</t>
        </is>
      </c>
      <c r="W1405" s="1" t="n">
        <v>44638.65578703704</v>
      </c>
      <c r="X1405" t="n">
        <v>166.0</v>
      </c>
      <c r="Y1405" t="n">
        <v>9.0</v>
      </c>
      <c r="Z1405" t="n">
        <v>0.0</v>
      </c>
      <c r="AA1405" t="n">
        <v>9.0</v>
      </c>
      <c r="AB1405" t="n">
        <v>0.0</v>
      </c>
      <c r="AC1405" t="n">
        <v>3.0</v>
      </c>
      <c r="AD1405" t="n">
        <v>-9.0</v>
      </c>
      <c r="AE1405" t="n">
        <v>0.0</v>
      </c>
      <c r="AF1405" t="n">
        <v>0.0</v>
      </c>
      <c r="AG1405" t="n">
        <v>0.0</v>
      </c>
      <c r="AH1405" t="inlineStr">
        <is>
          <t>Vikash Suryakanth Parmar</t>
        </is>
      </c>
      <c r="AI1405" s="1" t="n">
        <v>44638.67091435185</v>
      </c>
      <c r="AJ1405" t="n">
        <v>27.0</v>
      </c>
      <c r="AK1405" t="n">
        <v>0.0</v>
      </c>
      <c r="AL1405" t="n">
        <v>0.0</v>
      </c>
      <c r="AM1405" t="n">
        <v>0.0</v>
      </c>
      <c r="AN1405" t="n">
        <v>0.0</v>
      </c>
      <c r="AO1405" t="n">
        <v>0.0</v>
      </c>
      <c r="AP1405" t="n">
        <v>-9.0</v>
      </c>
      <c r="AQ1405" t="n">
        <v>0.0</v>
      </c>
      <c r="AR1405" t="n">
        <v>0.0</v>
      </c>
      <c r="AS1405" t="n">
        <v>0.0</v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</row>
    <row r="1406">
      <c r="A1406" t="inlineStr">
        <is>
          <t>WI220357518</t>
        </is>
      </c>
      <c r="B1406" t="inlineStr">
        <is>
          <t>DATA_VALIDATION</t>
        </is>
      </c>
      <c r="C1406" t="inlineStr">
        <is>
          <t>201308008260</t>
        </is>
      </c>
      <c r="D1406" t="inlineStr">
        <is>
          <t>Folder</t>
        </is>
      </c>
      <c r="E1406" s="2">
        <f>HYPERLINK("capsilon://?command=openfolder&amp;siteaddress=FAM.docvelocity-na8.net&amp;folderid=FX1411E6C6-61EA-5ACC-3684-1D663F621CB5","FX22032373")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MI2203596729</t>
        </is>
      </c>
      <c r="J1406" t="n">
        <v>0.0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1.0</v>
      </c>
      <c r="O1406" s="1" t="n">
        <v>44638.66981481481</v>
      </c>
      <c r="P1406" s="1" t="n">
        <v>44638.671261574076</v>
      </c>
      <c r="Q1406" t="n">
        <v>52.0</v>
      </c>
      <c r="R1406" t="n">
        <v>73.0</v>
      </c>
      <c r="S1406" t="b">
        <v>0</v>
      </c>
      <c r="T1406" t="inlineStr">
        <is>
          <t>N/A</t>
        </is>
      </c>
      <c r="U1406" t="b">
        <v>0</v>
      </c>
      <c r="V1406" t="inlineStr">
        <is>
          <t>Vikash Suryakanth Parmar</t>
        </is>
      </c>
      <c r="W1406" s="1" t="n">
        <v>44638.671261574076</v>
      </c>
      <c r="X1406" t="n">
        <v>29.0</v>
      </c>
      <c r="Y1406" t="n">
        <v>0.0</v>
      </c>
      <c r="Z1406" t="n">
        <v>0.0</v>
      </c>
      <c r="AA1406" t="n">
        <v>0.0</v>
      </c>
      <c r="AB1406" t="n">
        <v>0.0</v>
      </c>
      <c r="AC1406" t="n">
        <v>0.0</v>
      </c>
      <c r="AD1406" t="n">
        <v>0.0</v>
      </c>
      <c r="AE1406" t="n">
        <v>52.0</v>
      </c>
      <c r="AF1406" t="n">
        <v>0.0</v>
      </c>
      <c r="AG1406" t="n">
        <v>1.0</v>
      </c>
      <c r="AH1406" t="inlineStr">
        <is>
          <t>N/A</t>
        </is>
      </c>
      <c r="AI1406" t="inlineStr">
        <is>
          <t>N/A</t>
        </is>
      </c>
      <c r="AJ1406" t="inlineStr">
        <is>
          <t>N/A</t>
        </is>
      </c>
      <c r="AK1406" t="inlineStr">
        <is>
          <t>N/A</t>
        </is>
      </c>
      <c r="AL1406" t="inlineStr">
        <is>
          <t>N/A</t>
        </is>
      </c>
      <c r="AM1406" t="inlineStr">
        <is>
          <t>N/A</t>
        </is>
      </c>
      <c r="AN1406" t="inlineStr">
        <is>
          <t>N/A</t>
        </is>
      </c>
      <c r="AO1406" t="inlineStr">
        <is>
          <t>N/A</t>
        </is>
      </c>
      <c r="AP1406" t="inlineStr">
        <is>
          <t>N/A</t>
        </is>
      </c>
      <c r="AQ1406" t="inlineStr">
        <is>
          <t>N/A</t>
        </is>
      </c>
      <c r="AR1406" t="inlineStr">
        <is>
          <t>N/A</t>
        </is>
      </c>
      <c r="AS1406" t="inlineStr">
        <is>
          <t>N/A</t>
        </is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</row>
    <row r="1407">
      <c r="A1407" t="inlineStr">
        <is>
          <t>WI220357530</t>
        </is>
      </c>
      <c r="B1407" t="inlineStr">
        <is>
          <t>DATA_VALIDATION</t>
        </is>
      </c>
      <c r="C1407" t="inlineStr">
        <is>
          <t>201308008260</t>
        </is>
      </c>
      <c r="D1407" t="inlineStr">
        <is>
          <t>Folder</t>
        </is>
      </c>
      <c r="E1407" s="2">
        <f>HYPERLINK("capsilon://?command=openfolder&amp;siteaddress=FAM.docvelocity-na8.net&amp;folderid=FX1411E6C6-61EA-5ACC-3684-1D663F621CB5","FX22032373")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MI2203596729</t>
        </is>
      </c>
      <c r="J1407" t="n">
        <v>0.0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2.0</v>
      </c>
      <c r="O1407" s="1" t="n">
        <v>44638.671585648146</v>
      </c>
      <c r="P1407" s="1" t="n">
        <v>44638.70777777778</v>
      </c>
      <c r="Q1407" t="n">
        <v>311.0</v>
      </c>
      <c r="R1407" t="n">
        <v>2816.0</v>
      </c>
      <c r="S1407" t="b">
        <v>0</v>
      </c>
      <c r="T1407" t="inlineStr">
        <is>
          <t>N/A</t>
        </is>
      </c>
      <c r="U1407" t="b">
        <v>1</v>
      </c>
      <c r="V1407" t="inlineStr">
        <is>
          <t>Pratik Bhandwalkar</t>
        </is>
      </c>
      <c r="W1407" s="1" t="n">
        <v>44638.70239583333</v>
      </c>
      <c r="X1407" t="n">
        <v>2628.0</v>
      </c>
      <c r="Y1407" t="n">
        <v>37.0</v>
      </c>
      <c r="Z1407" t="n">
        <v>0.0</v>
      </c>
      <c r="AA1407" t="n">
        <v>37.0</v>
      </c>
      <c r="AB1407" t="n">
        <v>0.0</v>
      </c>
      <c r="AC1407" t="n">
        <v>35.0</v>
      </c>
      <c r="AD1407" t="n">
        <v>-37.0</v>
      </c>
      <c r="AE1407" t="n">
        <v>0.0</v>
      </c>
      <c r="AF1407" t="n">
        <v>0.0</v>
      </c>
      <c r="AG1407" t="n">
        <v>0.0</v>
      </c>
      <c r="AH1407" t="inlineStr">
        <is>
          <t>Ketan Pathak</t>
        </is>
      </c>
      <c r="AI1407" s="1" t="n">
        <v>44638.70777777778</v>
      </c>
      <c r="AJ1407" t="n">
        <v>188.0</v>
      </c>
      <c r="AK1407" t="n">
        <v>0.0</v>
      </c>
      <c r="AL1407" t="n">
        <v>0.0</v>
      </c>
      <c r="AM1407" t="n">
        <v>0.0</v>
      </c>
      <c r="AN1407" t="n">
        <v>0.0</v>
      </c>
      <c r="AO1407" t="n">
        <v>0.0</v>
      </c>
      <c r="AP1407" t="n">
        <v>-37.0</v>
      </c>
      <c r="AQ1407" t="n">
        <v>0.0</v>
      </c>
      <c r="AR1407" t="n">
        <v>0.0</v>
      </c>
      <c r="AS1407" t="n">
        <v>0.0</v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</row>
    <row r="1408">
      <c r="A1408" t="inlineStr">
        <is>
          <t>WI220357846</t>
        </is>
      </c>
      <c r="B1408" t="inlineStr">
        <is>
          <t>DATA_VALIDATION</t>
        </is>
      </c>
      <c r="C1408" t="inlineStr">
        <is>
          <t>201330005908</t>
        </is>
      </c>
      <c r="D1408" t="inlineStr">
        <is>
          <t>Folder</t>
        </is>
      </c>
      <c r="E1408" s="2">
        <f>HYPERLINK("capsilon://?command=openfolder&amp;siteaddress=FAM.docvelocity-na8.net&amp;folderid=FX9987C534-1CFF-7199-04B5-FCA517ACB4DF","FX22038158")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MI2203600806</t>
        </is>
      </c>
      <c r="J1408" t="n">
        <v>0.0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2.0</v>
      </c>
      <c r="O1408" s="1" t="n">
        <v>44638.73849537037</v>
      </c>
      <c r="P1408" s="1" t="n">
        <v>44638.764340277776</v>
      </c>
      <c r="Q1408" t="n">
        <v>1985.0</v>
      </c>
      <c r="R1408" t="n">
        <v>248.0</v>
      </c>
      <c r="S1408" t="b">
        <v>0</v>
      </c>
      <c r="T1408" t="inlineStr">
        <is>
          <t>N/A</t>
        </is>
      </c>
      <c r="U1408" t="b">
        <v>0</v>
      </c>
      <c r="V1408" t="inlineStr">
        <is>
          <t>Swapnil Kadam</t>
        </is>
      </c>
      <c r="W1408" s="1" t="n">
        <v>44638.740115740744</v>
      </c>
      <c r="X1408" t="n">
        <v>133.0</v>
      </c>
      <c r="Y1408" t="n">
        <v>9.0</v>
      </c>
      <c r="Z1408" t="n">
        <v>0.0</v>
      </c>
      <c r="AA1408" t="n">
        <v>9.0</v>
      </c>
      <c r="AB1408" t="n">
        <v>0.0</v>
      </c>
      <c r="AC1408" t="n">
        <v>1.0</v>
      </c>
      <c r="AD1408" t="n">
        <v>-9.0</v>
      </c>
      <c r="AE1408" t="n">
        <v>0.0</v>
      </c>
      <c r="AF1408" t="n">
        <v>0.0</v>
      </c>
      <c r="AG1408" t="n">
        <v>0.0</v>
      </c>
      <c r="AH1408" t="inlineStr">
        <is>
          <t>Ketan Pathak</t>
        </is>
      </c>
      <c r="AI1408" s="1" t="n">
        <v>44638.764340277776</v>
      </c>
      <c r="AJ1408" t="n">
        <v>115.0</v>
      </c>
      <c r="AK1408" t="n">
        <v>0.0</v>
      </c>
      <c r="AL1408" t="n">
        <v>0.0</v>
      </c>
      <c r="AM1408" t="n">
        <v>0.0</v>
      </c>
      <c r="AN1408" t="n">
        <v>0.0</v>
      </c>
      <c r="AO1408" t="n">
        <v>2.0</v>
      </c>
      <c r="AP1408" t="n">
        <v>-9.0</v>
      </c>
      <c r="AQ1408" t="n">
        <v>0.0</v>
      </c>
      <c r="AR1408" t="n">
        <v>0.0</v>
      </c>
      <c r="AS1408" t="n">
        <v>0.0</v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</row>
    <row r="1409">
      <c r="A1409" t="inlineStr">
        <is>
          <t>WI220358090</t>
        </is>
      </c>
      <c r="B1409" t="inlineStr">
        <is>
          <t>DATA_VALIDATION</t>
        </is>
      </c>
      <c r="C1409" t="inlineStr">
        <is>
          <t>201130013470</t>
        </is>
      </c>
      <c r="D1409" t="inlineStr">
        <is>
          <t>Folder</t>
        </is>
      </c>
      <c r="E1409" s="2">
        <f>HYPERLINK("capsilon://?command=openfolder&amp;siteaddress=FAM.docvelocity-na8.net&amp;folderid=FX8D2A2256-25B9-3417-1181-9F010E795191","FX22036889")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MI2203603636</t>
        </is>
      </c>
      <c r="J1409" t="n">
        <v>0.0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2.0</v>
      </c>
      <c r="O1409" s="1" t="n">
        <v>44638.79928240741</v>
      </c>
      <c r="P1409" s="1" t="n">
        <v>44639.51084490741</v>
      </c>
      <c r="Q1409" t="n">
        <v>61216.0</v>
      </c>
      <c r="R1409" t="n">
        <v>263.0</v>
      </c>
      <c r="S1409" t="b">
        <v>0</v>
      </c>
      <c r="T1409" t="inlineStr">
        <is>
          <t>N/A</t>
        </is>
      </c>
      <c r="U1409" t="b">
        <v>0</v>
      </c>
      <c r="V1409" t="inlineStr">
        <is>
          <t>Ganesh Bavdiwale</t>
        </is>
      </c>
      <c r="W1409" s="1" t="n">
        <v>44638.8009375</v>
      </c>
      <c r="X1409" t="n">
        <v>122.0</v>
      </c>
      <c r="Y1409" t="n">
        <v>9.0</v>
      </c>
      <c r="Z1409" t="n">
        <v>0.0</v>
      </c>
      <c r="AA1409" t="n">
        <v>9.0</v>
      </c>
      <c r="AB1409" t="n">
        <v>0.0</v>
      </c>
      <c r="AC1409" t="n">
        <v>4.0</v>
      </c>
      <c r="AD1409" t="n">
        <v>-9.0</v>
      </c>
      <c r="AE1409" t="n">
        <v>0.0</v>
      </c>
      <c r="AF1409" t="n">
        <v>0.0</v>
      </c>
      <c r="AG1409" t="n">
        <v>0.0</v>
      </c>
      <c r="AH1409" t="inlineStr">
        <is>
          <t>Mohini Shinde</t>
        </is>
      </c>
      <c r="AI1409" s="1" t="n">
        <v>44639.51084490741</v>
      </c>
      <c r="AJ1409" t="n">
        <v>141.0</v>
      </c>
      <c r="AK1409" t="n">
        <v>0.0</v>
      </c>
      <c r="AL1409" t="n">
        <v>0.0</v>
      </c>
      <c r="AM1409" t="n">
        <v>0.0</v>
      </c>
      <c r="AN1409" t="n">
        <v>0.0</v>
      </c>
      <c r="AO1409" t="n">
        <v>0.0</v>
      </c>
      <c r="AP1409" t="n">
        <v>-9.0</v>
      </c>
      <c r="AQ1409" t="n">
        <v>0.0</v>
      </c>
      <c r="AR1409" t="n">
        <v>0.0</v>
      </c>
      <c r="AS1409" t="n">
        <v>0.0</v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</row>
    <row r="1410">
      <c r="A1410" t="inlineStr">
        <is>
          <t>WI220358192</t>
        </is>
      </c>
      <c r="B1410" t="inlineStr">
        <is>
          <t>DATA_VALIDATION</t>
        </is>
      </c>
      <c r="C1410" t="inlineStr">
        <is>
          <t>201348000397</t>
        </is>
      </c>
      <c r="D1410" t="inlineStr">
        <is>
          <t>Folder</t>
        </is>
      </c>
      <c r="E1410" s="2">
        <f>HYPERLINK("capsilon://?command=openfolder&amp;siteaddress=FAM.docvelocity-na8.net&amp;folderid=FX7CCA494F-6522-38F5-5134-E5AD1A6BF8C4","FX22033111")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MI2203604992</t>
        </is>
      </c>
      <c r="J1410" t="n">
        <v>0.0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2.0</v>
      </c>
      <c r="O1410" s="1" t="n">
        <v>44638.86682870371</v>
      </c>
      <c r="P1410" s="1" t="n">
        <v>44639.654282407406</v>
      </c>
      <c r="Q1410" t="n">
        <v>65441.0</v>
      </c>
      <c r="R1410" t="n">
        <v>2595.0</v>
      </c>
      <c r="S1410" t="b">
        <v>0</v>
      </c>
      <c r="T1410" t="inlineStr">
        <is>
          <t>N/A</t>
        </is>
      </c>
      <c r="U1410" t="b">
        <v>0</v>
      </c>
      <c r="V1410" t="inlineStr">
        <is>
          <t>Mohit Bilampelli</t>
        </is>
      </c>
      <c r="W1410" s="1" t="n">
        <v>44639.10638888889</v>
      </c>
      <c r="X1410" t="n">
        <v>680.0</v>
      </c>
      <c r="Y1410" t="n">
        <v>52.0</v>
      </c>
      <c r="Z1410" t="n">
        <v>0.0</v>
      </c>
      <c r="AA1410" t="n">
        <v>52.0</v>
      </c>
      <c r="AB1410" t="n">
        <v>0.0</v>
      </c>
      <c r="AC1410" t="n">
        <v>39.0</v>
      </c>
      <c r="AD1410" t="n">
        <v>-52.0</v>
      </c>
      <c r="AE1410" t="n">
        <v>0.0</v>
      </c>
      <c r="AF1410" t="n">
        <v>0.0</v>
      </c>
      <c r="AG1410" t="n">
        <v>0.0</v>
      </c>
      <c r="AH1410" t="inlineStr">
        <is>
          <t>Mohini Shinde</t>
        </is>
      </c>
      <c r="AI1410" s="1" t="n">
        <v>44639.654282407406</v>
      </c>
      <c r="AJ1410" t="n">
        <v>1901.0</v>
      </c>
      <c r="AK1410" t="n">
        <v>2.0</v>
      </c>
      <c r="AL1410" t="n">
        <v>0.0</v>
      </c>
      <c r="AM1410" t="n">
        <v>2.0</v>
      </c>
      <c r="AN1410" t="n">
        <v>0.0</v>
      </c>
      <c r="AO1410" t="n">
        <v>1.0</v>
      </c>
      <c r="AP1410" t="n">
        <v>-54.0</v>
      </c>
      <c r="AQ1410" t="n">
        <v>0.0</v>
      </c>
      <c r="AR1410" t="n">
        <v>0.0</v>
      </c>
      <c r="AS1410" t="n">
        <v>0.0</v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</row>
    <row r="1411">
      <c r="A1411" t="inlineStr">
        <is>
          <t>WI220358198</t>
        </is>
      </c>
      <c r="B1411" t="inlineStr">
        <is>
          <t>DATA_VALIDATION</t>
        </is>
      </c>
      <c r="C1411" t="inlineStr">
        <is>
          <t>201330005897</t>
        </is>
      </c>
      <c r="D1411" t="inlineStr">
        <is>
          <t>Folder</t>
        </is>
      </c>
      <c r="E1411" s="2">
        <f>HYPERLINK("capsilon://?command=openfolder&amp;siteaddress=FAM.docvelocity-na8.net&amp;folderid=FXDDB4FBBD-A8BB-B4A9-7BCE-1D5A60640BD5","FX22037849")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MI2203605136</t>
        </is>
      </c>
      <c r="J1411" t="n">
        <v>0.0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44638.87824074074</v>
      </c>
      <c r="P1411" s="1" t="n">
        <v>44639.95523148148</v>
      </c>
      <c r="Q1411" t="n">
        <v>91093.0</v>
      </c>
      <c r="R1411" t="n">
        <v>1959.0</v>
      </c>
      <c r="S1411" t="b">
        <v>0</v>
      </c>
      <c r="T1411" t="inlineStr">
        <is>
          <t>N/A</t>
        </is>
      </c>
      <c r="U1411" t="b">
        <v>0</v>
      </c>
      <c r="V1411" t="inlineStr">
        <is>
          <t>Sandip Tribhuvan</t>
        </is>
      </c>
      <c r="W1411" s="1" t="n">
        <v>44639.14564814815</v>
      </c>
      <c r="X1411" t="n">
        <v>846.0</v>
      </c>
      <c r="Y1411" t="n">
        <v>52.0</v>
      </c>
      <c r="Z1411" t="n">
        <v>0.0</v>
      </c>
      <c r="AA1411" t="n">
        <v>52.0</v>
      </c>
      <c r="AB1411" t="n">
        <v>0.0</v>
      </c>
      <c r="AC1411" t="n">
        <v>22.0</v>
      </c>
      <c r="AD1411" t="n">
        <v>-52.0</v>
      </c>
      <c r="AE1411" t="n">
        <v>0.0</v>
      </c>
      <c r="AF1411" t="n">
        <v>0.0</v>
      </c>
      <c r="AG1411" t="n">
        <v>0.0</v>
      </c>
      <c r="AH1411" t="inlineStr">
        <is>
          <t>Karnal Akhare</t>
        </is>
      </c>
      <c r="AI1411" s="1" t="n">
        <v>44639.95523148148</v>
      </c>
      <c r="AJ1411" t="n">
        <v>414.0</v>
      </c>
      <c r="AK1411" t="n">
        <v>2.0</v>
      </c>
      <c r="AL1411" t="n">
        <v>0.0</v>
      </c>
      <c r="AM1411" t="n">
        <v>2.0</v>
      </c>
      <c r="AN1411" t="n">
        <v>0.0</v>
      </c>
      <c r="AO1411" t="n">
        <v>1.0</v>
      </c>
      <c r="AP1411" t="n">
        <v>-54.0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</row>
    <row r="1412">
      <c r="A1412" t="inlineStr">
        <is>
          <t>WI22035848</t>
        </is>
      </c>
      <c r="B1412" t="inlineStr">
        <is>
          <t>DATA_VALIDATION</t>
        </is>
      </c>
      <c r="C1412" t="inlineStr">
        <is>
          <t>201340000665</t>
        </is>
      </c>
      <c r="D1412" t="inlineStr">
        <is>
          <t>Folder</t>
        </is>
      </c>
      <c r="E1412" s="2">
        <f>HYPERLINK("capsilon://?command=openfolder&amp;siteaddress=FAM.docvelocity-na8.net&amp;folderid=FXF5EC464E-1F69-EC98-2C32-4025C6424852","FX220213063")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MI220362538</t>
        </is>
      </c>
      <c r="J1412" t="n">
        <v>0.0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2.0</v>
      </c>
      <c r="O1412" s="1" t="n">
        <v>44622.500972222224</v>
      </c>
      <c r="P1412" s="1" t="n">
        <v>44622.69173611111</v>
      </c>
      <c r="Q1412" t="n">
        <v>16273.0</v>
      </c>
      <c r="R1412" t="n">
        <v>209.0</v>
      </c>
      <c r="S1412" t="b">
        <v>0</v>
      </c>
      <c r="T1412" t="inlineStr">
        <is>
          <t>N/A</t>
        </is>
      </c>
      <c r="U1412" t="b">
        <v>0</v>
      </c>
      <c r="V1412" t="inlineStr">
        <is>
          <t>Prajakta Jagannath Mane</t>
        </is>
      </c>
      <c r="W1412" s="1" t="n">
        <v>44622.508043981485</v>
      </c>
      <c r="X1412" t="n">
        <v>73.0</v>
      </c>
      <c r="Y1412" t="n">
        <v>9.0</v>
      </c>
      <c r="Z1412" t="n">
        <v>0.0</v>
      </c>
      <c r="AA1412" t="n">
        <v>9.0</v>
      </c>
      <c r="AB1412" t="n">
        <v>0.0</v>
      </c>
      <c r="AC1412" t="n">
        <v>1.0</v>
      </c>
      <c r="AD1412" t="n">
        <v>-9.0</v>
      </c>
      <c r="AE1412" t="n">
        <v>0.0</v>
      </c>
      <c r="AF1412" t="n">
        <v>0.0</v>
      </c>
      <c r="AG1412" t="n">
        <v>0.0</v>
      </c>
      <c r="AH1412" t="inlineStr">
        <is>
          <t>Mohini Shinde</t>
        </is>
      </c>
      <c r="AI1412" s="1" t="n">
        <v>44622.69173611111</v>
      </c>
      <c r="AJ1412" t="n">
        <v>113.0</v>
      </c>
      <c r="AK1412" t="n">
        <v>0.0</v>
      </c>
      <c r="AL1412" t="n">
        <v>0.0</v>
      </c>
      <c r="AM1412" t="n">
        <v>0.0</v>
      </c>
      <c r="AN1412" t="n">
        <v>0.0</v>
      </c>
      <c r="AO1412" t="n">
        <v>0.0</v>
      </c>
      <c r="AP1412" t="n">
        <v>-9.0</v>
      </c>
      <c r="AQ1412" t="n">
        <v>0.0</v>
      </c>
      <c r="AR1412" t="n">
        <v>0.0</v>
      </c>
      <c r="AS1412" t="n">
        <v>0.0</v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</row>
    <row r="1413">
      <c r="A1413" t="inlineStr">
        <is>
          <t>WI220358690</t>
        </is>
      </c>
      <c r="B1413" t="inlineStr">
        <is>
          <t>DATA_VALIDATION</t>
        </is>
      </c>
      <c r="C1413" t="inlineStr">
        <is>
          <t>201300022209</t>
        </is>
      </c>
      <c r="D1413" t="inlineStr">
        <is>
          <t>Folder</t>
        </is>
      </c>
      <c r="E1413" s="2">
        <f>HYPERLINK("capsilon://?command=openfolder&amp;siteaddress=FAM.docvelocity-na8.net&amp;folderid=FX806F9930-487D-1795-4BBA-1D5064BA0C15","FX22037625")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MI2203574943</t>
        </is>
      </c>
      <c r="J1413" t="n">
        <v>50.0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2.0</v>
      </c>
      <c r="O1413" s="1" t="n">
        <v>44641.36090277778</v>
      </c>
      <c r="P1413" s="1" t="n">
        <v>44641.375972222224</v>
      </c>
      <c r="Q1413" t="n">
        <v>476.0</v>
      </c>
      <c r="R1413" t="n">
        <v>826.0</v>
      </c>
      <c r="S1413" t="b">
        <v>0</v>
      </c>
      <c r="T1413" t="inlineStr">
        <is>
          <t>N/A</t>
        </is>
      </c>
      <c r="U1413" t="b">
        <v>0</v>
      </c>
      <c r="V1413" t="inlineStr">
        <is>
          <t>Apeksha Hirve</t>
        </is>
      </c>
      <c r="W1413" s="1" t="n">
        <v>44641.36988425926</v>
      </c>
      <c r="X1413" t="n">
        <v>402.0</v>
      </c>
      <c r="Y1413" t="n">
        <v>45.0</v>
      </c>
      <c r="Z1413" t="n">
        <v>0.0</v>
      </c>
      <c r="AA1413" t="n">
        <v>45.0</v>
      </c>
      <c r="AB1413" t="n">
        <v>0.0</v>
      </c>
      <c r="AC1413" t="n">
        <v>1.0</v>
      </c>
      <c r="AD1413" t="n">
        <v>5.0</v>
      </c>
      <c r="AE1413" t="n">
        <v>0.0</v>
      </c>
      <c r="AF1413" t="n">
        <v>0.0</v>
      </c>
      <c r="AG1413" t="n">
        <v>0.0</v>
      </c>
      <c r="AH1413" t="inlineStr">
        <is>
          <t>Saloni Uttekar</t>
        </is>
      </c>
      <c r="AI1413" s="1" t="n">
        <v>44641.375972222224</v>
      </c>
      <c r="AJ1413" t="n">
        <v>424.0</v>
      </c>
      <c r="AK1413" t="n">
        <v>1.0</v>
      </c>
      <c r="AL1413" t="n">
        <v>0.0</v>
      </c>
      <c r="AM1413" t="n">
        <v>1.0</v>
      </c>
      <c r="AN1413" t="n">
        <v>0.0</v>
      </c>
      <c r="AO1413" t="n">
        <v>1.0</v>
      </c>
      <c r="AP1413" t="n">
        <v>4.0</v>
      </c>
      <c r="AQ1413" t="n">
        <v>0.0</v>
      </c>
      <c r="AR1413" t="n">
        <v>0.0</v>
      </c>
      <c r="AS1413" t="n">
        <v>0.0</v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</row>
    <row r="1414">
      <c r="A1414" t="inlineStr">
        <is>
          <t>WI220358691</t>
        </is>
      </c>
      <c r="B1414" t="inlineStr">
        <is>
          <t>DATA_VALIDATION</t>
        </is>
      </c>
      <c r="C1414" t="inlineStr">
        <is>
          <t>201300022209</t>
        </is>
      </c>
      <c r="D1414" t="inlineStr">
        <is>
          <t>Folder</t>
        </is>
      </c>
      <c r="E1414" s="2">
        <f>HYPERLINK("capsilon://?command=openfolder&amp;siteaddress=FAM.docvelocity-na8.net&amp;folderid=FX806F9930-487D-1795-4BBA-1D5064BA0C15","FX22037625")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MI2203574945</t>
        </is>
      </c>
      <c r="J1414" t="n">
        <v>50.0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2.0</v>
      </c>
      <c r="O1414" s="1" t="n">
        <v>44641.36106481482</v>
      </c>
      <c r="P1414" s="1" t="n">
        <v>44641.37886574074</v>
      </c>
      <c r="Q1414" t="n">
        <v>639.0</v>
      </c>
      <c r="R1414" t="n">
        <v>899.0</v>
      </c>
      <c r="S1414" t="b">
        <v>0</v>
      </c>
      <c r="T1414" t="inlineStr">
        <is>
          <t>N/A</t>
        </is>
      </c>
      <c r="U1414" t="b">
        <v>0</v>
      </c>
      <c r="V1414" t="inlineStr">
        <is>
          <t>Tejas Bomidwar</t>
        </is>
      </c>
      <c r="W1414" s="1" t="n">
        <v>44641.37538194445</v>
      </c>
      <c r="X1414" t="n">
        <v>607.0</v>
      </c>
      <c r="Y1414" t="n">
        <v>45.0</v>
      </c>
      <c r="Z1414" t="n">
        <v>0.0</v>
      </c>
      <c r="AA1414" t="n">
        <v>45.0</v>
      </c>
      <c r="AB1414" t="n">
        <v>0.0</v>
      </c>
      <c r="AC1414" t="n">
        <v>1.0</v>
      </c>
      <c r="AD1414" t="n">
        <v>5.0</v>
      </c>
      <c r="AE1414" t="n">
        <v>0.0</v>
      </c>
      <c r="AF1414" t="n">
        <v>0.0</v>
      </c>
      <c r="AG1414" t="n">
        <v>0.0</v>
      </c>
      <c r="AH1414" t="inlineStr">
        <is>
          <t>Saloni Uttekar</t>
        </is>
      </c>
      <c r="AI1414" s="1" t="n">
        <v>44641.37886574074</v>
      </c>
      <c r="AJ1414" t="n">
        <v>249.0</v>
      </c>
      <c r="AK1414" t="n">
        <v>1.0</v>
      </c>
      <c r="AL1414" t="n">
        <v>0.0</v>
      </c>
      <c r="AM1414" t="n">
        <v>1.0</v>
      </c>
      <c r="AN1414" t="n">
        <v>0.0</v>
      </c>
      <c r="AO1414" t="n">
        <v>1.0</v>
      </c>
      <c r="AP1414" t="n">
        <v>4.0</v>
      </c>
      <c r="AQ1414" t="n">
        <v>0.0</v>
      </c>
      <c r="AR1414" t="n">
        <v>0.0</v>
      </c>
      <c r="AS1414" t="n">
        <v>0.0</v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</row>
    <row r="1415">
      <c r="A1415" t="inlineStr">
        <is>
          <t>WI220358692</t>
        </is>
      </c>
      <c r="B1415" t="inlineStr">
        <is>
          <t>DATA_VALIDATION</t>
        </is>
      </c>
      <c r="C1415" t="inlineStr">
        <is>
          <t>201300022209</t>
        </is>
      </c>
      <c r="D1415" t="inlineStr">
        <is>
          <t>Folder</t>
        </is>
      </c>
      <c r="E1415" s="2">
        <f>HYPERLINK("capsilon://?command=openfolder&amp;siteaddress=FAM.docvelocity-na8.net&amp;folderid=FX806F9930-487D-1795-4BBA-1D5064BA0C15","FX22037625")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MI2203574948</t>
        </is>
      </c>
      <c r="J1415" t="n">
        <v>50.0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2.0</v>
      </c>
      <c r="O1415" s="1" t="n">
        <v>44641.36127314815</v>
      </c>
      <c r="P1415" s="1" t="n">
        <v>44641.381527777776</v>
      </c>
      <c r="Q1415" t="n">
        <v>716.0</v>
      </c>
      <c r="R1415" t="n">
        <v>1034.0</v>
      </c>
      <c r="S1415" t="b">
        <v>0</v>
      </c>
      <c r="T1415" t="inlineStr">
        <is>
          <t>N/A</t>
        </is>
      </c>
      <c r="U1415" t="b">
        <v>0</v>
      </c>
      <c r="V1415" t="inlineStr">
        <is>
          <t>Prathamesh Amte</t>
        </is>
      </c>
      <c r="W1415" s="1" t="n">
        <v>44641.37541666667</v>
      </c>
      <c r="X1415" t="n">
        <v>602.0</v>
      </c>
      <c r="Y1415" t="n">
        <v>45.0</v>
      </c>
      <c r="Z1415" t="n">
        <v>0.0</v>
      </c>
      <c r="AA1415" t="n">
        <v>45.0</v>
      </c>
      <c r="AB1415" t="n">
        <v>0.0</v>
      </c>
      <c r="AC1415" t="n">
        <v>1.0</v>
      </c>
      <c r="AD1415" t="n">
        <v>5.0</v>
      </c>
      <c r="AE1415" t="n">
        <v>0.0</v>
      </c>
      <c r="AF1415" t="n">
        <v>0.0</v>
      </c>
      <c r="AG1415" t="n">
        <v>0.0</v>
      </c>
      <c r="AH1415" t="inlineStr">
        <is>
          <t>Supriya Khape</t>
        </is>
      </c>
      <c r="AI1415" s="1" t="n">
        <v>44641.381527777776</v>
      </c>
      <c r="AJ1415" t="n">
        <v>432.0</v>
      </c>
      <c r="AK1415" t="n">
        <v>0.0</v>
      </c>
      <c r="AL1415" t="n">
        <v>0.0</v>
      </c>
      <c r="AM1415" t="n">
        <v>0.0</v>
      </c>
      <c r="AN1415" t="n">
        <v>0.0</v>
      </c>
      <c r="AO1415" t="n">
        <v>0.0</v>
      </c>
      <c r="AP1415" t="n">
        <v>5.0</v>
      </c>
      <c r="AQ1415" t="n">
        <v>0.0</v>
      </c>
      <c r="AR1415" t="n">
        <v>0.0</v>
      </c>
      <c r="AS1415" t="n">
        <v>0.0</v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</row>
    <row r="1416">
      <c r="A1416" t="inlineStr">
        <is>
          <t>WI220358712</t>
        </is>
      </c>
      <c r="B1416" t="inlineStr">
        <is>
          <t>DATA_VALIDATION</t>
        </is>
      </c>
      <c r="C1416" t="inlineStr">
        <is>
          <t>201300022244</t>
        </is>
      </c>
      <c r="D1416" t="inlineStr">
        <is>
          <t>Folder</t>
        </is>
      </c>
      <c r="E1416" s="2">
        <f>HYPERLINK("capsilon://?command=openfolder&amp;siteaddress=FAM.docvelocity-na8.net&amp;folderid=FXA04C5D33-4BB4-9FCC-1E4E-D2F3861D9E10","FX22037992")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MI2203575100</t>
        </is>
      </c>
      <c r="J1416" t="n">
        <v>720.0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1.0</v>
      </c>
      <c r="O1416" s="1" t="n">
        <v>44641.36252314815</v>
      </c>
      <c r="P1416" s="1" t="n">
        <v>44641.37846064815</v>
      </c>
      <c r="Q1416" t="n">
        <v>595.0</v>
      </c>
      <c r="R1416" t="n">
        <v>782.0</v>
      </c>
      <c r="S1416" t="b">
        <v>0</v>
      </c>
      <c r="T1416" t="inlineStr">
        <is>
          <t>N/A</t>
        </is>
      </c>
      <c r="U1416" t="b">
        <v>0</v>
      </c>
      <c r="V1416" t="inlineStr">
        <is>
          <t>Prajwal Kendre</t>
        </is>
      </c>
      <c r="W1416" s="1" t="n">
        <v>44641.37846064815</v>
      </c>
      <c r="X1416" t="n">
        <v>667.0</v>
      </c>
      <c r="Y1416" t="n">
        <v>0.0</v>
      </c>
      <c r="Z1416" t="n">
        <v>0.0</v>
      </c>
      <c r="AA1416" t="n">
        <v>0.0</v>
      </c>
      <c r="AB1416" t="n">
        <v>0.0</v>
      </c>
      <c r="AC1416" t="n">
        <v>0.0</v>
      </c>
      <c r="AD1416" t="n">
        <v>720.0</v>
      </c>
      <c r="AE1416" t="n">
        <v>696.0</v>
      </c>
      <c r="AF1416" t="n">
        <v>0.0</v>
      </c>
      <c r="AG1416" t="n">
        <v>20.0</v>
      </c>
      <c r="AH1416" t="inlineStr">
        <is>
          <t>N/A</t>
        </is>
      </c>
      <c r="AI1416" t="inlineStr">
        <is>
          <t>N/A</t>
        </is>
      </c>
      <c r="AJ1416" t="inlineStr">
        <is>
          <t>N/A</t>
        </is>
      </c>
      <c r="AK1416" t="inlineStr">
        <is>
          <t>N/A</t>
        </is>
      </c>
      <c r="AL1416" t="inlineStr">
        <is>
          <t>N/A</t>
        </is>
      </c>
      <c r="AM1416" t="inlineStr">
        <is>
          <t>N/A</t>
        </is>
      </c>
      <c r="AN1416" t="inlineStr">
        <is>
          <t>N/A</t>
        </is>
      </c>
      <c r="AO1416" t="inlineStr">
        <is>
          <t>N/A</t>
        </is>
      </c>
      <c r="AP1416" t="inlineStr">
        <is>
          <t>N/A</t>
        </is>
      </c>
      <c r="AQ1416" t="inlineStr">
        <is>
          <t>N/A</t>
        </is>
      </c>
      <c r="AR1416" t="inlineStr">
        <is>
          <t>N/A</t>
        </is>
      </c>
      <c r="AS1416" t="inlineStr">
        <is>
          <t>N/A</t>
        </is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</row>
    <row r="1417">
      <c r="A1417" t="inlineStr">
        <is>
          <t>WI220358718</t>
        </is>
      </c>
      <c r="B1417" t="inlineStr">
        <is>
          <t>DATA_VALIDATION</t>
        </is>
      </c>
      <c r="C1417" t="inlineStr">
        <is>
          <t>201330005897</t>
        </is>
      </c>
      <c r="D1417" t="inlineStr">
        <is>
          <t>Folder</t>
        </is>
      </c>
      <c r="E1417" s="2">
        <f>HYPERLINK("capsilon://?command=openfolder&amp;siteaddress=FAM.docvelocity-na8.net&amp;folderid=FXDDB4FBBD-A8BB-B4A9-7BCE-1D5A60640BD5","FX22037849")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MI2203576803</t>
        </is>
      </c>
      <c r="J1417" t="n">
        <v>223.0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1.0</v>
      </c>
      <c r="O1417" s="1" t="n">
        <v>44641.36452546297</v>
      </c>
      <c r="P1417" s="1" t="n">
        <v>44641.3875462963</v>
      </c>
      <c r="Q1417" t="n">
        <v>539.0</v>
      </c>
      <c r="R1417" t="n">
        <v>1450.0</v>
      </c>
      <c r="S1417" t="b">
        <v>0</v>
      </c>
      <c r="T1417" t="inlineStr">
        <is>
          <t>N/A</t>
        </is>
      </c>
      <c r="U1417" t="b">
        <v>0</v>
      </c>
      <c r="V1417" t="inlineStr">
        <is>
          <t>Rituja Bhuse</t>
        </is>
      </c>
      <c r="W1417" s="1" t="n">
        <v>44641.3875462963</v>
      </c>
      <c r="X1417" t="n">
        <v>1279.0</v>
      </c>
      <c r="Y1417" t="n">
        <v>0.0</v>
      </c>
      <c r="Z1417" t="n">
        <v>0.0</v>
      </c>
      <c r="AA1417" t="n">
        <v>0.0</v>
      </c>
      <c r="AB1417" t="n">
        <v>0.0</v>
      </c>
      <c r="AC1417" t="n">
        <v>0.0</v>
      </c>
      <c r="AD1417" t="n">
        <v>223.0</v>
      </c>
      <c r="AE1417" t="n">
        <v>185.0</v>
      </c>
      <c r="AF1417" t="n">
        <v>0.0</v>
      </c>
      <c r="AG1417" t="n">
        <v>11.0</v>
      </c>
      <c r="AH1417" t="inlineStr">
        <is>
          <t>N/A</t>
        </is>
      </c>
      <c r="AI1417" t="inlineStr">
        <is>
          <t>N/A</t>
        </is>
      </c>
      <c r="AJ1417" t="inlineStr">
        <is>
          <t>N/A</t>
        </is>
      </c>
      <c r="AK1417" t="inlineStr">
        <is>
          <t>N/A</t>
        </is>
      </c>
      <c r="AL1417" t="inlineStr">
        <is>
          <t>N/A</t>
        </is>
      </c>
      <c r="AM1417" t="inlineStr">
        <is>
          <t>N/A</t>
        </is>
      </c>
      <c r="AN1417" t="inlineStr">
        <is>
          <t>N/A</t>
        </is>
      </c>
      <c r="AO1417" t="inlineStr">
        <is>
          <t>N/A</t>
        </is>
      </c>
      <c r="AP1417" t="inlineStr">
        <is>
          <t>N/A</t>
        </is>
      </c>
      <c r="AQ1417" t="inlineStr">
        <is>
          <t>N/A</t>
        </is>
      </c>
      <c r="AR1417" t="inlineStr">
        <is>
          <t>N/A</t>
        </is>
      </c>
      <c r="AS1417" t="inlineStr">
        <is>
          <t>N/A</t>
        </is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</row>
    <row r="1418">
      <c r="A1418" t="inlineStr">
        <is>
          <t>WI220358722</t>
        </is>
      </c>
      <c r="B1418" t="inlineStr">
        <is>
          <t>DATA_VALIDATION</t>
        </is>
      </c>
      <c r="C1418" t="inlineStr">
        <is>
          <t>201340000729</t>
        </is>
      </c>
      <c r="D1418" t="inlineStr">
        <is>
          <t>Folder</t>
        </is>
      </c>
      <c r="E1418" s="2">
        <f>HYPERLINK("capsilon://?command=openfolder&amp;siteaddress=FAM.docvelocity-na8.net&amp;folderid=FX64EFB1F4-DEA0-CAE1-0A2F-B17769F26BFA","FX22037994")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MI2203577479</t>
        </is>
      </c>
      <c r="J1418" t="n">
        <v>245.0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1.0</v>
      </c>
      <c r="O1418" s="1" t="n">
        <v>44641.364849537036</v>
      </c>
      <c r="P1418" s="1" t="n">
        <v>44641.41012731481</v>
      </c>
      <c r="Q1418" t="n">
        <v>1940.0</v>
      </c>
      <c r="R1418" t="n">
        <v>1972.0</v>
      </c>
      <c r="S1418" t="b">
        <v>0</v>
      </c>
      <c r="T1418" t="inlineStr">
        <is>
          <t>N/A</t>
        </is>
      </c>
      <c r="U1418" t="b">
        <v>0</v>
      </c>
      <c r="V1418" t="inlineStr">
        <is>
          <t>Sushant Bhambure</t>
        </is>
      </c>
      <c r="W1418" s="1" t="n">
        <v>44641.41012731481</v>
      </c>
      <c r="X1418" t="n">
        <v>688.0</v>
      </c>
      <c r="Y1418" t="n">
        <v>0.0</v>
      </c>
      <c r="Z1418" t="n">
        <v>0.0</v>
      </c>
      <c r="AA1418" t="n">
        <v>0.0</v>
      </c>
      <c r="AB1418" t="n">
        <v>0.0</v>
      </c>
      <c r="AC1418" t="n">
        <v>0.0</v>
      </c>
      <c r="AD1418" t="n">
        <v>245.0</v>
      </c>
      <c r="AE1418" t="n">
        <v>233.0</v>
      </c>
      <c r="AF1418" t="n">
        <v>0.0</v>
      </c>
      <c r="AG1418" t="n">
        <v>6.0</v>
      </c>
      <c r="AH1418" t="inlineStr">
        <is>
          <t>N/A</t>
        </is>
      </c>
      <c r="AI1418" t="inlineStr">
        <is>
          <t>N/A</t>
        </is>
      </c>
      <c r="AJ1418" t="inlineStr">
        <is>
          <t>N/A</t>
        </is>
      </c>
      <c r="AK1418" t="inlineStr">
        <is>
          <t>N/A</t>
        </is>
      </c>
      <c r="AL1418" t="inlineStr">
        <is>
          <t>N/A</t>
        </is>
      </c>
      <c r="AM1418" t="inlineStr">
        <is>
          <t>N/A</t>
        </is>
      </c>
      <c r="AN1418" t="inlineStr">
        <is>
          <t>N/A</t>
        </is>
      </c>
      <c r="AO1418" t="inlineStr">
        <is>
          <t>N/A</t>
        </is>
      </c>
      <c r="AP1418" t="inlineStr">
        <is>
          <t>N/A</t>
        </is>
      </c>
      <c r="AQ1418" t="inlineStr">
        <is>
          <t>N/A</t>
        </is>
      </c>
      <c r="AR1418" t="inlineStr">
        <is>
          <t>N/A</t>
        </is>
      </c>
      <c r="AS1418" t="inlineStr">
        <is>
          <t>N/A</t>
        </is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</row>
    <row r="1419">
      <c r="A1419" t="inlineStr">
        <is>
          <t>WI220358723</t>
        </is>
      </c>
      <c r="B1419" t="inlineStr">
        <is>
          <t>DATA_VALIDATION</t>
        </is>
      </c>
      <c r="C1419" t="inlineStr">
        <is>
          <t>201330005835</t>
        </is>
      </c>
      <c r="D1419" t="inlineStr">
        <is>
          <t>Folder</t>
        </is>
      </c>
      <c r="E1419" s="2">
        <f>HYPERLINK("capsilon://?command=openfolder&amp;siteaddress=FAM.docvelocity-na8.net&amp;folderid=FXFC858DAC-C850-2C4C-22A9-58BE34EB5871","FX22036833")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MI2203577640</t>
        </is>
      </c>
      <c r="J1419" t="n">
        <v>50.0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2.0</v>
      </c>
      <c r="O1419" s="1" t="n">
        <v>44641.36491898148</v>
      </c>
      <c r="P1419" s="1" t="n">
        <v>44641.381574074076</v>
      </c>
      <c r="Q1419" t="n">
        <v>929.0</v>
      </c>
      <c r="R1419" t="n">
        <v>510.0</v>
      </c>
      <c r="S1419" t="b">
        <v>0</v>
      </c>
      <c r="T1419" t="inlineStr">
        <is>
          <t>N/A</t>
        </is>
      </c>
      <c r="U1419" t="b">
        <v>0</v>
      </c>
      <c r="V1419" t="inlineStr">
        <is>
          <t>Tejas Bomidwar</t>
        </is>
      </c>
      <c r="W1419" s="1" t="n">
        <v>44641.37825231482</v>
      </c>
      <c r="X1419" t="n">
        <v>247.0</v>
      </c>
      <c r="Y1419" t="n">
        <v>45.0</v>
      </c>
      <c r="Z1419" t="n">
        <v>0.0</v>
      </c>
      <c r="AA1419" t="n">
        <v>45.0</v>
      </c>
      <c r="AB1419" t="n">
        <v>0.0</v>
      </c>
      <c r="AC1419" t="n">
        <v>0.0</v>
      </c>
      <c r="AD1419" t="n">
        <v>5.0</v>
      </c>
      <c r="AE1419" t="n">
        <v>0.0</v>
      </c>
      <c r="AF1419" t="n">
        <v>0.0</v>
      </c>
      <c r="AG1419" t="n">
        <v>0.0</v>
      </c>
      <c r="AH1419" t="inlineStr">
        <is>
          <t>Nisha Verma</t>
        </is>
      </c>
      <c r="AI1419" s="1" t="n">
        <v>44641.381574074076</v>
      </c>
      <c r="AJ1419" t="n">
        <v>263.0</v>
      </c>
      <c r="AK1419" t="n">
        <v>1.0</v>
      </c>
      <c r="AL1419" t="n">
        <v>0.0</v>
      </c>
      <c r="AM1419" t="n">
        <v>1.0</v>
      </c>
      <c r="AN1419" t="n">
        <v>0.0</v>
      </c>
      <c r="AO1419" t="n">
        <v>1.0</v>
      </c>
      <c r="AP1419" t="n">
        <v>4.0</v>
      </c>
      <c r="AQ1419" t="n">
        <v>0.0</v>
      </c>
      <c r="AR1419" t="n">
        <v>0.0</v>
      </c>
      <c r="AS1419" t="n">
        <v>0.0</v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</row>
    <row r="1420">
      <c r="A1420" t="inlineStr">
        <is>
          <t>WI220358724</t>
        </is>
      </c>
      <c r="B1420" t="inlineStr">
        <is>
          <t>DATA_VALIDATION</t>
        </is>
      </c>
      <c r="C1420" t="inlineStr">
        <is>
          <t>201330005835</t>
        </is>
      </c>
      <c r="D1420" t="inlineStr">
        <is>
          <t>Folder</t>
        </is>
      </c>
      <c r="E1420" s="2">
        <f>HYPERLINK("capsilon://?command=openfolder&amp;siteaddress=FAM.docvelocity-na8.net&amp;folderid=FXFC858DAC-C850-2C4C-22A9-58BE34EB5871","FX22036833")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MI2203577648</t>
        </is>
      </c>
      <c r="J1420" t="n">
        <v>50.0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2.0</v>
      </c>
      <c r="O1420" s="1" t="n">
        <v>44641.365011574075</v>
      </c>
      <c r="P1420" s="1" t="n">
        <v>44641.386967592596</v>
      </c>
      <c r="Q1420" t="n">
        <v>1033.0</v>
      </c>
      <c r="R1420" t="n">
        <v>864.0</v>
      </c>
      <c r="S1420" t="b">
        <v>0</v>
      </c>
      <c r="T1420" t="inlineStr">
        <is>
          <t>N/A</t>
        </is>
      </c>
      <c r="U1420" t="b">
        <v>0</v>
      </c>
      <c r="V1420" t="inlineStr">
        <is>
          <t>Prathamesh Amte</t>
        </is>
      </c>
      <c r="W1420" s="1" t="n">
        <v>44641.37998842593</v>
      </c>
      <c r="X1420" t="n">
        <v>394.0</v>
      </c>
      <c r="Y1420" t="n">
        <v>45.0</v>
      </c>
      <c r="Z1420" t="n">
        <v>0.0</v>
      </c>
      <c r="AA1420" t="n">
        <v>45.0</v>
      </c>
      <c r="AB1420" t="n">
        <v>0.0</v>
      </c>
      <c r="AC1420" t="n">
        <v>0.0</v>
      </c>
      <c r="AD1420" t="n">
        <v>5.0</v>
      </c>
      <c r="AE1420" t="n">
        <v>0.0</v>
      </c>
      <c r="AF1420" t="n">
        <v>0.0</v>
      </c>
      <c r="AG1420" t="n">
        <v>0.0</v>
      </c>
      <c r="AH1420" t="inlineStr">
        <is>
          <t>Supriya Khape</t>
        </is>
      </c>
      <c r="AI1420" s="1" t="n">
        <v>44641.386967592596</v>
      </c>
      <c r="AJ1420" t="n">
        <v>470.0</v>
      </c>
      <c r="AK1420" t="n">
        <v>1.0</v>
      </c>
      <c r="AL1420" t="n">
        <v>0.0</v>
      </c>
      <c r="AM1420" t="n">
        <v>1.0</v>
      </c>
      <c r="AN1420" t="n">
        <v>0.0</v>
      </c>
      <c r="AO1420" t="n">
        <v>1.0</v>
      </c>
      <c r="AP1420" t="n">
        <v>4.0</v>
      </c>
      <c r="AQ1420" t="n">
        <v>0.0</v>
      </c>
      <c r="AR1420" t="n">
        <v>0.0</v>
      </c>
      <c r="AS1420" t="n">
        <v>0.0</v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</row>
    <row r="1421">
      <c r="A1421" t="inlineStr">
        <is>
          <t>WI220358726</t>
        </is>
      </c>
      <c r="B1421" t="inlineStr">
        <is>
          <t>DATA_VALIDATION</t>
        </is>
      </c>
      <c r="C1421" t="inlineStr">
        <is>
          <t>201330005835</t>
        </is>
      </c>
      <c r="D1421" t="inlineStr">
        <is>
          <t>Folder</t>
        </is>
      </c>
      <c r="E1421" s="2">
        <f>HYPERLINK("capsilon://?command=openfolder&amp;siteaddress=FAM.docvelocity-na8.net&amp;folderid=FXFC858DAC-C850-2C4C-22A9-58BE34EB5871","FX22036833")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MI2203577685</t>
        </is>
      </c>
      <c r="J1421" t="n">
        <v>50.0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2.0</v>
      </c>
      <c r="O1421" s="1" t="n">
        <v>44641.36510416667</v>
      </c>
      <c r="P1421" s="1" t="n">
        <v>44641.38425925926</v>
      </c>
      <c r="Q1421" t="n">
        <v>1107.0</v>
      </c>
      <c r="R1421" t="n">
        <v>548.0</v>
      </c>
      <c r="S1421" t="b">
        <v>0</v>
      </c>
      <c r="T1421" t="inlineStr">
        <is>
          <t>N/A</t>
        </is>
      </c>
      <c r="U1421" t="b">
        <v>0</v>
      </c>
      <c r="V1421" t="inlineStr">
        <is>
          <t>Apeksha Hirve</t>
        </is>
      </c>
      <c r="W1421" s="1" t="n">
        <v>44641.38055555556</v>
      </c>
      <c r="X1421" t="n">
        <v>317.0</v>
      </c>
      <c r="Y1421" t="n">
        <v>45.0</v>
      </c>
      <c r="Z1421" t="n">
        <v>0.0</v>
      </c>
      <c r="AA1421" t="n">
        <v>45.0</v>
      </c>
      <c r="AB1421" t="n">
        <v>0.0</v>
      </c>
      <c r="AC1421" t="n">
        <v>1.0</v>
      </c>
      <c r="AD1421" t="n">
        <v>5.0</v>
      </c>
      <c r="AE1421" t="n">
        <v>0.0</v>
      </c>
      <c r="AF1421" t="n">
        <v>0.0</v>
      </c>
      <c r="AG1421" t="n">
        <v>0.0</v>
      </c>
      <c r="AH1421" t="inlineStr">
        <is>
          <t>Nisha Verma</t>
        </is>
      </c>
      <c r="AI1421" s="1" t="n">
        <v>44641.38425925926</v>
      </c>
      <c r="AJ1421" t="n">
        <v>231.0</v>
      </c>
      <c r="AK1421" t="n">
        <v>1.0</v>
      </c>
      <c r="AL1421" t="n">
        <v>0.0</v>
      </c>
      <c r="AM1421" t="n">
        <v>1.0</v>
      </c>
      <c r="AN1421" t="n">
        <v>0.0</v>
      </c>
      <c r="AO1421" t="n">
        <v>1.0</v>
      </c>
      <c r="AP1421" t="n">
        <v>4.0</v>
      </c>
      <c r="AQ1421" t="n">
        <v>0.0</v>
      </c>
      <c r="AR1421" t="n">
        <v>0.0</v>
      </c>
      <c r="AS1421" t="n">
        <v>0.0</v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</row>
    <row r="1422">
      <c r="A1422" t="inlineStr">
        <is>
          <t>WI220358727</t>
        </is>
      </c>
      <c r="B1422" t="inlineStr">
        <is>
          <t>DATA_VALIDATION</t>
        </is>
      </c>
      <c r="C1422" t="inlineStr">
        <is>
          <t>201330005835</t>
        </is>
      </c>
      <c r="D1422" t="inlineStr">
        <is>
          <t>Folder</t>
        </is>
      </c>
      <c r="E1422" s="2">
        <f>HYPERLINK("capsilon://?command=openfolder&amp;siteaddress=FAM.docvelocity-na8.net&amp;folderid=FXFC858DAC-C850-2C4C-22A9-58BE34EB5871","FX22036833")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MI2203577698</t>
        </is>
      </c>
      <c r="J1422" t="n">
        <v>50.0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2.0</v>
      </c>
      <c r="O1422" s="1" t="n">
        <v>44641.36515046296</v>
      </c>
      <c r="P1422" s="1" t="n">
        <v>44641.39056712963</v>
      </c>
      <c r="Q1422" t="n">
        <v>1157.0</v>
      </c>
      <c r="R1422" t="n">
        <v>1039.0</v>
      </c>
      <c r="S1422" t="b">
        <v>0</v>
      </c>
      <c r="T1422" t="inlineStr">
        <is>
          <t>N/A</t>
        </is>
      </c>
      <c r="U1422" t="b">
        <v>0</v>
      </c>
      <c r="V1422" t="inlineStr">
        <is>
          <t>Prajwal Kendre</t>
        </is>
      </c>
      <c r="W1422" s="1" t="n">
        <v>44641.38791666667</v>
      </c>
      <c r="X1422" t="n">
        <v>816.0</v>
      </c>
      <c r="Y1422" t="n">
        <v>45.0</v>
      </c>
      <c r="Z1422" t="n">
        <v>0.0</v>
      </c>
      <c r="AA1422" t="n">
        <v>45.0</v>
      </c>
      <c r="AB1422" t="n">
        <v>0.0</v>
      </c>
      <c r="AC1422" t="n">
        <v>1.0</v>
      </c>
      <c r="AD1422" t="n">
        <v>5.0</v>
      </c>
      <c r="AE1422" t="n">
        <v>0.0</v>
      </c>
      <c r="AF1422" t="n">
        <v>0.0</v>
      </c>
      <c r="AG1422" t="n">
        <v>0.0</v>
      </c>
      <c r="AH1422" t="inlineStr">
        <is>
          <t>Karnal Akhare</t>
        </is>
      </c>
      <c r="AI1422" s="1" t="n">
        <v>44641.39056712963</v>
      </c>
      <c r="AJ1422" t="n">
        <v>223.0</v>
      </c>
      <c r="AK1422" t="n">
        <v>0.0</v>
      </c>
      <c r="AL1422" t="n">
        <v>0.0</v>
      </c>
      <c r="AM1422" t="n">
        <v>0.0</v>
      </c>
      <c r="AN1422" t="n">
        <v>0.0</v>
      </c>
      <c r="AO1422" t="n">
        <v>0.0</v>
      </c>
      <c r="AP1422" t="n">
        <v>5.0</v>
      </c>
      <c r="AQ1422" t="n">
        <v>0.0</v>
      </c>
      <c r="AR1422" t="n">
        <v>0.0</v>
      </c>
      <c r="AS1422" t="n">
        <v>0.0</v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</row>
    <row r="1423">
      <c r="A1423" t="inlineStr">
        <is>
          <t>WI220358728</t>
        </is>
      </c>
      <c r="B1423" t="inlineStr">
        <is>
          <t>DATA_VALIDATION</t>
        </is>
      </c>
      <c r="C1423" t="inlineStr">
        <is>
          <t>201330005835</t>
        </is>
      </c>
      <c r="D1423" t="inlineStr">
        <is>
          <t>Folder</t>
        </is>
      </c>
      <c r="E1423" s="2">
        <f>HYPERLINK("capsilon://?command=openfolder&amp;siteaddress=FAM.docvelocity-na8.net&amp;folderid=FXFC858DAC-C850-2C4C-22A9-58BE34EB5871","FX22036833")</f>
        <v>0.0</v>
      </c>
      <c r="F1423" t="inlineStr">
        <is>
          <t/>
        </is>
      </c>
      <c r="G1423" t="inlineStr">
        <is>
          <t/>
        </is>
      </c>
      <c r="H1423" t="inlineStr">
        <is>
          <t>Mailitem</t>
        </is>
      </c>
      <c r="I1423" t="inlineStr">
        <is>
          <t>MI2203577703</t>
        </is>
      </c>
      <c r="J1423" t="n">
        <v>50.0</v>
      </c>
      <c r="K1423" t="inlineStr">
        <is>
          <t>COMPLETED</t>
        </is>
      </c>
      <c r="L1423" t="inlineStr">
        <is>
          <t>MARK_AS_COMPLETED</t>
        </is>
      </c>
      <c r="M1423" t="inlineStr">
        <is>
          <t>Queue</t>
        </is>
      </c>
      <c r="N1423" t="n">
        <v>2.0</v>
      </c>
      <c r="O1423" s="1" t="n">
        <v>44641.36518518518</v>
      </c>
      <c r="P1423" s="1" t="n">
        <v>44641.38841435185</v>
      </c>
      <c r="Q1423" t="n">
        <v>1304.0</v>
      </c>
      <c r="R1423" t="n">
        <v>703.0</v>
      </c>
      <c r="S1423" t="b">
        <v>0</v>
      </c>
      <c r="T1423" t="inlineStr">
        <is>
          <t>N/A</t>
        </is>
      </c>
      <c r="U1423" t="b">
        <v>0</v>
      </c>
      <c r="V1423" t="inlineStr">
        <is>
          <t>Prathamesh Amte</t>
        </is>
      </c>
      <c r="W1423" s="1" t="n">
        <v>44641.38596064815</v>
      </c>
      <c r="X1423" t="n">
        <v>515.0</v>
      </c>
      <c r="Y1423" t="n">
        <v>45.0</v>
      </c>
      <c r="Z1423" t="n">
        <v>0.0</v>
      </c>
      <c r="AA1423" t="n">
        <v>45.0</v>
      </c>
      <c r="AB1423" t="n">
        <v>0.0</v>
      </c>
      <c r="AC1423" t="n">
        <v>0.0</v>
      </c>
      <c r="AD1423" t="n">
        <v>5.0</v>
      </c>
      <c r="AE1423" t="n">
        <v>0.0</v>
      </c>
      <c r="AF1423" t="n">
        <v>0.0</v>
      </c>
      <c r="AG1423" t="n">
        <v>0.0</v>
      </c>
      <c r="AH1423" t="inlineStr">
        <is>
          <t>Nisha Verma</t>
        </is>
      </c>
      <c r="AI1423" s="1" t="n">
        <v>44641.38841435185</v>
      </c>
      <c r="AJ1423" t="n">
        <v>188.0</v>
      </c>
      <c r="AK1423" t="n">
        <v>2.0</v>
      </c>
      <c r="AL1423" t="n">
        <v>0.0</v>
      </c>
      <c r="AM1423" t="n">
        <v>2.0</v>
      </c>
      <c r="AN1423" t="n">
        <v>0.0</v>
      </c>
      <c r="AO1423" t="n">
        <v>2.0</v>
      </c>
      <c r="AP1423" t="n">
        <v>3.0</v>
      </c>
      <c r="AQ1423" t="n">
        <v>0.0</v>
      </c>
      <c r="AR1423" t="n">
        <v>0.0</v>
      </c>
      <c r="AS1423" t="n">
        <v>0.0</v>
      </c>
      <c r="AT1423" t="inlineStr">
        <is>
          <t>N/A</t>
        </is>
      </c>
      <c r="AU1423" t="inlineStr">
        <is>
          <t>N/A</t>
        </is>
      </c>
      <c r="AV1423" t="inlineStr">
        <is>
          <t>N/A</t>
        </is>
      </c>
      <c r="AW1423" t="inlineStr">
        <is>
          <t>N/A</t>
        </is>
      </c>
      <c r="AX1423" t="inlineStr">
        <is>
          <t>N/A</t>
        </is>
      </c>
      <c r="AY1423" t="inlineStr">
        <is>
          <t>N/A</t>
        </is>
      </c>
      <c r="AZ1423" t="inlineStr">
        <is>
          <t>N/A</t>
        </is>
      </c>
      <c r="BA1423" t="inlineStr">
        <is>
          <t>N/A</t>
        </is>
      </c>
      <c r="BB1423" t="inlineStr">
        <is>
          <t>N/A</t>
        </is>
      </c>
      <c r="BC1423" t="inlineStr">
        <is>
          <t>N/A</t>
        </is>
      </c>
      <c r="BD1423" t="inlineStr">
        <is>
          <t>N/A</t>
        </is>
      </c>
      <c r="BE1423" t="inlineStr">
        <is>
          <t>N/A</t>
        </is>
      </c>
    </row>
    <row r="1424">
      <c r="A1424" t="inlineStr">
        <is>
          <t>WI220358730</t>
        </is>
      </c>
      <c r="B1424" t="inlineStr">
        <is>
          <t>DATA_VALIDATION</t>
        </is>
      </c>
      <c r="C1424" t="inlineStr">
        <is>
          <t>201330005745</t>
        </is>
      </c>
      <c r="D1424" t="inlineStr">
        <is>
          <t>Folder</t>
        </is>
      </c>
      <c r="E1424" s="2">
        <f>HYPERLINK("capsilon://?command=openfolder&amp;siteaddress=FAM.docvelocity-na8.net&amp;folderid=FXCCFB4387-8300-78B2-A1E8-67E234A20CAE","FX22034862")</f>
        <v>0.0</v>
      </c>
      <c r="F1424" t="inlineStr">
        <is>
          <t/>
        </is>
      </c>
      <c r="G1424" t="inlineStr">
        <is>
          <t/>
        </is>
      </c>
      <c r="H1424" t="inlineStr">
        <is>
          <t>Mailitem</t>
        </is>
      </c>
      <c r="I1424" t="inlineStr">
        <is>
          <t>MI2203580137</t>
        </is>
      </c>
      <c r="J1424" t="n">
        <v>53.0</v>
      </c>
      <c r="K1424" t="inlineStr">
        <is>
          <t>COMPLETED</t>
        </is>
      </c>
      <c r="L1424" t="inlineStr">
        <is>
          <t>MARK_AS_COMPLETED</t>
        </is>
      </c>
      <c r="M1424" t="inlineStr">
        <is>
          <t>Queue</t>
        </is>
      </c>
      <c r="N1424" t="n">
        <v>2.0</v>
      </c>
      <c r="O1424" s="1" t="n">
        <v>44641.36549768518</v>
      </c>
      <c r="P1424" s="1" t="n">
        <v>44641.392013888886</v>
      </c>
      <c r="Q1424" t="n">
        <v>1348.0</v>
      </c>
      <c r="R1424" t="n">
        <v>943.0</v>
      </c>
      <c r="S1424" t="b">
        <v>0</v>
      </c>
      <c r="T1424" t="inlineStr">
        <is>
          <t>N/A</t>
        </is>
      </c>
      <c r="U1424" t="b">
        <v>0</v>
      </c>
      <c r="V1424" t="inlineStr">
        <is>
          <t>Tejas Bomidwar</t>
        </is>
      </c>
      <c r="W1424" s="1" t="n">
        <v>44641.38847222222</v>
      </c>
      <c r="X1424" t="n">
        <v>646.0</v>
      </c>
      <c r="Y1424" t="n">
        <v>48.0</v>
      </c>
      <c r="Z1424" t="n">
        <v>0.0</v>
      </c>
      <c r="AA1424" t="n">
        <v>48.0</v>
      </c>
      <c r="AB1424" t="n">
        <v>0.0</v>
      </c>
      <c r="AC1424" t="n">
        <v>2.0</v>
      </c>
      <c r="AD1424" t="n">
        <v>5.0</v>
      </c>
      <c r="AE1424" t="n">
        <v>0.0</v>
      </c>
      <c r="AF1424" t="n">
        <v>0.0</v>
      </c>
      <c r="AG1424" t="n">
        <v>0.0</v>
      </c>
      <c r="AH1424" t="inlineStr">
        <is>
          <t>Nisha Verma</t>
        </is>
      </c>
      <c r="AI1424" s="1" t="n">
        <v>44641.392013888886</v>
      </c>
      <c r="AJ1424" t="n">
        <v>297.0</v>
      </c>
      <c r="AK1424" t="n">
        <v>2.0</v>
      </c>
      <c r="AL1424" t="n">
        <v>0.0</v>
      </c>
      <c r="AM1424" t="n">
        <v>2.0</v>
      </c>
      <c r="AN1424" t="n">
        <v>0.0</v>
      </c>
      <c r="AO1424" t="n">
        <v>2.0</v>
      </c>
      <c r="AP1424" t="n">
        <v>3.0</v>
      </c>
      <c r="AQ1424" t="n">
        <v>0.0</v>
      </c>
      <c r="AR1424" t="n">
        <v>0.0</v>
      </c>
      <c r="AS1424" t="n">
        <v>0.0</v>
      </c>
      <c r="AT1424" t="inlineStr">
        <is>
          <t>N/A</t>
        </is>
      </c>
      <c r="AU1424" t="inlineStr">
        <is>
          <t>N/A</t>
        </is>
      </c>
      <c r="AV1424" t="inlineStr">
        <is>
          <t>N/A</t>
        </is>
      </c>
      <c r="AW1424" t="inlineStr">
        <is>
          <t>N/A</t>
        </is>
      </c>
      <c r="AX1424" t="inlineStr">
        <is>
          <t>N/A</t>
        </is>
      </c>
      <c r="AY1424" t="inlineStr">
        <is>
          <t>N/A</t>
        </is>
      </c>
      <c r="AZ1424" t="inlineStr">
        <is>
          <t>N/A</t>
        </is>
      </c>
      <c r="BA1424" t="inlineStr">
        <is>
          <t>N/A</t>
        </is>
      </c>
      <c r="BB1424" t="inlineStr">
        <is>
          <t>N/A</t>
        </is>
      </c>
      <c r="BC1424" t="inlineStr">
        <is>
          <t>N/A</t>
        </is>
      </c>
      <c r="BD1424" t="inlineStr">
        <is>
          <t>N/A</t>
        </is>
      </c>
      <c r="BE1424" t="inlineStr">
        <is>
          <t>N/A</t>
        </is>
      </c>
    </row>
    <row r="1425">
      <c r="A1425" t="inlineStr">
        <is>
          <t>WI220358731</t>
        </is>
      </c>
      <c r="B1425" t="inlineStr">
        <is>
          <t>DATA_VALIDATION</t>
        </is>
      </c>
      <c r="C1425" t="inlineStr">
        <is>
          <t>201330005835</t>
        </is>
      </c>
      <c r="D1425" t="inlineStr">
        <is>
          <t>Folder</t>
        </is>
      </c>
      <c r="E1425" s="2">
        <f>HYPERLINK("capsilon://?command=openfolder&amp;siteaddress=FAM.docvelocity-na8.net&amp;folderid=FXFC858DAC-C850-2C4C-22A9-58BE34EB5871","FX22036833")</f>
        <v>0.0</v>
      </c>
      <c r="F1425" t="inlineStr">
        <is>
          <t/>
        </is>
      </c>
      <c r="G1425" t="inlineStr">
        <is>
          <t/>
        </is>
      </c>
      <c r="H1425" t="inlineStr">
        <is>
          <t>Mailitem</t>
        </is>
      </c>
      <c r="I1425" t="inlineStr">
        <is>
          <t>MI2203577715</t>
        </is>
      </c>
      <c r="J1425" t="n">
        <v>28.0</v>
      </c>
      <c r="K1425" t="inlineStr">
        <is>
          <t>COMPLETED</t>
        </is>
      </c>
      <c r="L1425" t="inlineStr">
        <is>
          <t>MARK_AS_COMPLETED</t>
        </is>
      </c>
      <c r="M1425" t="inlineStr">
        <is>
          <t>Queue</t>
        </is>
      </c>
      <c r="N1425" t="n">
        <v>2.0</v>
      </c>
      <c r="O1425" s="1" t="n">
        <v>44641.365578703706</v>
      </c>
      <c r="P1425" s="1" t="n">
        <v>44641.39402777778</v>
      </c>
      <c r="Q1425" t="n">
        <v>1984.0</v>
      </c>
      <c r="R1425" t="n">
        <v>474.0</v>
      </c>
      <c r="S1425" t="b">
        <v>0</v>
      </c>
      <c r="T1425" t="inlineStr">
        <is>
          <t>N/A</t>
        </is>
      </c>
      <c r="U1425" t="b">
        <v>0</v>
      </c>
      <c r="V1425" t="inlineStr">
        <is>
          <t>Rituja Bhuse</t>
        </is>
      </c>
      <c r="W1425" s="1" t="n">
        <v>44641.390914351854</v>
      </c>
      <c r="X1425" t="n">
        <v>290.0</v>
      </c>
      <c r="Y1425" t="n">
        <v>21.0</v>
      </c>
      <c r="Z1425" t="n">
        <v>0.0</v>
      </c>
      <c r="AA1425" t="n">
        <v>21.0</v>
      </c>
      <c r="AB1425" t="n">
        <v>0.0</v>
      </c>
      <c r="AC1425" t="n">
        <v>1.0</v>
      </c>
      <c r="AD1425" t="n">
        <v>7.0</v>
      </c>
      <c r="AE1425" t="n">
        <v>0.0</v>
      </c>
      <c r="AF1425" t="n">
        <v>0.0</v>
      </c>
      <c r="AG1425" t="n">
        <v>0.0</v>
      </c>
      <c r="AH1425" t="inlineStr">
        <is>
          <t>Saloni Uttekar</t>
        </is>
      </c>
      <c r="AI1425" s="1" t="n">
        <v>44641.39402777778</v>
      </c>
      <c r="AJ1425" t="n">
        <v>184.0</v>
      </c>
      <c r="AK1425" t="n">
        <v>0.0</v>
      </c>
      <c r="AL1425" t="n">
        <v>0.0</v>
      </c>
      <c r="AM1425" t="n">
        <v>0.0</v>
      </c>
      <c r="AN1425" t="n">
        <v>0.0</v>
      </c>
      <c r="AO1425" t="n">
        <v>0.0</v>
      </c>
      <c r="AP1425" t="n">
        <v>7.0</v>
      </c>
      <c r="AQ1425" t="n">
        <v>0.0</v>
      </c>
      <c r="AR1425" t="n">
        <v>0.0</v>
      </c>
      <c r="AS1425" t="n">
        <v>0.0</v>
      </c>
      <c r="AT1425" t="inlineStr">
        <is>
          <t>N/A</t>
        </is>
      </c>
      <c r="AU1425" t="inlineStr">
        <is>
          <t>N/A</t>
        </is>
      </c>
      <c r="AV1425" t="inlineStr">
        <is>
          <t>N/A</t>
        </is>
      </c>
      <c r="AW1425" t="inlineStr">
        <is>
          <t>N/A</t>
        </is>
      </c>
      <c r="AX1425" t="inlineStr">
        <is>
          <t>N/A</t>
        </is>
      </c>
      <c r="AY1425" t="inlineStr">
        <is>
          <t>N/A</t>
        </is>
      </c>
      <c r="AZ1425" t="inlineStr">
        <is>
          <t>N/A</t>
        </is>
      </c>
      <c r="BA1425" t="inlineStr">
        <is>
          <t>N/A</t>
        </is>
      </c>
      <c r="BB1425" t="inlineStr">
        <is>
          <t>N/A</t>
        </is>
      </c>
      <c r="BC1425" t="inlineStr">
        <is>
          <t>N/A</t>
        </is>
      </c>
      <c r="BD1425" t="inlineStr">
        <is>
          <t>N/A</t>
        </is>
      </c>
      <c r="BE1425" t="inlineStr">
        <is>
          <t>N/A</t>
        </is>
      </c>
    </row>
    <row r="1426">
      <c r="A1426" t="inlineStr">
        <is>
          <t>WI220358732</t>
        </is>
      </c>
      <c r="B1426" t="inlineStr">
        <is>
          <t>DATA_VALIDATION</t>
        </is>
      </c>
      <c r="C1426" t="inlineStr">
        <is>
          <t>201330005835</t>
        </is>
      </c>
      <c r="D1426" t="inlineStr">
        <is>
          <t>Folder</t>
        </is>
      </c>
      <c r="E1426" s="2">
        <f>HYPERLINK("capsilon://?command=openfolder&amp;siteaddress=FAM.docvelocity-na8.net&amp;folderid=FXFC858DAC-C850-2C4C-22A9-58BE34EB5871","FX22036833")</f>
        <v>0.0</v>
      </c>
      <c r="F1426" t="inlineStr">
        <is>
          <t/>
        </is>
      </c>
      <c r="G1426" t="inlineStr">
        <is>
          <t/>
        </is>
      </c>
      <c r="H1426" t="inlineStr">
        <is>
          <t>Mailitem</t>
        </is>
      </c>
      <c r="I1426" t="inlineStr">
        <is>
          <t>MI2203577724</t>
        </is>
      </c>
      <c r="J1426" t="n">
        <v>28.0</v>
      </c>
      <c r="K1426" t="inlineStr">
        <is>
          <t>COMPLETED</t>
        </is>
      </c>
      <c r="L1426" t="inlineStr">
        <is>
          <t>MARK_AS_COMPLETED</t>
        </is>
      </c>
      <c r="M1426" t="inlineStr">
        <is>
          <t>Queue</t>
        </is>
      </c>
      <c r="N1426" t="n">
        <v>2.0</v>
      </c>
      <c r="O1426" s="1" t="n">
        <v>44641.365636574075</v>
      </c>
      <c r="P1426" s="1" t="n">
        <v>44641.39534722222</v>
      </c>
      <c r="Q1426" t="n">
        <v>1929.0</v>
      </c>
      <c r="R1426" t="n">
        <v>638.0</v>
      </c>
      <c r="S1426" t="b">
        <v>0</v>
      </c>
      <c r="T1426" t="inlineStr">
        <is>
          <t>N/A</t>
        </is>
      </c>
      <c r="U1426" t="b">
        <v>0</v>
      </c>
      <c r="V1426" t="inlineStr">
        <is>
          <t>Prajwal Kendre</t>
        </is>
      </c>
      <c r="W1426" s="1" t="n">
        <v>44641.393541666665</v>
      </c>
      <c r="X1426" t="n">
        <v>485.0</v>
      </c>
      <c r="Y1426" t="n">
        <v>21.0</v>
      </c>
      <c r="Z1426" t="n">
        <v>0.0</v>
      </c>
      <c r="AA1426" t="n">
        <v>21.0</v>
      </c>
      <c r="AB1426" t="n">
        <v>0.0</v>
      </c>
      <c r="AC1426" t="n">
        <v>1.0</v>
      </c>
      <c r="AD1426" t="n">
        <v>7.0</v>
      </c>
      <c r="AE1426" t="n">
        <v>0.0</v>
      </c>
      <c r="AF1426" t="n">
        <v>0.0</v>
      </c>
      <c r="AG1426" t="n">
        <v>0.0</v>
      </c>
      <c r="AH1426" t="inlineStr">
        <is>
          <t>Nisha Verma</t>
        </is>
      </c>
      <c r="AI1426" s="1" t="n">
        <v>44641.39534722222</v>
      </c>
      <c r="AJ1426" t="n">
        <v>153.0</v>
      </c>
      <c r="AK1426" t="n">
        <v>0.0</v>
      </c>
      <c r="AL1426" t="n">
        <v>0.0</v>
      </c>
      <c r="AM1426" t="n">
        <v>0.0</v>
      </c>
      <c r="AN1426" t="n">
        <v>0.0</v>
      </c>
      <c r="AO1426" t="n">
        <v>0.0</v>
      </c>
      <c r="AP1426" t="n">
        <v>7.0</v>
      </c>
      <c r="AQ1426" t="n">
        <v>0.0</v>
      </c>
      <c r="AR1426" t="n">
        <v>0.0</v>
      </c>
      <c r="AS1426" t="n">
        <v>0.0</v>
      </c>
      <c r="AT1426" t="inlineStr">
        <is>
          <t>N/A</t>
        </is>
      </c>
      <c r="AU1426" t="inlineStr">
        <is>
          <t>N/A</t>
        </is>
      </c>
      <c r="AV1426" t="inlineStr">
        <is>
          <t>N/A</t>
        </is>
      </c>
      <c r="AW1426" t="inlineStr">
        <is>
          <t>N/A</t>
        </is>
      </c>
      <c r="AX1426" t="inlineStr">
        <is>
          <t>N/A</t>
        </is>
      </c>
      <c r="AY1426" t="inlineStr">
        <is>
          <t>N/A</t>
        </is>
      </c>
      <c r="AZ1426" t="inlineStr">
        <is>
          <t>N/A</t>
        </is>
      </c>
      <c r="BA1426" t="inlineStr">
        <is>
          <t>N/A</t>
        </is>
      </c>
      <c r="BB1426" t="inlineStr">
        <is>
          <t>N/A</t>
        </is>
      </c>
      <c r="BC1426" t="inlineStr">
        <is>
          <t>N/A</t>
        </is>
      </c>
      <c r="BD1426" t="inlineStr">
        <is>
          <t>N/A</t>
        </is>
      </c>
      <c r="BE1426" t="inlineStr">
        <is>
          <t>N/A</t>
        </is>
      </c>
    </row>
    <row r="1427">
      <c r="A1427" t="inlineStr">
        <is>
          <t>WI220358733</t>
        </is>
      </c>
      <c r="B1427" t="inlineStr">
        <is>
          <t>DATA_VALIDATION</t>
        </is>
      </c>
      <c r="C1427" t="inlineStr">
        <is>
          <t>201330005835</t>
        </is>
      </c>
      <c r="D1427" t="inlineStr">
        <is>
          <t>Folder</t>
        </is>
      </c>
      <c r="E1427" s="2">
        <f>HYPERLINK("capsilon://?command=openfolder&amp;siteaddress=FAM.docvelocity-na8.net&amp;folderid=FXFC858DAC-C850-2C4C-22A9-58BE34EB5871","FX22036833")</f>
        <v>0.0</v>
      </c>
      <c r="F1427" t="inlineStr">
        <is>
          <t/>
        </is>
      </c>
      <c r="G1427" t="inlineStr">
        <is>
          <t/>
        </is>
      </c>
      <c r="H1427" t="inlineStr">
        <is>
          <t>Mailitem</t>
        </is>
      </c>
      <c r="I1427" t="inlineStr">
        <is>
          <t>MI2203580650</t>
        </is>
      </c>
      <c r="J1427" t="n">
        <v>50.0</v>
      </c>
      <c r="K1427" t="inlineStr">
        <is>
          <t>COMPLETED</t>
        </is>
      </c>
      <c r="L1427" t="inlineStr">
        <is>
          <t>MARK_AS_COMPLETED</t>
        </is>
      </c>
      <c r="M1427" t="inlineStr">
        <is>
          <t>Queue</t>
        </is>
      </c>
      <c r="N1427" t="n">
        <v>2.0</v>
      </c>
      <c r="O1427" s="1" t="n">
        <v>44641.3656712963</v>
      </c>
      <c r="P1427" s="1" t="n">
        <v>44641.39356481482</v>
      </c>
      <c r="Q1427" t="n">
        <v>2014.0</v>
      </c>
      <c r="R1427" t="n">
        <v>396.0</v>
      </c>
      <c r="S1427" t="b">
        <v>0</v>
      </c>
      <c r="T1427" t="inlineStr">
        <is>
          <t>N/A</t>
        </is>
      </c>
      <c r="U1427" t="b">
        <v>0</v>
      </c>
      <c r="V1427" t="inlineStr">
        <is>
          <t>Tejas Bomidwar</t>
        </is>
      </c>
      <c r="W1427" s="1" t="n">
        <v>44641.39152777778</v>
      </c>
      <c r="X1427" t="n">
        <v>263.0</v>
      </c>
      <c r="Y1427" t="n">
        <v>45.0</v>
      </c>
      <c r="Z1427" t="n">
        <v>0.0</v>
      </c>
      <c r="AA1427" t="n">
        <v>45.0</v>
      </c>
      <c r="AB1427" t="n">
        <v>0.0</v>
      </c>
      <c r="AC1427" t="n">
        <v>0.0</v>
      </c>
      <c r="AD1427" t="n">
        <v>5.0</v>
      </c>
      <c r="AE1427" t="n">
        <v>0.0</v>
      </c>
      <c r="AF1427" t="n">
        <v>0.0</v>
      </c>
      <c r="AG1427" t="n">
        <v>0.0</v>
      </c>
      <c r="AH1427" t="inlineStr">
        <is>
          <t>Nisha Verma</t>
        </is>
      </c>
      <c r="AI1427" s="1" t="n">
        <v>44641.39356481482</v>
      </c>
      <c r="AJ1427" t="n">
        <v>133.0</v>
      </c>
      <c r="AK1427" t="n">
        <v>1.0</v>
      </c>
      <c r="AL1427" t="n">
        <v>0.0</v>
      </c>
      <c r="AM1427" t="n">
        <v>1.0</v>
      </c>
      <c r="AN1427" t="n">
        <v>0.0</v>
      </c>
      <c r="AO1427" t="n">
        <v>1.0</v>
      </c>
      <c r="AP1427" t="n">
        <v>4.0</v>
      </c>
      <c r="AQ1427" t="n">
        <v>0.0</v>
      </c>
      <c r="AR1427" t="n">
        <v>0.0</v>
      </c>
      <c r="AS1427" t="n">
        <v>0.0</v>
      </c>
      <c r="AT1427" t="inlineStr">
        <is>
          <t>N/A</t>
        </is>
      </c>
      <c r="AU1427" t="inlineStr">
        <is>
          <t>N/A</t>
        </is>
      </c>
      <c r="AV1427" t="inlineStr">
        <is>
          <t>N/A</t>
        </is>
      </c>
      <c r="AW1427" t="inlineStr">
        <is>
          <t>N/A</t>
        </is>
      </c>
      <c r="AX1427" t="inlineStr">
        <is>
          <t>N/A</t>
        </is>
      </c>
      <c r="AY1427" t="inlineStr">
        <is>
          <t>N/A</t>
        </is>
      </c>
      <c r="AZ1427" t="inlineStr">
        <is>
          <t>N/A</t>
        </is>
      </c>
      <c r="BA1427" t="inlineStr">
        <is>
          <t>N/A</t>
        </is>
      </c>
      <c r="BB1427" t="inlineStr">
        <is>
          <t>N/A</t>
        </is>
      </c>
      <c r="BC1427" t="inlineStr">
        <is>
          <t>N/A</t>
        </is>
      </c>
      <c r="BD1427" t="inlineStr">
        <is>
          <t>N/A</t>
        </is>
      </c>
      <c r="BE1427" t="inlineStr">
        <is>
          <t>N/A</t>
        </is>
      </c>
    </row>
    <row r="1428">
      <c r="A1428" t="inlineStr">
        <is>
          <t>WI220358734</t>
        </is>
      </c>
      <c r="B1428" t="inlineStr">
        <is>
          <t>DATA_VALIDATION</t>
        </is>
      </c>
      <c r="C1428" t="inlineStr">
        <is>
          <t>201330005835</t>
        </is>
      </c>
      <c r="D1428" t="inlineStr">
        <is>
          <t>Folder</t>
        </is>
      </c>
      <c r="E1428" s="2">
        <f>HYPERLINK("capsilon://?command=openfolder&amp;siteaddress=FAM.docvelocity-na8.net&amp;folderid=FXFC858DAC-C850-2C4C-22A9-58BE34EB5871","FX22036833")</f>
        <v>0.0</v>
      </c>
      <c r="F1428" t="inlineStr">
        <is>
          <t/>
        </is>
      </c>
      <c r="G1428" t="inlineStr">
        <is>
          <t/>
        </is>
      </c>
      <c r="H1428" t="inlineStr">
        <is>
          <t>Mailitem</t>
        </is>
      </c>
      <c r="I1428" t="inlineStr">
        <is>
          <t>MI2203580656</t>
        </is>
      </c>
      <c r="J1428" t="n">
        <v>50.0</v>
      </c>
      <c r="K1428" t="inlineStr">
        <is>
          <t>COMPLETED</t>
        </is>
      </c>
      <c r="L1428" t="inlineStr">
        <is>
          <t>MARK_AS_COMPLETED</t>
        </is>
      </c>
      <c r="M1428" t="inlineStr">
        <is>
          <t>Queue</t>
        </is>
      </c>
      <c r="N1428" t="n">
        <v>2.0</v>
      </c>
      <c r="O1428" s="1" t="n">
        <v>44641.36572916667</v>
      </c>
      <c r="P1428" s="1" t="n">
        <v>44641.39813657408</v>
      </c>
      <c r="Q1428" t="n">
        <v>2272.0</v>
      </c>
      <c r="R1428" t="n">
        <v>528.0</v>
      </c>
      <c r="S1428" t="b">
        <v>0</v>
      </c>
      <c r="T1428" t="inlineStr">
        <is>
          <t>N/A</t>
        </is>
      </c>
      <c r="U1428" t="b">
        <v>0</v>
      </c>
      <c r="V1428" t="inlineStr">
        <is>
          <t>Tejas Bomidwar</t>
        </is>
      </c>
      <c r="W1428" s="1" t="n">
        <v>44641.39482638889</v>
      </c>
      <c r="X1428" t="n">
        <v>284.0</v>
      </c>
      <c r="Y1428" t="n">
        <v>45.0</v>
      </c>
      <c r="Z1428" t="n">
        <v>0.0</v>
      </c>
      <c r="AA1428" t="n">
        <v>45.0</v>
      </c>
      <c r="AB1428" t="n">
        <v>0.0</v>
      </c>
      <c r="AC1428" t="n">
        <v>0.0</v>
      </c>
      <c r="AD1428" t="n">
        <v>5.0</v>
      </c>
      <c r="AE1428" t="n">
        <v>0.0</v>
      </c>
      <c r="AF1428" t="n">
        <v>0.0</v>
      </c>
      <c r="AG1428" t="n">
        <v>0.0</v>
      </c>
      <c r="AH1428" t="inlineStr">
        <is>
          <t>Saloni Uttekar</t>
        </is>
      </c>
      <c r="AI1428" s="1" t="n">
        <v>44641.39813657408</v>
      </c>
      <c r="AJ1428" t="n">
        <v>244.0</v>
      </c>
      <c r="AK1428" t="n">
        <v>1.0</v>
      </c>
      <c r="AL1428" t="n">
        <v>0.0</v>
      </c>
      <c r="AM1428" t="n">
        <v>1.0</v>
      </c>
      <c r="AN1428" t="n">
        <v>0.0</v>
      </c>
      <c r="AO1428" t="n">
        <v>1.0</v>
      </c>
      <c r="AP1428" t="n">
        <v>4.0</v>
      </c>
      <c r="AQ1428" t="n">
        <v>0.0</v>
      </c>
      <c r="AR1428" t="n">
        <v>0.0</v>
      </c>
      <c r="AS1428" t="n">
        <v>0.0</v>
      </c>
      <c r="AT1428" t="inlineStr">
        <is>
          <t>N/A</t>
        </is>
      </c>
      <c r="AU1428" t="inlineStr">
        <is>
          <t>N/A</t>
        </is>
      </c>
      <c r="AV1428" t="inlineStr">
        <is>
          <t>N/A</t>
        </is>
      </c>
      <c r="AW1428" t="inlineStr">
        <is>
          <t>N/A</t>
        </is>
      </c>
      <c r="AX1428" t="inlineStr">
        <is>
          <t>N/A</t>
        </is>
      </c>
      <c r="AY1428" t="inlineStr">
        <is>
          <t>N/A</t>
        </is>
      </c>
      <c r="AZ1428" t="inlineStr">
        <is>
          <t>N/A</t>
        </is>
      </c>
      <c r="BA1428" t="inlineStr">
        <is>
          <t>N/A</t>
        </is>
      </c>
      <c r="BB1428" t="inlineStr">
        <is>
          <t>N/A</t>
        </is>
      </c>
      <c r="BC1428" t="inlineStr">
        <is>
          <t>N/A</t>
        </is>
      </c>
      <c r="BD1428" t="inlineStr">
        <is>
          <t>N/A</t>
        </is>
      </c>
      <c r="BE1428" t="inlineStr">
        <is>
          <t>N/A</t>
        </is>
      </c>
    </row>
    <row r="1429">
      <c r="A1429" t="inlineStr">
        <is>
          <t>WI220358735</t>
        </is>
      </c>
      <c r="B1429" t="inlineStr">
        <is>
          <t>DATA_VALIDATION</t>
        </is>
      </c>
      <c r="C1429" t="inlineStr">
        <is>
          <t>201330005835</t>
        </is>
      </c>
      <c r="D1429" t="inlineStr">
        <is>
          <t>Folder</t>
        </is>
      </c>
      <c r="E1429" s="2">
        <f>HYPERLINK("capsilon://?command=openfolder&amp;siteaddress=FAM.docvelocity-na8.net&amp;folderid=FXFC858DAC-C850-2C4C-22A9-58BE34EB5871","FX22036833")</f>
        <v>0.0</v>
      </c>
      <c r="F1429" t="inlineStr">
        <is>
          <t/>
        </is>
      </c>
      <c r="G1429" t="inlineStr">
        <is>
          <t/>
        </is>
      </c>
      <c r="H1429" t="inlineStr">
        <is>
          <t>Mailitem</t>
        </is>
      </c>
      <c r="I1429" t="inlineStr">
        <is>
          <t>MI2203580662</t>
        </is>
      </c>
      <c r="J1429" t="n">
        <v>50.0</v>
      </c>
      <c r="K1429" t="inlineStr">
        <is>
          <t>COMPLETED</t>
        </is>
      </c>
      <c r="L1429" t="inlineStr">
        <is>
          <t>MARK_AS_COMPLETED</t>
        </is>
      </c>
      <c r="M1429" t="inlineStr">
        <is>
          <t>Queue</t>
        </is>
      </c>
      <c r="N1429" t="n">
        <v>2.0</v>
      </c>
      <c r="O1429" s="1" t="n">
        <v>44641.365798611114</v>
      </c>
      <c r="P1429" s="1" t="n">
        <v>44641.399664351855</v>
      </c>
      <c r="Q1429" t="n">
        <v>2595.0</v>
      </c>
      <c r="R1429" t="n">
        <v>331.0</v>
      </c>
      <c r="S1429" t="b">
        <v>0</v>
      </c>
      <c r="T1429" t="inlineStr">
        <is>
          <t>N/A</t>
        </is>
      </c>
      <c r="U1429" t="b">
        <v>0</v>
      </c>
      <c r="V1429" t="inlineStr">
        <is>
          <t>Tejas Bomidwar</t>
        </is>
      </c>
      <c r="W1429" s="1" t="n">
        <v>44641.39670138889</v>
      </c>
      <c r="X1429" t="n">
        <v>161.0</v>
      </c>
      <c r="Y1429" t="n">
        <v>45.0</v>
      </c>
      <c r="Z1429" t="n">
        <v>0.0</v>
      </c>
      <c r="AA1429" t="n">
        <v>45.0</v>
      </c>
      <c r="AB1429" t="n">
        <v>0.0</v>
      </c>
      <c r="AC1429" t="n">
        <v>0.0</v>
      </c>
      <c r="AD1429" t="n">
        <v>5.0</v>
      </c>
      <c r="AE1429" t="n">
        <v>0.0</v>
      </c>
      <c r="AF1429" t="n">
        <v>0.0</v>
      </c>
      <c r="AG1429" t="n">
        <v>0.0</v>
      </c>
      <c r="AH1429" t="inlineStr">
        <is>
          <t>Nisha Verma</t>
        </is>
      </c>
      <c r="AI1429" s="1" t="n">
        <v>44641.399664351855</v>
      </c>
      <c r="AJ1429" t="n">
        <v>170.0</v>
      </c>
      <c r="AK1429" t="n">
        <v>1.0</v>
      </c>
      <c r="AL1429" t="n">
        <v>0.0</v>
      </c>
      <c r="AM1429" t="n">
        <v>1.0</v>
      </c>
      <c r="AN1429" t="n">
        <v>0.0</v>
      </c>
      <c r="AO1429" t="n">
        <v>1.0</v>
      </c>
      <c r="AP1429" t="n">
        <v>4.0</v>
      </c>
      <c r="AQ1429" t="n">
        <v>0.0</v>
      </c>
      <c r="AR1429" t="n">
        <v>0.0</v>
      </c>
      <c r="AS1429" t="n">
        <v>0.0</v>
      </c>
      <c r="AT1429" t="inlineStr">
        <is>
          <t>N/A</t>
        </is>
      </c>
      <c r="AU1429" t="inlineStr">
        <is>
          <t>N/A</t>
        </is>
      </c>
      <c r="AV1429" t="inlineStr">
        <is>
          <t>N/A</t>
        </is>
      </c>
      <c r="AW1429" t="inlineStr">
        <is>
          <t>N/A</t>
        </is>
      </c>
      <c r="AX1429" t="inlineStr">
        <is>
          <t>N/A</t>
        </is>
      </c>
      <c r="AY1429" t="inlineStr">
        <is>
          <t>N/A</t>
        </is>
      </c>
      <c r="AZ1429" t="inlineStr">
        <is>
          <t>N/A</t>
        </is>
      </c>
      <c r="BA1429" t="inlineStr">
        <is>
          <t>N/A</t>
        </is>
      </c>
      <c r="BB1429" t="inlineStr">
        <is>
          <t>N/A</t>
        </is>
      </c>
      <c r="BC1429" t="inlineStr">
        <is>
          <t>N/A</t>
        </is>
      </c>
      <c r="BD1429" t="inlineStr">
        <is>
          <t>N/A</t>
        </is>
      </c>
      <c r="BE1429" t="inlineStr">
        <is>
          <t>N/A</t>
        </is>
      </c>
    </row>
    <row r="1430">
      <c r="A1430" t="inlineStr">
        <is>
          <t>WI220358736</t>
        </is>
      </c>
      <c r="B1430" t="inlineStr">
        <is>
          <t>DATA_VALIDATION</t>
        </is>
      </c>
      <c r="C1430" t="inlineStr">
        <is>
          <t>201330005835</t>
        </is>
      </c>
      <c r="D1430" t="inlineStr">
        <is>
          <t>Folder</t>
        </is>
      </c>
      <c r="E1430" s="2">
        <f>HYPERLINK("capsilon://?command=openfolder&amp;siteaddress=FAM.docvelocity-na8.net&amp;folderid=FXFC858DAC-C850-2C4C-22A9-58BE34EB5871","FX22036833")</f>
        <v>0.0</v>
      </c>
      <c r="F1430" t="inlineStr">
        <is>
          <t/>
        </is>
      </c>
      <c r="G1430" t="inlineStr">
        <is>
          <t/>
        </is>
      </c>
      <c r="H1430" t="inlineStr">
        <is>
          <t>Mailitem</t>
        </is>
      </c>
      <c r="I1430" t="inlineStr">
        <is>
          <t>MI2203580684</t>
        </is>
      </c>
      <c r="J1430" t="n">
        <v>50.0</v>
      </c>
      <c r="K1430" t="inlineStr">
        <is>
          <t>COMPLETED</t>
        </is>
      </c>
      <c r="L1430" t="inlineStr">
        <is>
          <t>MARK_AS_COMPLETED</t>
        </is>
      </c>
      <c r="M1430" t="inlineStr">
        <is>
          <t>Queue</t>
        </is>
      </c>
      <c r="N1430" t="n">
        <v>2.0</v>
      </c>
      <c r="O1430" s="1" t="n">
        <v>44641.365960648145</v>
      </c>
      <c r="P1430" s="1" t="n">
        <v>44641.404178240744</v>
      </c>
      <c r="Q1430" t="n">
        <v>2595.0</v>
      </c>
      <c r="R1430" t="n">
        <v>707.0</v>
      </c>
      <c r="S1430" t="b">
        <v>0</v>
      </c>
      <c r="T1430" t="inlineStr">
        <is>
          <t>N/A</t>
        </is>
      </c>
      <c r="U1430" t="b">
        <v>0</v>
      </c>
      <c r="V1430" t="inlineStr">
        <is>
          <t>Prajwal Kendre</t>
        </is>
      </c>
      <c r="W1430" s="1" t="n">
        <v>44641.40091435185</v>
      </c>
      <c r="X1430" t="n">
        <v>477.0</v>
      </c>
      <c r="Y1430" t="n">
        <v>45.0</v>
      </c>
      <c r="Z1430" t="n">
        <v>0.0</v>
      </c>
      <c r="AA1430" t="n">
        <v>45.0</v>
      </c>
      <c r="AB1430" t="n">
        <v>0.0</v>
      </c>
      <c r="AC1430" t="n">
        <v>1.0</v>
      </c>
      <c r="AD1430" t="n">
        <v>5.0</v>
      </c>
      <c r="AE1430" t="n">
        <v>0.0</v>
      </c>
      <c r="AF1430" t="n">
        <v>0.0</v>
      </c>
      <c r="AG1430" t="n">
        <v>0.0</v>
      </c>
      <c r="AH1430" t="inlineStr">
        <is>
          <t>Karnal Akhare</t>
        </is>
      </c>
      <c r="AI1430" s="1" t="n">
        <v>44641.404178240744</v>
      </c>
      <c r="AJ1430" t="n">
        <v>230.0</v>
      </c>
      <c r="AK1430" t="n">
        <v>0.0</v>
      </c>
      <c r="AL1430" t="n">
        <v>0.0</v>
      </c>
      <c r="AM1430" t="n">
        <v>0.0</v>
      </c>
      <c r="AN1430" t="n">
        <v>0.0</v>
      </c>
      <c r="AO1430" t="n">
        <v>0.0</v>
      </c>
      <c r="AP1430" t="n">
        <v>5.0</v>
      </c>
      <c r="AQ1430" t="n">
        <v>0.0</v>
      </c>
      <c r="AR1430" t="n">
        <v>0.0</v>
      </c>
      <c r="AS1430" t="n">
        <v>0.0</v>
      </c>
      <c r="AT1430" t="inlineStr">
        <is>
          <t>N/A</t>
        </is>
      </c>
      <c r="AU1430" t="inlineStr">
        <is>
          <t>N/A</t>
        </is>
      </c>
      <c r="AV1430" t="inlineStr">
        <is>
          <t>N/A</t>
        </is>
      </c>
      <c r="AW1430" t="inlineStr">
        <is>
          <t>N/A</t>
        </is>
      </c>
      <c r="AX1430" t="inlineStr">
        <is>
          <t>N/A</t>
        </is>
      </c>
      <c r="AY1430" t="inlineStr">
        <is>
          <t>N/A</t>
        </is>
      </c>
      <c r="AZ1430" t="inlineStr">
        <is>
          <t>N/A</t>
        </is>
      </c>
      <c r="BA1430" t="inlineStr">
        <is>
          <t>N/A</t>
        </is>
      </c>
      <c r="BB1430" t="inlineStr">
        <is>
          <t>N/A</t>
        </is>
      </c>
      <c r="BC1430" t="inlineStr">
        <is>
          <t>N/A</t>
        </is>
      </c>
      <c r="BD1430" t="inlineStr">
        <is>
          <t>N/A</t>
        </is>
      </c>
      <c r="BE1430" t="inlineStr">
        <is>
          <t>N/A</t>
        </is>
      </c>
    </row>
    <row r="1431">
      <c r="A1431" t="inlineStr">
        <is>
          <t>WI220358737</t>
        </is>
      </c>
      <c r="B1431" t="inlineStr">
        <is>
          <t>DATA_VALIDATION</t>
        </is>
      </c>
      <c r="C1431" t="inlineStr">
        <is>
          <t>201330005835</t>
        </is>
      </c>
      <c r="D1431" t="inlineStr">
        <is>
          <t>Folder</t>
        </is>
      </c>
      <c r="E1431" s="2">
        <f>HYPERLINK("capsilon://?command=openfolder&amp;siteaddress=FAM.docvelocity-na8.net&amp;folderid=FXFC858DAC-C850-2C4C-22A9-58BE34EB5871","FX22036833")</f>
        <v>0.0</v>
      </c>
      <c r="F1431" t="inlineStr">
        <is>
          <t/>
        </is>
      </c>
      <c r="G1431" t="inlineStr">
        <is>
          <t/>
        </is>
      </c>
      <c r="H1431" t="inlineStr">
        <is>
          <t>Mailitem</t>
        </is>
      </c>
      <c r="I1431" t="inlineStr">
        <is>
          <t>MI2203580673</t>
        </is>
      </c>
      <c r="J1431" t="n">
        <v>28.0</v>
      </c>
      <c r="K1431" t="inlineStr">
        <is>
          <t>COMPLETED</t>
        </is>
      </c>
      <c r="L1431" t="inlineStr">
        <is>
          <t>MARK_AS_COMPLETED</t>
        </is>
      </c>
      <c r="M1431" t="inlineStr">
        <is>
          <t>Queue</t>
        </is>
      </c>
      <c r="N1431" t="n">
        <v>2.0</v>
      </c>
      <c r="O1431" s="1" t="n">
        <v>44641.366064814814</v>
      </c>
      <c r="P1431" s="1" t="n">
        <v>44641.40378472222</v>
      </c>
      <c r="Q1431" t="n">
        <v>2660.0</v>
      </c>
      <c r="R1431" t="n">
        <v>599.0</v>
      </c>
      <c r="S1431" t="b">
        <v>0</v>
      </c>
      <c r="T1431" t="inlineStr">
        <is>
          <t>N/A</t>
        </is>
      </c>
      <c r="U1431" t="b">
        <v>0</v>
      </c>
      <c r="V1431" t="inlineStr">
        <is>
          <t>Tejas Bomidwar</t>
        </is>
      </c>
      <c r="W1431" s="1" t="n">
        <v>44641.40193287037</v>
      </c>
      <c r="X1431" t="n">
        <v>451.0</v>
      </c>
      <c r="Y1431" t="n">
        <v>21.0</v>
      </c>
      <c r="Z1431" t="n">
        <v>0.0</v>
      </c>
      <c r="AA1431" t="n">
        <v>21.0</v>
      </c>
      <c r="AB1431" t="n">
        <v>0.0</v>
      </c>
      <c r="AC1431" t="n">
        <v>0.0</v>
      </c>
      <c r="AD1431" t="n">
        <v>7.0</v>
      </c>
      <c r="AE1431" t="n">
        <v>0.0</v>
      </c>
      <c r="AF1431" t="n">
        <v>0.0</v>
      </c>
      <c r="AG1431" t="n">
        <v>0.0</v>
      </c>
      <c r="AH1431" t="inlineStr">
        <is>
          <t>Saloni Uttekar</t>
        </is>
      </c>
      <c r="AI1431" s="1" t="n">
        <v>44641.40378472222</v>
      </c>
      <c r="AJ1431" t="n">
        <v>148.0</v>
      </c>
      <c r="AK1431" t="n">
        <v>0.0</v>
      </c>
      <c r="AL1431" t="n">
        <v>0.0</v>
      </c>
      <c r="AM1431" t="n">
        <v>0.0</v>
      </c>
      <c r="AN1431" t="n">
        <v>0.0</v>
      </c>
      <c r="AO1431" t="n">
        <v>0.0</v>
      </c>
      <c r="AP1431" t="n">
        <v>7.0</v>
      </c>
      <c r="AQ1431" t="n">
        <v>0.0</v>
      </c>
      <c r="AR1431" t="n">
        <v>0.0</v>
      </c>
      <c r="AS1431" t="n">
        <v>0.0</v>
      </c>
      <c r="AT1431" t="inlineStr">
        <is>
          <t>N/A</t>
        </is>
      </c>
      <c r="AU1431" t="inlineStr">
        <is>
          <t>N/A</t>
        </is>
      </c>
      <c r="AV1431" t="inlineStr">
        <is>
          <t>N/A</t>
        </is>
      </c>
      <c r="AW1431" t="inlineStr">
        <is>
          <t>N/A</t>
        </is>
      </c>
      <c r="AX1431" t="inlineStr">
        <is>
          <t>N/A</t>
        </is>
      </c>
      <c r="AY1431" t="inlineStr">
        <is>
          <t>N/A</t>
        </is>
      </c>
      <c r="AZ1431" t="inlineStr">
        <is>
          <t>N/A</t>
        </is>
      </c>
      <c r="BA1431" t="inlineStr">
        <is>
          <t>N/A</t>
        </is>
      </c>
      <c r="BB1431" t="inlineStr">
        <is>
          <t>N/A</t>
        </is>
      </c>
      <c r="BC1431" t="inlineStr">
        <is>
          <t>N/A</t>
        </is>
      </c>
      <c r="BD1431" t="inlineStr">
        <is>
          <t>N/A</t>
        </is>
      </c>
      <c r="BE1431" t="inlineStr">
        <is>
          <t>N/A</t>
        </is>
      </c>
    </row>
    <row r="1432">
      <c r="A1432" t="inlineStr">
        <is>
          <t>WI220358738</t>
        </is>
      </c>
      <c r="B1432" t="inlineStr">
        <is>
          <t>DATA_VALIDATION</t>
        </is>
      </c>
      <c r="C1432" t="inlineStr">
        <is>
          <t>201330005835</t>
        </is>
      </c>
      <c r="D1432" t="inlineStr">
        <is>
          <t>Folder</t>
        </is>
      </c>
      <c r="E1432" s="2">
        <f>HYPERLINK("capsilon://?command=openfolder&amp;siteaddress=FAM.docvelocity-na8.net&amp;folderid=FXFC858DAC-C850-2C4C-22A9-58BE34EB5871","FX22036833")</f>
        <v>0.0</v>
      </c>
      <c r="F1432" t="inlineStr">
        <is>
          <t/>
        </is>
      </c>
      <c r="G1432" t="inlineStr">
        <is>
          <t/>
        </is>
      </c>
      <c r="H1432" t="inlineStr">
        <is>
          <t>Mailitem</t>
        </is>
      </c>
      <c r="I1432" t="inlineStr">
        <is>
          <t>MI2203580749</t>
        </is>
      </c>
      <c r="J1432" t="n">
        <v>50.0</v>
      </c>
      <c r="K1432" t="inlineStr">
        <is>
          <t>COMPLETED</t>
        </is>
      </c>
      <c r="L1432" t="inlineStr">
        <is>
          <t>MARK_AS_COMPLETED</t>
        </is>
      </c>
      <c r="M1432" t="inlineStr">
        <is>
          <t>Queue</t>
        </is>
      </c>
      <c r="N1432" t="n">
        <v>2.0</v>
      </c>
      <c r="O1432" s="1" t="n">
        <v>44641.36609953704</v>
      </c>
      <c r="P1432" s="1" t="n">
        <v>44641.40840277778</v>
      </c>
      <c r="Q1432" t="n">
        <v>3098.0</v>
      </c>
      <c r="R1432" t="n">
        <v>557.0</v>
      </c>
      <c r="S1432" t="b">
        <v>0</v>
      </c>
      <c r="T1432" t="inlineStr">
        <is>
          <t>N/A</t>
        </is>
      </c>
      <c r="U1432" t="b">
        <v>0</v>
      </c>
      <c r="V1432" t="inlineStr">
        <is>
          <t>Prajwal Kendre</t>
        </is>
      </c>
      <c r="W1432" s="1" t="n">
        <v>44641.40597222222</v>
      </c>
      <c r="X1432" t="n">
        <v>437.0</v>
      </c>
      <c r="Y1432" t="n">
        <v>45.0</v>
      </c>
      <c r="Z1432" t="n">
        <v>0.0</v>
      </c>
      <c r="AA1432" t="n">
        <v>45.0</v>
      </c>
      <c r="AB1432" t="n">
        <v>0.0</v>
      </c>
      <c r="AC1432" t="n">
        <v>2.0</v>
      </c>
      <c r="AD1432" t="n">
        <v>5.0</v>
      </c>
      <c r="AE1432" t="n">
        <v>0.0</v>
      </c>
      <c r="AF1432" t="n">
        <v>0.0</v>
      </c>
      <c r="AG1432" t="n">
        <v>0.0</v>
      </c>
      <c r="AH1432" t="inlineStr">
        <is>
          <t>Nisha Verma</t>
        </is>
      </c>
      <c r="AI1432" s="1" t="n">
        <v>44641.40840277778</v>
      </c>
      <c r="AJ1432" t="n">
        <v>120.0</v>
      </c>
      <c r="AK1432" t="n">
        <v>0.0</v>
      </c>
      <c r="AL1432" t="n">
        <v>0.0</v>
      </c>
      <c r="AM1432" t="n">
        <v>0.0</v>
      </c>
      <c r="AN1432" t="n">
        <v>0.0</v>
      </c>
      <c r="AO1432" t="n">
        <v>0.0</v>
      </c>
      <c r="AP1432" t="n">
        <v>5.0</v>
      </c>
      <c r="AQ1432" t="n">
        <v>0.0</v>
      </c>
      <c r="AR1432" t="n">
        <v>0.0</v>
      </c>
      <c r="AS1432" t="n">
        <v>0.0</v>
      </c>
      <c r="AT1432" t="inlineStr">
        <is>
          <t>N/A</t>
        </is>
      </c>
      <c r="AU1432" t="inlineStr">
        <is>
          <t>N/A</t>
        </is>
      </c>
      <c r="AV1432" t="inlineStr">
        <is>
          <t>N/A</t>
        </is>
      </c>
      <c r="AW1432" t="inlineStr">
        <is>
          <t>N/A</t>
        </is>
      </c>
      <c r="AX1432" t="inlineStr">
        <is>
          <t>N/A</t>
        </is>
      </c>
      <c r="AY1432" t="inlineStr">
        <is>
          <t>N/A</t>
        </is>
      </c>
      <c r="AZ1432" t="inlineStr">
        <is>
          <t>N/A</t>
        </is>
      </c>
      <c r="BA1432" t="inlineStr">
        <is>
          <t>N/A</t>
        </is>
      </c>
      <c r="BB1432" t="inlineStr">
        <is>
          <t>N/A</t>
        </is>
      </c>
      <c r="BC1432" t="inlineStr">
        <is>
          <t>N/A</t>
        </is>
      </c>
      <c r="BD1432" t="inlineStr">
        <is>
          <t>N/A</t>
        </is>
      </c>
      <c r="BE1432" t="inlineStr">
        <is>
          <t>N/A</t>
        </is>
      </c>
    </row>
    <row r="1433">
      <c r="A1433" t="inlineStr">
        <is>
          <t>WI220358739</t>
        </is>
      </c>
      <c r="B1433" t="inlineStr">
        <is>
          <t>DATA_VALIDATION</t>
        </is>
      </c>
      <c r="C1433" t="inlineStr">
        <is>
          <t>201100014839</t>
        </is>
      </c>
      <c r="D1433" t="inlineStr">
        <is>
          <t>Folder</t>
        </is>
      </c>
      <c r="E1433" s="2">
        <f>HYPERLINK("capsilon://?command=openfolder&amp;siteaddress=FAM.docvelocity-na8.net&amp;folderid=FX15AF83CE-0F5C-6DE2-C66A-90714857DDBE","FX22037226")</f>
        <v>0.0</v>
      </c>
      <c r="F1433" t="inlineStr">
        <is>
          <t/>
        </is>
      </c>
      <c r="G1433" t="inlineStr">
        <is>
          <t/>
        </is>
      </c>
      <c r="H1433" t="inlineStr">
        <is>
          <t>Mailitem</t>
        </is>
      </c>
      <c r="I1433" t="inlineStr">
        <is>
          <t>MI2203580962</t>
        </is>
      </c>
      <c r="J1433" t="n">
        <v>28.0</v>
      </c>
      <c r="K1433" t="inlineStr">
        <is>
          <t>COMPLETED</t>
        </is>
      </c>
      <c r="L1433" t="inlineStr">
        <is>
          <t>MARK_AS_COMPLETED</t>
        </is>
      </c>
      <c r="M1433" t="inlineStr">
        <is>
          <t>Queue</t>
        </is>
      </c>
      <c r="N1433" t="n">
        <v>2.0</v>
      </c>
      <c r="O1433" s="1" t="n">
        <v>44641.36616898148</v>
      </c>
      <c r="P1433" s="1" t="n">
        <v>44641.407002314816</v>
      </c>
      <c r="Q1433" t="n">
        <v>3106.0</v>
      </c>
      <c r="R1433" t="n">
        <v>422.0</v>
      </c>
      <c r="S1433" t="b">
        <v>0</v>
      </c>
      <c r="T1433" t="inlineStr">
        <is>
          <t>N/A</t>
        </is>
      </c>
      <c r="U1433" t="b">
        <v>0</v>
      </c>
      <c r="V1433" t="inlineStr">
        <is>
          <t>Tejas Bomidwar</t>
        </is>
      </c>
      <c r="W1433" s="1" t="n">
        <v>44641.40461805555</v>
      </c>
      <c r="X1433" t="n">
        <v>231.0</v>
      </c>
      <c r="Y1433" t="n">
        <v>0.0</v>
      </c>
      <c r="Z1433" t="n">
        <v>0.0</v>
      </c>
      <c r="AA1433" t="n">
        <v>0.0</v>
      </c>
      <c r="AB1433" t="n">
        <v>21.0</v>
      </c>
      <c r="AC1433" t="n">
        <v>0.0</v>
      </c>
      <c r="AD1433" t="n">
        <v>28.0</v>
      </c>
      <c r="AE1433" t="n">
        <v>0.0</v>
      </c>
      <c r="AF1433" t="n">
        <v>0.0</v>
      </c>
      <c r="AG1433" t="n">
        <v>0.0</v>
      </c>
      <c r="AH1433" t="inlineStr">
        <is>
          <t>Nisha Verma</t>
        </is>
      </c>
      <c r="AI1433" s="1" t="n">
        <v>44641.407002314816</v>
      </c>
      <c r="AJ1433" t="n">
        <v>135.0</v>
      </c>
      <c r="AK1433" t="n">
        <v>0.0</v>
      </c>
      <c r="AL1433" t="n">
        <v>0.0</v>
      </c>
      <c r="AM1433" t="n">
        <v>0.0</v>
      </c>
      <c r="AN1433" t="n">
        <v>21.0</v>
      </c>
      <c r="AO1433" t="n">
        <v>0.0</v>
      </c>
      <c r="AP1433" t="n">
        <v>28.0</v>
      </c>
      <c r="AQ1433" t="n">
        <v>0.0</v>
      </c>
      <c r="AR1433" t="n">
        <v>0.0</v>
      </c>
      <c r="AS1433" t="n">
        <v>0.0</v>
      </c>
      <c r="AT1433" t="inlineStr">
        <is>
          <t>N/A</t>
        </is>
      </c>
      <c r="AU1433" t="inlineStr">
        <is>
          <t>N/A</t>
        </is>
      </c>
      <c r="AV1433" t="inlineStr">
        <is>
          <t>N/A</t>
        </is>
      </c>
      <c r="AW1433" t="inlineStr">
        <is>
          <t>N/A</t>
        </is>
      </c>
      <c r="AX1433" t="inlineStr">
        <is>
          <t>N/A</t>
        </is>
      </c>
      <c r="AY1433" t="inlineStr">
        <is>
          <t>N/A</t>
        </is>
      </c>
      <c r="AZ1433" t="inlineStr">
        <is>
          <t>N/A</t>
        </is>
      </c>
      <c r="BA1433" t="inlineStr">
        <is>
          <t>N/A</t>
        </is>
      </c>
      <c r="BB1433" t="inlineStr">
        <is>
          <t>N/A</t>
        </is>
      </c>
      <c r="BC1433" t="inlineStr">
        <is>
          <t>N/A</t>
        </is>
      </c>
      <c r="BD1433" t="inlineStr">
        <is>
          <t>N/A</t>
        </is>
      </c>
      <c r="BE1433" t="inlineStr">
        <is>
          <t>N/A</t>
        </is>
      </c>
    </row>
    <row r="1434">
      <c r="A1434" t="inlineStr">
        <is>
          <t>WI220358740</t>
        </is>
      </c>
      <c r="B1434" t="inlineStr">
        <is>
          <t>DATA_VALIDATION</t>
        </is>
      </c>
      <c r="C1434" t="inlineStr">
        <is>
          <t>201330005835</t>
        </is>
      </c>
      <c r="D1434" t="inlineStr">
        <is>
          <t>Folder</t>
        </is>
      </c>
      <c r="E1434" s="2">
        <f>HYPERLINK("capsilon://?command=openfolder&amp;siteaddress=FAM.docvelocity-na8.net&amp;folderid=FXFC858DAC-C850-2C4C-22A9-58BE34EB5871","FX22036833")</f>
        <v>0.0</v>
      </c>
      <c r="F1434" t="inlineStr">
        <is>
          <t/>
        </is>
      </c>
      <c r="G1434" t="inlineStr">
        <is>
          <t/>
        </is>
      </c>
      <c r="H1434" t="inlineStr">
        <is>
          <t>Mailitem</t>
        </is>
      </c>
      <c r="I1434" t="inlineStr">
        <is>
          <t>MI2203580762</t>
        </is>
      </c>
      <c r="J1434" t="n">
        <v>28.0</v>
      </c>
      <c r="K1434" t="inlineStr">
        <is>
          <t>COMPLETED</t>
        </is>
      </c>
      <c r="L1434" t="inlineStr">
        <is>
          <t>MARK_AS_COMPLETED</t>
        </is>
      </c>
      <c r="M1434" t="inlineStr">
        <is>
          <t>Queue</t>
        </is>
      </c>
      <c r="N1434" t="n">
        <v>2.0</v>
      </c>
      <c r="O1434" s="1" t="n">
        <v>44641.36641203704</v>
      </c>
      <c r="P1434" s="1" t="n">
        <v>44641.40928240741</v>
      </c>
      <c r="Q1434" t="n">
        <v>3309.0</v>
      </c>
      <c r="R1434" t="n">
        <v>395.0</v>
      </c>
      <c r="S1434" t="b">
        <v>0</v>
      </c>
      <c r="T1434" t="inlineStr">
        <is>
          <t>N/A</t>
        </is>
      </c>
      <c r="U1434" t="b">
        <v>0</v>
      </c>
      <c r="V1434" t="inlineStr">
        <is>
          <t>Tejas Bomidwar</t>
        </is>
      </c>
      <c r="W1434" s="1" t="n">
        <v>44641.407118055555</v>
      </c>
      <c r="X1434" t="n">
        <v>215.0</v>
      </c>
      <c r="Y1434" t="n">
        <v>21.0</v>
      </c>
      <c r="Z1434" t="n">
        <v>0.0</v>
      </c>
      <c r="AA1434" t="n">
        <v>21.0</v>
      </c>
      <c r="AB1434" t="n">
        <v>0.0</v>
      </c>
      <c r="AC1434" t="n">
        <v>1.0</v>
      </c>
      <c r="AD1434" t="n">
        <v>7.0</v>
      </c>
      <c r="AE1434" t="n">
        <v>0.0</v>
      </c>
      <c r="AF1434" t="n">
        <v>0.0</v>
      </c>
      <c r="AG1434" t="n">
        <v>0.0</v>
      </c>
      <c r="AH1434" t="inlineStr">
        <is>
          <t>Karnal Akhare</t>
        </is>
      </c>
      <c r="AI1434" s="1" t="n">
        <v>44641.40928240741</v>
      </c>
      <c r="AJ1434" t="n">
        <v>180.0</v>
      </c>
      <c r="AK1434" t="n">
        <v>1.0</v>
      </c>
      <c r="AL1434" t="n">
        <v>0.0</v>
      </c>
      <c r="AM1434" t="n">
        <v>1.0</v>
      </c>
      <c r="AN1434" t="n">
        <v>0.0</v>
      </c>
      <c r="AO1434" t="n">
        <v>0.0</v>
      </c>
      <c r="AP1434" t="n">
        <v>6.0</v>
      </c>
      <c r="AQ1434" t="n">
        <v>0.0</v>
      </c>
      <c r="AR1434" t="n">
        <v>0.0</v>
      </c>
      <c r="AS1434" t="n">
        <v>0.0</v>
      </c>
      <c r="AT1434" t="inlineStr">
        <is>
          <t>N/A</t>
        </is>
      </c>
      <c r="AU1434" t="inlineStr">
        <is>
          <t>N/A</t>
        </is>
      </c>
      <c r="AV1434" t="inlineStr">
        <is>
          <t>N/A</t>
        </is>
      </c>
      <c r="AW1434" t="inlineStr">
        <is>
          <t>N/A</t>
        </is>
      </c>
      <c r="AX1434" t="inlineStr">
        <is>
          <t>N/A</t>
        </is>
      </c>
      <c r="AY1434" t="inlineStr">
        <is>
          <t>N/A</t>
        </is>
      </c>
      <c r="AZ1434" t="inlineStr">
        <is>
          <t>N/A</t>
        </is>
      </c>
      <c r="BA1434" t="inlineStr">
        <is>
          <t>N/A</t>
        </is>
      </c>
      <c r="BB1434" t="inlineStr">
        <is>
          <t>N/A</t>
        </is>
      </c>
      <c r="BC1434" t="inlineStr">
        <is>
          <t>N/A</t>
        </is>
      </c>
      <c r="BD1434" t="inlineStr">
        <is>
          <t>N/A</t>
        </is>
      </c>
      <c r="BE1434" t="inlineStr">
        <is>
          <t>N/A</t>
        </is>
      </c>
    </row>
    <row r="1435">
      <c r="A1435" t="inlineStr">
        <is>
          <t>WI220358741</t>
        </is>
      </c>
      <c r="B1435" t="inlineStr">
        <is>
          <t>DATA_VALIDATION</t>
        </is>
      </c>
      <c r="C1435" t="inlineStr">
        <is>
          <t>201348000394</t>
        </is>
      </c>
      <c r="D1435" t="inlineStr">
        <is>
          <t>Folder</t>
        </is>
      </c>
      <c r="E1435" s="2">
        <f>HYPERLINK("capsilon://?command=openfolder&amp;siteaddress=FAM.docvelocity-na8.net&amp;folderid=FX1A373FAD-A4A4-7445-BA2D-0F801834DAB2","FX22032908")</f>
        <v>0.0</v>
      </c>
      <c r="F1435" t="inlineStr">
        <is>
          <t/>
        </is>
      </c>
      <c r="G1435" t="inlineStr">
        <is>
          <t/>
        </is>
      </c>
      <c r="H1435" t="inlineStr">
        <is>
          <t>Mailitem</t>
        </is>
      </c>
      <c r="I1435" t="inlineStr">
        <is>
          <t>MI2203581537</t>
        </is>
      </c>
      <c r="J1435" t="n">
        <v>66.0</v>
      </c>
      <c r="K1435" t="inlineStr">
        <is>
          <t>COMPLETED</t>
        </is>
      </c>
      <c r="L1435" t="inlineStr">
        <is>
          <t>MARK_AS_COMPLETED</t>
        </is>
      </c>
      <c r="M1435" t="inlineStr">
        <is>
          <t>Queue</t>
        </is>
      </c>
      <c r="N1435" t="n">
        <v>2.0</v>
      </c>
      <c r="O1435" s="1" t="n">
        <v>44641.36649305555</v>
      </c>
      <c r="P1435" s="1" t="n">
        <v>44641.4309375</v>
      </c>
      <c r="Q1435" t="n">
        <v>3434.0</v>
      </c>
      <c r="R1435" t="n">
        <v>2134.0</v>
      </c>
      <c r="S1435" t="b">
        <v>0</v>
      </c>
      <c r="T1435" t="inlineStr">
        <is>
          <t>N/A</t>
        </is>
      </c>
      <c r="U1435" t="b">
        <v>0</v>
      </c>
      <c r="V1435" t="inlineStr">
        <is>
          <t>Prajwal Kendre</t>
        </is>
      </c>
      <c r="W1435" s="1" t="n">
        <v>44641.42733796296</v>
      </c>
      <c r="X1435" t="n">
        <v>1845.0</v>
      </c>
      <c r="Y1435" t="n">
        <v>46.0</v>
      </c>
      <c r="Z1435" t="n">
        <v>0.0</v>
      </c>
      <c r="AA1435" t="n">
        <v>46.0</v>
      </c>
      <c r="AB1435" t="n">
        <v>0.0</v>
      </c>
      <c r="AC1435" t="n">
        <v>23.0</v>
      </c>
      <c r="AD1435" t="n">
        <v>20.0</v>
      </c>
      <c r="AE1435" t="n">
        <v>0.0</v>
      </c>
      <c r="AF1435" t="n">
        <v>0.0</v>
      </c>
      <c r="AG1435" t="n">
        <v>0.0</v>
      </c>
      <c r="AH1435" t="inlineStr">
        <is>
          <t>Saloni Uttekar</t>
        </is>
      </c>
      <c r="AI1435" s="1" t="n">
        <v>44641.4309375</v>
      </c>
      <c r="AJ1435" t="n">
        <v>289.0</v>
      </c>
      <c r="AK1435" t="n">
        <v>1.0</v>
      </c>
      <c r="AL1435" t="n">
        <v>0.0</v>
      </c>
      <c r="AM1435" t="n">
        <v>1.0</v>
      </c>
      <c r="AN1435" t="n">
        <v>0.0</v>
      </c>
      <c r="AO1435" t="n">
        <v>1.0</v>
      </c>
      <c r="AP1435" t="n">
        <v>19.0</v>
      </c>
      <c r="AQ1435" t="n">
        <v>0.0</v>
      </c>
      <c r="AR1435" t="n">
        <v>0.0</v>
      </c>
      <c r="AS1435" t="n">
        <v>0.0</v>
      </c>
      <c r="AT1435" t="inlineStr">
        <is>
          <t>N/A</t>
        </is>
      </c>
      <c r="AU1435" t="inlineStr">
        <is>
          <t>N/A</t>
        </is>
      </c>
      <c r="AV1435" t="inlineStr">
        <is>
          <t>N/A</t>
        </is>
      </c>
      <c r="AW1435" t="inlineStr">
        <is>
          <t>N/A</t>
        </is>
      </c>
      <c r="AX1435" t="inlineStr">
        <is>
          <t>N/A</t>
        </is>
      </c>
      <c r="AY1435" t="inlineStr">
        <is>
          <t>N/A</t>
        </is>
      </c>
      <c r="AZ1435" t="inlineStr">
        <is>
          <t>N/A</t>
        </is>
      </c>
      <c r="BA1435" t="inlineStr">
        <is>
          <t>N/A</t>
        </is>
      </c>
      <c r="BB1435" t="inlineStr">
        <is>
          <t>N/A</t>
        </is>
      </c>
      <c r="BC1435" t="inlineStr">
        <is>
          <t>N/A</t>
        </is>
      </c>
      <c r="BD1435" t="inlineStr">
        <is>
          <t>N/A</t>
        </is>
      </c>
      <c r="BE1435" t="inlineStr">
        <is>
          <t>N/A</t>
        </is>
      </c>
    </row>
    <row r="1436">
      <c r="A1436" t="inlineStr">
        <is>
          <t>WI220358742</t>
        </is>
      </c>
      <c r="B1436" t="inlineStr">
        <is>
          <t>DATA_VALIDATION</t>
        </is>
      </c>
      <c r="C1436" t="inlineStr">
        <is>
          <t>201300022044</t>
        </is>
      </c>
      <c r="D1436" t="inlineStr">
        <is>
          <t>Folder</t>
        </is>
      </c>
      <c r="E1436" s="2">
        <f>HYPERLINK("capsilon://?command=openfolder&amp;siteaddress=FAM.docvelocity-na8.net&amp;folderid=FX636B5548-38B8-E04B-95D4-6A8D8810F108","FX22034301")</f>
        <v>0.0</v>
      </c>
      <c r="F1436" t="inlineStr">
        <is>
          <t/>
        </is>
      </c>
      <c r="G1436" t="inlineStr">
        <is>
          <t/>
        </is>
      </c>
      <c r="H1436" t="inlineStr">
        <is>
          <t>Mailitem</t>
        </is>
      </c>
      <c r="I1436" t="inlineStr">
        <is>
          <t>MI2203582349</t>
        </is>
      </c>
      <c r="J1436" t="n">
        <v>94.0</v>
      </c>
      <c r="K1436" t="inlineStr">
        <is>
          <t>COMPLETED</t>
        </is>
      </c>
      <c r="L1436" t="inlineStr">
        <is>
          <t>MARK_AS_COMPLETED</t>
        </is>
      </c>
      <c r="M1436" t="inlineStr">
        <is>
          <t>Queue</t>
        </is>
      </c>
      <c r="N1436" t="n">
        <v>1.0</v>
      </c>
      <c r="O1436" s="1" t="n">
        <v>44641.36665509259</v>
      </c>
      <c r="P1436" s="1" t="n">
        <v>44641.41392361111</v>
      </c>
      <c r="Q1436" t="n">
        <v>3521.0</v>
      </c>
      <c r="R1436" t="n">
        <v>563.0</v>
      </c>
      <c r="S1436" t="b">
        <v>0</v>
      </c>
      <c r="T1436" t="inlineStr">
        <is>
          <t>N/A</t>
        </is>
      </c>
      <c r="U1436" t="b">
        <v>0</v>
      </c>
      <c r="V1436" t="inlineStr">
        <is>
          <t>Sushant Bhambure</t>
        </is>
      </c>
      <c r="W1436" s="1" t="n">
        <v>44641.41392361111</v>
      </c>
      <c r="X1436" t="n">
        <v>327.0</v>
      </c>
      <c r="Y1436" t="n">
        <v>21.0</v>
      </c>
      <c r="Z1436" t="n">
        <v>0.0</v>
      </c>
      <c r="AA1436" t="n">
        <v>21.0</v>
      </c>
      <c r="AB1436" t="n">
        <v>0.0</v>
      </c>
      <c r="AC1436" t="n">
        <v>1.0</v>
      </c>
      <c r="AD1436" t="n">
        <v>73.0</v>
      </c>
      <c r="AE1436" t="n">
        <v>61.0</v>
      </c>
      <c r="AF1436" t="n">
        <v>0.0</v>
      </c>
      <c r="AG1436" t="n">
        <v>3.0</v>
      </c>
      <c r="AH1436" t="inlineStr">
        <is>
          <t>N/A</t>
        </is>
      </c>
      <c r="AI1436" t="inlineStr">
        <is>
          <t>N/A</t>
        </is>
      </c>
      <c r="AJ1436" t="inlineStr">
        <is>
          <t>N/A</t>
        </is>
      </c>
      <c r="AK1436" t="inlineStr">
        <is>
          <t>N/A</t>
        </is>
      </c>
      <c r="AL1436" t="inlineStr">
        <is>
          <t>N/A</t>
        </is>
      </c>
      <c r="AM1436" t="inlineStr">
        <is>
          <t>N/A</t>
        </is>
      </c>
      <c r="AN1436" t="inlineStr">
        <is>
          <t>N/A</t>
        </is>
      </c>
      <c r="AO1436" t="inlineStr">
        <is>
          <t>N/A</t>
        </is>
      </c>
      <c r="AP1436" t="inlineStr">
        <is>
          <t>N/A</t>
        </is>
      </c>
      <c r="AQ1436" t="inlineStr">
        <is>
          <t>N/A</t>
        </is>
      </c>
      <c r="AR1436" t="inlineStr">
        <is>
          <t>N/A</t>
        </is>
      </c>
      <c r="AS1436" t="inlineStr">
        <is>
          <t>N/A</t>
        </is>
      </c>
      <c r="AT1436" t="inlineStr">
        <is>
          <t>N/A</t>
        </is>
      </c>
      <c r="AU1436" t="inlineStr">
        <is>
          <t>N/A</t>
        </is>
      </c>
      <c r="AV1436" t="inlineStr">
        <is>
          <t>N/A</t>
        </is>
      </c>
      <c r="AW1436" t="inlineStr">
        <is>
          <t>N/A</t>
        </is>
      </c>
      <c r="AX1436" t="inlineStr">
        <is>
          <t>N/A</t>
        </is>
      </c>
      <c r="AY1436" t="inlineStr">
        <is>
          <t>N/A</t>
        </is>
      </c>
      <c r="AZ1436" t="inlineStr">
        <is>
          <t>N/A</t>
        </is>
      </c>
      <c r="BA1436" t="inlineStr">
        <is>
          <t>N/A</t>
        </is>
      </c>
      <c r="BB1436" t="inlineStr">
        <is>
          <t>N/A</t>
        </is>
      </c>
      <c r="BC1436" t="inlineStr">
        <is>
          <t>N/A</t>
        </is>
      </c>
      <c r="BD1436" t="inlineStr">
        <is>
          <t>N/A</t>
        </is>
      </c>
      <c r="BE1436" t="inlineStr">
        <is>
          <t>N/A</t>
        </is>
      </c>
    </row>
    <row r="1437">
      <c r="A1437" t="inlineStr">
        <is>
          <t>WI220358743</t>
        </is>
      </c>
      <c r="B1437" t="inlineStr">
        <is>
          <t>DATA_VALIDATION</t>
        </is>
      </c>
      <c r="C1437" t="inlineStr">
        <is>
          <t>201330005749</t>
        </is>
      </c>
      <c r="D1437" t="inlineStr">
        <is>
          <t>Folder</t>
        </is>
      </c>
      <c r="E1437" s="2">
        <f>HYPERLINK("capsilon://?command=openfolder&amp;siteaddress=FAM.docvelocity-na8.net&amp;folderid=FX1AEDDF9A-64AB-327E-397E-81D116358DCA","FX22034901")</f>
        <v>0.0</v>
      </c>
      <c r="F1437" t="inlineStr">
        <is>
          <t/>
        </is>
      </c>
      <c r="G1437" t="inlineStr">
        <is>
          <t/>
        </is>
      </c>
      <c r="H1437" t="inlineStr">
        <is>
          <t>Mailitem</t>
        </is>
      </c>
      <c r="I1437" t="inlineStr">
        <is>
          <t>MI2203583076</t>
        </is>
      </c>
      <c r="J1437" t="n">
        <v>28.0</v>
      </c>
      <c r="K1437" t="inlineStr">
        <is>
          <t>COMPLETED</t>
        </is>
      </c>
      <c r="L1437" t="inlineStr">
        <is>
          <t>MARK_AS_COMPLETED</t>
        </is>
      </c>
      <c r="M1437" t="inlineStr">
        <is>
          <t>Queue</t>
        </is>
      </c>
      <c r="N1437" t="n">
        <v>1.0</v>
      </c>
      <c r="O1437" s="1" t="n">
        <v>44641.366898148146</v>
      </c>
      <c r="P1437" s="1" t="n">
        <v>44641.41373842592</v>
      </c>
      <c r="Q1437" t="n">
        <v>3509.0</v>
      </c>
      <c r="R1437" t="n">
        <v>538.0</v>
      </c>
      <c r="S1437" t="b">
        <v>0</v>
      </c>
      <c r="T1437" t="inlineStr">
        <is>
          <t>N/A</t>
        </is>
      </c>
      <c r="U1437" t="b">
        <v>0</v>
      </c>
      <c r="V1437" t="inlineStr">
        <is>
          <t>Komal Kharde</t>
        </is>
      </c>
      <c r="W1437" s="1" t="n">
        <v>44641.41373842592</v>
      </c>
      <c r="X1437" t="n">
        <v>538.0</v>
      </c>
      <c r="Y1437" t="n">
        <v>0.0</v>
      </c>
      <c r="Z1437" t="n">
        <v>0.0</v>
      </c>
      <c r="AA1437" t="n">
        <v>0.0</v>
      </c>
      <c r="AB1437" t="n">
        <v>0.0</v>
      </c>
      <c r="AC1437" t="n">
        <v>0.0</v>
      </c>
      <c r="AD1437" t="n">
        <v>28.0</v>
      </c>
      <c r="AE1437" t="n">
        <v>21.0</v>
      </c>
      <c r="AF1437" t="n">
        <v>0.0</v>
      </c>
      <c r="AG1437" t="n">
        <v>2.0</v>
      </c>
      <c r="AH1437" t="inlineStr">
        <is>
          <t>N/A</t>
        </is>
      </c>
      <c r="AI1437" t="inlineStr">
        <is>
          <t>N/A</t>
        </is>
      </c>
      <c r="AJ1437" t="inlineStr">
        <is>
          <t>N/A</t>
        </is>
      </c>
      <c r="AK1437" t="inlineStr">
        <is>
          <t>N/A</t>
        </is>
      </c>
      <c r="AL1437" t="inlineStr">
        <is>
          <t>N/A</t>
        </is>
      </c>
      <c r="AM1437" t="inlineStr">
        <is>
          <t>N/A</t>
        </is>
      </c>
      <c r="AN1437" t="inlineStr">
        <is>
          <t>N/A</t>
        </is>
      </c>
      <c r="AO1437" t="inlineStr">
        <is>
          <t>N/A</t>
        </is>
      </c>
      <c r="AP1437" t="inlineStr">
        <is>
          <t>N/A</t>
        </is>
      </c>
      <c r="AQ1437" t="inlineStr">
        <is>
          <t>N/A</t>
        </is>
      </c>
      <c r="AR1437" t="inlineStr">
        <is>
          <t>N/A</t>
        </is>
      </c>
      <c r="AS1437" t="inlineStr">
        <is>
          <t>N/A</t>
        </is>
      </c>
      <c r="AT1437" t="inlineStr">
        <is>
          <t>N/A</t>
        </is>
      </c>
      <c r="AU1437" t="inlineStr">
        <is>
          <t>N/A</t>
        </is>
      </c>
      <c r="AV1437" t="inlineStr">
        <is>
          <t>N/A</t>
        </is>
      </c>
      <c r="AW1437" t="inlineStr">
        <is>
          <t>N/A</t>
        </is>
      </c>
      <c r="AX1437" t="inlineStr">
        <is>
          <t>N/A</t>
        </is>
      </c>
      <c r="AY1437" t="inlineStr">
        <is>
          <t>N/A</t>
        </is>
      </c>
      <c r="AZ1437" t="inlineStr">
        <is>
          <t>N/A</t>
        </is>
      </c>
      <c r="BA1437" t="inlineStr">
        <is>
          <t>N/A</t>
        </is>
      </c>
      <c r="BB1437" t="inlineStr">
        <is>
          <t>N/A</t>
        </is>
      </c>
      <c r="BC1437" t="inlineStr">
        <is>
          <t>N/A</t>
        </is>
      </c>
      <c r="BD1437" t="inlineStr">
        <is>
          <t>N/A</t>
        </is>
      </c>
      <c r="BE1437" t="inlineStr">
        <is>
          <t>N/A</t>
        </is>
      </c>
    </row>
    <row r="1438">
      <c r="A1438" t="inlineStr">
        <is>
          <t>WI220358744</t>
        </is>
      </c>
      <c r="B1438" t="inlineStr">
        <is>
          <t>DATA_VALIDATION</t>
        </is>
      </c>
      <c r="C1438" t="inlineStr">
        <is>
          <t>201330005749</t>
        </is>
      </c>
      <c r="D1438" t="inlineStr">
        <is>
          <t>Folder</t>
        </is>
      </c>
      <c r="E1438" s="2">
        <f>HYPERLINK("capsilon://?command=openfolder&amp;siteaddress=FAM.docvelocity-na8.net&amp;folderid=FX1AEDDF9A-64AB-327E-397E-81D116358DCA","FX22034901")</f>
        <v>0.0</v>
      </c>
      <c r="F1438" t="inlineStr">
        <is>
          <t/>
        </is>
      </c>
      <c r="G1438" t="inlineStr">
        <is>
          <t/>
        </is>
      </c>
      <c r="H1438" t="inlineStr">
        <is>
          <t>Mailitem</t>
        </is>
      </c>
      <c r="I1438" t="inlineStr">
        <is>
          <t>MI2203583129</t>
        </is>
      </c>
      <c r="J1438" t="n">
        <v>28.0</v>
      </c>
      <c r="K1438" t="inlineStr">
        <is>
          <t>COMPLETED</t>
        </is>
      </c>
      <c r="L1438" t="inlineStr">
        <is>
          <t>MARK_AS_COMPLETED</t>
        </is>
      </c>
      <c r="M1438" t="inlineStr">
        <is>
          <t>Queue</t>
        </is>
      </c>
      <c r="N1438" t="n">
        <v>2.0</v>
      </c>
      <c r="O1438" s="1" t="n">
        <v>44641.36693287037</v>
      </c>
      <c r="P1438" s="1" t="n">
        <v>44641.41606481482</v>
      </c>
      <c r="Q1438" t="n">
        <v>3714.0</v>
      </c>
      <c r="R1438" t="n">
        <v>531.0</v>
      </c>
      <c r="S1438" t="b">
        <v>0</v>
      </c>
      <c r="T1438" t="inlineStr">
        <is>
          <t>N/A</t>
        </is>
      </c>
      <c r="U1438" t="b">
        <v>0</v>
      </c>
      <c r="V1438" t="inlineStr">
        <is>
          <t>Tejas Bomidwar</t>
        </is>
      </c>
      <c r="W1438" s="1" t="n">
        <v>44641.41327546296</v>
      </c>
      <c r="X1438" t="n">
        <v>294.0</v>
      </c>
      <c r="Y1438" t="n">
        <v>21.0</v>
      </c>
      <c r="Z1438" t="n">
        <v>0.0</v>
      </c>
      <c r="AA1438" t="n">
        <v>21.0</v>
      </c>
      <c r="AB1438" t="n">
        <v>0.0</v>
      </c>
      <c r="AC1438" t="n">
        <v>1.0</v>
      </c>
      <c r="AD1438" t="n">
        <v>7.0</v>
      </c>
      <c r="AE1438" t="n">
        <v>0.0</v>
      </c>
      <c r="AF1438" t="n">
        <v>0.0</v>
      </c>
      <c r="AG1438" t="n">
        <v>0.0</v>
      </c>
      <c r="AH1438" t="inlineStr">
        <is>
          <t>Karnal Akhare</t>
        </is>
      </c>
      <c r="AI1438" s="1" t="n">
        <v>44641.41606481482</v>
      </c>
      <c r="AJ1438" t="n">
        <v>237.0</v>
      </c>
      <c r="AK1438" t="n">
        <v>0.0</v>
      </c>
      <c r="AL1438" t="n">
        <v>0.0</v>
      </c>
      <c r="AM1438" t="n">
        <v>0.0</v>
      </c>
      <c r="AN1438" t="n">
        <v>0.0</v>
      </c>
      <c r="AO1438" t="n">
        <v>0.0</v>
      </c>
      <c r="AP1438" t="n">
        <v>7.0</v>
      </c>
      <c r="AQ1438" t="n">
        <v>0.0</v>
      </c>
      <c r="AR1438" t="n">
        <v>0.0</v>
      </c>
      <c r="AS1438" t="n">
        <v>0.0</v>
      </c>
      <c r="AT1438" t="inlineStr">
        <is>
          <t>N/A</t>
        </is>
      </c>
      <c r="AU1438" t="inlineStr">
        <is>
          <t>N/A</t>
        </is>
      </c>
      <c r="AV1438" t="inlineStr">
        <is>
          <t>N/A</t>
        </is>
      </c>
      <c r="AW1438" t="inlineStr">
        <is>
          <t>N/A</t>
        </is>
      </c>
      <c r="AX1438" t="inlineStr">
        <is>
          <t>N/A</t>
        </is>
      </c>
      <c r="AY1438" t="inlineStr">
        <is>
          <t>N/A</t>
        </is>
      </c>
      <c r="AZ1438" t="inlineStr">
        <is>
          <t>N/A</t>
        </is>
      </c>
      <c r="BA1438" t="inlineStr">
        <is>
          <t>N/A</t>
        </is>
      </c>
      <c r="BB1438" t="inlineStr">
        <is>
          <t>N/A</t>
        </is>
      </c>
      <c r="BC1438" t="inlineStr">
        <is>
          <t>N/A</t>
        </is>
      </c>
      <c r="BD1438" t="inlineStr">
        <is>
          <t>N/A</t>
        </is>
      </c>
      <c r="BE1438" t="inlineStr">
        <is>
          <t>N/A</t>
        </is>
      </c>
    </row>
    <row r="1439">
      <c r="A1439" t="inlineStr">
        <is>
          <t>WI220358745</t>
        </is>
      </c>
      <c r="B1439" t="inlineStr">
        <is>
          <t>DATA_VALIDATION</t>
        </is>
      </c>
      <c r="C1439" t="inlineStr">
        <is>
          <t>201330005749</t>
        </is>
      </c>
      <c r="D1439" t="inlineStr">
        <is>
          <t>Folder</t>
        </is>
      </c>
      <c r="E1439" s="2">
        <f>HYPERLINK("capsilon://?command=openfolder&amp;siteaddress=FAM.docvelocity-na8.net&amp;folderid=FX1AEDDF9A-64AB-327E-397E-81D116358DCA","FX22034901")</f>
        <v>0.0</v>
      </c>
      <c r="F1439" t="inlineStr">
        <is>
          <t/>
        </is>
      </c>
      <c r="G1439" t="inlineStr">
        <is>
          <t/>
        </is>
      </c>
      <c r="H1439" t="inlineStr">
        <is>
          <t>Mailitem</t>
        </is>
      </c>
      <c r="I1439" t="inlineStr">
        <is>
          <t>MI2203583171</t>
        </is>
      </c>
      <c r="J1439" t="n">
        <v>28.0</v>
      </c>
      <c r="K1439" t="inlineStr">
        <is>
          <t>COMPLETED</t>
        </is>
      </c>
      <c r="L1439" t="inlineStr">
        <is>
          <t>MARK_AS_COMPLETED</t>
        </is>
      </c>
      <c r="M1439" t="inlineStr">
        <is>
          <t>Queue</t>
        </is>
      </c>
      <c r="N1439" t="n">
        <v>1.0</v>
      </c>
      <c r="O1439" s="1" t="n">
        <v>44641.36709490741</v>
      </c>
      <c r="P1439" s="1" t="n">
        <v>44641.41746527778</v>
      </c>
      <c r="Q1439" t="n">
        <v>4031.0</v>
      </c>
      <c r="R1439" t="n">
        <v>321.0</v>
      </c>
      <c r="S1439" t="b">
        <v>0</v>
      </c>
      <c r="T1439" t="inlineStr">
        <is>
          <t>N/A</t>
        </is>
      </c>
      <c r="U1439" t="b">
        <v>0</v>
      </c>
      <c r="V1439" t="inlineStr">
        <is>
          <t>Komal Kharde</t>
        </is>
      </c>
      <c r="W1439" s="1" t="n">
        <v>44641.41746527778</v>
      </c>
      <c r="X1439" t="n">
        <v>321.0</v>
      </c>
      <c r="Y1439" t="n">
        <v>0.0</v>
      </c>
      <c r="Z1439" t="n">
        <v>0.0</v>
      </c>
      <c r="AA1439" t="n">
        <v>0.0</v>
      </c>
      <c r="AB1439" t="n">
        <v>0.0</v>
      </c>
      <c r="AC1439" t="n">
        <v>0.0</v>
      </c>
      <c r="AD1439" t="n">
        <v>28.0</v>
      </c>
      <c r="AE1439" t="n">
        <v>21.0</v>
      </c>
      <c r="AF1439" t="n">
        <v>0.0</v>
      </c>
      <c r="AG1439" t="n">
        <v>2.0</v>
      </c>
      <c r="AH1439" t="inlineStr">
        <is>
          <t>N/A</t>
        </is>
      </c>
      <c r="AI1439" t="inlineStr">
        <is>
          <t>N/A</t>
        </is>
      </c>
      <c r="AJ1439" t="inlineStr">
        <is>
          <t>N/A</t>
        </is>
      </c>
      <c r="AK1439" t="inlineStr">
        <is>
          <t>N/A</t>
        </is>
      </c>
      <c r="AL1439" t="inlineStr">
        <is>
          <t>N/A</t>
        </is>
      </c>
      <c r="AM1439" t="inlineStr">
        <is>
          <t>N/A</t>
        </is>
      </c>
      <c r="AN1439" t="inlineStr">
        <is>
          <t>N/A</t>
        </is>
      </c>
      <c r="AO1439" t="inlineStr">
        <is>
          <t>N/A</t>
        </is>
      </c>
      <c r="AP1439" t="inlineStr">
        <is>
          <t>N/A</t>
        </is>
      </c>
      <c r="AQ1439" t="inlineStr">
        <is>
          <t>N/A</t>
        </is>
      </c>
      <c r="AR1439" t="inlineStr">
        <is>
          <t>N/A</t>
        </is>
      </c>
      <c r="AS1439" t="inlineStr">
        <is>
          <t>N/A</t>
        </is>
      </c>
      <c r="AT1439" t="inlineStr">
        <is>
          <t>N/A</t>
        </is>
      </c>
      <c r="AU1439" t="inlineStr">
        <is>
          <t>N/A</t>
        </is>
      </c>
      <c r="AV1439" t="inlineStr">
        <is>
          <t>N/A</t>
        </is>
      </c>
      <c r="AW1439" t="inlineStr">
        <is>
          <t>N/A</t>
        </is>
      </c>
      <c r="AX1439" t="inlineStr">
        <is>
          <t>N/A</t>
        </is>
      </c>
      <c r="AY1439" t="inlineStr">
        <is>
          <t>N/A</t>
        </is>
      </c>
      <c r="AZ1439" t="inlineStr">
        <is>
          <t>N/A</t>
        </is>
      </c>
      <c r="BA1439" t="inlineStr">
        <is>
          <t>N/A</t>
        </is>
      </c>
      <c r="BB1439" t="inlineStr">
        <is>
          <t>N/A</t>
        </is>
      </c>
      <c r="BC1439" t="inlineStr">
        <is>
          <t>N/A</t>
        </is>
      </c>
      <c r="BD1439" t="inlineStr">
        <is>
          <t>N/A</t>
        </is>
      </c>
      <c r="BE1439" t="inlineStr">
        <is>
          <t>N/A</t>
        </is>
      </c>
    </row>
    <row r="1440">
      <c r="A1440" t="inlineStr">
        <is>
          <t>WI220358746</t>
        </is>
      </c>
      <c r="B1440" t="inlineStr">
        <is>
          <t>DATA_VALIDATION</t>
        </is>
      </c>
      <c r="C1440" t="inlineStr">
        <is>
          <t>201330005749</t>
        </is>
      </c>
      <c r="D1440" t="inlineStr">
        <is>
          <t>Folder</t>
        </is>
      </c>
      <c r="E1440" s="2">
        <f>HYPERLINK("capsilon://?command=openfolder&amp;siteaddress=FAM.docvelocity-na8.net&amp;folderid=FX1AEDDF9A-64AB-327E-397E-81D116358DCA","FX22034901")</f>
        <v>0.0</v>
      </c>
      <c r="F1440" t="inlineStr">
        <is>
          <t/>
        </is>
      </c>
      <c r="G1440" t="inlineStr">
        <is>
          <t/>
        </is>
      </c>
      <c r="H1440" t="inlineStr">
        <is>
          <t>Mailitem</t>
        </is>
      </c>
      <c r="I1440" t="inlineStr">
        <is>
          <t>MI2203583200</t>
        </is>
      </c>
      <c r="J1440" t="n">
        <v>28.0</v>
      </c>
      <c r="K1440" t="inlineStr">
        <is>
          <t>COMPLETED</t>
        </is>
      </c>
      <c r="L1440" t="inlineStr">
        <is>
          <t>MARK_AS_COMPLETED</t>
        </is>
      </c>
      <c r="M1440" t="inlineStr">
        <is>
          <t>Queue</t>
        </is>
      </c>
      <c r="N1440" t="n">
        <v>2.0</v>
      </c>
      <c r="O1440" s="1" t="n">
        <v>44641.36715277778</v>
      </c>
      <c r="P1440" s="1" t="n">
        <v>44641.41886574074</v>
      </c>
      <c r="Q1440" t="n">
        <v>4085.0</v>
      </c>
      <c r="R1440" t="n">
        <v>383.0</v>
      </c>
      <c r="S1440" t="b">
        <v>0</v>
      </c>
      <c r="T1440" t="inlineStr">
        <is>
          <t>N/A</t>
        </is>
      </c>
      <c r="U1440" t="b">
        <v>0</v>
      </c>
      <c r="V1440" t="inlineStr">
        <is>
          <t>Sushant Bhambure</t>
        </is>
      </c>
      <c r="W1440" s="1" t="n">
        <v>44641.41537037037</v>
      </c>
      <c r="X1440" t="n">
        <v>124.0</v>
      </c>
      <c r="Y1440" t="n">
        <v>21.0</v>
      </c>
      <c r="Z1440" t="n">
        <v>0.0</v>
      </c>
      <c r="AA1440" t="n">
        <v>21.0</v>
      </c>
      <c r="AB1440" t="n">
        <v>0.0</v>
      </c>
      <c r="AC1440" t="n">
        <v>1.0</v>
      </c>
      <c r="AD1440" t="n">
        <v>7.0</v>
      </c>
      <c r="AE1440" t="n">
        <v>0.0</v>
      </c>
      <c r="AF1440" t="n">
        <v>0.0</v>
      </c>
      <c r="AG1440" t="n">
        <v>0.0</v>
      </c>
      <c r="AH1440" t="inlineStr">
        <is>
          <t>Supriya Khape</t>
        </is>
      </c>
      <c r="AI1440" s="1" t="n">
        <v>44641.41886574074</v>
      </c>
      <c r="AJ1440" t="n">
        <v>259.0</v>
      </c>
      <c r="AK1440" t="n">
        <v>0.0</v>
      </c>
      <c r="AL1440" t="n">
        <v>0.0</v>
      </c>
      <c r="AM1440" t="n">
        <v>0.0</v>
      </c>
      <c r="AN1440" t="n">
        <v>0.0</v>
      </c>
      <c r="AO1440" t="n">
        <v>0.0</v>
      </c>
      <c r="AP1440" t="n">
        <v>7.0</v>
      </c>
      <c r="AQ1440" t="n">
        <v>0.0</v>
      </c>
      <c r="AR1440" t="n">
        <v>0.0</v>
      </c>
      <c r="AS1440" t="n">
        <v>0.0</v>
      </c>
      <c r="AT1440" t="inlineStr">
        <is>
          <t>N/A</t>
        </is>
      </c>
      <c r="AU1440" t="inlineStr">
        <is>
          <t>N/A</t>
        </is>
      </c>
      <c r="AV1440" t="inlineStr">
        <is>
          <t>N/A</t>
        </is>
      </c>
      <c r="AW1440" t="inlineStr">
        <is>
          <t>N/A</t>
        </is>
      </c>
      <c r="AX1440" t="inlineStr">
        <is>
          <t>N/A</t>
        </is>
      </c>
      <c r="AY1440" t="inlineStr">
        <is>
          <t>N/A</t>
        </is>
      </c>
      <c r="AZ1440" t="inlineStr">
        <is>
          <t>N/A</t>
        </is>
      </c>
      <c r="BA1440" t="inlineStr">
        <is>
          <t>N/A</t>
        </is>
      </c>
      <c r="BB1440" t="inlineStr">
        <is>
          <t>N/A</t>
        </is>
      </c>
      <c r="BC1440" t="inlineStr">
        <is>
          <t>N/A</t>
        </is>
      </c>
      <c r="BD1440" t="inlineStr">
        <is>
          <t>N/A</t>
        </is>
      </c>
      <c r="BE1440" t="inlineStr">
        <is>
          <t>N/A</t>
        </is>
      </c>
    </row>
    <row r="1441">
      <c r="A1441" t="inlineStr">
        <is>
          <t>WI220358747</t>
        </is>
      </c>
      <c r="B1441" t="inlineStr">
        <is>
          <t>DATA_VALIDATION</t>
        </is>
      </c>
      <c r="C1441" t="inlineStr">
        <is>
          <t>201330005749</t>
        </is>
      </c>
      <c r="D1441" t="inlineStr">
        <is>
          <t>Folder</t>
        </is>
      </c>
      <c r="E1441" s="2">
        <f>HYPERLINK("capsilon://?command=openfolder&amp;siteaddress=FAM.docvelocity-na8.net&amp;folderid=FX1AEDDF9A-64AB-327E-397E-81D116358DCA","FX22034901")</f>
        <v>0.0</v>
      </c>
      <c r="F1441" t="inlineStr">
        <is>
          <t/>
        </is>
      </c>
      <c r="G1441" t="inlineStr">
        <is>
          <t/>
        </is>
      </c>
      <c r="H1441" t="inlineStr">
        <is>
          <t>Mailitem</t>
        </is>
      </c>
      <c r="I1441" t="inlineStr">
        <is>
          <t>MI2203583248</t>
        </is>
      </c>
      <c r="J1441" t="n">
        <v>28.0</v>
      </c>
      <c r="K1441" t="inlineStr">
        <is>
          <t>COMPLETED</t>
        </is>
      </c>
      <c r="L1441" t="inlineStr">
        <is>
          <t>MARK_AS_COMPLETED</t>
        </is>
      </c>
      <c r="M1441" t="inlineStr">
        <is>
          <t>Queue</t>
        </is>
      </c>
      <c r="N1441" t="n">
        <v>1.0</v>
      </c>
      <c r="O1441" s="1" t="n">
        <v>44641.367314814815</v>
      </c>
      <c r="P1441" s="1" t="n">
        <v>44641.41855324074</v>
      </c>
      <c r="Q1441" t="n">
        <v>4334.0</v>
      </c>
      <c r="R1441" t="n">
        <v>93.0</v>
      </c>
      <c r="S1441" t="b">
        <v>0</v>
      </c>
      <c r="T1441" t="inlineStr">
        <is>
          <t>N/A</t>
        </is>
      </c>
      <c r="U1441" t="b">
        <v>0</v>
      </c>
      <c r="V1441" t="inlineStr">
        <is>
          <t>Komal Kharde</t>
        </is>
      </c>
      <c r="W1441" s="1" t="n">
        <v>44641.41855324074</v>
      </c>
      <c r="X1441" t="n">
        <v>93.0</v>
      </c>
      <c r="Y1441" t="n">
        <v>0.0</v>
      </c>
      <c r="Z1441" t="n">
        <v>0.0</v>
      </c>
      <c r="AA1441" t="n">
        <v>0.0</v>
      </c>
      <c r="AB1441" t="n">
        <v>0.0</v>
      </c>
      <c r="AC1441" t="n">
        <v>0.0</v>
      </c>
      <c r="AD1441" t="n">
        <v>28.0</v>
      </c>
      <c r="AE1441" t="n">
        <v>21.0</v>
      </c>
      <c r="AF1441" t="n">
        <v>0.0</v>
      </c>
      <c r="AG1441" t="n">
        <v>2.0</v>
      </c>
      <c r="AH1441" t="inlineStr">
        <is>
          <t>N/A</t>
        </is>
      </c>
      <c r="AI1441" t="inlineStr">
        <is>
          <t>N/A</t>
        </is>
      </c>
      <c r="AJ1441" t="inlineStr">
        <is>
          <t>N/A</t>
        </is>
      </c>
      <c r="AK1441" t="inlineStr">
        <is>
          <t>N/A</t>
        </is>
      </c>
      <c r="AL1441" t="inlineStr">
        <is>
          <t>N/A</t>
        </is>
      </c>
      <c r="AM1441" t="inlineStr">
        <is>
          <t>N/A</t>
        </is>
      </c>
      <c r="AN1441" t="inlineStr">
        <is>
          <t>N/A</t>
        </is>
      </c>
      <c r="AO1441" t="inlineStr">
        <is>
          <t>N/A</t>
        </is>
      </c>
      <c r="AP1441" t="inlineStr">
        <is>
          <t>N/A</t>
        </is>
      </c>
      <c r="AQ1441" t="inlineStr">
        <is>
          <t>N/A</t>
        </is>
      </c>
      <c r="AR1441" t="inlineStr">
        <is>
          <t>N/A</t>
        </is>
      </c>
      <c r="AS1441" t="inlineStr">
        <is>
          <t>N/A</t>
        </is>
      </c>
      <c r="AT1441" t="inlineStr">
        <is>
          <t>N/A</t>
        </is>
      </c>
      <c r="AU1441" t="inlineStr">
        <is>
          <t>N/A</t>
        </is>
      </c>
      <c r="AV1441" t="inlineStr">
        <is>
          <t>N/A</t>
        </is>
      </c>
      <c r="AW1441" t="inlineStr">
        <is>
          <t>N/A</t>
        </is>
      </c>
      <c r="AX1441" t="inlineStr">
        <is>
          <t>N/A</t>
        </is>
      </c>
      <c r="AY1441" t="inlineStr">
        <is>
          <t>N/A</t>
        </is>
      </c>
      <c r="AZ1441" t="inlineStr">
        <is>
          <t>N/A</t>
        </is>
      </c>
      <c r="BA1441" t="inlineStr">
        <is>
          <t>N/A</t>
        </is>
      </c>
      <c r="BB1441" t="inlineStr">
        <is>
          <t>N/A</t>
        </is>
      </c>
      <c r="BC1441" t="inlineStr">
        <is>
          <t>N/A</t>
        </is>
      </c>
      <c r="BD1441" t="inlineStr">
        <is>
          <t>N/A</t>
        </is>
      </c>
      <c r="BE1441" t="inlineStr">
        <is>
          <t>N/A</t>
        </is>
      </c>
    </row>
    <row r="1442">
      <c r="A1442" t="inlineStr">
        <is>
          <t>WI220358748</t>
        </is>
      </c>
      <c r="B1442" t="inlineStr">
        <is>
          <t>DATA_VALIDATION</t>
        </is>
      </c>
      <c r="C1442" t="inlineStr">
        <is>
          <t>201330005749</t>
        </is>
      </c>
      <c r="D1442" t="inlineStr">
        <is>
          <t>Folder</t>
        </is>
      </c>
      <c r="E1442" s="2">
        <f>HYPERLINK("capsilon://?command=openfolder&amp;siteaddress=FAM.docvelocity-na8.net&amp;folderid=FX1AEDDF9A-64AB-327E-397E-81D116358DCA","FX22034901")</f>
        <v>0.0</v>
      </c>
      <c r="F1442" t="inlineStr">
        <is>
          <t/>
        </is>
      </c>
      <c r="G1442" t="inlineStr">
        <is>
          <t/>
        </is>
      </c>
      <c r="H1442" t="inlineStr">
        <is>
          <t>Mailitem</t>
        </is>
      </c>
      <c r="I1442" t="inlineStr">
        <is>
          <t>MI2203583274</t>
        </is>
      </c>
      <c r="J1442" t="n">
        <v>28.0</v>
      </c>
      <c r="K1442" t="inlineStr">
        <is>
          <t>COMPLETED</t>
        </is>
      </c>
      <c r="L1442" t="inlineStr">
        <is>
          <t>MARK_AS_COMPLETED</t>
        </is>
      </c>
      <c r="M1442" t="inlineStr">
        <is>
          <t>Queue</t>
        </is>
      </c>
      <c r="N1442" t="n">
        <v>2.0</v>
      </c>
      <c r="O1442" s="1" t="n">
        <v>44641.367430555554</v>
      </c>
      <c r="P1442" s="1" t="n">
        <v>44641.43571759259</v>
      </c>
      <c r="Q1442" t="n">
        <v>5292.0</v>
      </c>
      <c r="R1442" t="n">
        <v>608.0</v>
      </c>
      <c r="S1442" t="b">
        <v>0</v>
      </c>
      <c r="T1442" t="inlineStr">
        <is>
          <t>N/A</t>
        </is>
      </c>
      <c r="U1442" t="b">
        <v>0</v>
      </c>
      <c r="V1442" t="inlineStr">
        <is>
          <t>Prajwal Kendre</t>
        </is>
      </c>
      <c r="W1442" s="1" t="n">
        <v>44641.431284722225</v>
      </c>
      <c r="X1442" t="n">
        <v>341.0</v>
      </c>
      <c r="Y1442" t="n">
        <v>21.0</v>
      </c>
      <c r="Z1442" t="n">
        <v>0.0</v>
      </c>
      <c r="AA1442" t="n">
        <v>21.0</v>
      </c>
      <c r="AB1442" t="n">
        <v>0.0</v>
      </c>
      <c r="AC1442" t="n">
        <v>1.0</v>
      </c>
      <c r="AD1442" t="n">
        <v>7.0</v>
      </c>
      <c r="AE1442" t="n">
        <v>0.0</v>
      </c>
      <c r="AF1442" t="n">
        <v>0.0</v>
      </c>
      <c r="AG1442" t="n">
        <v>0.0</v>
      </c>
      <c r="AH1442" t="inlineStr">
        <is>
          <t>Saloni Uttekar</t>
        </is>
      </c>
      <c r="AI1442" s="1" t="n">
        <v>44641.43571759259</v>
      </c>
      <c r="AJ1442" t="n">
        <v>267.0</v>
      </c>
      <c r="AK1442" t="n">
        <v>0.0</v>
      </c>
      <c r="AL1442" t="n">
        <v>0.0</v>
      </c>
      <c r="AM1442" t="n">
        <v>0.0</v>
      </c>
      <c r="AN1442" t="n">
        <v>0.0</v>
      </c>
      <c r="AO1442" t="n">
        <v>0.0</v>
      </c>
      <c r="AP1442" t="n">
        <v>7.0</v>
      </c>
      <c r="AQ1442" t="n">
        <v>0.0</v>
      </c>
      <c r="AR1442" t="n">
        <v>0.0</v>
      </c>
      <c r="AS1442" t="n">
        <v>0.0</v>
      </c>
      <c r="AT1442" t="inlineStr">
        <is>
          <t>N/A</t>
        </is>
      </c>
      <c r="AU1442" t="inlineStr">
        <is>
          <t>N/A</t>
        </is>
      </c>
      <c r="AV1442" t="inlineStr">
        <is>
          <t>N/A</t>
        </is>
      </c>
      <c r="AW1442" t="inlineStr">
        <is>
          <t>N/A</t>
        </is>
      </c>
      <c r="AX1442" t="inlineStr">
        <is>
          <t>N/A</t>
        </is>
      </c>
      <c r="AY1442" t="inlineStr">
        <is>
          <t>N/A</t>
        </is>
      </c>
      <c r="AZ1442" t="inlineStr">
        <is>
          <t>N/A</t>
        </is>
      </c>
      <c r="BA1442" t="inlineStr">
        <is>
          <t>N/A</t>
        </is>
      </c>
      <c r="BB1442" t="inlineStr">
        <is>
          <t>N/A</t>
        </is>
      </c>
      <c r="BC1442" t="inlineStr">
        <is>
          <t>N/A</t>
        </is>
      </c>
      <c r="BD1442" t="inlineStr">
        <is>
          <t>N/A</t>
        </is>
      </c>
      <c r="BE1442" t="inlineStr">
        <is>
          <t>N/A</t>
        </is>
      </c>
    </row>
    <row r="1443">
      <c r="A1443" t="inlineStr">
        <is>
          <t>WI220358754</t>
        </is>
      </c>
      <c r="B1443" t="inlineStr">
        <is>
          <t>DATA_VALIDATION</t>
        </is>
      </c>
      <c r="C1443" t="inlineStr">
        <is>
          <t>201300021853</t>
        </is>
      </c>
      <c r="D1443" t="inlineStr">
        <is>
          <t>Folder</t>
        </is>
      </c>
      <c r="E1443" s="2">
        <f>HYPERLINK("capsilon://?command=openfolder&amp;siteaddress=FAM.docvelocity-na8.net&amp;folderid=FXBA3BE742-AB7A-9F89-56C3-FA07332A98E3","FX2203527")</f>
        <v>0.0</v>
      </c>
      <c r="F1443" t="inlineStr">
        <is>
          <t/>
        </is>
      </c>
      <c r="G1443" t="inlineStr">
        <is>
          <t/>
        </is>
      </c>
      <c r="H1443" t="inlineStr">
        <is>
          <t>Mailitem</t>
        </is>
      </c>
      <c r="I1443" t="inlineStr">
        <is>
          <t>MI2203585249</t>
        </is>
      </c>
      <c r="J1443" t="n">
        <v>28.0</v>
      </c>
      <c r="K1443" t="inlineStr">
        <is>
          <t>COMPLETED</t>
        </is>
      </c>
      <c r="L1443" t="inlineStr">
        <is>
          <t>MARK_AS_COMPLETED</t>
        </is>
      </c>
      <c r="M1443" t="inlineStr">
        <is>
          <t>Queue</t>
        </is>
      </c>
      <c r="N1443" t="n">
        <v>2.0</v>
      </c>
      <c r="O1443" s="1" t="n">
        <v>44641.367939814816</v>
      </c>
      <c r="P1443" s="1" t="n">
        <v>44641.43261574074</v>
      </c>
      <c r="Q1443" t="n">
        <v>5252.0</v>
      </c>
      <c r="R1443" t="n">
        <v>336.0</v>
      </c>
      <c r="S1443" t="b">
        <v>0</v>
      </c>
      <c r="T1443" t="inlineStr">
        <is>
          <t>N/A</t>
        </is>
      </c>
      <c r="U1443" t="b">
        <v>0</v>
      </c>
      <c r="V1443" t="inlineStr">
        <is>
          <t>Sushant Bhambure</t>
        </is>
      </c>
      <c r="W1443" s="1" t="n">
        <v>44641.43038194445</v>
      </c>
      <c r="X1443" t="n">
        <v>192.0</v>
      </c>
      <c r="Y1443" t="n">
        <v>21.0</v>
      </c>
      <c r="Z1443" t="n">
        <v>0.0</v>
      </c>
      <c r="AA1443" t="n">
        <v>21.0</v>
      </c>
      <c r="AB1443" t="n">
        <v>0.0</v>
      </c>
      <c r="AC1443" t="n">
        <v>0.0</v>
      </c>
      <c r="AD1443" t="n">
        <v>7.0</v>
      </c>
      <c r="AE1443" t="n">
        <v>0.0</v>
      </c>
      <c r="AF1443" t="n">
        <v>0.0</v>
      </c>
      <c r="AG1443" t="n">
        <v>0.0</v>
      </c>
      <c r="AH1443" t="inlineStr">
        <is>
          <t>Saloni Uttekar</t>
        </is>
      </c>
      <c r="AI1443" s="1" t="n">
        <v>44641.43261574074</v>
      </c>
      <c r="AJ1443" t="n">
        <v>144.0</v>
      </c>
      <c r="AK1443" t="n">
        <v>0.0</v>
      </c>
      <c r="AL1443" t="n">
        <v>0.0</v>
      </c>
      <c r="AM1443" t="n">
        <v>0.0</v>
      </c>
      <c r="AN1443" t="n">
        <v>0.0</v>
      </c>
      <c r="AO1443" t="n">
        <v>0.0</v>
      </c>
      <c r="AP1443" t="n">
        <v>7.0</v>
      </c>
      <c r="AQ1443" t="n">
        <v>0.0</v>
      </c>
      <c r="AR1443" t="n">
        <v>0.0</v>
      </c>
      <c r="AS1443" t="n">
        <v>0.0</v>
      </c>
      <c r="AT1443" t="inlineStr">
        <is>
          <t>N/A</t>
        </is>
      </c>
      <c r="AU1443" t="inlineStr">
        <is>
          <t>N/A</t>
        </is>
      </c>
      <c r="AV1443" t="inlineStr">
        <is>
          <t>N/A</t>
        </is>
      </c>
      <c r="AW1443" t="inlineStr">
        <is>
          <t>N/A</t>
        </is>
      </c>
      <c r="AX1443" t="inlineStr">
        <is>
          <t>N/A</t>
        </is>
      </c>
      <c r="AY1443" t="inlineStr">
        <is>
          <t>N/A</t>
        </is>
      </c>
      <c r="AZ1443" t="inlineStr">
        <is>
          <t>N/A</t>
        </is>
      </c>
      <c r="BA1443" t="inlineStr">
        <is>
          <t>N/A</t>
        </is>
      </c>
      <c r="BB1443" t="inlineStr">
        <is>
          <t>N/A</t>
        </is>
      </c>
      <c r="BC1443" t="inlineStr">
        <is>
          <t>N/A</t>
        </is>
      </c>
      <c r="BD1443" t="inlineStr">
        <is>
          <t>N/A</t>
        </is>
      </c>
      <c r="BE1443" t="inlineStr">
        <is>
          <t>N/A</t>
        </is>
      </c>
    </row>
    <row r="1444">
      <c r="A1444" t="inlineStr">
        <is>
          <t>WI220358756</t>
        </is>
      </c>
      <c r="B1444" t="inlineStr">
        <is>
          <t>DATA_VALIDATION</t>
        </is>
      </c>
      <c r="C1444" t="inlineStr">
        <is>
          <t>201300021853</t>
        </is>
      </c>
      <c r="D1444" t="inlineStr">
        <is>
          <t>Folder</t>
        </is>
      </c>
      <c r="E1444" s="2">
        <f>HYPERLINK("capsilon://?command=openfolder&amp;siteaddress=FAM.docvelocity-na8.net&amp;folderid=FXBA3BE742-AB7A-9F89-56C3-FA07332A98E3","FX2203527")</f>
        <v>0.0</v>
      </c>
      <c r="F1444" t="inlineStr">
        <is>
          <t/>
        </is>
      </c>
      <c r="G1444" t="inlineStr">
        <is>
          <t/>
        </is>
      </c>
      <c r="H1444" t="inlineStr">
        <is>
          <t>Mailitem</t>
        </is>
      </c>
      <c r="I1444" t="inlineStr">
        <is>
          <t>MI2203585254</t>
        </is>
      </c>
      <c r="J1444" t="n">
        <v>134.0</v>
      </c>
      <c r="K1444" t="inlineStr">
        <is>
          <t>COMPLETED</t>
        </is>
      </c>
      <c r="L1444" t="inlineStr">
        <is>
          <t>MARK_AS_COMPLETED</t>
        </is>
      </c>
      <c r="M1444" t="inlineStr">
        <is>
          <t>Queue</t>
        </is>
      </c>
      <c r="N1444" t="n">
        <v>2.0</v>
      </c>
      <c r="O1444" s="1" t="n">
        <v>44641.368055555555</v>
      </c>
      <c r="P1444" s="1" t="n">
        <v>44641.45444444445</v>
      </c>
      <c r="Q1444" t="n">
        <v>6041.0</v>
      </c>
      <c r="R1444" t="n">
        <v>1423.0</v>
      </c>
      <c r="S1444" t="b">
        <v>0</v>
      </c>
      <c r="T1444" t="inlineStr">
        <is>
          <t>N/A</t>
        </is>
      </c>
      <c r="U1444" t="b">
        <v>0</v>
      </c>
      <c r="V1444" t="inlineStr">
        <is>
          <t>Sushant Bhambure</t>
        </is>
      </c>
      <c r="W1444" s="1" t="n">
        <v>44641.44243055556</v>
      </c>
      <c r="X1444" t="n">
        <v>1041.0</v>
      </c>
      <c r="Y1444" t="n">
        <v>124.0</v>
      </c>
      <c r="Z1444" t="n">
        <v>0.0</v>
      </c>
      <c r="AA1444" t="n">
        <v>124.0</v>
      </c>
      <c r="AB1444" t="n">
        <v>0.0</v>
      </c>
      <c r="AC1444" t="n">
        <v>32.0</v>
      </c>
      <c r="AD1444" t="n">
        <v>10.0</v>
      </c>
      <c r="AE1444" t="n">
        <v>0.0</v>
      </c>
      <c r="AF1444" t="n">
        <v>0.0</v>
      </c>
      <c r="AG1444" t="n">
        <v>0.0</v>
      </c>
      <c r="AH1444" t="inlineStr">
        <is>
          <t>Saloni Uttekar</t>
        </is>
      </c>
      <c r="AI1444" s="1" t="n">
        <v>44641.45444444445</v>
      </c>
      <c r="AJ1444" t="n">
        <v>382.0</v>
      </c>
      <c r="AK1444" t="n">
        <v>0.0</v>
      </c>
      <c r="AL1444" t="n">
        <v>0.0</v>
      </c>
      <c r="AM1444" t="n">
        <v>0.0</v>
      </c>
      <c r="AN1444" t="n">
        <v>0.0</v>
      </c>
      <c r="AO1444" t="n">
        <v>0.0</v>
      </c>
      <c r="AP1444" t="n">
        <v>10.0</v>
      </c>
      <c r="AQ1444" t="n">
        <v>0.0</v>
      </c>
      <c r="AR1444" t="n">
        <v>0.0</v>
      </c>
      <c r="AS1444" t="n">
        <v>0.0</v>
      </c>
      <c r="AT1444" t="inlineStr">
        <is>
          <t>N/A</t>
        </is>
      </c>
      <c r="AU1444" t="inlineStr">
        <is>
          <t>N/A</t>
        </is>
      </c>
      <c r="AV1444" t="inlineStr">
        <is>
          <t>N/A</t>
        </is>
      </c>
      <c r="AW1444" t="inlineStr">
        <is>
          <t>N/A</t>
        </is>
      </c>
      <c r="AX1444" t="inlineStr">
        <is>
          <t>N/A</t>
        </is>
      </c>
      <c r="AY1444" t="inlineStr">
        <is>
          <t>N/A</t>
        </is>
      </c>
      <c r="AZ1444" t="inlineStr">
        <is>
          <t>N/A</t>
        </is>
      </c>
      <c r="BA1444" t="inlineStr">
        <is>
          <t>N/A</t>
        </is>
      </c>
      <c r="BB1444" t="inlineStr">
        <is>
          <t>N/A</t>
        </is>
      </c>
      <c r="BC1444" t="inlineStr">
        <is>
          <t>N/A</t>
        </is>
      </c>
      <c r="BD1444" t="inlineStr">
        <is>
          <t>N/A</t>
        </is>
      </c>
      <c r="BE1444" t="inlineStr">
        <is>
          <t>N/A</t>
        </is>
      </c>
    </row>
    <row r="1445">
      <c r="A1445" t="inlineStr">
        <is>
          <t>WI220358757</t>
        </is>
      </c>
      <c r="B1445" t="inlineStr">
        <is>
          <t>DATA_VALIDATION</t>
        </is>
      </c>
      <c r="C1445" t="inlineStr">
        <is>
          <t>201300021853</t>
        </is>
      </c>
      <c r="D1445" t="inlineStr">
        <is>
          <t>Folder</t>
        </is>
      </c>
      <c r="E1445" s="2">
        <f>HYPERLINK("capsilon://?command=openfolder&amp;siteaddress=FAM.docvelocity-na8.net&amp;folderid=FXBA3BE742-AB7A-9F89-56C3-FA07332A98E3","FX2203527")</f>
        <v>0.0</v>
      </c>
      <c r="F1445" t="inlineStr">
        <is>
          <t/>
        </is>
      </c>
      <c r="G1445" t="inlineStr">
        <is>
          <t/>
        </is>
      </c>
      <c r="H1445" t="inlineStr">
        <is>
          <t>Mailitem</t>
        </is>
      </c>
      <c r="I1445" t="inlineStr">
        <is>
          <t>MI2203585261</t>
        </is>
      </c>
      <c r="J1445" t="n">
        <v>149.0</v>
      </c>
      <c r="K1445" t="inlineStr">
        <is>
          <t>COMPLETED</t>
        </is>
      </c>
      <c r="L1445" t="inlineStr">
        <is>
          <t>MARK_AS_COMPLETED</t>
        </is>
      </c>
      <c r="M1445" t="inlineStr">
        <is>
          <t>Queue</t>
        </is>
      </c>
      <c r="N1445" t="n">
        <v>2.0</v>
      </c>
      <c r="O1445" s="1" t="n">
        <v>44641.368113425924</v>
      </c>
      <c r="P1445" s="1" t="n">
        <v>44641.45929398148</v>
      </c>
      <c r="Q1445" t="n">
        <v>6181.0</v>
      </c>
      <c r="R1445" t="n">
        <v>1697.0</v>
      </c>
      <c r="S1445" t="b">
        <v>0</v>
      </c>
      <c r="T1445" t="inlineStr">
        <is>
          <t>N/A</t>
        </is>
      </c>
      <c r="U1445" t="b">
        <v>0</v>
      </c>
      <c r="V1445" t="inlineStr">
        <is>
          <t>Prajwal Kendre</t>
        </is>
      </c>
      <c r="W1445" s="1" t="n">
        <v>44641.44608796296</v>
      </c>
      <c r="X1445" t="n">
        <v>1279.0</v>
      </c>
      <c r="Y1445" t="n">
        <v>139.0</v>
      </c>
      <c r="Z1445" t="n">
        <v>0.0</v>
      </c>
      <c r="AA1445" t="n">
        <v>139.0</v>
      </c>
      <c r="AB1445" t="n">
        <v>0.0</v>
      </c>
      <c r="AC1445" t="n">
        <v>31.0</v>
      </c>
      <c r="AD1445" t="n">
        <v>10.0</v>
      </c>
      <c r="AE1445" t="n">
        <v>0.0</v>
      </c>
      <c r="AF1445" t="n">
        <v>0.0</v>
      </c>
      <c r="AG1445" t="n">
        <v>0.0</v>
      </c>
      <c r="AH1445" t="inlineStr">
        <is>
          <t>Saloni Uttekar</t>
        </is>
      </c>
      <c r="AI1445" s="1" t="n">
        <v>44641.45929398148</v>
      </c>
      <c r="AJ1445" t="n">
        <v>418.0</v>
      </c>
      <c r="AK1445" t="n">
        <v>1.0</v>
      </c>
      <c r="AL1445" t="n">
        <v>0.0</v>
      </c>
      <c r="AM1445" t="n">
        <v>1.0</v>
      </c>
      <c r="AN1445" t="n">
        <v>0.0</v>
      </c>
      <c r="AO1445" t="n">
        <v>1.0</v>
      </c>
      <c r="AP1445" t="n">
        <v>9.0</v>
      </c>
      <c r="AQ1445" t="n">
        <v>0.0</v>
      </c>
      <c r="AR1445" t="n">
        <v>0.0</v>
      </c>
      <c r="AS1445" t="n">
        <v>0.0</v>
      </c>
      <c r="AT1445" t="inlineStr">
        <is>
          <t>N/A</t>
        </is>
      </c>
      <c r="AU1445" t="inlineStr">
        <is>
          <t>N/A</t>
        </is>
      </c>
      <c r="AV1445" t="inlineStr">
        <is>
          <t>N/A</t>
        </is>
      </c>
      <c r="AW1445" t="inlineStr">
        <is>
          <t>N/A</t>
        </is>
      </c>
      <c r="AX1445" t="inlineStr">
        <is>
          <t>N/A</t>
        </is>
      </c>
      <c r="AY1445" t="inlineStr">
        <is>
          <t>N/A</t>
        </is>
      </c>
      <c r="AZ1445" t="inlineStr">
        <is>
          <t>N/A</t>
        </is>
      </c>
      <c r="BA1445" t="inlineStr">
        <is>
          <t>N/A</t>
        </is>
      </c>
      <c r="BB1445" t="inlineStr">
        <is>
          <t>N/A</t>
        </is>
      </c>
      <c r="BC1445" t="inlineStr">
        <is>
          <t>N/A</t>
        </is>
      </c>
      <c r="BD1445" t="inlineStr">
        <is>
          <t>N/A</t>
        </is>
      </c>
      <c r="BE1445" t="inlineStr">
        <is>
          <t>N/A</t>
        </is>
      </c>
    </row>
    <row r="1446">
      <c r="A1446" t="inlineStr">
        <is>
          <t>WI220358761</t>
        </is>
      </c>
      <c r="B1446" t="inlineStr">
        <is>
          <t>DATA_VALIDATION</t>
        </is>
      </c>
      <c r="C1446" t="inlineStr">
        <is>
          <t>201300021853</t>
        </is>
      </c>
      <c r="D1446" t="inlineStr">
        <is>
          <t>Folder</t>
        </is>
      </c>
      <c r="E1446" s="2">
        <f>HYPERLINK("capsilon://?command=openfolder&amp;siteaddress=FAM.docvelocity-na8.net&amp;folderid=FXBA3BE742-AB7A-9F89-56C3-FA07332A98E3","FX2203527")</f>
        <v>0.0</v>
      </c>
      <c r="F1446" t="inlineStr">
        <is>
          <t/>
        </is>
      </c>
      <c r="G1446" t="inlineStr">
        <is>
          <t/>
        </is>
      </c>
      <c r="H1446" t="inlineStr">
        <is>
          <t>Mailitem</t>
        </is>
      </c>
      <c r="I1446" t="inlineStr">
        <is>
          <t>MI2203585618</t>
        </is>
      </c>
      <c r="J1446" t="n">
        <v>28.0</v>
      </c>
      <c r="K1446" t="inlineStr">
        <is>
          <t>COMPLETED</t>
        </is>
      </c>
      <c r="L1446" t="inlineStr">
        <is>
          <t>MARK_AS_COMPLETED</t>
        </is>
      </c>
      <c r="M1446" t="inlineStr">
        <is>
          <t>Queue</t>
        </is>
      </c>
      <c r="N1446" t="n">
        <v>2.0</v>
      </c>
      <c r="O1446" s="1" t="n">
        <v>44641.36844907407</v>
      </c>
      <c r="P1446" s="1" t="n">
        <v>44641.4565162037</v>
      </c>
      <c r="Q1446" t="n">
        <v>7002.0</v>
      </c>
      <c r="R1446" t="n">
        <v>607.0</v>
      </c>
      <c r="S1446" t="b">
        <v>0</v>
      </c>
      <c r="T1446" t="inlineStr">
        <is>
          <t>N/A</t>
        </is>
      </c>
      <c r="U1446" t="b">
        <v>0</v>
      </c>
      <c r="V1446" t="inlineStr">
        <is>
          <t>Tejas Bomidwar</t>
        </is>
      </c>
      <c r="W1446" s="1" t="n">
        <v>44641.44017361111</v>
      </c>
      <c r="X1446" t="n">
        <v>436.0</v>
      </c>
      <c r="Y1446" t="n">
        <v>21.0</v>
      </c>
      <c r="Z1446" t="n">
        <v>0.0</v>
      </c>
      <c r="AA1446" t="n">
        <v>21.0</v>
      </c>
      <c r="AB1446" t="n">
        <v>0.0</v>
      </c>
      <c r="AC1446" t="n">
        <v>0.0</v>
      </c>
      <c r="AD1446" t="n">
        <v>7.0</v>
      </c>
      <c r="AE1446" t="n">
        <v>0.0</v>
      </c>
      <c r="AF1446" t="n">
        <v>0.0</v>
      </c>
      <c r="AG1446" t="n">
        <v>0.0</v>
      </c>
      <c r="AH1446" t="inlineStr">
        <is>
          <t>Karnal Akhare</t>
        </is>
      </c>
      <c r="AI1446" s="1" t="n">
        <v>44641.4565162037</v>
      </c>
      <c r="AJ1446" t="n">
        <v>171.0</v>
      </c>
      <c r="AK1446" t="n">
        <v>0.0</v>
      </c>
      <c r="AL1446" t="n">
        <v>0.0</v>
      </c>
      <c r="AM1446" t="n">
        <v>0.0</v>
      </c>
      <c r="AN1446" t="n">
        <v>0.0</v>
      </c>
      <c r="AO1446" t="n">
        <v>0.0</v>
      </c>
      <c r="AP1446" t="n">
        <v>7.0</v>
      </c>
      <c r="AQ1446" t="n">
        <v>0.0</v>
      </c>
      <c r="AR1446" t="n">
        <v>0.0</v>
      </c>
      <c r="AS1446" t="n">
        <v>0.0</v>
      </c>
      <c r="AT1446" t="inlineStr">
        <is>
          <t>N/A</t>
        </is>
      </c>
      <c r="AU1446" t="inlineStr">
        <is>
          <t>N/A</t>
        </is>
      </c>
      <c r="AV1446" t="inlineStr">
        <is>
          <t>N/A</t>
        </is>
      </c>
      <c r="AW1446" t="inlineStr">
        <is>
          <t>N/A</t>
        </is>
      </c>
      <c r="AX1446" t="inlineStr">
        <is>
          <t>N/A</t>
        </is>
      </c>
      <c r="AY1446" t="inlineStr">
        <is>
          <t>N/A</t>
        </is>
      </c>
      <c r="AZ1446" t="inlineStr">
        <is>
          <t>N/A</t>
        </is>
      </c>
      <c r="BA1446" t="inlineStr">
        <is>
          <t>N/A</t>
        </is>
      </c>
      <c r="BB1446" t="inlineStr">
        <is>
          <t>N/A</t>
        </is>
      </c>
      <c r="BC1446" t="inlineStr">
        <is>
          <t>N/A</t>
        </is>
      </c>
      <c r="BD1446" t="inlineStr">
        <is>
          <t>N/A</t>
        </is>
      </c>
      <c r="BE1446" t="inlineStr">
        <is>
          <t>N/A</t>
        </is>
      </c>
    </row>
    <row r="1447">
      <c r="A1447" t="inlineStr">
        <is>
          <t>WI220358765</t>
        </is>
      </c>
      <c r="B1447" t="inlineStr">
        <is>
          <t>DATA_VALIDATION</t>
        </is>
      </c>
      <c r="C1447" t="inlineStr">
        <is>
          <t>201300021853</t>
        </is>
      </c>
      <c r="D1447" t="inlineStr">
        <is>
          <t>Folder</t>
        </is>
      </c>
      <c r="E1447" s="2">
        <f>HYPERLINK("capsilon://?command=openfolder&amp;siteaddress=FAM.docvelocity-na8.net&amp;folderid=FXBA3BE742-AB7A-9F89-56C3-FA07332A98E3","FX2203527")</f>
        <v>0.0</v>
      </c>
      <c r="F1447" t="inlineStr">
        <is>
          <t/>
        </is>
      </c>
      <c r="G1447" t="inlineStr">
        <is>
          <t/>
        </is>
      </c>
      <c r="H1447" t="inlineStr">
        <is>
          <t>Mailitem</t>
        </is>
      </c>
      <c r="I1447" t="inlineStr">
        <is>
          <t>MI2203585644</t>
        </is>
      </c>
      <c r="J1447" t="n">
        <v>28.0</v>
      </c>
      <c r="K1447" t="inlineStr">
        <is>
          <t>COMPLETED</t>
        </is>
      </c>
      <c r="L1447" t="inlineStr">
        <is>
          <t>MARK_AS_COMPLETED</t>
        </is>
      </c>
      <c r="M1447" t="inlineStr">
        <is>
          <t>Queue</t>
        </is>
      </c>
      <c r="N1447" t="n">
        <v>2.0</v>
      </c>
      <c r="O1447" s="1" t="n">
        <v>44641.368796296294</v>
      </c>
      <c r="P1447" s="1" t="n">
        <v>44641.45793981481</v>
      </c>
      <c r="Q1447" t="n">
        <v>7266.0</v>
      </c>
      <c r="R1447" t="n">
        <v>436.0</v>
      </c>
      <c r="S1447" t="b">
        <v>0</v>
      </c>
      <c r="T1447" t="inlineStr">
        <is>
          <t>N/A</t>
        </is>
      </c>
      <c r="U1447" t="b">
        <v>0</v>
      </c>
      <c r="V1447" t="inlineStr">
        <is>
          <t>Tejas Bomidwar</t>
        </is>
      </c>
      <c r="W1447" s="1" t="n">
        <v>44641.443819444445</v>
      </c>
      <c r="X1447" t="n">
        <v>314.0</v>
      </c>
      <c r="Y1447" t="n">
        <v>21.0</v>
      </c>
      <c r="Z1447" t="n">
        <v>0.0</v>
      </c>
      <c r="AA1447" t="n">
        <v>21.0</v>
      </c>
      <c r="AB1447" t="n">
        <v>0.0</v>
      </c>
      <c r="AC1447" t="n">
        <v>0.0</v>
      </c>
      <c r="AD1447" t="n">
        <v>7.0</v>
      </c>
      <c r="AE1447" t="n">
        <v>0.0</v>
      </c>
      <c r="AF1447" t="n">
        <v>0.0</v>
      </c>
      <c r="AG1447" t="n">
        <v>0.0</v>
      </c>
      <c r="AH1447" t="inlineStr">
        <is>
          <t>Karnal Akhare</t>
        </is>
      </c>
      <c r="AI1447" s="1" t="n">
        <v>44641.45793981481</v>
      </c>
      <c r="AJ1447" t="n">
        <v>122.0</v>
      </c>
      <c r="AK1447" t="n">
        <v>0.0</v>
      </c>
      <c r="AL1447" t="n">
        <v>0.0</v>
      </c>
      <c r="AM1447" t="n">
        <v>0.0</v>
      </c>
      <c r="AN1447" t="n">
        <v>0.0</v>
      </c>
      <c r="AO1447" t="n">
        <v>0.0</v>
      </c>
      <c r="AP1447" t="n">
        <v>7.0</v>
      </c>
      <c r="AQ1447" t="n">
        <v>0.0</v>
      </c>
      <c r="AR1447" t="n">
        <v>0.0</v>
      </c>
      <c r="AS1447" t="n">
        <v>0.0</v>
      </c>
      <c r="AT1447" t="inlineStr">
        <is>
          <t>N/A</t>
        </is>
      </c>
      <c r="AU1447" t="inlineStr">
        <is>
          <t>N/A</t>
        </is>
      </c>
      <c r="AV1447" t="inlineStr">
        <is>
          <t>N/A</t>
        </is>
      </c>
      <c r="AW1447" t="inlineStr">
        <is>
          <t>N/A</t>
        </is>
      </c>
      <c r="AX1447" t="inlineStr">
        <is>
          <t>N/A</t>
        </is>
      </c>
      <c r="AY1447" t="inlineStr">
        <is>
          <t>N/A</t>
        </is>
      </c>
      <c r="AZ1447" t="inlineStr">
        <is>
          <t>N/A</t>
        </is>
      </c>
      <c r="BA1447" t="inlineStr">
        <is>
          <t>N/A</t>
        </is>
      </c>
      <c r="BB1447" t="inlineStr">
        <is>
          <t>N/A</t>
        </is>
      </c>
      <c r="BC1447" t="inlineStr">
        <is>
          <t>N/A</t>
        </is>
      </c>
      <c r="BD1447" t="inlineStr">
        <is>
          <t>N/A</t>
        </is>
      </c>
      <c r="BE1447" t="inlineStr">
        <is>
          <t>N/A</t>
        </is>
      </c>
    </row>
    <row r="1448">
      <c r="A1448" t="inlineStr">
        <is>
          <t>WI220358766</t>
        </is>
      </c>
      <c r="B1448" t="inlineStr">
        <is>
          <t>DATA_VALIDATION</t>
        </is>
      </c>
      <c r="C1448" t="inlineStr">
        <is>
          <t>201300021853</t>
        </is>
      </c>
      <c r="D1448" t="inlineStr">
        <is>
          <t>Folder</t>
        </is>
      </c>
      <c r="E1448" s="2">
        <f>HYPERLINK("capsilon://?command=openfolder&amp;siteaddress=FAM.docvelocity-na8.net&amp;folderid=FXBA3BE742-AB7A-9F89-56C3-FA07332A98E3","FX2203527")</f>
        <v>0.0</v>
      </c>
      <c r="F1448" t="inlineStr">
        <is>
          <t/>
        </is>
      </c>
      <c r="G1448" t="inlineStr">
        <is>
          <t/>
        </is>
      </c>
      <c r="H1448" t="inlineStr">
        <is>
          <t>Mailitem</t>
        </is>
      </c>
      <c r="I1448" t="inlineStr">
        <is>
          <t>MI2203585659</t>
        </is>
      </c>
      <c r="J1448" t="n">
        <v>28.0</v>
      </c>
      <c r="K1448" t="inlineStr">
        <is>
          <t>COMPLETED</t>
        </is>
      </c>
      <c r="L1448" t="inlineStr">
        <is>
          <t>MARK_AS_COMPLETED</t>
        </is>
      </c>
      <c r="M1448" t="inlineStr">
        <is>
          <t>Queue</t>
        </is>
      </c>
      <c r="N1448" t="n">
        <v>2.0</v>
      </c>
      <c r="O1448" s="1" t="n">
        <v>44641.36886574074</v>
      </c>
      <c r="P1448" s="1" t="n">
        <v>44641.45988425926</v>
      </c>
      <c r="Q1448" t="n">
        <v>7482.0</v>
      </c>
      <c r="R1448" t="n">
        <v>382.0</v>
      </c>
      <c r="S1448" t="b">
        <v>0</v>
      </c>
      <c r="T1448" t="inlineStr">
        <is>
          <t>N/A</t>
        </is>
      </c>
      <c r="U1448" t="b">
        <v>0</v>
      </c>
      <c r="V1448" t="inlineStr">
        <is>
          <t>Sushant Bhambure</t>
        </is>
      </c>
      <c r="W1448" s="1" t="n">
        <v>44641.44493055555</v>
      </c>
      <c r="X1448" t="n">
        <v>215.0</v>
      </c>
      <c r="Y1448" t="n">
        <v>21.0</v>
      </c>
      <c r="Z1448" t="n">
        <v>0.0</v>
      </c>
      <c r="AA1448" t="n">
        <v>21.0</v>
      </c>
      <c r="AB1448" t="n">
        <v>0.0</v>
      </c>
      <c r="AC1448" t="n">
        <v>1.0</v>
      </c>
      <c r="AD1448" t="n">
        <v>7.0</v>
      </c>
      <c r="AE1448" t="n">
        <v>0.0</v>
      </c>
      <c r="AF1448" t="n">
        <v>0.0</v>
      </c>
      <c r="AG1448" t="n">
        <v>0.0</v>
      </c>
      <c r="AH1448" t="inlineStr">
        <is>
          <t>Karnal Akhare</t>
        </is>
      </c>
      <c r="AI1448" s="1" t="n">
        <v>44641.45988425926</v>
      </c>
      <c r="AJ1448" t="n">
        <v>167.0</v>
      </c>
      <c r="AK1448" t="n">
        <v>1.0</v>
      </c>
      <c r="AL1448" t="n">
        <v>0.0</v>
      </c>
      <c r="AM1448" t="n">
        <v>1.0</v>
      </c>
      <c r="AN1448" t="n">
        <v>0.0</v>
      </c>
      <c r="AO1448" t="n">
        <v>0.0</v>
      </c>
      <c r="AP1448" t="n">
        <v>6.0</v>
      </c>
      <c r="AQ1448" t="n">
        <v>0.0</v>
      </c>
      <c r="AR1448" t="n">
        <v>0.0</v>
      </c>
      <c r="AS1448" t="n">
        <v>0.0</v>
      </c>
      <c r="AT1448" t="inlineStr">
        <is>
          <t>N/A</t>
        </is>
      </c>
      <c r="AU1448" t="inlineStr">
        <is>
          <t>N/A</t>
        </is>
      </c>
      <c r="AV1448" t="inlineStr">
        <is>
          <t>N/A</t>
        </is>
      </c>
      <c r="AW1448" t="inlineStr">
        <is>
          <t>N/A</t>
        </is>
      </c>
      <c r="AX1448" t="inlineStr">
        <is>
          <t>N/A</t>
        </is>
      </c>
      <c r="AY1448" t="inlineStr">
        <is>
          <t>N/A</t>
        </is>
      </c>
      <c r="AZ1448" t="inlineStr">
        <is>
          <t>N/A</t>
        </is>
      </c>
      <c r="BA1448" t="inlineStr">
        <is>
          <t>N/A</t>
        </is>
      </c>
      <c r="BB1448" t="inlineStr">
        <is>
          <t>N/A</t>
        </is>
      </c>
      <c r="BC1448" t="inlineStr">
        <is>
          <t>N/A</t>
        </is>
      </c>
      <c r="BD1448" t="inlineStr">
        <is>
          <t>N/A</t>
        </is>
      </c>
      <c r="BE1448" t="inlineStr">
        <is>
          <t>N/A</t>
        </is>
      </c>
    </row>
    <row r="1449">
      <c r="A1449" t="inlineStr">
        <is>
          <t>WI220358767</t>
        </is>
      </c>
      <c r="B1449" t="inlineStr">
        <is>
          <t>DATA_VALIDATION</t>
        </is>
      </c>
      <c r="C1449" t="inlineStr">
        <is>
          <t>201308008269</t>
        </is>
      </c>
      <c r="D1449" t="inlineStr">
        <is>
          <t>Folder</t>
        </is>
      </c>
      <c r="E1449" s="2">
        <f>HYPERLINK("capsilon://?command=openfolder&amp;siteaddress=FAM.docvelocity-na8.net&amp;folderid=FXEF074490-5E83-59D3-D98E-0C2DEDB18D7F","FX22033739")</f>
        <v>0.0</v>
      </c>
      <c r="F1449" t="inlineStr">
        <is>
          <t/>
        </is>
      </c>
      <c r="G1449" t="inlineStr">
        <is>
          <t/>
        </is>
      </c>
      <c r="H1449" t="inlineStr">
        <is>
          <t>Mailitem</t>
        </is>
      </c>
      <c r="I1449" t="inlineStr">
        <is>
          <t>MI2203586463</t>
        </is>
      </c>
      <c r="J1449" t="n">
        <v>99.0</v>
      </c>
      <c r="K1449" t="inlineStr">
        <is>
          <t>COMPLETED</t>
        </is>
      </c>
      <c r="L1449" t="inlineStr">
        <is>
          <t>MARK_AS_COMPLETED</t>
        </is>
      </c>
      <c r="M1449" t="inlineStr">
        <is>
          <t>Queue</t>
        </is>
      </c>
      <c r="N1449" t="n">
        <v>1.0</v>
      </c>
      <c r="O1449" s="1" t="n">
        <v>44641.369039351855</v>
      </c>
      <c r="P1449" s="1" t="n">
        <v>44641.45547453704</v>
      </c>
      <c r="Q1449" t="n">
        <v>6482.0</v>
      </c>
      <c r="R1449" t="n">
        <v>986.0</v>
      </c>
      <c r="S1449" t="b">
        <v>0</v>
      </c>
      <c r="T1449" t="inlineStr">
        <is>
          <t>N/A</t>
        </is>
      </c>
      <c r="U1449" t="b">
        <v>0</v>
      </c>
      <c r="V1449" t="inlineStr">
        <is>
          <t>Sushant Bhambure</t>
        </is>
      </c>
      <c r="W1449" s="1" t="n">
        <v>44641.45547453704</v>
      </c>
      <c r="X1449" t="n">
        <v>818.0</v>
      </c>
      <c r="Y1449" t="n">
        <v>0.0</v>
      </c>
      <c r="Z1449" t="n">
        <v>0.0</v>
      </c>
      <c r="AA1449" t="n">
        <v>0.0</v>
      </c>
      <c r="AB1449" t="n">
        <v>0.0</v>
      </c>
      <c r="AC1449" t="n">
        <v>0.0</v>
      </c>
      <c r="AD1449" t="n">
        <v>99.0</v>
      </c>
      <c r="AE1449" t="n">
        <v>87.0</v>
      </c>
      <c r="AF1449" t="n">
        <v>0.0</v>
      </c>
      <c r="AG1449" t="n">
        <v>6.0</v>
      </c>
      <c r="AH1449" t="inlineStr">
        <is>
          <t>N/A</t>
        </is>
      </c>
      <c r="AI1449" t="inlineStr">
        <is>
          <t>N/A</t>
        </is>
      </c>
      <c r="AJ1449" t="inlineStr">
        <is>
          <t>N/A</t>
        </is>
      </c>
      <c r="AK1449" t="inlineStr">
        <is>
          <t>N/A</t>
        </is>
      </c>
      <c r="AL1449" t="inlineStr">
        <is>
          <t>N/A</t>
        </is>
      </c>
      <c r="AM1449" t="inlineStr">
        <is>
          <t>N/A</t>
        </is>
      </c>
      <c r="AN1449" t="inlineStr">
        <is>
          <t>N/A</t>
        </is>
      </c>
      <c r="AO1449" t="inlineStr">
        <is>
          <t>N/A</t>
        </is>
      </c>
      <c r="AP1449" t="inlineStr">
        <is>
          <t>N/A</t>
        </is>
      </c>
      <c r="AQ1449" t="inlineStr">
        <is>
          <t>N/A</t>
        </is>
      </c>
      <c r="AR1449" t="inlineStr">
        <is>
          <t>N/A</t>
        </is>
      </c>
      <c r="AS1449" t="inlineStr">
        <is>
          <t>N/A</t>
        </is>
      </c>
      <c r="AT1449" t="inlineStr">
        <is>
          <t>N/A</t>
        </is>
      </c>
      <c r="AU1449" t="inlineStr">
        <is>
          <t>N/A</t>
        </is>
      </c>
      <c r="AV1449" t="inlineStr">
        <is>
          <t>N/A</t>
        </is>
      </c>
      <c r="AW1449" t="inlineStr">
        <is>
          <t>N/A</t>
        </is>
      </c>
      <c r="AX1449" t="inlineStr">
        <is>
          <t>N/A</t>
        </is>
      </c>
      <c r="AY1449" t="inlineStr">
        <is>
          <t>N/A</t>
        </is>
      </c>
      <c r="AZ1449" t="inlineStr">
        <is>
          <t>N/A</t>
        </is>
      </c>
      <c r="BA1449" t="inlineStr">
        <is>
          <t>N/A</t>
        </is>
      </c>
      <c r="BB1449" t="inlineStr">
        <is>
          <t>N/A</t>
        </is>
      </c>
      <c r="BC1449" t="inlineStr">
        <is>
          <t>N/A</t>
        </is>
      </c>
      <c r="BD1449" t="inlineStr">
        <is>
          <t>N/A</t>
        </is>
      </c>
      <c r="BE1449" t="inlineStr">
        <is>
          <t>N/A</t>
        </is>
      </c>
    </row>
    <row r="1450">
      <c r="A1450" t="inlineStr">
        <is>
          <t>WI220358774</t>
        </is>
      </c>
      <c r="B1450" t="inlineStr">
        <is>
          <t>DATA_VALIDATION</t>
        </is>
      </c>
      <c r="C1450" t="inlineStr">
        <is>
          <t>201330005909</t>
        </is>
      </c>
      <c r="D1450" t="inlineStr">
        <is>
          <t>Folder</t>
        </is>
      </c>
      <c r="E1450" s="2">
        <f>HYPERLINK("capsilon://?command=openfolder&amp;siteaddress=FAM.docvelocity-na8.net&amp;folderid=FX76E90D2E-6CE4-74EC-9EB0-40B6C2AC21E6","FX22038168")</f>
        <v>0.0</v>
      </c>
      <c r="F1450" t="inlineStr">
        <is>
          <t/>
        </is>
      </c>
      <c r="G1450" t="inlineStr">
        <is>
          <t/>
        </is>
      </c>
      <c r="H1450" t="inlineStr">
        <is>
          <t>Mailitem</t>
        </is>
      </c>
      <c r="I1450" t="inlineStr">
        <is>
          <t>MI2203589328</t>
        </is>
      </c>
      <c r="J1450" t="n">
        <v>223.0</v>
      </c>
      <c r="K1450" t="inlineStr">
        <is>
          <t>COMPLETED</t>
        </is>
      </c>
      <c r="L1450" t="inlineStr">
        <is>
          <t>MARK_AS_COMPLETED</t>
        </is>
      </c>
      <c r="M1450" t="inlineStr">
        <is>
          <t>Queue</t>
        </is>
      </c>
      <c r="N1450" t="n">
        <v>1.0</v>
      </c>
      <c r="O1450" s="1" t="n">
        <v>44641.370034722226</v>
      </c>
      <c r="P1450" s="1" t="n">
        <v>44641.50648148148</v>
      </c>
      <c r="Q1450" t="n">
        <v>10089.0</v>
      </c>
      <c r="R1450" t="n">
        <v>1700.0</v>
      </c>
      <c r="S1450" t="b">
        <v>0</v>
      </c>
      <c r="T1450" t="inlineStr">
        <is>
          <t>N/A</t>
        </is>
      </c>
      <c r="U1450" t="b">
        <v>0</v>
      </c>
      <c r="V1450" t="inlineStr">
        <is>
          <t>Komal Kharde</t>
        </is>
      </c>
      <c r="W1450" s="1" t="n">
        <v>44641.50648148148</v>
      </c>
      <c r="X1450" t="n">
        <v>333.0</v>
      </c>
      <c r="Y1450" t="n">
        <v>0.0</v>
      </c>
      <c r="Z1450" t="n">
        <v>0.0</v>
      </c>
      <c r="AA1450" t="n">
        <v>0.0</v>
      </c>
      <c r="AB1450" t="n">
        <v>0.0</v>
      </c>
      <c r="AC1450" t="n">
        <v>0.0</v>
      </c>
      <c r="AD1450" t="n">
        <v>223.0</v>
      </c>
      <c r="AE1450" t="n">
        <v>197.0</v>
      </c>
      <c r="AF1450" t="n">
        <v>0.0</v>
      </c>
      <c r="AG1450" t="n">
        <v>8.0</v>
      </c>
      <c r="AH1450" t="inlineStr">
        <is>
          <t>N/A</t>
        </is>
      </c>
      <c r="AI1450" t="inlineStr">
        <is>
          <t>N/A</t>
        </is>
      </c>
      <c r="AJ1450" t="inlineStr">
        <is>
          <t>N/A</t>
        </is>
      </c>
      <c r="AK1450" t="inlineStr">
        <is>
          <t>N/A</t>
        </is>
      </c>
      <c r="AL1450" t="inlineStr">
        <is>
          <t>N/A</t>
        </is>
      </c>
      <c r="AM1450" t="inlineStr">
        <is>
          <t>N/A</t>
        </is>
      </c>
      <c r="AN1450" t="inlineStr">
        <is>
          <t>N/A</t>
        </is>
      </c>
      <c r="AO1450" t="inlineStr">
        <is>
          <t>N/A</t>
        </is>
      </c>
      <c r="AP1450" t="inlineStr">
        <is>
          <t>N/A</t>
        </is>
      </c>
      <c r="AQ1450" t="inlineStr">
        <is>
          <t>N/A</t>
        </is>
      </c>
      <c r="AR1450" t="inlineStr">
        <is>
          <t>N/A</t>
        </is>
      </c>
      <c r="AS1450" t="inlineStr">
        <is>
          <t>N/A</t>
        </is>
      </c>
      <c r="AT1450" t="inlineStr">
        <is>
          <t>N/A</t>
        </is>
      </c>
      <c r="AU1450" t="inlineStr">
        <is>
          <t>N/A</t>
        </is>
      </c>
      <c r="AV1450" t="inlineStr">
        <is>
          <t>N/A</t>
        </is>
      </c>
      <c r="AW1450" t="inlineStr">
        <is>
          <t>N/A</t>
        </is>
      </c>
      <c r="AX1450" t="inlineStr">
        <is>
          <t>N/A</t>
        </is>
      </c>
      <c r="AY1450" t="inlineStr">
        <is>
          <t>N/A</t>
        </is>
      </c>
      <c r="AZ1450" t="inlineStr">
        <is>
          <t>N/A</t>
        </is>
      </c>
      <c r="BA1450" t="inlineStr">
        <is>
          <t>N/A</t>
        </is>
      </c>
      <c r="BB1450" t="inlineStr">
        <is>
          <t>N/A</t>
        </is>
      </c>
      <c r="BC1450" t="inlineStr">
        <is>
          <t>N/A</t>
        </is>
      </c>
      <c r="BD1450" t="inlineStr">
        <is>
          <t>N/A</t>
        </is>
      </c>
      <c r="BE1450" t="inlineStr">
        <is>
          <t>N/A</t>
        </is>
      </c>
    </row>
    <row r="1451">
      <c r="A1451" t="inlineStr">
        <is>
          <t>WI220358776</t>
        </is>
      </c>
      <c r="B1451" t="inlineStr">
        <is>
          <t>DATA_VALIDATION</t>
        </is>
      </c>
      <c r="C1451" t="inlineStr">
        <is>
          <t>201330005908</t>
        </is>
      </c>
      <c r="D1451" t="inlineStr">
        <is>
          <t>Folder</t>
        </is>
      </c>
      <c r="E1451" s="2">
        <f>HYPERLINK("capsilon://?command=openfolder&amp;siteaddress=FAM.docvelocity-na8.net&amp;folderid=FX9987C534-1CFF-7199-04B5-FCA517ACB4DF","FX22038158")</f>
        <v>0.0</v>
      </c>
      <c r="F1451" t="inlineStr">
        <is>
          <t/>
        </is>
      </c>
      <c r="G1451" t="inlineStr">
        <is>
          <t/>
        </is>
      </c>
      <c r="H1451" t="inlineStr">
        <is>
          <t>Mailitem</t>
        </is>
      </c>
      <c r="I1451" t="inlineStr">
        <is>
          <t>MI2203590417</t>
        </is>
      </c>
      <c r="J1451" t="n">
        <v>120.0</v>
      </c>
      <c r="K1451" t="inlineStr">
        <is>
          <t>COMPLETED</t>
        </is>
      </c>
      <c r="L1451" t="inlineStr">
        <is>
          <t>MARK_AS_COMPLETED</t>
        </is>
      </c>
      <c r="M1451" t="inlineStr">
        <is>
          <t>Queue</t>
        </is>
      </c>
      <c r="N1451" t="n">
        <v>1.0</v>
      </c>
      <c r="O1451" s="1" t="n">
        <v>44641.370474537034</v>
      </c>
      <c r="P1451" s="1" t="n">
        <v>44641.46136574074</v>
      </c>
      <c r="Q1451" t="n">
        <v>6705.0</v>
      </c>
      <c r="R1451" t="n">
        <v>1148.0</v>
      </c>
      <c r="S1451" t="b">
        <v>0</v>
      </c>
      <c r="T1451" t="inlineStr">
        <is>
          <t>N/A</t>
        </is>
      </c>
      <c r="U1451" t="b">
        <v>0</v>
      </c>
      <c r="V1451" t="inlineStr">
        <is>
          <t>Sushant Bhambure</t>
        </is>
      </c>
      <c r="W1451" s="1" t="n">
        <v>44641.46136574074</v>
      </c>
      <c r="X1451" t="n">
        <v>509.0</v>
      </c>
      <c r="Y1451" t="n">
        <v>0.0</v>
      </c>
      <c r="Z1451" t="n">
        <v>0.0</v>
      </c>
      <c r="AA1451" t="n">
        <v>0.0</v>
      </c>
      <c r="AB1451" t="n">
        <v>0.0</v>
      </c>
      <c r="AC1451" t="n">
        <v>0.0</v>
      </c>
      <c r="AD1451" t="n">
        <v>120.0</v>
      </c>
      <c r="AE1451" t="n">
        <v>108.0</v>
      </c>
      <c r="AF1451" t="n">
        <v>0.0</v>
      </c>
      <c r="AG1451" t="n">
        <v>4.0</v>
      </c>
      <c r="AH1451" t="inlineStr">
        <is>
          <t>N/A</t>
        </is>
      </c>
      <c r="AI1451" t="inlineStr">
        <is>
          <t>N/A</t>
        </is>
      </c>
      <c r="AJ1451" t="inlineStr">
        <is>
          <t>N/A</t>
        </is>
      </c>
      <c r="AK1451" t="inlineStr">
        <is>
          <t>N/A</t>
        </is>
      </c>
      <c r="AL1451" t="inlineStr">
        <is>
          <t>N/A</t>
        </is>
      </c>
      <c r="AM1451" t="inlineStr">
        <is>
          <t>N/A</t>
        </is>
      </c>
      <c r="AN1451" t="inlineStr">
        <is>
          <t>N/A</t>
        </is>
      </c>
      <c r="AO1451" t="inlineStr">
        <is>
          <t>N/A</t>
        </is>
      </c>
      <c r="AP1451" t="inlineStr">
        <is>
          <t>N/A</t>
        </is>
      </c>
      <c r="AQ1451" t="inlineStr">
        <is>
          <t>N/A</t>
        </is>
      </c>
      <c r="AR1451" t="inlineStr">
        <is>
          <t>N/A</t>
        </is>
      </c>
      <c r="AS1451" t="inlineStr">
        <is>
          <t>N/A</t>
        </is>
      </c>
      <c r="AT1451" t="inlineStr">
        <is>
          <t>N/A</t>
        </is>
      </c>
      <c r="AU1451" t="inlineStr">
        <is>
          <t>N/A</t>
        </is>
      </c>
      <c r="AV1451" t="inlineStr">
        <is>
          <t>N/A</t>
        </is>
      </c>
      <c r="AW1451" t="inlineStr">
        <is>
          <t>N/A</t>
        </is>
      </c>
      <c r="AX1451" t="inlineStr">
        <is>
          <t>N/A</t>
        </is>
      </c>
      <c r="AY1451" t="inlineStr">
        <is>
          <t>N/A</t>
        </is>
      </c>
      <c r="AZ1451" t="inlineStr">
        <is>
          <t>N/A</t>
        </is>
      </c>
      <c r="BA1451" t="inlineStr">
        <is>
          <t>N/A</t>
        </is>
      </c>
      <c r="BB1451" t="inlineStr">
        <is>
          <t>N/A</t>
        </is>
      </c>
      <c r="BC1451" t="inlineStr">
        <is>
          <t>N/A</t>
        </is>
      </c>
      <c r="BD1451" t="inlineStr">
        <is>
          <t>N/A</t>
        </is>
      </c>
      <c r="BE1451" t="inlineStr">
        <is>
          <t>N/A</t>
        </is>
      </c>
    </row>
    <row r="1452">
      <c r="A1452" t="inlineStr">
        <is>
          <t>WI220358786</t>
        </is>
      </c>
      <c r="B1452" t="inlineStr">
        <is>
          <t>DATA_VALIDATION</t>
        </is>
      </c>
      <c r="C1452" t="inlineStr">
        <is>
          <t>201110012616</t>
        </is>
      </c>
      <c r="D1452" t="inlineStr">
        <is>
          <t>Folder</t>
        </is>
      </c>
      <c r="E1452" s="2">
        <f>HYPERLINK("capsilon://?command=openfolder&amp;siteaddress=FAM.docvelocity-na8.net&amp;folderid=FXDA28A5F0-D07D-3BDF-B957-F1021E304DEB","FX22038615")</f>
        <v>0.0</v>
      </c>
      <c r="F1452" t="inlineStr">
        <is>
          <t/>
        </is>
      </c>
      <c r="G1452" t="inlineStr">
        <is>
          <t/>
        </is>
      </c>
      <c r="H1452" t="inlineStr">
        <is>
          <t>Mailitem</t>
        </is>
      </c>
      <c r="I1452" t="inlineStr">
        <is>
          <t>MI2203596942</t>
        </is>
      </c>
      <c r="J1452" t="n">
        <v>28.0</v>
      </c>
      <c r="K1452" t="inlineStr">
        <is>
          <t>COMPLETED</t>
        </is>
      </c>
      <c r="L1452" t="inlineStr">
        <is>
          <t>MARK_AS_COMPLETED</t>
        </is>
      </c>
      <c r="M1452" t="inlineStr">
        <is>
          <t>Queue</t>
        </is>
      </c>
      <c r="N1452" t="n">
        <v>2.0</v>
      </c>
      <c r="O1452" s="1" t="n">
        <v>44641.37179398148</v>
      </c>
      <c r="P1452" s="1" t="n">
        <v>44641.46975694445</v>
      </c>
      <c r="Q1452" t="n">
        <v>7923.0</v>
      </c>
      <c r="R1452" t="n">
        <v>541.0</v>
      </c>
      <c r="S1452" t="b">
        <v>0</v>
      </c>
      <c r="T1452" t="inlineStr">
        <is>
          <t>N/A</t>
        </is>
      </c>
      <c r="U1452" t="b">
        <v>0</v>
      </c>
      <c r="V1452" t="inlineStr">
        <is>
          <t>Tejas Bomidwar</t>
        </is>
      </c>
      <c r="W1452" s="1" t="n">
        <v>44641.45444444445</v>
      </c>
      <c r="X1452" t="n">
        <v>300.0</v>
      </c>
      <c r="Y1452" t="n">
        <v>21.0</v>
      </c>
      <c r="Z1452" t="n">
        <v>0.0</v>
      </c>
      <c r="AA1452" t="n">
        <v>21.0</v>
      </c>
      <c r="AB1452" t="n">
        <v>0.0</v>
      </c>
      <c r="AC1452" t="n">
        <v>0.0</v>
      </c>
      <c r="AD1452" t="n">
        <v>7.0</v>
      </c>
      <c r="AE1452" t="n">
        <v>0.0</v>
      </c>
      <c r="AF1452" t="n">
        <v>0.0</v>
      </c>
      <c r="AG1452" t="n">
        <v>0.0</v>
      </c>
      <c r="AH1452" t="inlineStr">
        <is>
          <t>Karnal Akhare</t>
        </is>
      </c>
      <c r="AI1452" s="1" t="n">
        <v>44641.46975694445</v>
      </c>
      <c r="AJ1452" t="n">
        <v>241.0</v>
      </c>
      <c r="AK1452" t="n">
        <v>0.0</v>
      </c>
      <c r="AL1452" t="n">
        <v>0.0</v>
      </c>
      <c r="AM1452" t="n">
        <v>0.0</v>
      </c>
      <c r="AN1452" t="n">
        <v>0.0</v>
      </c>
      <c r="AO1452" t="n">
        <v>0.0</v>
      </c>
      <c r="AP1452" t="n">
        <v>7.0</v>
      </c>
      <c r="AQ1452" t="n">
        <v>0.0</v>
      </c>
      <c r="AR1452" t="n">
        <v>0.0</v>
      </c>
      <c r="AS1452" t="n">
        <v>0.0</v>
      </c>
      <c r="AT1452" t="inlineStr">
        <is>
          <t>N/A</t>
        </is>
      </c>
      <c r="AU1452" t="inlineStr">
        <is>
          <t>N/A</t>
        </is>
      </c>
      <c r="AV1452" t="inlineStr">
        <is>
          <t>N/A</t>
        </is>
      </c>
      <c r="AW1452" t="inlineStr">
        <is>
          <t>N/A</t>
        </is>
      </c>
      <c r="AX1452" t="inlineStr">
        <is>
          <t>N/A</t>
        </is>
      </c>
      <c r="AY1452" t="inlineStr">
        <is>
          <t>N/A</t>
        </is>
      </c>
      <c r="AZ1452" t="inlineStr">
        <is>
          <t>N/A</t>
        </is>
      </c>
      <c r="BA1452" t="inlineStr">
        <is>
          <t>N/A</t>
        </is>
      </c>
      <c r="BB1452" t="inlineStr">
        <is>
          <t>N/A</t>
        </is>
      </c>
      <c r="BC1452" t="inlineStr">
        <is>
          <t>N/A</t>
        </is>
      </c>
      <c r="BD1452" t="inlineStr">
        <is>
          <t>N/A</t>
        </is>
      </c>
      <c r="BE1452" t="inlineStr">
        <is>
          <t>N/A</t>
        </is>
      </c>
    </row>
    <row r="1453">
      <c r="A1453" t="inlineStr">
        <is>
          <t>WI220358792</t>
        </is>
      </c>
      <c r="B1453" t="inlineStr">
        <is>
          <t>DATA_VALIDATION</t>
        </is>
      </c>
      <c r="C1453" t="inlineStr">
        <is>
          <t>201330005891</t>
        </is>
      </c>
      <c r="D1453" t="inlineStr">
        <is>
          <t>Folder</t>
        </is>
      </c>
      <c r="E1453" s="2">
        <f>HYPERLINK("capsilon://?command=openfolder&amp;siteaddress=FAM.docvelocity-na8.net&amp;folderid=FX1B509AA2-D64C-6EC3-975F-FEEA04561D88","FX22037792")</f>
        <v>0.0</v>
      </c>
      <c r="F1453" t="inlineStr">
        <is>
          <t/>
        </is>
      </c>
      <c r="G1453" t="inlineStr">
        <is>
          <t/>
        </is>
      </c>
      <c r="H1453" t="inlineStr">
        <is>
          <t>Mailitem</t>
        </is>
      </c>
      <c r="I1453" t="inlineStr">
        <is>
          <t>MI2203598053</t>
        </is>
      </c>
      <c r="J1453" t="n">
        <v>28.0</v>
      </c>
      <c r="K1453" t="inlineStr">
        <is>
          <t>COMPLETED</t>
        </is>
      </c>
      <c r="L1453" t="inlineStr">
        <is>
          <t>MARK_AS_COMPLETED</t>
        </is>
      </c>
      <c r="M1453" t="inlineStr">
        <is>
          <t>Queue</t>
        </is>
      </c>
      <c r="N1453" t="n">
        <v>2.0</v>
      </c>
      <c r="O1453" s="1" t="n">
        <v>44641.37241898148</v>
      </c>
      <c r="P1453" s="1" t="n">
        <v>44641.5066087963</v>
      </c>
      <c r="Q1453" t="n">
        <v>11325.0</v>
      </c>
      <c r="R1453" t="n">
        <v>269.0</v>
      </c>
      <c r="S1453" t="b">
        <v>0</v>
      </c>
      <c r="T1453" t="inlineStr">
        <is>
          <t>N/A</t>
        </is>
      </c>
      <c r="U1453" t="b">
        <v>0</v>
      </c>
      <c r="V1453" t="inlineStr">
        <is>
          <t>Apeksha Hirve</t>
        </is>
      </c>
      <c r="W1453" s="1" t="n">
        <v>44641.456967592596</v>
      </c>
      <c r="X1453" t="n">
        <v>198.0</v>
      </c>
      <c r="Y1453" t="n">
        <v>21.0</v>
      </c>
      <c r="Z1453" t="n">
        <v>0.0</v>
      </c>
      <c r="AA1453" t="n">
        <v>21.0</v>
      </c>
      <c r="AB1453" t="n">
        <v>0.0</v>
      </c>
      <c r="AC1453" t="n">
        <v>0.0</v>
      </c>
      <c r="AD1453" t="n">
        <v>7.0</v>
      </c>
      <c r="AE1453" t="n">
        <v>0.0</v>
      </c>
      <c r="AF1453" t="n">
        <v>0.0</v>
      </c>
      <c r="AG1453" t="n">
        <v>0.0</v>
      </c>
      <c r="AH1453" t="inlineStr">
        <is>
          <t>Vikash Suryakanth Parmar</t>
        </is>
      </c>
      <c r="AI1453" s="1" t="n">
        <v>44641.5066087963</v>
      </c>
      <c r="AJ1453" t="n">
        <v>71.0</v>
      </c>
      <c r="AK1453" t="n">
        <v>2.0</v>
      </c>
      <c r="AL1453" t="n">
        <v>0.0</v>
      </c>
      <c r="AM1453" t="n">
        <v>2.0</v>
      </c>
      <c r="AN1453" t="n">
        <v>0.0</v>
      </c>
      <c r="AO1453" t="n">
        <v>2.0</v>
      </c>
      <c r="AP1453" t="n">
        <v>5.0</v>
      </c>
      <c r="AQ1453" t="n">
        <v>0.0</v>
      </c>
      <c r="AR1453" t="n">
        <v>0.0</v>
      </c>
      <c r="AS1453" t="n">
        <v>0.0</v>
      </c>
      <c r="AT1453" t="inlineStr">
        <is>
          <t>N/A</t>
        </is>
      </c>
      <c r="AU1453" t="inlineStr">
        <is>
          <t>N/A</t>
        </is>
      </c>
      <c r="AV1453" t="inlineStr">
        <is>
          <t>N/A</t>
        </is>
      </c>
      <c r="AW1453" t="inlineStr">
        <is>
          <t>N/A</t>
        </is>
      </c>
      <c r="AX1453" t="inlineStr">
        <is>
          <t>N/A</t>
        </is>
      </c>
      <c r="AY1453" t="inlineStr">
        <is>
          <t>N/A</t>
        </is>
      </c>
      <c r="AZ1453" t="inlineStr">
        <is>
          <t>N/A</t>
        </is>
      </c>
      <c r="BA1453" t="inlineStr">
        <is>
          <t>N/A</t>
        </is>
      </c>
      <c r="BB1453" t="inlineStr">
        <is>
          <t>N/A</t>
        </is>
      </c>
      <c r="BC1453" t="inlineStr">
        <is>
          <t>N/A</t>
        </is>
      </c>
      <c r="BD1453" t="inlineStr">
        <is>
          <t>N/A</t>
        </is>
      </c>
      <c r="BE1453" t="inlineStr">
        <is>
          <t>N/A</t>
        </is>
      </c>
    </row>
    <row r="1454">
      <c r="A1454" t="inlineStr">
        <is>
          <t>WI220358794</t>
        </is>
      </c>
      <c r="B1454" t="inlineStr">
        <is>
          <t>DATA_VALIDATION</t>
        </is>
      </c>
      <c r="C1454" t="inlineStr">
        <is>
          <t>201330005891</t>
        </is>
      </c>
      <c r="D1454" t="inlineStr">
        <is>
          <t>Folder</t>
        </is>
      </c>
      <c r="E1454" s="2">
        <f>HYPERLINK("capsilon://?command=openfolder&amp;siteaddress=FAM.docvelocity-na8.net&amp;folderid=FX1B509AA2-D64C-6EC3-975F-FEEA04561D88","FX22037792")</f>
        <v>0.0</v>
      </c>
      <c r="F1454" t="inlineStr">
        <is>
          <t/>
        </is>
      </c>
      <c r="G1454" t="inlineStr">
        <is>
          <t/>
        </is>
      </c>
      <c r="H1454" t="inlineStr">
        <is>
          <t>Mailitem</t>
        </is>
      </c>
      <c r="I1454" t="inlineStr">
        <is>
          <t>MI2203598163</t>
        </is>
      </c>
      <c r="J1454" t="n">
        <v>109.0</v>
      </c>
      <c r="K1454" t="inlineStr">
        <is>
          <t>COMPLETED</t>
        </is>
      </c>
      <c r="L1454" t="inlineStr">
        <is>
          <t>MARK_AS_COMPLETED</t>
        </is>
      </c>
      <c r="M1454" t="inlineStr">
        <is>
          <t>Queue</t>
        </is>
      </c>
      <c r="N1454" t="n">
        <v>1.0</v>
      </c>
      <c r="O1454" s="1" t="n">
        <v>44641.37253472222</v>
      </c>
      <c r="P1454" s="1" t="n">
        <v>44641.46324074074</v>
      </c>
      <c r="Q1454" t="n">
        <v>7504.0</v>
      </c>
      <c r="R1454" t="n">
        <v>333.0</v>
      </c>
      <c r="S1454" t="b">
        <v>0</v>
      </c>
      <c r="T1454" t="inlineStr">
        <is>
          <t>N/A</t>
        </is>
      </c>
      <c r="U1454" t="b">
        <v>0</v>
      </c>
      <c r="V1454" t="inlineStr">
        <is>
          <t>Sushant Bhambure</t>
        </is>
      </c>
      <c r="W1454" s="1" t="n">
        <v>44641.46324074074</v>
      </c>
      <c r="X1454" t="n">
        <v>161.0</v>
      </c>
      <c r="Y1454" t="n">
        <v>0.0</v>
      </c>
      <c r="Z1454" t="n">
        <v>0.0</v>
      </c>
      <c r="AA1454" t="n">
        <v>0.0</v>
      </c>
      <c r="AB1454" t="n">
        <v>0.0</v>
      </c>
      <c r="AC1454" t="n">
        <v>0.0</v>
      </c>
      <c r="AD1454" t="n">
        <v>109.0</v>
      </c>
      <c r="AE1454" t="n">
        <v>104.0</v>
      </c>
      <c r="AF1454" t="n">
        <v>0.0</v>
      </c>
      <c r="AG1454" t="n">
        <v>2.0</v>
      </c>
      <c r="AH1454" t="inlineStr">
        <is>
          <t>N/A</t>
        </is>
      </c>
      <c r="AI1454" t="inlineStr">
        <is>
          <t>N/A</t>
        </is>
      </c>
      <c r="AJ1454" t="inlineStr">
        <is>
          <t>N/A</t>
        </is>
      </c>
      <c r="AK1454" t="inlineStr">
        <is>
          <t>N/A</t>
        </is>
      </c>
      <c r="AL1454" t="inlineStr">
        <is>
          <t>N/A</t>
        </is>
      </c>
      <c r="AM1454" t="inlineStr">
        <is>
          <t>N/A</t>
        </is>
      </c>
      <c r="AN1454" t="inlineStr">
        <is>
          <t>N/A</t>
        </is>
      </c>
      <c r="AO1454" t="inlineStr">
        <is>
          <t>N/A</t>
        </is>
      </c>
      <c r="AP1454" t="inlineStr">
        <is>
          <t>N/A</t>
        </is>
      </c>
      <c r="AQ1454" t="inlineStr">
        <is>
          <t>N/A</t>
        </is>
      </c>
      <c r="AR1454" t="inlineStr">
        <is>
          <t>N/A</t>
        </is>
      </c>
      <c r="AS1454" t="inlineStr">
        <is>
          <t>N/A</t>
        </is>
      </c>
      <c r="AT1454" t="inlineStr">
        <is>
          <t>N/A</t>
        </is>
      </c>
      <c r="AU1454" t="inlineStr">
        <is>
          <t>N/A</t>
        </is>
      </c>
      <c r="AV1454" t="inlineStr">
        <is>
          <t>N/A</t>
        </is>
      </c>
      <c r="AW1454" t="inlineStr">
        <is>
          <t>N/A</t>
        </is>
      </c>
      <c r="AX1454" t="inlineStr">
        <is>
          <t>N/A</t>
        </is>
      </c>
      <c r="AY1454" t="inlineStr">
        <is>
          <t>N/A</t>
        </is>
      </c>
      <c r="AZ1454" t="inlineStr">
        <is>
          <t>N/A</t>
        </is>
      </c>
      <c r="BA1454" t="inlineStr">
        <is>
          <t>N/A</t>
        </is>
      </c>
      <c r="BB1454" t="inlineStr">
        <is>
          <t>N/A</t>
        </is>
      </c>
      <c r="BC1454" t="inlineStr">
        <is>
          <t>N/A</t>
        </is>
      </c>
      <c r="BD1454" t="inlineStr">
        <is>
          <t>N/A</t>
        </is>
      </c>
      <c r="BE1454" t="inlineStr">
        <is>
          <t>N/A</t>
        </is>
      </c>
    </row>
    <row r="1455">
      <c r="A1455" t="inlineStr">
        <is>
          <t>WI220358797</t>
        </is>
      </c>
      <c r="B1455" t="inlineStr">
        <is>
          <t>DATA_VALIDATION</t>
        </is>
      </c>
      <c r="C1455" t="inlineStr">
        <is>
          <t>201330005891</t>
        </is>
      </c>
      <c r="D1455" t="inlineStr">
        <is>
          <t>Folder</t>
        </is>
      </c>
      <c r="E1455" s="2">
        <f>HYPERLINK("capsilon://?command=openfolder&amp;siteaddress=FAM.docvelocity-na8.net&amp;folderid=FX1B509AA2-D64C-6EC3-975F-FEEA04561D88","FX22037792")</f>
        <v>0.0</v>
      </c>
      <c r="F1455" t="inlineStr">
        <is>
          <t/>
        </is>
      </c>
      <c r="G1455" t="inlineStr">
        <is>
          <t/>
        </is>
      </c>
      <c r="H1455" t="inlineStr">
        <is>
          <t>Mailitem</t>
        </is>
      </c>
      <c r="I1455" t="inlineStr">
        <is>
          <t>MI2203598055</t>
        </is>
      </c>
      <c r="J1455" t="n">
        <v>28.0</v>
      </c>
      <c r="K1455" t="inlineStr">
        <is>
          <t>COMPLETED</t>
        </is>
      </c>
      <c r="L1455" t="inlineStr">
        <is>
          <t>MARK_AS_COMPLETED</t>
        </is>
      </c>
      <c r="M1455" t="inlineStr">
        <is>
          <t>Queue</t>
        </is>
      </c>
      <c r="N1455" t="n">
        <v>2.0</v>
      </c>
      <c r="O1455" s="1" t="n">
        <v>44641.372708333336</v>
      </c>
      <c r="P1455" s="1" t="n">
        <v>44641.509618055556</v>
      </c>
      <c r="Q1455" t="n">
        <v>11050.0</v>
      </c>
      <c r="R1455" t="n">
        <v>779.0</v>
      </c>
      <c r="S1455" t="b">
        <v>0</v>
      </c>
      <c r="T1455" t="inlineStr">
        <is>
          <t>N/A</t>
        </is>
      </c>
      <c r="U1455" t="b">
        <v>0</v>
      </c>
      <c r="V1455" t="inlineStr">
        <is>
          <t>Tejas Bomidwar</t>
        </is>
      </c>
      <c r="W1455" s="1" t="n">
        <v>44641.46255787037</v>
      </c>
      <c r="X1455" t="n">
        <v>471.0</v>
      </c>
      <c r="Y1455" t="n">
        <v>21.0</v>
      </c>
      <c r="Z1455" t="n">
        <v>0.0</v>
      </c>
      <c r="AA1455" t="n">
        <v>21.0</v>
      </c>
      <c r="AB1455" t="n">
        <v>0.0</v>
      </c>
      <c r="AC1455" t="n">
        <v>1.0</v>
      </c>
      <c r="AD1455" t="n">
        <v>7.0</v>
      </c>
      <c r="AE1455" t="n">
        <v>0.0</v>
      </c>
      <c r="AF1455" t="n">
        <v>0.0</v>
      </c>
      <c r="AG1455" t="n">
        <v>0.0</v>
      </c>
      <c r="AH1455" t="inlineStr">
        <is>
          <t>Ketan Pathak</t>
        </is>
      </c>
      <c r="AI1455" s="1" t="n">
        <v>44641.509618055556</v>
      </c>
      <c r="AJ1455" t="n">
        <v>308.0</v>
      </c>
      <c r="AK1455" t="n">
        <v>3.0</v>
      </c>
      <c r="AL1455" t="n">
        <v>0.0</v>
      </c>
      <c r="AM1455" t="n">
        <v>3.0</v>
      </c>
      <c r="AN1455" t="n">
        <v>0.0</v>
      </c>
      <c r="AO1455" t="n">
        <v>3.0</v>
      </c>
      <c r="AP1455" t="n">
        <v>4.0</v>
      </c>
      <c r="AQ1455" t="n">
        <v>0.0</v>
      </c>
      <c r="AR1455" t="n">
        <v>0.0</v>
      </c>
      <c r="AS1455" t="n">
        <v>0.0</v>
      </c>
      <c r="AT1455" t="inlineStr">
        <is>
          <t>N/A</t>
        </is>
      </c>
      <c r="AU1455" t="inlineStr">
        <is>
          <t>N/A</t>
        </is>
      </c>
      <c r="AV1455" t="inlineStr">
        <is>
          <t>N/A</t>
        </is>
      </c>
      <c r="AW1455" t="inlineStr">
        <is>
          <t>N/A</t>
        </is>
      </c>
      <c r="AX1455" t="inlineStr">
        <is>
          <t>N/A</t>
        </is>
      </c>
      <c r="AY1455" t="inlineStr">
        <is>
          <t>N/A</t>
        </is>
      </c>
      <c r="AZ1455" t="inlineStr">
        <is>
          <t>N/A</t>
        </is>
      </c>
      <c r="BA1455" t="inlineStr">
        <is>
          <t>N/A</t>
        </is>
      </c>
      <c r="BB1455" t="inlineStr">
        <is>
          <t>N/A</t>
        </is>
      </c>
      <c r="BC1455" t="inlineStr">
        <is>
          <t>N/A</t>
        </is>
      </c>
      <c r="BD1455" t="inlineStr">
        <is>
          <t>N/A</t>
        </is>
      </c>
      <c r="BE1455" t="inlineStr">
        <is>
          <t>N/A</t>
        </is>
      </c>
    </row>
    <row r="1456">
      <c r="A1456" t="inlineStr">
        <is>
          <t>WI220358798</t>
        </is>
      </c>
      <c r="B1456" t="inlineStr">
        <is>
          <t>DATA_VALIDATION</t>
        </is>
      </c>
      <c r="C1456" t="inlineStr">
        <is>
          <t>201330005891</t>
        </is>
      </c>
      <c r="D1456" t="inlineStr">
        <is>
          <t>Folder</t>
        </is>
      </c>
      <c r="E1456" s="2">
        <f>HYPERLINK("capsilon://?command=openfolder&amp;siteaddress=FAM.docvelocity-na8.net&amp;folderid=FX1B509AA2-D64C-6EC3-975F-FEEA04561D88","FX22037792")</f>
        <v>0.0</v>
      </c>
      <c r="F1456" t="inlineStr">
        <is>
          <t/>
        </is>
      </c>
      <c r="G1456" t="inlineStr">
        <is>
          <t/>
        </is>
      </c>
      <c r="H1456" t="inlineStr">
        <is>
          <t>Mailitem</t>
        </is>
      </c>
      <c r="I1456" t="inlineStr">
        <is>
          <t>MI2203598176</t>
        </is>
      </c>
      <c r="J1456" t="n">
        <v>94.0</v>
      </c>
      <c r="K1456" t="inlineStr">
        <is>
          <t>COMPLETED</t>
        </is>
      </c>
      <c r="L1456" t="inlineStr">
        <is>
          <t>MARK_AS_COMPLETED</t>
        </is>
      </c>
      <c r="M1456" t="inlineStr">
        <is>
          <t>Queue</t>
        </is>
      </c>
      <c r="N1456" t="n">
        <v>1.0</v>
      </c>
      <c r="O1456" s="1" t="n">
        <v>44641.37273148148</v>
      </c>
      <c r="P1456" s="1" t="n">
        <v>44641.46414351852</v>
      </c>
      <c r="Q1456" t="n">
        <v>7796.0</v>
      </c>
      <c r="R1456" t="n">
        <v>102.0</v>
      </c>
      <c r="S1456" t="b">
        <v>0</v>
      </c>
      <c r="T1456" t="inlineStr">
        <is>
          <t>N/A</t>
        </is>
      </c>
      <c r="U1456" t="b">
        <v>0</v>
      </c>
      <c r="V1456" t="inlineStr">
        <is>
          <t>Sushant Bhambure</t>
        </is>
      </c>
      <c r="W1456" s="1" t="n">
        <v>44641.46414351852</v>
      </c>
      <c r="X1456" t="n">
        <v>77.0</v>
      </c>
      <c r="Y1456" t="n">
        <v>0.0</v>
      </c>
      <c r="Z1456" t="n">
        <v>0.0</v>
      </c>
      <c r="AA1456" t="n">
        <v>0.0</v>
      </c>
      <c r="AB1456" t="n">
        <v>0.0</v>
      </c>
      <c r="AC1456" t="n">
        <v>0.0</v>
      </c>
      <c r="AD1456" t="n">
        <v>94.0</v>
      </c>
      <c r="AE1456" t="n">
        <v>89.0</v>
      </c>
      <c r="AF1456" t="n">
        <v>0.0</v>
      </c>
      <c r="AG1456" t="n">
        <v>2.0</v>
      </c>
      <c r="AH1456" t="inlineStr">
        <is>
          <t>N/A</t>
        </is>
      </c>
      <c r="AI1456" t="inlineStr">
        <is>
          <t>N/A</t>
        </is>
      </c>
      <c r="AJ1456" t="inlineStr">
        <is>
          <t>N/A</t>
        </is>
      </c>
      <c r="AK1456" t="inlineStr">
        <is>
          <t>N/A</t>
        </is>
      </c>
      <c r="AL1456" t="inlineStr">
        <is>
          <t>N/A</t>
        </is>
      </c>
      <c r="AM1456" t="inlineStr">
        <is>
          <t>N/A</t>
        </is>
      </c>
      <c r="AN1456" t="inlineStr">
        <is>
          <t>N/A</t>
        </is>
      </c>
      <c r="AO1456" t="inlineStr">
        <is>
          <t>N/A</t>
        </is>
      </c>
      <c r="AP1456" t="inlineStr">
        <is>
          <t>N/A</t>
        </is>
      </c>
      <c r="AQ1456" t="inlineStr">
        <is>
          <t>N/A</t>
        </is>
      </c>
      <c r="AR1456" t="inlineStr">
        <is>
          <t>N/A</t>
        </is>
      </c>
      <c r="AS1456" t="inlineStr">
        <is>
          <t>N/A</t>
        </is>
      </c>
      <c r="AT1456" t="inlineStr">
        <is>
          <t>N/A</t>
        </is>
      </c>
      <c r="AU1456" t="inlineStr">
        <is>
          <t>N/A</t>
        </is>
      </c>
      <c r="AV1456" t="inlineStr">
        <is>
          <t>N/A</t>
        </is>
      </c>
      <c r="AW1456" t="inlineStr">
        <is>
          <t>N/A</t>
        </is>
      </c>
      <c r="AX1456" t="inlineStr">
        <is>
          <t>N/A</t>
        </is>
      </c>
      <c r="AY1456" t="inlineStr">
        <is>
          <t>N/A</t>
        </is>
      </c>
      <c r="AZ1456" t="inlineStr">
        <is>
          <t>N/A</t>
        </is>
      </c>
      <c r="BA1456" t="inlineStr">
        <is>
          <t>N/A</t>
        </is>
      </c>
      <c r="BB1456" t="inlineStr">
        <is>
          <t>N/A</t>
        </is>
      </c>
      <c r="BC1456" t="inlineStr">
        <is>
          <t>N/A</t>
        </is>
      </c>
      <c r="BD1456" t="inlineStr">
        <is>
          <t>N/A</t>
        </is>
      </c>
      <c r="BE1456" t="inlineStr">
        <is>
          <t>N/A</t>
        </is>
      </c>
    </row>
    <row r="1457">
      <c r="A1457" t="inlineStr">
        <is>
          <t>WI220358799</t>
        </is>
      </c>
      <c r="B1457" t="inlineStr">
        <is>
          <t>DATA_VALIDATION</t>
        </is>
      </c>
      <c r="C1457" t="inlineStr">
        <is>
          <t>201300022159</t>
        </is>
      </c>
      <c r="D1457" t="inlineStr">
        <is>
          <t>Folder</t>
        </is>
      </c>
      <c r="E1457" s="2">
        <f>HYPERLINK("capsilon://?command=openfolder&amp;siteaddress=FAM.docvelocity-na8.net&amp;folderid=FX4E013D33-F374-8935-D766-FE0953366A2E","FX22036783")</f>
        <v>0.0</v>
      </c>
      <c r="F1457" t="inlineStr">
        <is>
          <t/>
        </is>
      </c>
      <c r="G1457" t="inlineStr">
        <is>
          <t/>
        </is>
      </c>
      <c r="H1457" t="inlineStr">
        <is>
          <t>Mailitem</t>
        </is>
      </c>
      <c r="I1457" t="inlineStr">
        <is>
          <t>MI2203598189</t>
        </is>
      </c>
      <c r="J1457" t="n">
        <v>56.0</v>
      </c>
      <c r="K1457" t="inlineStr">
        <is>
          <t>COMPLETED</t>
        </is>
      </c>
      <c r="L1457" t="inlineStr">
        <is>
          <t>MARK_AS_COMPLETED</t>
        </is>
      </c>
      <c r="M1457" t="inlineStr">
        <is>
          <t>Queue</t>
        </is>
      </c>
      <c r="N1457" t="n">
        <v>2.0</v>
      </c>
      <c r="O1457" s="1" t="n">
        <v>44641.37280092593</v>
      </c>
      <c r="P1457" s="1" t="n">
        <v>44641.511458333334</v>
      </c>
      <c r="Q1457" t="n">
        <v>11025.0</v>
      </c>
      <c r="R1457" t="n">
        <v>955.0</v>
      </c>
      <c r="S1457" t="b">
        <v>0</v>
      </c>
      <c r="T1457" t="inlineStr">
        <is>
          <t>N/A</t>
        </is>
      </c>
      <c r="U1457" t="b">
        <v>0</v>
      </c>
      <c r="V1457" t="inlineStr">
        <is>
          <t>Apeksha Hirve</t>
        </is>
      </c>
      <c r="W1457" s="1" t="n">
        <v>44641.464594907404</v>
      </c>
      <c r="X1457" t="n">
        <v>550.0</v>
      </c>
      <c r="Y1457" t="n">
        <v>51.0</v>
      </c>
      <c r="Z1457" t="n">
        <v>0.0</v>
      </c>
      <c r="AA1457" t="n">
        <v>51.0</v>
      </c>
      <c r="AB1457" t="n">
        <v>0.0</v>
      </c>
      <c r="AC1457" t="n">
        <v>6.0</v>
      </c>
      <c r="AD1457" t="n">
        <v>5.0</v>
      </c>
      <c r="AE1457" t="n">
        <v>0.0</v>
      </c>
      <c r="AF1457" t="n">
        <v>0.0</v>
      </c>
      <c r="AG1457" t="n">
        <v>0.0</v>
      </c>
      <c r="AH1457" t="inlineStr">
        <is>
          <t>Rohit Mawal</t>
        </is>
      </c>
      <c r="AI1457" s="1" t="n">
        <v>44641.511458333334</v>
      </c>
      <c r="AJ1457" t="n">
        <v>391.0</v>
      </c>
      <c r="AK1457" t="n">
        <v>2.0</v>
      </c>
      <c r="AL1457" t="n">
        <v>0.0</v>
      </c>
      <c r="AM1457" t="n">
        <v>2.0</v>
      </c>
      <c r="AN1457" t="n">
        <v>0.0</v>
      </c>
      <c r="AO1457" t="n">
        <v>2.0</v>
      </c>
      <c r="AP1457" t="n">
        <v>3.0</v>
      </c>
      <c r="AQ1457" t="n">
        <v>0.0</v>
      </c>
      <c r="AR1457" t="n">
        <v>0.0</v>
      </c>
      <c r="AS1457" t="n">
        <v>0.0</v>
      </c>
      <c r="AT1457" t="inlineStr">
        <is>
          <t>N/A</t>
        </is>
      </c>
      <c r="AU1457" t="inlineStr">
        <is>
          <t>N/A</t>
        </is>
      </c>
      <c r="AV1457" t="inlineStr">
        <is>
          <t>N/A</t>
        </is>
      </c>
      <c r="AW1457" t="inlineStr">
        <is>
          <t>N/A</t>
        </is>
      </c>
      <c r="AX1457" t="inlineStr">
        <is>
          <t>N/A</t>
        </is>
      </c>
      <c r="AY1457" t="inlineStr">
        <is>
          <t>N/A</t>
        </is>
      </c>
      <c r="AZ1457" t="inlineStr">
        <is>
          <t>N/A</t>
        </is>
      </c>
      <c r="BA1457" t="inlineStr">
        <is>
          <t>N/A</t>
        </is>
      </c>
      <c r="BB1457" t="inlineStr">
        <is>
          <t>N/A</t>
        </is>
      </c>
      <c r="BC1457" t="inlineStr">
        <is>
          <t>N/A</t>
        </is>
      </c>
      <c r="BD1457" t="inlineStr">
        <is>
          <t>N/A</t>
        </is>
      </c>
      <c r="BE1457" t="inlineStr">
        <is>
          <t>N/A</t>
        </is>
      </c>
    </row>
    <row r="1458">
      <c r="A1458" t="inlineStr">
        <is>
          <t>WI220358802</t>
        </is>
      </c>
      <c r="B1458" t="inlineStr">
        <is>
          <t>DATA_VALIDATION</t>
        </is>
      </c>
      <c r="C1458" t="inlineStr">
        <is>
          <t>201300022159</t>
        </is>
      </c>
      <c r="D1458" t="inlineStr">
        <is>
          <t>Folder</t>
        </is>
      </c>
      <c r="E1458" s="2">
        <f>HYPERLINK("capsilon://?command=openfolder&amp;siteaddress=FAM.docvelocity-na8.net&amp;folderid=FX4E013D33-F374-8935-D766-FE0953366A2E","FX22036783")</f>
        <v>0.0</v>
      </c>
      <c r="F1458" t="inlineStr">
        <is>
          <t/>
        </is>
      </c>
      <c r="G1458" t="inlineStr">
        <is>
          <t/>
        </is>
      </c>
      <c r="H1458" t="inlineStr">
        <is>
          <t>Mailitem</t>
        </is>
      </c>
      <c r="I1458" t="inlineStr">
        <is>
          <t>MI2203598218</t>
        </is>
      </c>
      <c r="J1458" t="n">
        <v>65.0</v>
      </c>
      <c r="K1458" t="inlineStr">
        <is>
          <t>COMPLETED</t>
        </is>
      </c>
      <c r="L1458" t="inlineStr">
        <is>
          <t>MARK_AS_COMPLETED</t>
        </is>
      </c>
      <c r="M1458" t="inlineStr">
        <is>
          <t>Queue</t>
        </is>
      </c>
      <c r="N1458" t="n">
        <v>2.0</v>
      </c>
      <c r="O1458" s="1" t="n">
        <v>44641.372824074075</v>
      </c>
      <c r="P1458" s="1" t="n">
        <v>44641.516377314816</v>
      </c>
      <c r="Q1458" t="n">
        <v>11452.0</v>
      </c>
      <c r="R1458" t="n">
        <v>951.0</v>
      </c>
      <c r="S1458" t="b">
        <v>0</v>
      </c>
      <c r="T1458" t="inlineStr">
        <is>
          <t>N/A</t>
        </is>
      </c>
      <c r="U1458" t="b">
        <v>0</v>
      </c>
      <c r="V1458" t="inlineStr">
        <is>
          <t>Apeksha Hirve</t>
        </is>
      </c>
      <c r="W1458" s="1" t="n">
        <v>44641.470601851855</v>
      </c>
      <c r="X1458" t="n">
        <v>518.0</v>
      </c>
      <c r="Y1458" t="n">
        <v>54.0</v>
      </c>
      <c r="Z1458" t="n">
        <v>0.0</v>
      </c>
      <c r="AA1458" t="n">
        <v>54.0</v>
      </c>
      <c r="AB1458" t="n">
        <v>0.0</v>
      </c>
      <c r="AC1458" t="n">
        <v>9.0</v>
      </c>
      <c r="AD1458" t="n">
        <v>11.0</v>
      </c>
      <c r="AE1458" t="n">
        <v>0.0</v>
      </c>
      <c r="AF1458" t="n">
        <v>0.0</v>
      </c>
      <c r="AG1458" t="n">
        <v>0.0</v>
      </c>
      <c r="AH1458" t="inlineStr">
        <is>
          <t>Rohit Mawal</t>
        </is>
      </c>
      <c r="AI1458" s="1" t="n">
        <v>44641.516377314816</v>
      </c>
      <c r="AJ1458" t="n">
        <v>424.0</v>
      </c>
      <c r="AK1458" t="n">
        <v>3.0</v>
      </c>
      <c r="AL1458" t="n">
        <v>0.0</v>
      </c>
      <c r="AM1458" t="n">
        <v>3.0</v>
      </c>
      <c r="AN1458" t="n">
        <v>0.0</v>
      </c>
      <c r="AO1458" t="n">
        <v>3.0</v>
      </c>
      <c r="AP1458" t="n">
        <v>8.0</v>
      </c>
      <c r="AQ1458" t="n">
        <v>0.0</v>
      </c>
      <c r="AR1458" t="n">
        <v>0.0</v>
      </c>
      <c r="AS1458" t="n">
        <v>0.0</v>
      </c>
      <c r="AT1458" t="inlineStr">
        <is>
          <t>N/A</t>
        </is>
      </c>
      <c r="AU1458" t="inlineStr">
        <is>
          <t>N/A</t>
        </is>
      </c>
      <c r="AV1458" t="inlineStr">
        <is>
          <t>N/A</t>
        </is>
      </c>
      <c r="AW1458" t="inlineStr">
        <is>
          <t>N/A</t>
        </is>
      </c>
      <c r="AX1458" t="inlineStr">
        <is>
          <t>N/A</t>
        </is>
      </c>
      <c r="AY1458" t="inlineStr">
        <is>
          <t>N/A</t>
        </is>
      </c>
      <c r="AZ1458" t="inlineStr">
        <is>
          <t>N/A</t>
        </is>
      </c>
      <c r="BA1458" t="inlineStr">
        <is>
          <t>N/A</t>
        </is>
      </c>
      <c r="BB1458" t="inlineStr">
        <is>
          <t>N/A</t>
        </is>
      </c>
      <c r="BC1458" t="inlineStr">
        <is>
          <t>N/A</t>
        </is>
      </c>
      <c r="BD1458" t="inlineStr">
        <is>
          <t>N/A</t>
        </is>
      </c>
      <c r="BE1458" t="inlineStr">
        <is>
          <t>N/A</t>
        </is>
      </c>
    </row>
    <row r="1459">
      <c r="A1459" t="inlineStr">
        <is>
          <t>WI220358804</t>
        </is>
      </c>
      <c r="B1459" t="inlineStr">
        <is>
          <t>DATA_VALIDATION</t>
        </is>
      </c>
      <c r="C1459" t="inlineStr">
        <is>
          <t>201300022159</t>
        </is>
      </c>
      <c r="D1459" t="inlineStr">
        <is>
          <t>Folder</t>
        </is>
      </c>
      <c r="E1459" s="2">
        <f>HYPERLINK("capsilon://?command=openfolder&amp;siteaddress=FAM.docvelocity-na8.net&amp;folderid=FX4E013D33-F374-8935-D766-FE0953366A2E","FX22036783")</f>
        <v>0.0</v>
      </c>
      <c r="F1459" t="inlineStr">
        <is>
          <t/>
        </is>
      </c>
      <c r="G1459" t="inlineStr">
        <is>
          <t/>
        </is>
      </c>
      <c r="H1459" t="inlineStr">
        <is>
          <t>Mailitem</t>
        </is>
      </c>
      <c r="I1459" t="inlineStr">
        <is>
          <t>MI2203598252</t>
        </is>
      </c>
      <c r="J1459" t="n">
        <v>28.0</v>
      </c>
      <c r="K1459" t="inlineStr">
        <is>
          <t>COMPLETED</t>
        </is>
      </c>
      <c r="L1459" t="inlineStr">
        <is>
          <t>MARK_AS_COMPLETED</t>
        </is>
      </c>
      <c r="M1459" t="inlineStr">
        <is>
          <t>Queue</t>
        </is>
      </c>
      <c r="N1459" t="n">
        <v>2.0</v>
      </c>
      <c r="O1459" s="1" t="n">
        <v>44641.3731712963</v>
      </c>
      <c r="P1459" s="1" t="n">
        <v>44641.518958333334</v>
      </c>
      <c r="Q1459" t="n">
        <v>11682.0</v>
      </c>
      <c r="R1459" t="n">
        <v>914.0</v>
      </c>
      <c r="S1459" t="b">
        <v>0</v>
      </c>
      <c r="T1459" t="inlineStr">
        <is>
          <t>N/A</t>
        </is>
      </c>
      <c r="U1459" t="b">
        <v>0</v>
      </c>
      <c r="V1459" t="inlineStr">
        <is>
          <t>Ganesh Bavdiwale</t>
        </is>
      </c>
      <c r="W1459" s="1" t="n">
        <v>44641.49303240741</v>
      </c>
      <c r="X1459" t="n">
        <v>164.0</v>
      </c>
      <c r="Y1459" t="n">
        <v>21.0</v>
      </c>
      <c r="Z1459" t="n">
        <v>0.0</v>
      </c>
      <c r="AA1459" t="n">
        <v>21.0</v>
      </c>
      <c r="AB1459" t="n">
        <v>0.0</v>
      </c>
      <c r="AC1459" t="n">
        <v>7.0</v>
      </c>
      <c r="AD1459" t="n">
        <v>7.0</v>
      </c>
      <c r="AE1459" t="n">
        <v>0.0</v>
      </c>
      <c r="AF1459" t="n">
        <v>0.0</v>
      </c>
      <c r="AG1459" t="n">
        <v>0.0</v>
      </c>
      <c r="AH1459" t="inlineStr">
        <is>
          <t>Ketan Pathak</t>
        </is>
      </c>
      <c r="AI1459" s="1" t="n">
        <v>44641.518958333334</v>
      </c>
      <c r="AJ1459" t="n">
        <v>471.0</v>
      </c>
      <c r="AK1459" t="n">
        <v>0.0</v>
      </c>
      <c r="AL1459" t="n">
        <v>0.0</v>
      </c>
      <c r="AM1459" t="n">
        <v>0.0</v>
      </c>
      <c r="AN1459" t="n">
        <v>0.0</v>
      </c>
      <c r="AO1459" t="n">
        <v>0.0</v>
      </c>
      <c r="AP1459" t="n">
        <v>7.0</v>
      </c>
      <c r="AQ1459" t="n">
        <v>0.0</v>
      </c>
      <c r="AR1459" t="n">
        <v>0.0</v>
      </c>
      <c r="AS1459" t="n">
        <v>0.0</v>
      </c>
      <c r="AT1459" t="inlineStr">
        <is>
          <t>N/A</t>
        </is>
      </c>
      <c r="AU1459" t="inlineStr">
        <is>
          <t>N/A</t>
        </is>
      </c>
      <c r="AV1459" t="inlineStr">
        <is>
          <t>N/A</t>
        </is>
      </c>
      <c r="AW1459" t="inlineStr">
        <is>
          <t>N/A</t>
        </is>
      </c>
      <c r="AX1459" t="inlineStr">
        <is>
          <t>N/A</t>
        </is>
      </c>
      <c r="AY1459" t="inlineStr">
        <is>
          <t>N/A</t>
        </is>
      </c>
      <c r="AZ1459" t="inlineStr">
        <is>
          <t>N/A</t>
        </is>
      </c>
      <c r="BA1459" t="inlineStr">
        <is>
          <t>N/A</t>
        </is>
      </c>
      <c r="BB1459" t="inlineStr">
        <is>
          <t>N/A</t>
        </is>
      </c>
      <c r="BC1459" t="inlineStr">
        <is>
          <t>N/A</t>
        </is>
      </c>
      <c r="BD1459" t="inlineStr">
        <is>
          <t>N/A</t>
        </is>
      </c>
      <c r="BE1459" t="inlineStr">
        <is>
          <t>N/A</t>
        </is>
      </c>
    </row>
    <row r="1460">
      <c r="A1460" t="inlineStr">
        <is>
          <t>WI220358805</t>
        </is>
      </c>
      <c r="B1460" t="inlineStr">
        <is>
          <t>DATA_VALIDATION</t>
        </is>
      </c>
      <c r="C1460" t="inlineStr">
        <is>
          <t>201300022159</t>
        </is>
      </c>
      <c r="D1460" t="inlineStr">
        <is>
          <t>Folder</t>
        </is>
      </c>
      <c r="E1460" s="2">
        <f>HYPERLINK("capsilon://?command=openfolder&amp;siteaddress=FAM.docvelocity-na8.net&amp;folderid=FX4E013D33-F374-8935-D766-FE0953366A2E","FX22036783")</f>
        <v>0.0</v>
      </c>
      <c r="F1460" t="inlineStr">
        <is>
          <t/>
        </is>
      </c>
      <c r="G1460" t="inlineStr">
        <is>
          <t/>
        </is>
      </c>
      <c r="H1460" t="inlineStr">
        <is>
          <t>Mailitem</t>
        </is>
      </c>
      <c r="I1460" t="inlineStr">
        <is>
          <t>MI2203598240</t>
        </is>
      </c>
      <c r="J1460" t="n">
        <v>28.0</v>
      </c>
      <c r="K1460" t="inlineStr">
        <is>
          <t>COMPLETED</t>
        </is>
      </c>
      <c r="L1460" t="inlineStr">
        <is>
          <t>MARK_AS_COMPLETED</t>
        </is>
      </c>
      <c r="M1460" t="inlineStr">
        <is>
          <t>Queue</t>
        </is>
      </c>
      <c r="N1460" t="n">
        <v>2.0</v>
      </c>
      <c r="O1460" s="1" t="n">
        <v>44641.37326388889</v>
      </c>
      <c r="P1460" s="1" t="n">
        <v>44641.51855324074</v>
      </c>
      <c r="Q1460" t="n">
        <v>12096.0</v>
      </c>
      <c r="R1460" t="n">
        <v>457.0</v>
      </c>
      <c r="S1460" t="b">
        <v>0</v>
      </c>
      <c r="T1460" t="inlineStr">
        <is>
          <t>N/A</t>
        </is>
      </c>
      <c r="U1460" t="b">
        <v>0</v>
      </c>
      <c r="V1460" t="inlineStr">
        <is>
          <t>Ganesh Bavdiwale</t>
        </is>
      </c>
      <c r="W1460" s="1" t="n">
        <v>44641.49018518518</v>
      </c>
      <c r="X1460" t="n">
        <v>269.0</v>
      </c>
      <c r="Y1460" t="n">
        <v>21.0</v>
      </c>
      <c r="Z1460" t="n">
        <v>0.0</v>
      </c>
      <c r="AA1460" t="n">
        <v>21.0</v>
      </c>
      <c r="AB1460" t="n">
        <v>0.0</v>
      </c>
      <c r="AC1460" t="n">
        <v>5.0</v>
      </c>
      <c r="AD1460" t="n">
        <v>7.0</v>
      </c>
      <c r="AE1460" t="n">
        <v>0.0</v>
      </c>
      <c r="AF1460" t="n">
        <v>0.0</v>
      </c>
      <c r="AG1460" t="n">
        <v>0.0</v>
      </c>
      <c r="AH1460" t="inlineStr">
        <is>
          <t>Rohit Mawal</t>
        </is>
      </c>
      <c r="AI1460" s="1" t="n">
        <v>44641.51855324074</v>
      </c>
      <c r="AJ1460" t="n">
        <v>188.0</v>
      </c>
      <c r="AK1460" t="n">
        <v>1.0</v>
      </c>
      <c r="AL1460" t="n">
        <v>0.0</v>
      </c>
      <c r="AM1460" t="n">
        <v>1.0</v>
      </c>
      <c r="AN1460" t="n">
        <v>0.0</v>
      </c>
      <c r="AO1460" t="n">
        <v>1.0</v>
      </c>
      <c r="AP1460" t="n">
        <v>6.0</v>
      </c>
      <c r="AQ1460" t="n">
        <v>0.0</v>
      </c>
      <c r="AR1460" t="n">
        <v>0.0</v>
      </c>
      <c r="AS1460" t="n">
        <v>0.0</v>
      </c>
      <c r="AT1460" t="inlineStr">
        <is>
          <t>N/A</t>
        </is>
      </c>
      <c r="AU1460" t="inlineStr">
        <is>
          <t>N/A</t>
        </is>
      </c>
      <c r="AV1460" t="inlineStr">
        <is>
          <t>N/A</t>
        </is>
      </c>
      <c r="AW1460" t="inlineStr">
        <is>
          <t>N/A</t>
        </is>
      </c>
      <c r="AX1460" t="inlineStr">
        <is>
          <t>N/A</t>
        </is>
      </c>
      <c r="AY1460" t="inlineStr">
        <is>
          <t>N/A</t>
        </is>
      </c>
      <c r="AZ1460" t="inlineStr">
        <is>
          <t>N/A</t>
        </is>
      </c>
      <c r="BA1460" t="inlineStr">
        <is>
          <t>N/A</t>
        </is>
      </c>
      <c r="BB1460" t="inlineStr">
        <is>
          <t>N/A</t>
        </is>
      </c>
      <c r="BC1460" t="inlineStr">
        <is>
          <t>N/A</t>
        </is>
      </c>
      <c r="BD1460" t="inlineStr">
        <is>
          <t>N/A</t>
        </is>
      </c>
      <c r="BE1460" t="inlineStr">
        <is>
          <t>N/A</t>
        </is>
      </c>
    </row>
    <row r="1461">
      <c r="A1461" t="inlineStr">
        <is>
          <t>WI220358807</t>
        </is>
      </c>
      <c r="B1461" t="inlineStr">
        <is>
          <t>DATA_VALIDATION</t>
        </is>
      </c>
      <c r="C1461" t="inlineStr">
        <is>
          <t>201110012616</t>
        </is>
      </c>
      <c r="D1461" t="inlineStr">
        <is>
          <t>Folder</t>
        </is>
      </c>
      <c r="E1461" s="2">
        <f>HYPERLINK("capsilon://?command=openfolder&amp;siteaddress=FAM.docvelocity-na8.net&amp;folderid=FXDA28A5F0-D07D-3BDF-B957-F1021E304DEB","FX22038615")</f>
        <v>0.0</v>
      </c>
      <c r="F1461" t="inlineStr">
        <is>
          <t/>
        </is>
      </c>
      <c r="G1461" t="inlineStr">
        <is>
          <t/>
        </is>
      </c>
      <c r="H1461" t="inlineStr">
        <is>
          <t>Mailitem</t>
        </is>
      </c>
      <c r="I1461" t="inlineStr">
        <is>
          <t>MI2203598532</t>
        </is>
      </c>
      <c r="J1461" t="n">
        <v>90.0</v>
      </c>
      <c r="K1461" t="inlineStr">
        <is>
          <t>COMPLETED</t>
        </is>
      </c>
      <c r="L1461" t="inlineStr">
        <is>
          <t>MARK_AS_COMPLETED</t>
        </is>
      </c>
      <c r="M1461" t="inlineStr">
        <is>
          <t>Queue</t>
        </is>
      </c>
      <c r="N1461" t="n">
        <v>2.0</v>
      </c>
      <c r="O1461" s="1" t="n">
        <v>44641.37351851852</v>
      </c>
      <c r="P1461" s="1" t="n">
        <v>44641.52061342593</v>
      </c>
      <c r="Q1461" t="n">
        <v>12114.0</v>
      </c>
      <c r="R1461" t="n">
        <v>595.0</v>
      </c>
      <c r="S1461" t="b">
        <v>0</v>
      </c>
      <c r="T1461" t="inlineStr">
        <is>
          <t>N/A</t>
        </is>
      </c>
      <c r="U1461" t="b">
        <v>0</v>
      </c>
      <c r="V1461" t="inlineStr">
        <is>
          <t>Sagar Belhekar</t>
        </is>
      </c>
      <c r="W1461" s="1" t="n">
        <v>44641.49201388889</v>
      </c>
      <c r="X1461" t="n">
        <v>417.0</v>
      </c>
      <c r="Y1461" t="n">
        <v>43.0</v>
      </c>
      <c r="Z1461" t="n">
        <v>0.0</v>
      </c>
      <c r="AA1461" t="n">
        <v>43.0</v>
      </c>
      <c r="AB1461" t="n">
        <v>0.0</v>
      </c>
      <c r="AC1461" t="n">
        <v>9.0</v>
      </c>
      <c r="AD1461" t="n">
        <v>47.0</v>
      </c>
      <c r="AE1461" t="n">
        <v>0.0</v>
      </c>
      <c r="AF1461" t="n">
        <v>0.0</v>
      </c>
      <c r="AG1461" t="n">
        <v>0.0</v>
      </c>
      <c r="AH1461" t="inlineStr">
        <is>
          <t>Rohit Mawal</t>
        </is>
      </c>
      <c r="AI1461" s="1" t="n">
        <v>44641.52061342593</v>
      </c>
      <c r="AJ1461" t="n">
        <v>178.0</v>
      </c>
      <c r="AK1461" t="n">
        <v>1.0</v>
      </c>
      <c r="AL1461" t="n">
        <v>0.0</v>
      </c>
      <c r="AM1461" t="n">
        <v>1.0</v>
      </c>
      <c r="AN1461" t="n">
        <v>0.0</v>
      </c>
      <c r="AO1461" t="n">
        <v>1.0</v>
      </c>
      <c r="AP1461" t="n">
        <v>46.0</v>
      </c>
      <c r="AQ1461" t="n">
        <v>0.0</v>
      </c>
      <c r="AR1461" t="n">
        <v>0.0</v>
      </c>
      <c r="AS1461" t="n">
        <v>0.0</v>
      </c>
      <c r="AT1461" t="inlineStr">
        <is>
          <t>N/A</t>
        </is>
      </c>
      <c r="AU1461" t="inlineStr">
        <is>
          <t>N/A</t>
        </is>
      </c>
      <c r="AV1461" t="inlineStr">
        <is>
          <t>N/A</t>
        </is>
      </c>
      <c r="AW1461" t="inlineStr">
        <is>
          <t>N/A</t>
        </is>
      </c>
      <c r="AX1461" t="inlineStr">
        <is>
          <t>N/A</t>
        </is>
      </c>
      <c r="AY1461" t="inlineStr">
        <is>
          <t>N/A</t>
        </is>
      </c>
      <c r="AZ1461" t="inlineStr">
        <is>
          <t>N/A</t>
        </is>
      </c>
      <c r="BA1461" t="inlineStr">
        <is>
          <t>N/A</t>
        </is>
      </c>
      <c r="BB1461" t="inlineStr">
        <is>
          <t>N/A</t>
        </is>
      </c>
      <c r="BC1461" t="inlineStr">
        <is>
          <t>N/A</t>
        </is>
      </c>
      <c r="BD1461" t="inlineStr">
        <is>
          <t>N/A</t>
        </is>
      </c>
      <c r="BE1461" t="inlineStr">
        <is>
          <t>N/A</t>
        </is>
      </c>
    </row>
    <row r="1462">
      <c r="A1462" t="inlineStr">
        <is>
          <t>WI220358808</t>
        </is>
      </c>
      <c r="B1462" t="inlineStr">
        <is>
          <t>DATA_VALIDATION</t>
        </is>
      </c>
      <c r="C1462" t="inlineStr">
        <is>
          <t>201340000719</t>
        </is>
      </c>
      <c r="D1462" t="inlineStr">
        <is>
          <t>Folder</t>
        </is>
      </c>
      <c r="E1462" s="2">
        <f>HYPERLINK("capsilon://?command=openfolder&amp;siteaddress=FAM.docvelocity-na8.net&amp;folderid=FX8D7F5EC2-9205-4835-05C1-CF3871AB2C6E","FX22037180")</f>
        <v>0.0</v>
      </c>
      <c r="F1462" t="inlineStr">
        <is>
          <t/>
        </is>
      </c>
      <c r="G1462" t="inlineStr">
        <is>
          <t/>
        </is>
      </c>
      <c r="H1462" t="inlineStr">
        <is>
          <t>Mailitem</t>
        </is>
      </c>
      <c r="I1462" t="inlineStr">
        <is>
          <t>MI2203598505</t>
        </is>
      </c>
      <c r="J1462" t="n">
        <v>216.0</v>
      </c>
      <c r="K1462" t="inlineStr">
        <is>
          <t>COMPLETED</t>
        </is>
      </c>
      <c r="L1462" t="inlineStr">
        <is>
          <t>MARK_AS_COMPLETED</t>
        </is>
      </c>
      <c r="M1462" t="inlineStr">
        <is>
          <t>Queue</t>
        </is>
      </c>
      <c r="N1462" t="n">
        <v>1.0</v>
      </c>
      <c r="O1462" s="1" t="n">
        <v>44641.37358796296</v>
      </c>
      <c r="P1462" s="1" t="n">
        <v>44641.51646990741</v>
      </c>
      <c r="Q1462" t="n">
        <v>11327.0</v>
      </c>
      <c r="R1462" t="n">
        <v>1018.0</v>
      </c>
      <c r="S1462" t="b">
        <v>0</v>
      </c>
      <c r="T1462" t="inlineStr">
        <is>
          <t>N/A</t>
        </is>
      </c>
      <c r="U1462" t="b">
        <v>0</v>
      </c>
      <c r="V1462" t="inlineStr">
        <is>
          <t>Komal Kharde</t>
        </is>
      </c>
      <c r="W1462" s="1" t="n">
        <v>44641.51646990741</v>
      </c>
      <c r="X1462" t="n">
        <v>862.0</v>
      </c>
      <c r="Y1462" t="n">
        <v>0.0</v>
      </c>
      <c r="Z1462" t="n">
        <v>0.0</v>
      </c>
      <c r="AA1462" t="n">
        <v>0.0</v>
      </c>
      <c r="AB1462" t="n">
        <v>0.0</v>
      </c>
      <c r="AC1462" t="n">
        <v>0.0</v>
      </c>
      <c r="AD1462" t="n">
        <v>216.0</v>
      </c>
      <c r="AE1462" t="n">
        <v>192.0</v>
      </c>
      <c r="AF1462" t="n">
        <v>0.0</v>
      </c>
      <c r="AG1462" t="n">
        <v>9.0</v>
      </c>
      <c r="AH1462" t="inlineStr">
        <is>
          <t>N/A</t>
        </is>
      </c>
      <c r="AI1462" t="inlineStr">
        <is>
          <t>N/A</t>
        </is>
      </c>
      <c r="AJ1462" t="inlineStr">
        <is>
          <t>N/A</t>
        </is>
      </c>
      <c r="AK1462" t="inlineStr">
        <is>
          <t>N/A</t>
        </is>
      </c>
      <c r="AL1462" t="inlineStr">
        <is>
          <t>N/A</t>
        </is>
      </c>
      <c r="AM1462" t="inlineStr">
        <is>
          <t>N/A</t>
        </is>
      </c>
      <c r="AN1462" t="inlineStr">
        <is>
          <t>N/A</t>
        </is>
      </c>
      <c r="AO1462" t="inlineStr">
        <is>
          <t>N/A</t>
        </is>
      </c>
      <c r="AP1462" t="inlineStr">
        <is>
          <t>N/A</t>
        </is>
      </c>
      <c r="AQ1462" t="inlineStr">
        <is>
          <t>N/A</t>
        </is>
      </c>
      <c r="AR1462" t="inlineStr">
        <is>
          <t>N/A</t>
        </is>
      </c>
      <c r="AS1462" t="inlineStr">
        <is>
          <t>N/A</t>
        </is>
      </c>
      <c r="AT1462" t="inlineStr">
        <is>
          <t>N/A</t>
        </is>
      </c>
      <c r="AU1462" t="inlineStr">
        <is>
          <t>N/A</t>
        </is>
      </c>
      <c r="AV1462" t="inlineStr">
        <is>
          <t>N/A</t>
        </is>
      </c>
      <c r="AW1462" t="inlineStr">
        <is>
          <t>N/A</t>
        </is>
      </c>
      <c r="AX1462" t="inlineStr">
        <is>
          <t>N/A</t>
        </is>
      </c>
      <c r="AY1462" t="inlineStr">
        <is>
          <t>N/A</t>
        </is>
      </c>
      <c r="AZ1462" t="inlineStr">
        <is>
          <t>N/A</t>
        </is>
      </c>
      <c r="BA1462" t="inlineStr">
        <is>
          <t>N/A</t>
        </is>
      </c>
      <c r="BB1462" t="inlineStr">
        <is>
          <t>N/A</t>
        </is>
      </c>
      <c r="BC1462" t="inlineStr">
        <is>
          <t>N/A</t>
        </is>
      </c>
      <c r="BD1462" t="inlineStr">
        <is>
          <t>N/A</t>
        </is>
      </c>
      <c r="BE1462" t="inlineStr">
        <is>
          <t>N/A</t>
        </is>
      </c>
    </row>
    <row r="1463">
      <c r="A1463" t="inlineStr">
        <is>
          <t>WI220358809</t>
        </is>
      </c>
      <c r="B1463" t="inlineStr">
        <is>
          <t>DATA_VALIDATION</t>
        </is>
      </c>
      <c r="C1463" t="inlineStr">
        <is>
          <t>201110012616</t>
        </is>
      </c>
      <c r="D1463" t="inlineStr">
        <is>
          <t>Folder</t>
        </is>
      </c>
      <c r="E1463" s="2">
        <f>HYPERLINK("capsilon://?command=openfolder&amp;siteaddress=FAM.docvelocity-na8.net&amp;folderid=FXDA28A5F0-D07D-3BDF-B957-F1021E304DEB","FX22038615")</f>
        <v>0.0</v>
      </c>
      <c r="F1463" t="inlineStr">
        <is>
          <t/>
        </is>
      </c>
      <c r="G1463" t="inlineStr">
        <is>
          <t/>
        </is>
      </c>
      <c r="H1463" t="inlineStr">
        <is>
          <t>Mailitem</t>
        </is>
      </c>
      <c r="I1463" t="inlineStr">
        <is>
          <t>MI2203598539</t>
        </is>
      </c>
      <c r="J1463" t="n">
        <v>90.0</v>
      </c>
      <c r="K1463" t="inlineStr">
        <is>
          <t>COMPLETED</t>
        </is>
      </c>
      <c r="L1463" t="inlineStr">
        <is>
          <t>MARK_AS_COMPLETED</t>
        </is>
      </c>
      <c r="M1463" t="inlineStr">
        <is>
          <t>Queue</t>
        </is>
      </c>
      <c r="N1463" t="n">
        <v>2.0</v>
      </c>
      <c r="O1463" s="1" t="n">
        <v>44641.37365740741</v>
      </c>
      <c r="P1463" s="1" t="n">
        <v>44641.522256944445</v>
      </c>
      <c r="Q1463" t="n">
        <v>12405.0</v>
      </c>
      <c r="R1463" t="n">
        <v>434.0</v>
      </c>
      <c r="S1463" t="b">
        <v>0</v>
      </c>
      <c r="T1463" t="inlineStr">
        <is>
          <t>N/A</t>
        </is>
      </c>
      <c r="U1463" t="b">
        <v>0</v>
      </c>
      <c r="V1463" t="inlineStr">
        <is>
          <t>Sagar Belhekar</t>
        </is>
      </c>
      <c r="W1463" s="1" t="n">
        <v>44641.493946759256</v>
      </c>
      <c r="X1463" t="n">
        <v>149.0</v>
      </c>
      <c r="Y1463" t="n">
        <v>43.0</v>
      </c>
      <c r="Z1463" t="n">
        <v>0.0</v>
      </c>
      <c r="AA1463" t="n">
        <v>43.0</v>
      </c>
      <c r="AB1463" t="n">
        <v>0.0</v>
      </c>
      <c r="AC1463" t="n">
        <v>4.0</v>
      </c>
      <c r="AD1463" t="n">
        <v>47.0</v>
      </c>
      <c r="AE1463" t="n">
        <v>0.0</v>
      </c>
      <c r="AF1463" t="n">
        <v>0.0</v>
      </c>
      <c r="AG1463" t="n">
        <v>0.0</v>
      </c>
      <c r="AH1463" t="inlineStr">
        <is>
          <t>Ketan Pathak</t>
        </is>
      </c>
      <c r="AI1463" s="1" t="n">
        <v>44641.522256944445</v>
      </c>
      <c r="AJ1463" t="n">
        <v>285.0</v>
      </c>
      <c r="AK1463" t="n">
        <v>0.0</v>
      </c>
      <c r="AL1463" t="n">
        <v>0.0</v>
      </c>
      <c r="AM1463" t="n">
        <v>0.0</v>
      </c>
      <c r="AN1463" t="n">
        <v>0.0</v>
      </c>
      <c r="AO1463" t="n">
        <v>0.0</v>
      </c>
      <c r="AP1463" t="n">
        <v>47.0</v>
      </c>
      <c r="AQ1463" t="n">
        <v>0.0</v>
      </c>
      <c r="AR1463" t="n">
        <v>0.0</v>
      </c>
      <c r="AS1463" t="n">
        <v>0.0</v>
      </c>
      <c r="AT1463" t="inlineStr">
        <is>
          <t>N/A</t>
        </is>
      </c>
      <c r="AU1463" t="inlineStr">
        <is>
          <t>N/A</t>
        </is>
      </c>
      <c r="AV1463" t="inlineStr">
        <is>
          <t>N/A</t>
        </is>
      </c>
      <c r="AW1463" t="inlineStr">
        <is>
          <t>N/A</t>
        </is>
      </c>
      <c r="AX1463" t="inlineStr">
        <is>
          <t>N/A</t>
        </is>
      </c>
      <c r="AY1463" t="inlineStr">
        <is>
          <t>N/A</t>
        </is>
      </c>
      <c r="AZ1463" t="inlineStr">
        <is>
          <t>N/A</t>
        </is>
      </c>
      <c r="BA1463" t="inlineStr">
        <is>
          <t>N/A</t>
        </is>
      </c>
      <c r="BB1463" t="inlineStr">
        <is>
          <t>N/A</t>
        </is>
      </c>
      <c r="BC1463" t="inlineStr">
        <is>
          <t>N/A</t>
        </is>
      </c>
      <c r="BD1463" t="inlineStr">
        <is>
          <t>N/A</t>
        </is>
      </c>
      <c r="BE1463" t="inlineStr">
        <is>
          <t>N/A</t>
        </is>
      </c>
    </row>
    <row r="1464">
      <c r="A1464" t="inlineStr">
        <is>
          <t>WI220358810</t>
        </is>
      </c>
      <c r="B1464" t="inlineStr">
        <is>
          <t>DATA_VALIDATION</t>
        </is>
      </c>
      <c r="C1464" t="inlineStr">
        <is>
          <t>201100014854</t>
        </is>
      </c>
      <c r="D1464" t="inlineStr">
        <is>
          <t>Folder</t>
        </is>
      </c>
      <c r="E1464" s="2">
        <f>HYPERLINK("capsilon://?command=openfolder&amp;siteaddress=FAM.docvelocity-na8.net&amp;folderid=FX90C4B568-9DAA-A707-90A2-D1566DBE1FAD","FX22038367")</f>
        <v>0.0</v>
      </c>
      <c r="F1464" t="inlineStr">
        <is>
          <t/>
        </is>
      </c>
      <c r="G1464" t="inlineStr">
        <is>
          <t/>
        </is>
      </c>
      <c r="H1464" t="inlineStr">
        <is>
          <t>Mailitem</t>
        </is>
      </c>
      <c r="I1464" t="inlineStr">
        <is>
          <t>MI2203598621</t>
        </is>
      </c>
      <c r="J1464" t="n">
        <v>179.0</v>
      </c>
      <c r="K1464" t="inlineStr">
        <is>
          <t>COMPLETED</t>
        </is>
      </c>
      <c r="L1464" t="inlineStr">
        <is>
          <t>MARK_AS_COMPLETED</t>
        </is>
      </c>
      <c r="M1464" t="inlineStr">
        <is>
          <t>Queue</t>
        </is>
      </c>
      <c r="N1464" t="n">
        <v>1.0</v>
      </c>
      <c r="O1464" s="1" t="n">
        <v>44641.373877314814</v>
      </c>
      <c r="P1464" s="1" t="n">
        <v>44641.5366087963</v>
      </c>
      <c r="Q1464" t="n">
        <v>12178.0</v>
      </c>
      <c r="R1464" t="n">
        <v>1882.0</v>
      </c>
      <c r="S1464" t="b">
        <v>0</v>
      </c>
      <c r="T1464" t="inlineStr">
        <is>
          <t>N/A</t>
        </is>
      </c>
      <c r="U1464" t="b">
        <v>0</v>
      </c>
      <c r="V1464" t="inlineStr">
        <is>
          <t>Komal Kharde</t>
        </is>
      </c>
      <c r="W1464" s="1" t="n">
        <v>44641.5366087963</v>
      </c>
      <c r="X1464" t="n">
        <v>1739.0</v>
      </c>
      <c r="Y1464" t="n">
        <v>0.0</v>
      </c>
      <c r="Z1464" t="n">
        <v>0.0</v>
      </c>
      <c r="AA1464" t="n">
        <v>0.0</v>
      </c>
      <c r="AB1464" t="n">
        <v>0.0</v>
      </c>
      <c r="AC1464" t="n">
        <v>0.0</v>
      </c>
      <c r="AD1464" t="n">
        <v>179.0</v>
      </c>
      <c r="AE1464" t="n">
        <v>153.0</v>
      </c>
      <c r="AF1464" t="n">
        <v>0.0</v>
      </c>
      <c r="AG1464" t="n">
        <v>7.0</v>
      </c>
      <c r="AH1464" t="inlineStr">
        <is>
          <t>N/A</t>
        </is>
      </c>
      <c r="AI1464" t="inlineStr">
        <is>
          <t>N/A</t>
        </is>
      </c>
      <c r="AJ1464" t="inlineStr">
        <is>
          <t>N/A</t>
        </is>
      </c>
      <c r="AK1464" t="inlineStr">
        <is>
          <t>N/A</t>
        </is>
      </c>
      <c r="AL1464" t="inlineStr">
        <is>
          <t>N/A</t>
        </is>
      </c>
      <c r="AM1464" t="inlineStr">
        <is>
          <t>N/A</t>
        </is>
      </c>
      <c r="AN1464" t="inlineStr">
        <is>
          <t>N/A</t>
        </is>
      </c>
      <c r="AO1464" t="inlineStr">
        <is>
          <t>N/A</t>
        </is>
      </c>
      <c r="AP1464" t="inlineStr">
        <is>
          <t>N/A</t>
        </is>
      </c>
      <c r="AQ1464" t="inlineStr">
        <is>
          <t>N/A</t>
        </is>
      </c>
      <c r="AR1464" t="inlineStr">
        <is>
          <t>N/A</t>
        </is>
      </c>
      <c r="AS1464" t="inlineStr">
        <is>
          <t>N/A</t>
        </is>
      </c>
      <c r="AT1464" t="inlineStr">
        <is>
          <t>N/A</t>
        </is>
      </c>
      <c r="AU1464" t="inlineStr">
        <is>
          <t>N/A</t>
        </is>
      </c>
      <c r="AV1464" t="inlineStr">
        <is>
          <t>N/A</t>
        </is>
      </c>
      <c r="AW1464" t="inlineStr">
        <is>
          <t>N/A</t>
        </is>
      </c>
      <c r="AX1464" t="inlineStr">
        <is>
          <t>N/A</t>
        </is>
      </c>
      <c r="AY1464" t="inlineStr">
        <is>
          <t>N/A</t>
        </is>
      </c>
      <c r="AZ1464" t="inlineStr">
        <is>
          <t>N/A</t>
        </is>
      </c>
      <c r="BA1464" t="inlineStr">
        <is>
          <t>N/A</t>
        </is>
      </c>
      <c r="BB1464" t="inlineStr">
        <is>
          <t>N/A</t>
        </is>
      </c>
      <c r="BC1464" t="inlineStr">
        <is>
          <t>N/A</t>
        </is>
      </c>
      <c r="BD1464" t="inlineStr">
        <is>
          <t>N/A</t>
        </is>
      </c>
      <c r="BE1464" t="inlineStr">
        <is>
          <t>N/A</t>
        </is>
      </c>
    </row>
    <row r="1465">
      <c r="A1465" t="inlineStr">
        <is>
          <t>WI220358811</t>
        </is>
      </c>
      <c r="B1465" t="inlineStr">
        <is>
          <t>DATA_VALIDATION</t>
        </is>
      </c>
      <c r="C1465" t="inlineStr">
        <is>
          <t>201130013474</t>
        </is>
      </c>
      <c r="D1465" t="inlineStr">
        <is>
          <t>Folder</t>
        </is>
      </c>
      <c r="E1465" s="2">
        <f>HYPERLINK("capsilon://?command=openfolder&amp;siteaddress=FAM.docvelocity-na8.net&amp;folderid=FX75552413-5658-2F29-E567-693EC196377D","FX22037146")</f>
        <v>0.0</v>
      </c>
      <c r="F1465" t="inlineStr">
        <is>
          <t/>
        </is>
      </c>
      <c r="G1465" t="inlineStr">
        <is>
          <t/>
        </is>
      </c>
      <c r="H1465" t="inlineStr">
        <is>
          <t>Mailitem</t>
        </is>
      </c>
      <c r="I1465" t="inlineStr">
        <is>
          <t>MI2203598951</t>
        </is>
      </c>
      <c r="J1465" t="n">
        <v>52.0</v>
      </c>
      <c r="K1465" t="inlineStr">
        <is>
          <t>COMPLETED</t>
        </is>
      </c>
      <c r="L1465" t="inlineStr">
        <is>
          <t>MARK_AS_COMPLETED</t>
        </is>
      </c>
      <c r="M1465" t="inlineStr">
        <is>
          <t>Queue</t>
        </is>
      </c>
      <c r="N1465" t="n">
        <v>2.0</v>
      </c>
      <c r="O1465" s="1" t="n">
        <v>44641.37395833333</v>
      </c>
      <c r="P1465" s="1" t="n">
        <v>44641.52179398148</v>
      </c>
      <c r="Q1465" t="n">
        <v>12444.0</v>
      </c>
      <c r="R1465" t="n">
        <v>329.0</v>
      </c>
      <c r="S1465" t="b">
        <v>0</v>
      </c>
      <c r="T1465" t="inlineStr">
        <is>
          <t>N/A</t>
        </is>
      </c>
      <c r="U1465" t="b">
        <v>0</v>
      </c>
      <c r="V1465" t="inlineStr">
        <is>
          <t>Ganesh Bavdiwale</t>
        </is>
      </c>
      <c r="W1465" s="1" t="n">
        <v>44641.495671296296</v>
      </c>
      <c r="X1465" t="n">
        <v>228.0</v>
      </c>
      <c r="Y1465" t="n">
        <v>14.0</v>
      </c>
      <c r="Z1465" t="n">
        <v>0.0</v>
      </c>
      <c r="AA1465" t="n">
        <v>14.0</v>
      </c>
      <c r="AB1465" t="n">
        <v>47.0</v>
      </c>
      <c r="AC1465" t="n">
        <v>2.0</v>
      </c>
      <c r="AD1465" t="n">
        <v>38.0</v>
      </c>
      <c r="AE1465" t="n">
        <v>0.0</v>
      </c>
      <c r="AF1465" t="n">
        <v>0.0</v>
      </c>
      <c r="AG1465" t="n">
        <v>0.0</v>
      </c>
      <c r="AH1465" t="inlineStr">
        <is>
          <t>Rohit Mawal</t>
        </is>
      </c>
      <c r="AI1465" s="1" t="n">
        <v>44641.52179398148</v>
      </c>
      <c r="AJ1465" t="n">
        <v>101.0</v>
      </c>
      <c r="AK1465" t="n">
        <v>0.0</v>
      </c>
      <c r="AL1465" t="n">
        <v>0.0</v>
      </c>
      <c r="AM1465" t="n">
        <v>0.0</v>
      </c>
      <c r="AN1465" t="n">
        <v>47.0</v>
      </c>
      <c r="AO1465" t="n">
        <v>0.0</v>
      </c>
      <c r="AP1465" t="n">
        <v>38.0</v>
      </c>
      <c r="AQ1465" t="n">
        <v>0.0</v>
      </c>
      <c r="AR1465" t="n">
        <v>0.0</v>
      </c>
      <c r="AS1465" t="n">
        <v>0.0</v>
      </c>
      <c r="AT1465" t="inlineStr">
        <is>
          <t>N/A</t>
        </is>
      </c>
      <c r="AU1465" t="inlineStr">
        <is>
          <t>N/A</t>
        </is>
      </c>
      <c r="AV1465" t="inlineStr">
        <is>
          <t>N/A</t>
        </is>
      </c>
      <c r="AW1465" t="inlineStr">
        <is>
          <t>N/A</t>
        </is>
      </c>
      <c r="AX1465" t="inlineStr">
        <is>
          <t>N/A</t>
        </is>
      </c>
      <c r="AY1465" t="inlineStr">
        <is>
          <t>N/A</t>
        </is>
      </c>
      <c r="AZ1465" t="inlineStr">
        <is>
          <t>N/A</t>
        </is>
      </c>
      <c r="BA1465" t="inlineStr">
        <is>
          <t>N/A</t>
        </is>
      </c>
      <c r="BB1465" t="inlineStr">
        <is>
          <t>N/A</t>
        </is>
      </c>
      <c r="BC1465" t="inlineStr">
        <is>
          <t>N/A</t>
        </is>
      </c>
      <c r="BD1465" t="inlineStr">
        <is>
          <t>N/A</t>
        </is>
      </c>
      <c r="BE1465" t="inlineStr">
        <is>
          <t>N/A</t>
        </is>
      </c>
    </row>
    <row r="1466">
      <c r="A1466" t="inlineStr">
        <is>
          <t>WI220358813</t>
        </is>
      </c>
      <c r="B1466" t="inlineStr">
        <is>
          <t>DATA_VALIDATION</t>
        </is>
      </c>
      <c r="C1466" t="inlineStr">
        <is>
          <t>201340000730</t>
        </is>
      </c>
      <c r="D1466" t="inlineStr">
        <is>
          <t>Folder</t>
        </is>
      </c>
      <c r="E1466" s="2">
        <f>HYPERLINK("capsilon://?command=openfolder&amp;siteaddress=FAM.docvelocity-na8.net&amp;folderid=FX6BE77DC3-F3EC-0943-2108-1E57B7475722","FX22037999")</f>
        <v>0.0</v>
      </c>
      <c r="F1466" t="inlineStr">
        <is>
          <t/>
        </is>
      </c>
      <c r="G1466" t="inlineStr">
        <is>
          <t/>
        </is>
      </c>
      <c r="H1466" t="inlineStr">
        <is>
          <t>Mailitem</t>
        </is>
      </c>
      <c r="I1466" t="inlineStr">
        <is>
          <t>MI2203598899</t>
        </is>
      </c>
      <c r="J1466" t="n">
        <v>366.0</v>
      </c>
      <c r="K1466" t="inlineStr">
        <is>
          <t>COMPLETED</t>
        </is>
      </c>
      <c r="L1466" t="inlineStr">
        <is>
          <t>MARK_AS_COMPLETED</t>
        </is>
      </c>
      <c r="M1466" t="inlineStr">
        <is>
          <t>Queue</t>
        </is>
      </c>
      <c r="N1466" t="n">
        <v>1.0</v>
      </c>
      <c r="O1466" s="1" t="n">
        <v>44641.37435185185</v>
      </c>
      <c r="P1466" s="1" t="n">
        <v>44641.533854166664</v>
      </c>
      <c r="Q1466" t="n">
        <v>13071.0</v>
      </c>
      <c r="R1466" t="n">
        <v>710.0</v>
      </c>
      <c r="S1466" t="b">
        <v>0</v>
      </c>
      <c r="T1466" t="inlineStr">
        <is>
          <t>N/A</t>
        </is>
      </c>
      <c r="U1466" t="b">
        <v>0</v>
      </c>
      <c r="V1466" t="inlineStr">
        <is>
          <t>Suraj Toradmal</t>
        </is>
      </c>
      <c r="W1466" s="1" t="n">
        <v>44641.533854166664</v>
      </c>
      <c r="X1466" t="n">
        <v>444.0</v>
      </c>
      <c r="Y1466" t="n">
        <v>0.0</v>
      </c>
      <c r="Z1466" t="n">
        <v>0.0</v>
      </c>
      <c r="AA1466" t="n">
        <v>0.0</v>
      </c>
      <c r="AB1466" t="n">
        <v>0.0</v>
      </c>
      <c r="AC1466" t="n">
        <v>0.0</v>
      </c>
      <c r="AD1466" t="n">
        <v>366.0</v>
      </c>
      <c r="AE1466" t="n">
        <v>342.0</v>
      </c>
      <c r="AF1466" t="n">
        <v>0.0</v>
      </c>
      <c r="AG1466" t="n">
        <v>10.0</v>
      </c>
      <c r="AH1466" t="inlineStr">
        <is>
          <t>N/A</t>
        </is>
      </c>
      <c r="AI1466" t="inlineStr">
        <is>
          <t>N/A</t>
        </is>
      </c>
      <c r="AJ1466" t="inlineStr">
        <is>
          <t>N/A</t>
        </is>
      </c>
      <c r="AK1466" t="inlineStr">
        <is>
          <t>N/A</t>
        </is>
      </c>
      <c r="AL1466" t="inlineStr">
        <is>
          <t>N/A</t>
        </is>
      </c>
      <c r="AM1466" t="inlineStr">
        <is>
          <t>N/A</t>
        </is>
      </c>
      <c r="AN1466" t="inlineStr">
        <is>
          <t>N/A</t>
        </is>
      </c>
      <c r="AO1466" t="inlineStr">
        <is>
          <t>N/A</t>
        </is>
      </c>
      <c r="AP1466" t="inlineStr">
        <is>
          <t>N/A</t>
        </is>
      </c>
      <c r="AQ1466" t="inlineStr">
        <is>
          <t>N/A</t>
        </is>
      </c>
      <c r="AR1466" t="inlineStr">
        <is>
          <t>N/A</t>
        </is>
      </c>
      <c r="AS1466" t="inlineStr">
        <is>
          <t>N/A</t>
        </is>
      </c>
      <c r="AT1466" t="inlineStr">
        <is>
          <t>N/A</t>
        </is>
      </c>
      <c r="AU1466" t="inlineStr">
        <is>
          <t>N/A</t>
        </is>
      </c>
      <c r="AV1466" t="inlineStr">
        <is>
          <t>N/A</t>
        </is>
      </c>
      <c r="AW1466" t="inlineStr">
        <is>
          <t>N/A</t>
        </is>
      </c>
      <c r="AX1466" t="inlineStr">
        <is>
          <t>N/A</t>
        </is>
      </c>
      <c r="AY1466" t="inlineStr">
        <is>
          <t>N/A</t>
        </is>
      </c>
      <c r="AZ1466" t="inlineStr">
        <is>
          <t>N/A</t>
        </is>
      </c>
      <c r="BA1466" t="inlineStr">
        <is>
          <t>N/A</t>
        </is>
      </c>
      <c r="BB1466" t="inlineStr">
        <is>
          <t>N/A</t>
        </is>
      </c>
      <c r="BC1466" t="inlineStr">
        <is>
          <t>N/A</t>
        </is>
      </c>
      <c r="BD1466" t="inlineStr">
        <is>
          <t>N/A</t>
        </is>
      </c>
      <c r="BE1466" t="inlineStr">
        <is>
          <t>N/A</t>
        </is>
      </c>
    </row>
    <row r="1467">
      <c r="A1467" t="inlineStr">
        <is>
          <t>WI220358822</t>
        </is>
      </c>
      <c r="B1467" t="inlineStr">
        <is>
          <t>DATA_VALIDATION</t>
        </is>
      </c>
      <c r="C1467" t="inlineStr">
        <is>
          <t>201110012610</t>
        </is>
      </c>
      <c r="D1467" t="inlineStr">
        <is>
          <t>Folder</t>
        </is>
      </c>
      <c r="E1467" s="2">
        <f>HYPERLINK("capsilon://?command=openfolder&amp;siteaddress=FAM.docvelocity-na8.net&amp;folderid=FXEB5939E5-0033-BA39-749C-B923A970CBC0","FX22037781")</f>
        <v>0.0</v>
      </c>
      <c r="F1467" t="inlineStr">
        <is>
          <t/>
        </is>
      </c>
      <c r="G1467" t="inlineStr">
        <is>
          <t/>
        </is>
      </c>
      <c r="H1467" t="inlineStr">
        <is>
          <t>Mailitem</t>
        </is>
      </c>
      <c r="I1467" t="inlineStr">
        <is>
          <t>MI2203604823</t>
        </is>
      </c>
      <c r="J1467" t="n">
        <v>28.0</v>
      </c>
      <c r="K1467" t="inlineStr">
        <is>
          <t>COMPLETED</t>
        </is>
      </c>
      <c r="L1467" t="inlineStr">
        <is>
          <t>MARK_AS_COMPLETED</t>
        </is>
      </c>
      <c r="M1467" t="inlineStr">
        <is>
          <t>Queue</t>
        </is>
      </c>
      <c r="N1467" t="n">
        <v>2.0</v>
      </c>
      <c r="O1467" s="1" t="n">
        <v>44641.37515046296</v>
      </c>
      <c r="P1467" s="1" t="n">
        <v>44641.52407407408</v>
      </c>
      <c r="Q1467" t="n">
        <v>12482.0</v>
      </c>
      <c r="R1467" t="n">
        <v>385.0</v>
      </c>
      <c r="S1467" t="b">
        <v>0</v>
      </c>
      <c r="T1467" t="inlineStr">
        <is>
          <t>N/A</t>
        </is>
      </c>
      <c r="U1467" t="b">
        <v>0</v>
      </c>
      <c r="V1467" t="inlineStr">
        <is>
          <t>Samadhan Kamble</t>
        </is>
      </c>
      <c r="W1467" s="1" t="n">
        <v>44641.49574074074</v>
      </c>
      <c r="X1467" t="n">
        <v>189.0</v>
      </c>
      <c r="Y1467" t="n">
        <v>21.0</v>
      </c>
      <c r="Z1467" t="n">
        <v>0.0</v>
      </c>
      <c r="AA1467" t="n">
        <v>21.0</v>
      </c>
      <c r="AB1467" t="n">
        <v>0.0</v>
      </c>
      <c r="AC1467" t="n">
        <v>0.0</v>
      </c>
      <c r="AD1467" t="n">
        <v>7.0</v>
      </c>
      <c r="AE1467" t="n">
        <v>0.0</v>
      </c>
      <c r="AF1467" t="n">
        <v>0.0</v>
      </c>
      <c r="AG1467" t="n">
        <v>0.0</v>
      </c>
      <c r="AH1467" t="inlineStr">
        <is>
          <t>Rohit Mawal</t>
        </is>
      </c>
      <c r="AI1467" s="1" t="n">
        <v>44641.52407407408</v>
      </c>
      <c r="AJ1467" t="n">
        <v>196.0</v>
      </c>
      <c r="AK1467" t="n">
        <v>0.0</v>
      </c>
      <c r="AL1467" t="n">
        <v>0.0</v>
      </c>
      <c r="AM1467" t="n">
        <v>0.0</v>
      </c>
      <c r="AN1467" t="n">
        <v>0.0</v>
      </c>
      <c r="AO1467" t="n">
        <v>0.0</v>
      </c>
      <c r="AP1467" t="n">
        <v>7.0</v>
      </c>
      <c r="AQ1467" t="n">
        <v>0.0</v>
      </c>
      <c r="AR1467" t="n">
        <v>0.0</v>
      </c>
      <c r="AS1467" t="n">
        <v>0.0</v>
      </c>
      <c r="AT1467" t="inlineStr">
        <is>
          <t>N/A</t>
        </is>
      </c>
      <c r="AU1467" t="inlineStr">
        <is>
          <t>N/A</t>
        </is>
      </c>
      <c r="AV1467" t="inlineStr">
        <is>
          <t>N/A</t>
        </is>
      </c>
      <c r="AW1467" t="inlineStr">
        <is>
          <t>N/A</t>
        </is>
      </c>
      <c r="AX1467" t="inlineStr">
        <is>
          <t>N/A</t>
        </is>
      </c>
      <c r="AY1467" t="inlineStr">
        <is>
          <t>N/A</t>
        </is>
      </c>
      <c r="AZ1467" t="inlineStr">
        <is>
          <t>N/A</t>
        </is>
      </c>
      <c r="BA1467" t="inlineStr">
        <is>
          <t>N/A</t>
        </is>
      </c>
      <c r="BB1467" t="inlineStr">
        <is>
          <t>N/A</t>
        </is>
      </c>
      <c r="BC1467" t="inlineStr">
        <is>
          <t>N/A</t>
        </is>
      </c>
      <c r="BD1467" t="inlineStr">
        <is>
          <t>N/A</t>
        </is>
      </c>
      <c r="BE1467" t="inlineStr">
        <is>
          <t>N/A</t>
        </is>
      </c>
    </row>
    <row r="1468">
      <c r="A1468" t="inlineStr">
        <is>
          <t>WI220358823</t>
        </is>
      </c>
      <c r="B1468" t="inlineStr">
        <is>
          <t>DATA_VALIDATION</t>
        </is>
      </c>
      <c r="C1468" t="inlineStr">
        <is>
          <t>201110012610</t>
        </is>
      </c>
      <c r="D1468" t="inlineStr">
        <is>
          <t>Folder</t>
        </is>
      </c>
      <c r="E1468" s="2">
        <f>HYPERLINK("capsilon://?command=openfolder&amp;siteaddress=FAM.docvelocity-na8.net&amp;folderid=FXEB5939E5-0033-BA39-749C-B923A970CBC0","FX22037781")</f>
        <v>0.0</v>
      </c>
      <c r="F1468" t="inlineStr">
        <is>
          <t/>
        </is>
      </c>
      <c r="G1468" t="inlineStr">
        <is>
          <t/>
        </is>
      </c>
      <c r="H1468" t="inlineStr">
        <is>
          <t>Mailitem</t>
        </is>
      </c>
      <c r="I1468" t="inlineStr">
        <is>
          <t>MI2203604825</t>
        </is>
      </c>
      <c r="J1468" t="n">
        <v>28.0</v>
      </c>
      <c r="K1468" t="inlineStr">
        <is>
          <t>COMPLETED</t>
        </is>
      </c>
      <c r="L1468" t="inlineStr">
        <is>
          <t>MARK_AS_COMPLETED</t>
        </is>
      </c>
      <c r="M1468" t="inlineStr">
        <is>
          <t>Queue</t>
        </is>
      </c>
      <c r="N1468" t="n">
        <v>2.0</v>
      </c>
      <c r="O1468" s="1" t="n">
        <v>44641.3753125</v>
      </c>
      <c r="P1468" s="1" t="n">
        <v>44641.52333333333</v>
      </c>
      <c r="Q1468" t="n">
        <v>12591.0</v>
      </c>
      <c r="R1468" t="n">
        <v>198.0</v>
      </c>
      <c r="S1468" t="b">
        <v>0</v>
      </c>
      <c r="T1468" t="inlineStr">
        <is>
          <t>N/A</t>
        </is>
      </c>
      <c r="U1468" t="b">
        <v>0</v>
      </c>
      <c r="V1468" t="inlineStr">
        <is>
          <t>Sagar Belhekar</t>
        </is>
      </c>
      <c r="W1468" s="1" t="n">
        <v>44641.495416666665</v>
      </c>
      <c r="X1468" t="n">
        <v>106.0</v>
      </c>
      <c r="Y1468" t="n">
        <v>21.0</v>
      </c>
      <c r="Z1468" t="n">
        <v>0.0</v>
      </c>
      <c r="AA1468" t="n">
        <v>21.0</v>
      </c>
      <c r="AB1468" t="n">
        <v>0.0</v>
      </c>
      <c r="AC1468" t="n">
        <v>0.0</v>
      </c>
      <c r="AD1468" t="n">
        <v>7.0</v>
      </c>
      <c r="AE1468" t="n">
        <v>0.0</v>
      </c>
      <c r="AF1468" t="n">
        <v>0.0</v>
      </c>
      <c r="AG1468" t="n">
        <v>0.0</v>
      </c>
      <c r="AH1468" t="inlineStr">
        <is>
          <t>Ketan Pathak</t>
        </is>
      </c>
      <c r="AI1468" s="1" t="n">
        <v>44641.52333333333</v>
      </c>
      <c r="AJ1468" t="n">
        <v>92.0</v>
      </c>
      <c r="AK1468" t="n">
        <v>0.0</v>
      </c>
      <c r="AL1468" t="n">
        <v>0.0</v>
      </c>
      <c r="AM1468" t="n">
        <v>0.0</v>
      </c>
      <c r="AN1468" t="n">
        <v>0.0</v>
      </c>
      <c r="AO1468" t="n">
        <v>0.0</v>
      </c>
      <c r="AP1468" t="n">
        <v>7.0</v>
      </c>
      <c r="AQ1468" t="n">
        <v>0.0</v>
      </c>
      <c r="AR1468" t="n">
        <v>0.0</v>
      </c>
      <c r="AS1468" t="n">
        <v>0.0</v>
      </c>
      <c r="AT1468" t="inlineStr">
        <is>
          <t>N/A</t>
        </is>
      </c>
      <c r="AU1468" t="inlineStr">
        <is>
          <t>N/A</t>
        </is>
      </c>
      <c r="AV1468" t="inlineStr">
        <is>
          <t>N/A</t>
        </is>
      </c>
      <c r="AW1468" t="inlineStr">
        <is>
          <t>N/A</t>
        </is>
      </c>
      <c r="AX1468" t="inlineStr">
        <is>
          <t>N/A</t>
        </is>
      </c>
      <c r="AY1468" t="inlineStr">
        <is>
          <t>N/A</t>
        </is>
      </c>
      <c r="AZ1468" t="inlineStr">
        <is>
          <t>N/A</t>
        </is>
      </c>
      <c r="BA1468" t="inlineStr">
        <is>
          <t>N/A</t>
        </is>
      </c>
      <c r="BB1468" t="inlineStr">
        <is>
          <t>N/A</t>
        </is>
      </c>
      <c r="BC1468" t="inlineStr">
        <is>
          <t>N/A</t>
        </is>
      </c>
      <c r="BD1468" t="inlineStr">
        <is>
          <t>N/A</t>
        </is>
      </c>
      <c r="BE1468" t="inlineStr">
        <is>
          <t>N/A</t>
        </is>
      </c>
    </row>
    <row r="1469">
      <c r="A1469" t="inlineStr">
        <is>
          <t>WI220358824</t>
        </is>
      </c>
      <c r="B1469" t="inlineStr">
        <is>
          <t>DATA_VALIDATION</t>
        </is>
      </c>
      <c r="C1469" t="inlineStr">
        <is>
          <t>201110012610</t>
        </is>
      </c>
      <c r="D1469" t="inlineStr">
        <is>
          <t>Folder</t>
        </is>
      </c>
      <c r="E1469" s="2">
        <f>HYPERLINK("capsilon://?command=openfolder&amp;siteaddress=FAM.docvelocity-na8.net&amp;folderid=FXEB5939E5-0033-BA39-749C-B923A970CBC0","FX22037781")</f>
        <v>0.0</v>
      </c>
      <c r="F1469" t="inlineStr">
        <is>
          <t/>
        </is>
      </c>
      <c r="G1469" t="inlineStr">
        <is>
          <t/>
        </is>
      </c>
      <c r="H1469" t="inlineStr">
        <is>
          <t>Mailitem</t>
        </is>
      </c>
      <c r="I1469" t="inlineStr">
        <is>
          <t>MI2203604829</t>
        </is>
      </c>
      <c r="J1469" t="n">
        <v>28.0</v>
      </c>
      <c r="K1469" t="inlineStr">
        <is>
          <t>COMPLETED</t>
        </is>
      </c>
      <c r="L1469" t="inlineStr">
        <is>
          <t>MARK_AS_COMPLETED</t>
        </is>
      </c>
      <c r="M1469" t="inlineStr">
        <is>
          <t>Queue</t>
        </is>
      </c>
      <c r="N1469" t="n">
        <v>2.0</v>
      </c>
      <c r="O1469" s="1" t="n">
        <v>44641.375393518516</v>
      </c>
      <c r="P1469" s="1" t="n">
        <v>44641.52449074074</v>
      </c>
      <c r="Q1469" t="n">
        <v>12733.0</v>
      </c>
      <c r="R1469" t="n">
        <v>149.0</v>
      </c>
      <c r="S1469" t="b">
        <v>0</v>
      </c>
      <c r="T1469" t="inlineStr">
        <is>
          <t>N/A</t>
        </is>
      </c>
      <c r="U1469" t="b">
        <v>0</v>
      </c>
      <c r="V1469" t="inlineStr">
        <is>
          <t>Shivani Rapariya</t>
        </is>
      </c>
      <c r="W1469" s="1" t="n">
        <v>44641.49490740741</v>
      </c>
      <c r="X1469" t="n">
        <v>49.0</v>
      </c>
      <c r="Y1469" t="n">
        <v>21.0</v>
      </c>
      <c r="Z1469" t="n">
        <v>0.0</v>
      </c>
      <c r="AA1469" t="n">
        <v>21.0</v>
      </c>
      <c r="AB1469" t="n">
        <v>0.0</v>
      </c>
      <c r="AC1469" t="n">
        <v>0.0</v>
      </c>
      <c r="AD1469" t="n">
        <v>7.0</v>
      </c>
      <c r="AE1469" t="n">
        <v>0.0</v>
      </c>
      <c r="AF1469" t="n">
        <v>0.0</v>
      </c>
      <c r="AG1469" t="n">
        <v>0.0</v>
      </c>
      <c r="AH1469" t="inlineStr">
        <is>
          <t>Ketan Pathak</t>
        </is>
      </c>
      <c r="AI1469" s="1" t="n">
        <v>44641.52449074074</v>
      </c>
      <c r="AJ1469" t="n">
        <v>100.0</v>
      </c>
      <c r="AK1469" t="n">
        <v>0.0</v>
      </c>
      <c r="AL1469" t="n">
        <v>0.0</v>
      </c>
      <c r="AM1469" t="n">
        <v>0.0</v>
      </c>
      <c r="AN1469" t="n">
        <v>0.0</v>
      </c>
      <c r="AO1469" t="n">
        <v>0.0</v>
      </c>
      <c r="AP1469" t="n">
        <v>7.0</v>
      </c>
      <c r="AQ1469" t="n">
        <v>0.0</v>
      </c>
      <c r="AR1469" t="n">
        <v>0.0</v>
      </c>
      <c r="AS1469" t="n">
        <v>0.0</v>
      </c>
      <c r="AT1469" t="inlineStr">
        <is>
          <t>N/A</t>
        </is>
      </c>
      <c r="AU1469" t="inlineStr">
        <is>
          <t>N/A</t>
        </is>
      </c>
      <c r="AV1469" t="inlineStr">
        <is>
          <t>N/A</t>
        </is>
      </c>
      <c r="AW1469" t="inlineStr">
        <is>
          <t>N/A</t>
        </is>
      </c>
      <c r="AX1469" t="inlineStr">
        <is>
          <t>N/A</t>
        </is>
      </c>
      <c r="AY1469" t="inlineStr">
        <is>
          <t>N/A</t>
        </is>
      </c>
      <c r="AZ1469" t="inlineStr">
        <is>
          <t>N/A</t>
        </is>
      </c>
      <c r="BA1469" t="inlineStr">
        <is>
          <t>N/A</t>
        </is>
      </c>
      <c r="BB1469" t="inlineStr">
        <is>
          <t>N/A</t>
        </is>
      </c>
      <c r="BC1469" t="inlineStr">
        <is>
          <t>N/A</t>
        </is>
      </c>
      <c r="BD1469" t="inlineStr">
        <is>
          <t>N/A</t>
        </is>
      </c>
      <c r="BE1469" t="inlineStr">
        <is>
          <t>N/A</t>
        </is>
      </c>
    </row>
    <row r="1470">
      <c r="A1470" t="inlineStr">
        <is>
          <t>WI220358825</t>
        </is>
      </c>
      <c r="B1470" t="inlineStr">
        <is>
          <t>DATA_VALIDATION</t>
        </is>
      </c>
      <c r="C1470" t="inlineStr">
        <is>
          <t>201110012610</t>
        </is>
      </c>
      <c r="D1470" t="inlineStr">
        <is>
          <t>Folder</t>
        </is>
      </c>
      <c r="E1470" s="2">
        <f>HYPERLINK("capsilon://?command=openfolder&amp;siteaddress=FAM.docvelocity-na8.net&amp;folderid=FXEB5939E5-0033-BA39-749C-B923A970CBC0","FX22037781")</f>
        <v>0.0</v>
      </c>
      <c r="F1470" t="inlineStr">
        <is>
          <t/>
        </is>
      </c>
      <c r="G1470" t="inlineStr">
        <is>
          <t/>
        </is>
      </c>
      <c r="H1470" t="inlineStr">
        <is>
          <t>Mailitem</t>
        </is>
      </c>
      <c r="I1470" t="inlineStr">
        <is>
          <t>MI2203604833</t>
        </is>
      </c>
      <c r="J1470" t="n">
        <v>28.0</v>
      </c>
      <c r="K1470" t="inlineStr">
        <is>
          <t>COMPLETED</t>
        </is>
      </c>
      <c r="L1470" t="inlineStr">
        <is>
          <t>MARK_AS_COMPLETED</t>
        </is>
      </c>
      <c r="M1470" t="inlineStr">
        <is>
          <t>Queue</t>
        </is>
      </c>
      <c r="N1470" t="n">
        <v>2.0</v>
      </c>
      <c r="O1470" s="1" t="n">
        <v>44641.375439814816</v>
      </c>
      <c r="P1470" s="1" t="n">
        <v>44641.52517361111</v>
      </c>
      <c r="Q1470" t="n">
        <v>12747.0</v>
      </c>
      <c r="R1470" t="n">
        <v>190.0</v>
      </c>
      <c r="S1470" t="b">
        <v>0</v>
      </c>
      <c r="T1470" t="inlineStr">
        <is>
          <t>N/A</t>
        </is>
      </c>
      <c r="U1470" t="b">
        <v>0</v>
      </c>
      <c r="V1470" t="inlineStr">
        <is>
          <t>Shivani Rapariya</t>
        </is>
      </c>
      <c r="W1470" s="1" t="n">
        <v>44641.496030092596</v>
      </c>
      <c r="X1470" t="n">
        <v>96.0</v>
      </c>
      <c r="Y1470" t="n">
        <v>21.0</v>
      </c>
      <c r="Z1470" t="n">
        <v>0.0</v>
      </c>
      <c r="AA1470" t="n">
        <v>21.0</v>
      </c>
      <c r="AB1470" t="n">
        <v>0.0</v>
      </c>
      <c r="AC1470" t="n">
        <v>5.0</v>
      </c>
      <c r="AD1470" t="n">
        <v>7.0</v>
      </c>
      <c r="AE1470" t="n">
        <v>0.0</v>
      </c>
      <c r="AF1470" t="n">
        <v>0.0</v>
      </c>
      <c r="AG1470" t="n">
        <v>0.0</v>
      </c>
      <c r="AH1470" t="inlineStr">
        <is>
          <t>Rohit Mawal</t>
        </is>
      </c>
      <c r="AI1470" s="1" t="n">
        <v>44641.52517361111</v>
      </c>
      <c r="AJ1470" t="n">
        <v>94.0</v>
      </c>
      <c r="AK1470" t="n">
        <v>0.0</v>
      </c>
      <c r="AL1470" t="n">
        <v>0.0</v>
      </c>
      <c r="AM1470" t="n">
        <v>0.0</v>
      </c>
      <c r="AN1470" t="n">
        <v>0.0</v>
      </c>
      <c r="AO1470" t="n">
        <v>0.0</v>
      </c>
      <c r="AP1470" t="n">
        <v>7.0</v>
      </c>
      <c r="AQ1470" t="n">
        <v>0.0</v>
      </c>
      <c r="AR1470" t="n">
        <v>0.0</v>
      </c>
      <c r="AS1470" t="n">
        <v>0.0</v>
      </c>
      <c r="AT1470" t="inlineStr">
        <is>
          <t>N/A</t>
        </is>
      </c>
      <c r="AU1470" t="inlineStr">
        <is>
          <t>N/A</t>
        </is>
      </c>
      <c r="AV1470" t="inlineStr">
        <is>
          <t>N/A</t>
        </is>
      </c>
      <c r="AW1470" t="inlineStr">
        <is>
          <t>N/A</t>
        </is>
      </c>
      <c r="AX1470" t="inlineStr">
        <is>
          <t>N/A</t>
        </is>
      </c>
      <c r="AY1470" t="inlineStr">
        <is>
          <t>N/A</t>
        </is>
      </c>
      <c r="AZ1470" t="inlineStr">
        <is>
          <t>N/A</t>
        </is>
      </c>
      <c r="BA1470" t="inlineStr">
        <is>
          <t>N/A</t>
        </is>
      </c>
      <c r="BB1470" t="inlineStr">
        <is>
          <t>N/A</t>
        </is>
      </c>
      <c r="BC1470" t="inlineStr">
        <is>
          <t>N/A</t>
        </is>
      </c>
      <c r="BD1470" t="inlineStr">
        <is>
          <t>N/A</t>
        </is>
      </c>
      <c r="BE1470" t="inlineStr">
        <is>
          <t>N/A</t>
        </is>
      </c>
    </row>
    <row r="1471">
      <c r="A1471" t="inlineStr">
        <is>
          <t>WI220358826</t>
        </is>
      </c>
      <c r="B1471" t="inlineStr">
        <is>
          <t>DATA_VALIDATION</t>
        </is>
      </c>
      <c r="C1471" t="inlineStr">
        <is>
          <t>201110012610</t>
        </is>
      </c>
      <c r="D1471" t="inlineStr">
        <is>
          <t>Folder</t>
        </is>
      </c>
      <c r="E1471" s="2">
        <f>HYPERLINK("capsilon://?command=openfolder&amp;siteaddress=FAM.docvelocity-na8.net&amp;folderid=FXEB5939E5-0033-BA39-749C-B923A970CBC0","FX22037781")</f>
        <v>0.0</v>
      </c>
      <c r="F1471" t="inlineStr">
        <is>
          <t/>
        </is>
      </c>
      <c r="G1471" t="inlineStr">
        <is>
          <t/>
        </is>
      </c>
      <c r="H1471" t="inlineStr">
        <is>
          <t>Mailitem</t>
        </is>
      </c>
      <c r="I1471" t="inlineStr">
        <is>
          <t>MI2203604838</t>
        </is>
      </c>
      <c r="J1471" t="n">
        <v>38.0</v>
      </c>
      <c r="K1471" t="inlineStr">
        <is>
          <t>COMPLETED</t>
        </is>
      </c>
      <c r="L1471" t="inlineStr">
        <is>
          <t>MARK_AS_COMPLETED</t>
        </is>
      </c>
      <c r="M1471" t="inlineStr">
        <is>
          <t>Queue</t>
        </is>
      </c>
      <c r="N1471" t="n">
        <v>2.0</v>
      </c>
      <c r="O1471" s="1" t="n">
        <v>44641.37550925926</v>
      </c>
      <c r="P1471" s="1" t="n">
        <v>44641.52581018519</v>
      </c>
      <c r="Q1471" t="n">
        <v>12717.0</v>
      </c>
      <c r="R1471" t="n">
        <v>269.0</v>
      </c>
      <c r="S1471" t="b">
        <v>0</v>
      </c>
      <c r="T1471" t="inlineStr">
        <is>
          <t>N/A</t>
        </is>
      </c>
      <c r="U1471" t="b">
        <v>0</v>
      </c>
      <c r="V1471" t="inlineStr">
        <is>
          <t>Sagar Belhekar</t>
        </is>
      </c>
      <c r="W1471" s="1" t="n">
        <v>44641.49747685185</v>
      </c>
      <c r="X1471" t="n">
        <v>156.0</v>
      </c>
      <c r="Y1471" t="n">
        <v>33.0</v>
      </c>
      <c r="Z1471" t="n">
        <v>0.0</v>
      </c>
      <c r="AA1471" t="n">
        <v>33.0</v>
      </c>
      <c r="AB1471" t="n">
        <v>0.0</v>
      </c>
      <c r="AC1471" t="n">
        <v>2.0</v>
      </c>
      <c r="AD1471" t="n">
        <v>5.0</v>
      </c>
      <c r="AE1471" t="n">
        <v>0.0</v>
      </c>
      <c r="AF1471" t="n">
        <v>0.0</v>
      </c>
      <c r="AG1471" t="n">
        <v>0.0</v>
      </c>
      <c r="AH1471" t="inlineStr">
        <is>
          <t>Ketan Pathak</t>
        </is>
      </c>
      <c r="AI1471" s="1" t="n">
        <v>44641.52581018519</v>
      </c>
      <c r="AJ1471" t="n">
        <v>113.0</v>
      </c>
      <c r="AK1471" t="n">
        <v>0.0</v>
      </c>
      <c r="AL1471" t="n">
        <v>0.0</v>
      </c>
      <c r="AM1471" t="n">
        <v>0.0</v>
      </c>
      <c r="AN1471" t="n">
        <v>0.0</v>
      </c>
      <c r="AO1471" t="n">
        <v>0.0</v>
      </c>
      <c r="AP1471" t="n">
        <v>5.0</v>
      </c>
      <c r="AQ1471" t="n">
        <v>0.0</v>
      </c>
      <c r="AR1471" t="n">
        <v>0.0</v>
      </c>
      <c r="AS1471" t="n">
        <v>0.0</v>
      </c>
      <c r="AT1471" t="inlineStr">
        <is>
          <t>N/A</t>
        </is>
      </c>
      <c r="AU1471" t="inlineStr">
        <is>
          <t>N/A</t>
        </is>
      </c>
      <c r="AV1471" t="inlineStr">
        <is>
          <t>N/A</t>
        </is>
      </c>
      <c r="AW1471" t="inlineStr">
        <is>
          <t>N/A</t>
        </is>
      </c>
      <c r="AX1471" t="inlineStr">
        <is>
          <t>N/A</t>
        </is>
      </c>
      <c r="AY1471" t="inlineStr">
        <is>
          <t>N/A</t>
        </is>
      </c>
      <c r="AZ1471" t="inlineStr">
        <is>
          <t>N/A</t>
        </is>
      </c>
      <c r="BA1471" t="inlineStr">
        <is>
          <t>N/A</t>
        </is>
      </c>
      <c r="BB1471" t="inlineStr">
        <is>
          <t>N/A</t>
        </is>
      </c>
      <c r="BC1471" t="inlineStr">
        <is>
          <t>N/A</t>
        </is>
      </c>
      <c r="BD1471" t="inlineStr">
        <is>
          <t>N/A</t>
        </is>
      </c>
      <c r="BE1471" t="inlineStr">
        <is>
          <t>N/A</t>
        </is>
      </c>
    </row>
    <row r="1472">
      <c r="A1472" t="inlineStr">
        <is>
          <t>WI220358827</t>
        </is>
      </c>
      <c r="B1472" t="inlineStr">
        <is>
          <t>DATA_VALIDATION</t>
        </is>
      </c>
      <c r="C1472" t="inlineStr">
        <is>
          <t>201110012610</t>
        </is>
      </c>
      <c r="D1472" t="inlineStr">
        <is>
          <t>Folder</t>
        </is>
      </c>
      <c r="E1472" s="2">
        <f>HYPERLINK("capsilon://?command=openfolder&amp;siteaddress=FAM.docvelocity-na8.net&amp;folderid=FXEB5939E5-0033-BA39-749C-B923A970CBC0","FX22037781")</f>
        <v>0.0</v>
      </c>
      <c r="F1472" t="inlineStr">
        <is>
          <t/>
        </is>
      </c>
      <c r="G1472" t="inlineStr">
        <is>
          <t/>
        </is>
      </c>
      <c r="H1472" t="inlineStr">
        <is>
          <t>Mailitem</t>
        </is>
      </c>
      <c r="I1472" t="inlineStr">
        <is>
          <t>MI2203604839</t>
        </is>
      </c>
      <c r="J1472" t="n">
        <v>38.0</v>
      </c>
      <c r="K1472" t="inlineStr">
        <is>
          <t>COMPLETED</t>
        </is>
      </c>
      <c r="L1472" t="inlineStr">
        <is>
          <t>MARK_AS_COMPLETED</t>
        </is>
      </c>
      <c r="M1472" t="inlineStr">
        <is>
          <t>Queue</t>
        </is>
      </c>
      <c r="N1472" t="n">
        <v>2.0</v>
      </c>
      <c r="O1472" s="1" t="n">
        <v>44641.375625</v>
      </c>
      <c r="P1472" s="1" t="n">
        <v>44641.52615740741</v>
      </c>
      <c r="Q1472" t="n">
        <v>12749.0</v>
      </c>
      <c r="R1472" t="n">
        <v>257.0</v>
      </c>
      <c r="S1472" t="b">
        <v>0</v>
      </c>
      <c r="T1472" t="inlineStr">
        <is>
          <t>N/A</t>
        </is>
      </c>
      <c r="U1472" t="b">
        <v>0</v>
      </c>
      <c r="V1472" t="inlineStr">
        <is>
          <t>Samadhan Kamble</t>
        </is>
      </c>
      <c r="W1472" s="1" t="n">
        <v>44641.49774305556</v>
      </c>
      <c r="X1472" t="n">
        <v>172.0</v>
      </c>
      <c r="Y1472" t="n">
        <v>33.0</v>
      </c>
      <c r="Z1472" t="n">
        <v>0.0</v>
      </c>
      <c r="AA1472" t="n">
        <v>33.0</v>
      </c>
      <c r="AB1472" t="n">
        <v>0.0</v>
      </c>
      <c r="AC1472" t="n">
        <v>2.0</v>
      </c>
      <c r="AD1472" t="n">
        <v>5.0</v>
      </c>
      <c r="AE1472" t="n">
        <v>0.0</v>
      </c>
      <c r="AF1472" t="n">
        <v>0.0</v>
      </c>
      <c r="AG1472" t="n">
        <v>0.0</v>
      </c>
      <c r="AH1472" t="inlineStr">
        <is>
          <t>Vikash Suryakanth Parmar</t>
        </is>
      </c>
      <c r="AI1472" s="1" t="n">
        <v>44641.52615740741</v>
      </c>
      <c r="AJ1472" t="n">
        <v>85.0</v>
      </c>
      <c r="AK1472" t="n">
        <v>0.0</v>
      </c>
      <c r="AL1472" t="n">
        <v>0.0</v>
      </c>
      <c r="AM1472" t="n">
        <v>0.0</v>
      </c>
      <c r="AN1472" t="n">
        <v>0.0</v>
      </c>
      <c r="AO1472" t="n">
        <v>0.0</v>
      </c>
      <c r="AP1472" t="n">
        <v>5.0</v>
      </c>
      <c r="AQ1472" t="n">
        <v>0.0</v>
      </c>
      <c r="AR1472" t="n">
        <v>0.0</v>
      </c>
      <c r="AS1472" t="n">
        <v>0.0</v>
      </c>
      <c r="AT1472" t="inlineStr">
        <is>
          <t>N/A</t>
        </is>
      </c>
      <c r="AU1472" t="inlineStr">
        <is>
          <t>N/A</t>
        </is>
      </c>
      <c r="AV1472" t="inlineStr">
        <is>
          <t>N/A</t>
        </is>
      </c>
      <c r="AW1472" t="inlineStr">
        <is>
          <t>N/A</t>
        </is>
      </c>
      <c r="AX1472" t="inlineStr">
        <is>
          <t>N/A</t>
        </is>
      </c>
      <c r="AY1472" t="inlineStr">
        <is>
          <t>N/A</t>
        </is>
      </c>
      <c r="AZ1472" t="inlineStr">
        <is>
          <t>N/A</t>
        </is>
      </c>
      <c r="BA1472" t="inlineStr">
        <is>
          <t>N/A</t>
        </is>
      </c>
      <c r="BB1472" t="inlineStr">
        <is>
          <t>N/A</t>
        </is>
      </c>
      <c r="BC1472" t="inlineStr">
        <is>
          <t>N/A</t>
        </is>
      </c>
      <c r="BD1472" t="inlineStr">
        <is>
          <t>N/A</t>
        </is>
      </c>
      <c r="BE1472" t="inlineStr">
        <is>
          <t>N/A</t>
        </is>
      </c>
    </row>
    <row r="1473">
      <c r="A1473" t="inlineStr">
        <is>
          <t>WI220358830</t>
        </is>
      </c>
      <c r="B1473" t="inlineStr">
        <is>
          <t>DATA_VALIDATION</t>
        </is>
      </c>
      <c r="C1473" t="inlineStr">
        <is>
          <t>201110012607</t>
        </is>
      </c>
      <c r="D1473" t="inlineStr">
        <is>
          <t>Folder</t>
        </is>
      </c>
      <c r="E1473" s="2">
        <f>HYPERLINK("capsilon://?command=openfolder&amp;siteaddress=FAM.docvelocity-na8.net&amp;folderid=FXDA1FA07F-1CEC-5558-BF14-526E05AE9635","FX22037718")</f>
        <v>0.0</v>
      </c>
      <c r="F1473" t="inlineStr">
        <is>
          <t/>
        </is>
      </c>
      <c r="G1473" t="inlineStr">
        <is>
          <t/>
        </is>
      </c>
      <c r="H1473" t="inlineStr">
        <is>
          <t>Mailitem</t>
        </is>
      </c>
      <c r="I1473" t="inlineStr">
        <is>
          <t>MI2203605039</t>
        </is>
      </c>
      <c r="J1473" t="n">
        <v>28.0</v>
      </c>
      <c r="K1473" t="inlineStr">
        <is>
          <t>COMPLETED</t>
        </is>
      </c>
      <c r="L1473" t="inlineStr">
        <is>
          <t>MARK_AS_COMPLETED</t>
        </is>
      </c>
      <c r="M1473" t="inlineStr">
        <is>
          <t>Queue</t>
        </is>
      </c>
      <c r="N1473" t="n">
        <v>2.0</v>
      </c>
      <c r="O1473" s="1" t="n">
        <v>44641.375972222224</v>
      </c>
      <c r="P1473" s="1" t="n">
        <v>44641.52732638889</v>
      </c>
      <c r="Q1473" t="n">
        <v>12795.0</v>
      </c>
      <c r="R1473" t="n">
        <v>282.0</v>
      </c>
      <c r="S1473" t="b">
        <v>0</v>
      </c>
      <c r="T1473" t="inlineStr">
        <is>
          <t>N/A</t>
        </is>
      </c>
      <c r="U1473" t="b">
        <v>0</v>
      </c>
      <c r="V1473" t="inlineStr">
        <is>
          <t>Ganesh Bavdiwale</t>
        </is>
      </c>
      <c r="W1473" s="1" t="n">
        <v>44641.497453703705</v>
      </c>
      <c r="X1473" t="n">
        <v>97.0</v>
      </c>
      <c r="Y1473" t="n">
        <v>21.0</v>
      </c>
      <c r="Z1473" t="n">
        <v>0.0</v>
      </c>
      <c r="AA1473" t="n">
        <v>21.0</v>
      </c>
      <c r="AB1473" t="n">
        <v>0.0</v>
      </c>
      <c r="AC1473" t="n">
        <v>0.0</v>
      </c>
      <c r="AD1473" t="n">
        <v>7.0</v>
      </c>
      <c r="AE1473" t="n">
        <v>0.0</v>
      </c>
      <c r="AF1473" t="n">
        <v>0.0</v>
      </c>
      <c r="AG1473" t="n">
        <v>0.0</v>
      </c>
      <c r="AH1473" t="inlineStr">
        <is>
          <t>Rohit Mawal</t>
        </is>
      </c>
      <c r="AI1473" s="1" t="n">
        <v>44641.52732638889</v>
      </c>
      <c r="AJ1473" t="n">
        <v>185.0</v>
      </c>
      <c r="AK1473" t="n">
        <v>0.0</v>
      </c>
      <c r="AL1473" t="n">
        <v>0.0</v>
      </c>
      <c r="AM1473" t="n">
        <v>0.0</v>
      </c>
      <c r="AN1473" t="n">
        <v>0.0</v>
      </c>
      <c r="AO1473" t="n">
        <v>0.0</v>
      </c>
      <c r="AP1473" t="n">
        <v>7.0</v>
      </c>
      <c r="AQ1473" t="n">
        <v>0.0</v>
      </c>
      <c r="AR1473" t="n">
        <v>0.0</v>
      </c>
      <c r="AS1473" t="n">
        <v>0.0</v>
      </c>
      <c r="AT1473" t="inlineStr">
        <is>
          <t>N/A</t>
        </is>
      </c>
      <c r="AU1473" t="inlineStr">
        <is>
          <t>N/A</t>
        </is>
      </c>
      <c r="AV1473" t="inlineStr">
        <is>
          <t>N/A</t>
        </is>
      </c>
      <c r="AW1473" t="inlineStr">
        <is>
          <t>N/A</t>
        </is>
      </c>
      <c r="AX1473" t="inlineStr">
        <is>
          <t>N/A</t>
        </is>
      </c>
      <c r="AY1473" t="inlineStr">
        <is>
          <t>N/A</t>
        </is>
      </c>
      <c r="AZ1473" t="inlineStr">
        <is>
          <t>N/A</t>
        </is>
      </c>
      <c r="BA1473" t="inlineStr">
        <is>
          <t>N/A</t>
        </is>
      </c>
      <c r="BB1473" t="inlineStr">
        <is>
          <t>N/A</t>
        </is>
      </c>
      <c r="BC1473" t="inlineStr">
        <is>
          <t>N/A</t>
        </is>
      </c>
      <c r="BD1473" t="inlineStr">
        <is>
          <t>N/A</t>
        </is>
      </c>
      <c r="BE1473" t="inlineStr">
        <is>
          <t>N/A</t>
        </is>
      </c>
    </row>
    <row r="1474">
      <c r="A1474" t="inlineStr">
        <is>
          <t>WI220358831</t>
        </is>
      </c>
      <c r="B1474" t="inlineStr">
        <is>
          <t>DATA_VALIDATION</t>
        </is>
      </c>
      <c r="C1474" t="inlineStr">
        <is>
          <t>201110012607</t>
        </is>
      </c>
      <c r="D1474" t="inlineStr">
        <is>
          <t>Folder</t>
        </is>
      </c>
      <c r="E1474" s="2">
        <f>HYPERLINK("capsilon://?command=openfolder&amp;siteaddress=FAM.docvelocity-na8.net&amp;folderid=FXDA1FA07F-1CEC-5558-BF14-526E05AE9635","FX22037718")</f>
        <v>0.0</v>
      </c>
      <c r="F1474" t="inlineStr">
        <is>
          <t/>
        </is>
      </c>
      <c r="G1474" t="inlineStr">
        <is>
          <t/>
        </is>
      </c>
      <c r="H1474" t="inlineStr">
        <is>
          <t>Mailitem</t>
        </is>
      </c>
      <c r="I1474" t="inlineStr">
        <is>
          <t>MI2203605067</t>
        </is>
      </c>
      <c r="J1474" t="n">
        <v>68.0</v>
      </c>
      <c r="K1474" t="inlineStr">
        <is>
          <t>COMPLETED</t>
        </is>
      </c>
      <c r="L1474" t="inlineStr">
        <is>
          <t>MARK_AS_COMPLETED</t>
        </is>
      </c>
      <c r="M1474" t="inlineStr">
        <is>
          <t>Queue</t>
        </is>
      </c>
      <c r="N1474" t="n">
        <v>2.0</v>
      </c>
      <c r="O1474" s="1" t="n">
        <v>44641.376076388886</v>
      </c>
      <c r="P1474" s="1" t="n">
        <v>44641.529444444444</v>
      </c>
      <c r="Q1474" t="n">
        <v>12714.0</v>
      </c>
      <c r="R1474" t="n">
        <v>537.0</v>
      </c>
      <c r="S1474" t="b">
        <v>0</v>
      </c>
      <c r="T1474" t="inlineStr">
        <is>
          <t>N/A</t>
        </is>
      </c>
      <c r="U1474" t="b">
        <v>0</v>
      </c>
      <c r="V1474" t="inlineStr">
        <is>
          <t>Ganesh Bavdiwale</t>
        </is>
      </c>
      <c r="W1474" s="1" t="n">
        <v>44641.50005787037</v>
      </c>
      <c r="X1474" t="n">
        <v>224.0</v>
      </c>
      <c r="Y1474" t="n">
        <v>63.0</v>
      </c>
      <c r="Z1474" t="n">
        <v>0.0</v>
      </c>
      <c r="AA1474" t="n">
        <v>63.0</v>
      </c>
      <c r="AB1474" t="n">
        <v>0.0</v>
      </c>
      <c r="AC1474" t="n">
        <v>4.0</v>
      </c>
      <c r="AD1474" t="n">
        <v>5.0</v>
      </c>
      <c r="AE1474" t="n">
        <v>0.0</v>
      </c>
      <c r="AF1474" t="n">
        <v>0.0</v>
      </c>
      <c r="AG1474" t="n">
        <v>0.0</v>
      </c>
      <c r="AH1474" t="inlineStr">
        <is>
          <t>Ketan Pathak</t>
        </is>
      </c>
      <c r="AI1474" s="1" t="n">
        <v>44641.529444444444</v>
      </c>
      <c r="AJ1474" t="n">
        <v>313.0</v>
      </c>
      <c r="AK1474" t="n">
        <v>1.0</v>
      </c>
      <c r="AL1474" t="n">
        <v>0.0</v>
      </c>
      <c r="AM1474" t="n">
        <v>1.0</v>
      </c>
      <c r="AN1474" t="n">
        <v>0.0</v>
      </c>
      <c r="AO1474" t="n">
        <v>1.0</v>
      </c>
      <c r="AP1474" t="n">
        <v>4.0</v>
      </c>
      <c r="AQ1474" t="n">
        <v>0.0</v>
      </c>
      <c r="AR1474" t="n">
        <v>0.0</v>
      </c>
      <c r="AS1474" t="n">
        <v>0.0</v>
      </c>
      <c r="AT1474" t="inlineStr">
        <is>
          <t>N/A</t>
        </is>
      </c>
      <c r="AU1474" t="inlineStr">
        <is>
          <t>N/A</t>
        </is>
      </c>
      <c r="AV1474" t="inlineStr">
        <is>
          <t>N/A</t>
        </is>
      </c>
      <c r="AW1474" t="inlineStr">
        <is>
          <t>N/A</t>
        </is>
      </c>
      <c r="AX1474" t="inlineStr">
        <is>
          <t>N/A</t>
        </is>
      </c>
      <c r="AY1474" t="inlineStr">
        <is>
          <t>N/A</t>
        </is>
      </c>
      <c r="AZ1474" t="inlineStr">
        <is>
          <t>N/A</t>
        </is>
      </c>
      <c r="BA1474" t="inlineStr">
        <is>
          <t>N/A</t>
        </is>
      </c>
      <c r="BB1474" t="inlineStr">
        <is>
          <t>N/A</t>
        </is>
      </c>
      <c r="BC1474" t="inlineStr">
        <is>
          <t>N/A</t>
        </is>
      </c>
      <c r="BD1474" t="inlineStr">
        <is>
          <t>N/A</t>
        </is>
      </c>
      <c r="BE1474" t="inlineStr">
        <is>
          <t>N/A</t>
        </is>
      </c>
    </row>
    <row r="1475">
      <c r="A1475" t="inlineStr">
        <is>
          <t>WI220358832</t>
        </is>
      </c>
      <c r="B1475" t="inlineStr">
        <is>
          <t>DATA_VALIDATION</t>
        </is>
      </c>
      <c r="C1475" t="inlineStr">
        <is>
          <t>201110012607</t>
        </is>
      </c>
      <c r="D1475" t="inlineStr">
        <is>
          <t>Folder</t>
        </is>
      </c>
      <c r="E1475" s="2">
        <f>HYPERLINK("capsilon://?command=openfolder&amp;siteaddress=FAM.docvelocity-na8.net&amp;folderid=FXDA1FA07F-1CEC-5558-BF14-526E05AE9635","FX22037718")</f>
        <v>0.0</v>
      </c>
      <c r="F1475" t="inlineStr">
        <is>
          <t/>
        </is>
      </c>
      <c r="G1475" t="inlineStr">
        <is>
          <t/>
        </is>
      </c>
      <c r="H1475" t="inlineStr">
        <is>
          <t>Mailitem</t>
        </is>
      </c>
      <c r="I1475" t="inlineStr">
        <is>
          <t>MI2203605041</t>
        </is>
      </c>
      <c r="J1475" t="n">
        <v>28.0</v>
      </c>
      <c r="K1475" t="inlineStr">
        <is>
          <t>COMPLETED</t>
        </is>
      </c>
      <c r="L1475" t="inlineStr">
        <is>
          <t>MARK_AS_COMPLETED</t>
        </is>
      </c>
      <c r="M1475" t="inlineStr">
        <is>
          <t>Queue</t>
        </is>
      </c>
      <c r="N1475" t="n">
        <v>2.0</v>
      </c>
      <c r="O1475" s="1" t="n">
        <v>44641.37614583333</v>
      </c>
      <c r="P1475" s="1" t="n">
        <v>44641.52678240741</v>
      </c>
      <c r="Q1475" t="n">
        <v>12850.0</v>
      </c>
      <c r="R1475" t="n">
        <v>165.0</v>
      </c>
      <c r="S1475" t="b">
        <v>0</v>
      </c>
      <c r="T1475" t="inlineStr">
        <is>
          <t>N/A</t>
        </is>
      </c>
      <c r="U1475" t="b">
        <v>0</v>
      </c>
      <c r="V1475" t="inlineStr">
        <is>
          <t>Sagar Belhekar</t>
        </is>
      </c>
      <c r="W1475" s="1" t="n">
        <v>44641.49878472222</v>
      </c>
      <c r="X1475" t="n">
        <v>112.0</v>
      </c>
      <c r="Y1475" t="n">
        <v>21.0</v>
      </c>
      <c r="Z1475" t="n">
        <v>0.0</v>
      </c>
      <c r="AA1475" t="n">
        <v>21.0</v>
      </c>
      <c r="AB1475" t="n">
        <v>0.0</v>
      </c>
      <c r="AC1475" t="n">
        <v>0.0</v>
      </c>
      <c r="AD1475" t="n">
        <v>7.0</v>
      </c>
      <c r="AE1475" t="n">
        <v>0.0</v>
      </c>
      <c r="AF1475" t="n">
        <v>0.0</v>
      </c>
      <c r="AG1475" t="n">
        <v>0.0</v>
      </c>
      <c r="AH1475" t="inlineStr">
        <is>
          <t>Vikash Suryakanth Parmar</t>
        </is>
      </c>
      <c r="AI1475" s="1" t="n">
        <v>44641.52678240741</v>
      </c>
      <c r="AJ1475" t="n">
        <v>53.0</v>
      </c>
      <c r="AK1475" t="n">
        <v>0.0</v>
      </c>
      <c r="AL1475" t="n">
        <v>0.0</v>
      </c>
      <c r="AM1475" t="n">
        <v>0.0</v>
      </c>
      <c r="AN1475" t="n">
        <v>0.0</v>
      </c>
      <c r="AO1475" t="n">
        <v>0.0</v>
      </c>
      <c r="AP1475" t="n">
        <v>7.0</v>
      </c>
      <c r="AQ1475" t="n">
        <v>0.0</v>
      </c>
      <c r="AR1475" t="n">
        <v>0.0</v>
      </c>
      <c r="AS1475" t="n">
        <v>0.0</v>
      </c>
      <c r="AT1475" t="inlineStr">
        <is>
          <t>N/A</t>
        </is>
      </c>
      <c r="AU1475" t="inlineStr">
        <is>
          <t>N/A</t>
        </is>
      </c>
      <c r="AV1475" t="inlineStr">
        <is>
          <t>N/A</t>
        </is>
      </c>
      <c r="AW1475" t="inlineStr">
        <is>
          <t>N/A</t>
        </is>
      </c>
      <c r="AX1475" t="inlineStr">
        <is>
          <t>N/A</t>
        </is>
      </c>
      <c r="AY1475" t="inlineStr">
        <is>
          <t>N/A</t>
        </is>
      </c>
      <c r="AZ1475" t="inlineStr">
        <is>
          <t>N/A</t>
        </is>
      </c>
      <c r="BA1475" t="inlineStr">
        <is>
          <t>N/A</t>
        </is>
      </c>
      <c r="BB1475" t="inlineStr">
        <is>
          <t>N/A</t>
        </is>
      </c>
      <c r="BC1475" t="inlineStr">
        <is>
          <t>N/A</t>
        </is>
      </c>
      <c r="BD1475" t="inlineStr">
        <is>
          <t>N/A</t>
        </is>
      </c>
      <c r="BE1475" t="inlineStr">
        <is>
          <t>N/A</t>
        </is>
      </c>
    </row>
    <row r="1476">
      <c r="A1476" t="inlineStr">
        <is>
          <t>WI220358833</t>
        </is>
      </c>
      <c r="B1476" t="inlineStr">
        <is>
          <t>DATA_VALIDATION</t>
        </is>
      </c>
      <c r="C1476" t="inlineStr">
        <is>
          <t>201110012607</t>
        </is>
      </c>
      <c r="D1476" t="inlineStr">
        <is>
          <t>Folder</t>
        </is>
      </c>
      <c r="E1476" s="2">
        <f>HYPERLINK("capsilon://?command=openfolder&amp;siteaddress=FAM.docvelocity-na8.net&amp;folderid=FXDA1FA07F-1CEC-5558-BF14-526E05AE9635","FX22037718")</f>
        <v>0.0</v>
      </c>
      <c r="F1476" t="inlineStr">
        <is>
          <t/>
        </is>
      </c>
      <c r="G1476" t="inlineStr">
        <is>
          <t/>
        </is>
      </c>
      <c r="H1476" t="inlineStr">
        <is>
          <t>Mailitem</t>
        </is>
      </c>
      <c r="I1476" t="inlineStr">
        <is>
          <t>MI2203605049</t>
        </is>
      </c>
      <c r="J1476" t="n">
        <v>68.0</v>
      </c>
      <c r="K1476" t="inlineStr">
        <is>
          <t>COMPLETED</t>
        </is>
      </c>
      <c r="L1476" t="inlineStr">
        <is>
          <t>MARK_AS_COMPLETED</t>
        </is>
      </c>
      <c r="M1476" t="inlineStr">
        <is>
          <t>Queue</t>
        </is>
      </c>
      <c r="N1476" t="n">
        <v>2.0</v>
      </c>
      <c r="O1476" s="1" t="n">
        <v>44641.37614583333</v>
      </c>
      <c r="P1476" s="1" t="n">
        <v>44641.52931712963</v>
      </c>
      <c r="Q1476" t="n">
        <v>12883.0</v>
      </c>
      <c r="R1476" t="n">
        <v>351.0</v>
      </c>
      <c r="S1476" t="b">
        <v>0</v>
      </c>
      <c r="T1476" t="inlineStr">
        <is>
          <t>N/A</t>
        </is>
      </c>
      <c r="U1476" t="b">
        <v>0</v>
      </c>
      <c r="V1476" t="inlineStr">
        <is>
          <t>Shivani Rapariya</t>
        </is>
      </c>
      <c r="W1476" s="1" t="n">
        <v>44641.499131944445</v>
      </c>
      <c r="X1476" t="n">
        <v>133.0</v>
      </c>
      <c r="Y1476" t="n">
        <v>63.0</v>
      </c>
      <c r="Z1476" t="n">
        <v>0.0</v>
      </c>
      <c r="AA1476" t="n">
        <v>63.0</v>
      </c>
      <c r="AB1476" t="n">
        <v>0.0</v>
      </c>
      <c r="AC1476" t="n">
        <v>4.0</v>
      </c>
      <c r="AD1476" t="n">
        <v>5.0</v>
      </c>
      <c r="AE1476" t="n">
        <v>0.0</v>
      </c>
      <c r="AF1476" t="n">
        <v>0.0</v>
      </c>
      <c r="AG1476" t="n">
        <v>0.0</v>
      </c>
      <c r="AH1476" t="inlineStr">
        <is>
          <t>Vikash Suryakanth Parmar</t>
        </is>
      </c>
      <c r="AI1476" s="1" t="n">
        <v>44641.52931712963</v>
      </c>
      <c r="AJ1476" t="n">
        <v>218.0</v>
      </c>
      <c r="AK1476" t="n">
        <v>0.0</v>
      </c>
      <c r="AL1476" t="n">
        <v>0.0</v>
      </c>
      <c r="AM1476" t="n">
        <v>0.0</v>
      </c>
      <c r="AN1476" t="n">
        <v>0.0</v>
      </c>
      <c r="AO1476" t="n">
        <v>0.0</v>
      </c>
      <c r="AP1476" t="n">
        <v>5.0</v>
      </c>
      <c r="AQ1476" t="n">
        <v>0.0</v>
      </c>
      <c r="AR1476" t="n">
        <v>0.0</v>
      </c>
      <c r="AS1476" t="n">
        <v>0.0</v>
      </c>
      <c r="AT1476" t="inlineStr">
        <is>
          <t>N/A</t>
        </is>
      </c>
      <c r="AU1476" t="inlineStr">
        <is>
          <t>N/A</t>
        </is>
      </c>
      <c r="AV1476" t="inlineStr">
        <is>
          <t>N/A</t>
        </is>
      </c>
      <c r="AW1476" t="inlineStr">
        <is>
          <t>N/A</t>
        </is>
      </c>
      <c r="AX1476" t="inlineStr">
        <is>
          <t>N/A</t>
        </is>
      </c>
      <c r="AY1476" t="inlineStr">
        <is>
          <t>N/A</t>
        </is>
      </c>
      <c r="AZ1476" t="inlineStr">
        <is>
          <t>N/A</t>
        </is>
      </c>
      <c r="BA1476" t="inlineStr">
        <is>
          <t>N/A</t>
        </is>
      </c>
      <c r="BB1476" t="inlineStr">
        <is>
          <t>N/A</t>
        </is>
      </c>
      <c r="BC1476" t="inlineStr">
        <is>
          <t>N/A</t>
        </is>
      </c>
      <c r="BD1476" t="inlineStr">
        <is>
          <t>N/A</t>
        </is>
      </c>
      <c r="BE1476" t="inlineStr">
        <is>
          <t>N/A</t>
        </is>
      </c>
    </row>
    <row r="1477">
      <c r="A1477" t="inlineStr">
        <is>
          <t>WI220358834</t>
        </is>
      </c>
      <c r="B1477" t="inlineStr">
        <is>
          <t>DATA_VALIDATION</t>
        </is>
      </c>
      <c r="C1477" t="inlineStr">
        <is>
          <t>201100014858</t>
        </is>
      </c>
      <c r="D1477" t="inlineStr">
        <is>
          <t>Folder</t>
        </is>
      </c>
      <c r="E1477" s="2">
        <f>HYPERLINK("capsilon://?command=openfolder&amp;siteaddress=FAM.docvelocity-na8.net&amp;folderid=FXBE85FA7C-0A04-4E81-8230-651343FD7340","FX22038740")</f>
        <v>0.0</v>
      </c>
      <c r="F1477" t="inlineStr">
        <is>
          <t/>
        </is>
      </c>
      <c r="G1477" t="inlineStr">
        <is>
          <t/>
        </is>
      </c>
      <c r="H1477" t="inlineStr">
        <is>
          <t>Mailitem</t>
        </is>
      </c>
      <c r="I1477" t="inlineStr">
        <is>
          <t>MI2203605133</t>
        </is>
      </c>
      <c r="J1477" t="n">
        <v>132.0</v>
      </c>
      <c r="K1477" t="inlineStr">
        <is>
          <t>COMPLETED</t>
        </is>
      </c>
      <c r="L1477" t="inlineStr">
        <is>
          <t>MARK_AS_COMPLETED</t>
        </is>
      </c>
      <c r="M1477" t="inlineStr">
        <is>
          <t>Queue</t>
        </is>
      </c>
      <c r="N1477" t="n">
        <v>1.0</v>
      </c>
      <c r="O1477" s="1" t="n">
        <v>44641.37637731482</v>
      </c>
      <c r="P1477" s="1" t="n">
        <v>44641.528703703705</v>
      </c>
      <c r="Q1477" t="n">
        <v>12751.0</v>
      </c>
      <c r="R1477" t="n">
        <v>410.0</v>
      </c>
      <c r="S1477" t="b">
        <v>0</v>
      </c>
      <c r="T1477" t="inlineStr">
        <is>
          <t>N/A</t>
        </is>
      </c>
      <c r="U1477" t="b">
        <v>0</v>
      </c>
      <c r="V1477" t="inlineStr">
        <is>
          <t>Suraj Toradmal</t>
        </is>
      </c>
      <c r="W1477" s="1" t="n">
        <v>44641.528703703705</v>
      </c>
      <c r="X1477" t="n">
        <v>205.0</v>
      </c>
      <c r="Y1477" t="n">
        <v>0.0</v>
      </c>
      <c r="Z1477" t="n">
        <v>0.0</v>
      </c>
      <c r="AA1477" t="n">
        <v>0.0</v>
      </c>
      <c r="AB1477" t="n">
        <v>0.0</v>
      </c>
      <c r="AC1477" t="n">
        <v>0.0</v>
      </c>
      <c r="AD1477" t="n">
        <v>132.0</v>
      </c>
      <c r="AE1477" t="n">
        <v>120.0</v>
      </c>
      <c r="AF1477" t="n">
        <v>0.0</v>
      </c>
      <c r="AG1477" t="n">
        <v>4.0</v>
      </c>
      <c r="AH1477" t="inlineStr">
        <is>
          <t>N/A</t>
        </is>
      </c>
      <c r="AI1477" t="inlineStr">
        <is>
          <t>N/A</t>
        </is>
      </c>
      <c r="AJ1477" t="inlineStr">
        <is>
          <t>N/A</t>
        </is>
      </c>
      <c r="AK1477" t="inlineStr">
        <is>
          <t>N/A</t>
        </is>
      </c>
      <c r="AL1477" t="inlineStr">
        <is>
          <t>N/A</t>
        </is>
      </c>
      <c r="AM1477" t="inlineStr">
        <is>
          <t>N/A</t>
        </is>
      </c>
      <c r="AN1477" t="inlineStr">
        <is>
          <t>N/A</t>
        </is>
      </c>
      <c r="AO1477" t="inlineStr">
        <is>
          <t>N/A</t>
        </is>
      </c>
      <c r="AP1477" t="inlineStr">
        <is>
          <t>N/A</t>
        </is>
      </c>
      <c r="AQ1477" t="inlineStr">
        <is>
          <t>N/A</t>
        </is>
      </c>
      <c r="AR1477" t="inlineStr">
        <is>
          <t>N/A</t>
        </is>
      </c>
      <c r="AS1477" t="inlineStr">
        <is>
          <t>N/A</t>
        </is>
      </c>
      <c r="AT1477" t="inlineStr">
        <is>
          <t>N/A</t>
        </is>
      </c>
      <c r="AU1477" t="inlineStr">
        <is>
          <t>N/A</t>
        </is>
      </c>
      <c r="AV1477" t="inlineStr">
        <is>
          <t>N/A</t>
        </is>
      </c>
      <c r="AW1477" t="inlineStr">
        <is>
          <t>N/A</t>
        </is>
      </c>
      <c r="AX1477" t="inlineStr">
        <is>
          <t>N/A</t>
        </is>
      </c>
      <c r="AY1477" t="inlineStr">
        <is>
          <t>N/A</t>
        </is>
      </c>
      <c r="AZ1477" t="inlineStr">
        <is>
          <t>N/A</t>
        </is>
      </c>
      <c r="BA1477" t="inlineStr">
        <is>
          <t>N/A</t>
        </is>
      </c>
      <c r="BB1477" t="inlineStr">
        <is>
          <t>N/A</t>
        </is>
      </c>
      <c r="BC1477" t="inlineStr">
        <is>
          <t>N/A</t>
        </is>
      </c>
      <c r="BD1477" t="inlineStr">
        <is>
          <t>N/A</t>
        </is>
      </c>
      <c r="BE1477" t="inlineStr">
        <is>
          <t>N/A</t>
        </is>
      </c>
    </row>
    <row r="1478">
      <c r="A1478" t="inlineStr">
        <is>
          <t>WI220358853</t>
        </is>
      </c>
      <c r="B1478" t="inlineStr">
        <is>
          <t>DATA_VALIDATION</t>
        </is>
      </c>
      <c r="C1478" t="inlineStr">
        <is>
          <t>201300022244</t>
        </is>
      </c>
      <c r="D1478" t="inlineStr">
        <is>
          <t>Folder</t>
        </is>
      </c>
      <c r="E1478" s="2">
        <f>HYPERLINK("capsilon://?command=openfolder&amp;siteaddress=FAM.docvelocity-na8.net&amp;folderid=FXA04C5D33-4BB4-9FCC-1E4E-D2F3861D9E10","FX22037992")</f>
        <v>0.0</v>
      </c>
      <c r="F1478" t="inlineStr">
        <is>
          <t/>
        </is>
      </c>
      <c r="G1478" t="inlineStr">
        <is>
          <t/>
        </is>
      </c>
      <c r="H1478" t="inlineStr">
        <is>
          <t>Mailitem</t>
        </is>
      </c>
      <c r="I1478" t="inlineStr">
        <is>
          <t>MI2203575100</t>
        </is>
      </c>
      <c r="J1478" t="n">
        <v>1116.0</v>
      </c>
      <c r="K1478" t="inlineStr">
        <is>
          <t>COMPLETED</t>
        </is>
      </c>
      <c r="L1478" t="inlineStr">
        <is>
          <t>MARK_AS_COMPLETED</t>
        </is>
      </c>
      <c r="M1478" t="inlineStr">
        <is>
          <t>Queue</t>
        </is>
      </c>
      <c r="N1478" t="n">
        <v>2.0</v>
      </c>
      <c r="O1478" s="1" t="n">
        <v>44641.38008101852</v>
      </c>
      <c r="P1478" s="1" t="n">
        <v>44641.55138888889</v>
      </c>
      <c r="Q1478" t="n">
        <v>334.0</v>
      </c>
      <c r="R1478" t="n">
        <v>14467.0</v>
      </c>
      <c r="S1478" t="b">
        <v>0</v>
      </c>
      <c r="T1478" t="inlineStr">
        <is>
          <t>N/A</t>
        </is>
      </c>
      <c r="U1478" t="b">
        <v>1</v>
      </c>
      <c r="V1478" t="inlineStr">
        <is>
          <t>Apeksha Hirve</t>
        </is>
      </c>
      <c r="W1478" s="1" t="n">
        <v>44641.44510416667</v>
      </c>
      <c r="X1478" t="n">
        <v>5576.0</v>
      </c>
      <c r="Y1478" t="n">
        <v>595.0</v>
      </c>
      <c r="Z1478" t="n">
        <v>0.0</v>
      </c>
      <c r="AA1478" t="n">
        <v>595.0</v>
      </c>
      <c r="AB1478" t="n">
        <v>422.0</v>
      </c>
      <c r="AC1478" t="n">
        <v>96.0</v>
      </c>
      <c r="AD1478" t="n">
        <v>521.0</v>
      </c>
      <c r="AE1478" t="n">
        <v>0.0</v>
      </c>
      <c r="AF1478" t="n">
        <v>0.0</v>
      </c>
      <c r="AG1478" t="n">
        <v>0.0</v>
      </c>
      <c r="AH1478" t="inlineStr">
        <is>
          <t>Supriya Khape</t>
        </is>
      </c>
      <c r="AI1478" s="1" t="n">
        <v>44641.55138888889</v>
      </c>
      <c r="AJ1478" t="n">
        <v>4878.0</v>
      </c>
      <c r="AK1478" t="n">
        <v>6.0</v>
      </c>
      <c r="AL1478" t="n">
        <v>0.0</v>
      </c>
      <c r="AM1478" t="n">
        <v>6.0</v>
      </c>
      <c r="AN1478" t="n">
        <v>215.0</v>
      </c>
      <c r="AO1478" t="n">
        <v>6.0</v>
      </c>
      <c r="AP1478" t="n">
        <v>515.0</v>
      </c>
      <c r="AQ1478" t="n">
        <v>0.0</v>
      </c>
      <c r="AR1478" t="n">
        <v>0.0</v>
      </c>
      <c r="AS1478" t="n">
        <v>0.0</v>
      </c>
      <c r="AT1478" t="inlineStr">
        <is>
          <t>N/A</t>
        </is>
      </c>
      <c r="AU1478" t="inlineStr">
        <is>
          <t>N/A</t>
        </is>
      </c>
      <c r="AV1478" t="inlineStr">
        <is>
          <t>N/A</t>
        </is>
      </c>
      <c r="AW1478" t="inlineStr">
        <is>
          <t>N/A</t>
        </is>
      </c>
      <c r="AX1478" t="inlineStr">
        <is>
          <t>N/A</t>
        </is>
      </c>
      <c r="AY1478" t="inlineStr">
        <is>
          <t>N/A</t>
        </is>
      </c>
      <c r="AZ1478" t="inlineStr">
        <is>
          <t>N/A</t>
        </is>
      </c>
      <c r="BA1478" t="inlineStr">
        <is>
          <t>N/A</t>
        </is>
      </c>
      <c r="BB1478" t="inlineStr">
        <is>
          <t>N/A</t>
        </is>
      </c>
      <c r="BC1478" t="inlineStr">
        <is>
          <t>N/A</t>
        </is>
      </c>
      <c r="BD1478" t="inlineStr">
        <is>
          <t>N/A</t>
        </is>
      </c>
      <c r="BE1478" t="inlineStr">
        <is>
          <t>N/A</t>
        </is>
      </c>
    </row>
    <row r="1479">
      <c r="A1479" t="inlineStr">
        <is>
          <t>WI220358896</t>
        </is>
      </c>
      <c r="B1479" t="inlineStr">
        <is>
          <t>DATA_VALIDATION</t>
        </is>
      </c>
      <c r="C1479" t="inlineStr">
        <is>
          <t>201330005897</t>
        </is>
      </c>
      <c r="D1479" t="inlineStr">
        <is>
          <t>Folder</t>
        </is>
      </c>
      <c r="E1479" s="2">
        <f>HYPERLINK("capsilon://?command=openfolder&amp;siteaddress=FAM.docvelocity-na8.net&amp;folderid=FXDDB4FBBD-A8BB-B4A9-7BCE-1D5A60640BD5","FX22037849")</f>
        <v>0.0</v>
      </c>
      <c r="F1479" t="inlineStr">
        <is>
          <t/>
        </is>
      </c>
      <c r="G1479" t="inlineStr">
        <is>
          <t/>
        </is>
      </c>
      <c r="H1479" t="inlineStr">
        <is>
          <t>Mailitem</t>
        </is>
      </c>
      <c r="I1479" t="inlineStr">
        <is>
          <t>MI2203576803</t>
        </is>
      </c>
      <c r="J1479" t="n">
        <v>391.0</v>
      </c>
      <c r="K1479" t="inlineStr">
        <is>
          <t>COMPLETED</t>
        </is>
      </c>
      <c r="L1479" t="inlineStr">
        <is>
          <t>MARK_AS_COMPLETED</t>
        </is>
      </c>
      <c r="M1479" t="inlineStr">
        <is>
          <t>Queue</t>
        </is>
      </c>
      <c r="N1479" t="n">
        <v>2.0</v>
      </c>
      <c r="O1479" s="1" t="n">
        <v>44641.388715277775</v>
      </c>
      <c r="P1479" s="1" t="n">
        <v>44641.50604166667</v>
      </c>
      <c r="Q1479" t="n">
        <v>2321.0</v>
      </c>
      <c r="R1479" t="n">
        <v>7816.0</v>
      </c>
      <c r="S1479" t="b">
        <v>0</v>
      </c>
      <c r="T1479" t="inlineStr">
        <is>
          <t>N/A</t>
        </is>
      </c>
      <c r="U1479" t="b">
        <v>1</v>
      </c>
      <c r="V1479" t="inlineStr">
        <is>
          <t>Prathamesh Amte</t>
        </is>
      </c>
      <c r="W1479" s="1" t="n">
        <v>44641.459189814814</v>
      </c>
      <c r="X1479" t="n">
        <v>5869.0</v>
      </c>
      <c r="Y1479" t="n">
        <v>331.0</v>
      </c>
      <c r="Z1479" t="n">
        <v>0.0</v>
      </c>
      <c r="AA1479" t="n">
        <v>331.0</v>
      </c>
      <c r="AB1479" t="n">
        <v>0.0</v>
      </c>
      <c r="AC1479" t="n">
        <v>118.0</v>
      </c>
      <c r="AD1479" t="n">
        <v>60.0</v>
      </c>
      <c r="AE1479" t="n">
        <v>0.0</v>
      </c>
      <c r="AF1479" t="n">
        <v>0.0</v>
      </c>
      <c r="AG1479" t="n">
        <v>0.0</v>
      </c>
      <c r="AH1479" t="inlineStr">
        <is>
          <t>Ketan Pathak</t>
        </is>
      </c>
      <c r="AI1479" s="1" t="n">
        <v>44641.50604166667</v>
      </c>
      <c r="AJ1479" t="n">
        <v>1762.0</v>
      </c>
      <c r="AK1479" t="n">
        <v>10.0</v>
      </c>
      <c r="AL1479" t="n">
        <v>0.0</v>
      </c>
      <c r="AM1479" t="n">
        <v>10.0</v>
      </c>
      <c r="AN1479" t="n">
        <v>0.0</v>
      </c>
      <c r="AO1479" t="n">
        <v>10.0</v>
      </c>
      <c r="AP1479" t="n">
        <v>50.0</v>
      </c>
      <c r="AQ1479" t="n">
        <v>0.0</v>
      </c>
      <c r="AR1479" t="n">
        <v>0.0</v>
      </c>
      <c r="AS1479" t="n">
        <v>0.0</v>
      </c>
      <c r="AT1479" t="inlineStr">
        <is>
          <t>N/A</t>
        </is>
      </c>
      <c r="AU1479" t="inlineStr">
        <is>
          <t>N/A</t>
        </is>
      </c>
      <c r="AV1479" t="inlineStr">
        <is>
          <t>N/A</t>
        </is>
      </c>
      <c r="AW1479" t="inlineStr">
        <is>
          <t>N/A</t>
        </is>
      </c>
      <c r="AX1479" t="inlineStr">
        <is>
          <t>N/A</t>
        </is>
      </c>
      <c r="AY1479" t="inlineStr">
        <is>
          <t>N/A</t>
        </is>
      </c>
      <c r="AZ1479" t="inlineStr">
        <is>
          <t>N/A</t>
        </is>
      </c>
      <c r="BA1479" t="inlineStr">
        <is>
          <t>N/A</t>
        </is>
      </c>
      <c r="BB1479" t="inlineStr">
        <is>
          <t>N/A</t>
        </is>
      </c>
      <c r="BC1479" t="inlineStr">
        <is>
          <t>N/A</t>
        </is>
      </c>
      <c r="BD1479" t="inlineStr">
        <is>
          <t>N/A</t>
        </is>
      </c>
      <c r="BE1479" t="inlineStr">
        <is>
          <t>N/A</t>
        </is>
      </c>
    </row>
    <row r="1480">
      <c r="A1480" t="inlineStr">
        <is>
          <t>WI220359046</t>
        </is>
      </c>
      <c r="B1480" t="inlineStr">
        <is>
          <t>DATA_VALIDATION</t>
        </is>
      </c>
      <c r="C1480" t="inlineStr">
        <is>
          <t>201340000729</t>
        </is>
      </c>
      <c r="D1480" t="inlineStr">
        <is>
          <t>Folder</t>
        </is>
      </c>
      <c r="E1480" s="2">
        <f>HYPERLINK("capsilon://?command=openfolder&amp;siteaddress=FAM.docvelocity-na8.net&amp;folderid=FX64EFB1F4-DEA0-CAE1-0A2F-B17769F26BFA","FX22037994")</f>
        <v>0.0</v>
      </c>
      <c r="F1480" t="inlineStr">
        <is>
          <t/>
        </is>
      </c>
      <c r="G1480" t="inlineStr">
        <is>
          <t/>
        </is>
      </c>
      <c r="H1480" t="inlineStr">
        <is>
          <t>Mailitem</t>
        </is>
      </c>
      <c r="I1480" t="inlineStr">
        <is>
          <t>MI2203577479</t>
        </is>
      </c>
      <c r="J1480" t="n">
        <v>345.0</v>
      </c>
      <c r="K1480" t="inlineStr">
        <is>
          <t>COMPLETED</t>
        </is>
      </c>
      <c r="L1480" t="inlineStr">
        <is>
          <t>MARK_AS_COMPLETED</t>
        </is>
      </c>
      <c r="M1480" t="inlineStr">
        <is>
          <t>Queue</t>
        </is>
      </c>
      <c r="N1480" t="n">
        <v>2.0</v>
      </c>
      <c r="O1480" s="1" t="n">
        <v>44641.410949074074</v>
      </c>
      <c r="P1480" s="1" t="n">
        <v>44641.45002314815</v>
      </c>
      <c r="Q1480" t="n">
        <v>255.0</v>
      </c>
      <c r="R1480" t="n">
        <v>3121.0</v>
      </c>
      <c r="S1480" t="b">
        <v>0</v>
      </c>
      <c r="T1480" t="inlineStr">
        <is>
          <t>N/A</t>
        </is>
      </c>
      <c r="U1480" t="b">
        <v>1</v>
      </c>
      <c r="V1480" t="inlineStr">
        <is>
          <t>Tejas Bomidwar</t>
        </is>
      </c>
      <c r="W1480" s="1" t="n">
        <v>44641.435115740744</v>
      </c>
      <c r="X1480" t="n">
        <v>1886.0</v>
      </c>
      <c r="Y1480" t="n">
        <v>311.0</v>
      </c>
      <c r="Z1480" t="n">
        <v>0.0</v>
      </c>
      <c r="AA1480" t="n">
        <v>311.0</v>
      </c>
      <c r="AB1480" t="n">
        <v>0.0</v>
      </c>
      <c r="AC1480" t="n">
        <v>11.0</v>
      </c>
      <c r="AD1480" t="n">
        <v>34.0</v>
      </c>
      <c r="AE1480" t="n">
        <v>0.0</v>
      </c>
      <c r="AF1480" t="n">
        <v>0.0</v>
      </c>
      <c r="AG1480" t="n">
        <v>0.0</v>
      </c>
      <c r="AH1480" t="inlineStr">
        <is>
          <t>Saloni Uttekar</t>
        </is>
      </c>
      <c r="AI1480" s="1" t="n">
        <v>44641.45002314815</v>
      </c>
      <c r="AJ1480" t="n">
        <v>1235.0</v>
      </c>
      <c r="AK1480" t="n">
        <v>15.0</v>
      </c>
      <c r="AL1480" t="n">
        <v>0.0</v>
      </c>
      <c r="AM1480" t="n">
        <v>15.0</v>
      </c>
      <c r="AN1480" t="n">
        <v>0.0</v>
      </c>
      <c r="AO1480" t="n">
        <v>14.0</v>
      </c>
      <c r="AP1480" t="n">
        <v>19.0</v>
      </c>
      <c r="AQ1480" t="n">
        <v>0.0</v>
      </c>
      <c r="AR1480" t="n">
        <v>0.0</v>
      </c>
      <c r="AS1480" t="n">
        <v>0.0</v>
      </c>
      <c r="AT1480" t="inlineStr">
        <is>
          <t>N/A</t>
        </is>
      </c>
      <c r="AU1480" t="inlineStr">
        <is>
          <t>N/A</t>
        </is>
      </c>
      <c r="AV1480" t="inlineStr">
        <is>
          <t>N/A</t>
        </is>
      </c>
      <c r="AW1480" t="inlineStr">
        <is>
          <t>N/A</t>
        </is>
      </c>
      <c r="AX1480" t="inlineStr">
        <is>
          <t>N/A</t>
        </is>
      </c>
      <c r="AY1480" t="inlineStr">
        <is>
          <t>N/A</t>
        </is>
      </c>
      <c r="AZ1480" t="inlineStr">
        <is>
          <t>N/A</t>
        </is>
      </c>
      <c r="BA1480" t="inlineStr">
        <is>
          <t>N/A</t>
        </is>
      </c>
      <c r="BB1480" t="inlineStr">
        <is>
          <t>N/A</t>
        </is>
      </c>
      <c r="BC1480" t="inlineStr">
        <is>
          <t>N/A</t>
        </is>
      </c>
      <c r="BD1480" t="inlineStr">
        <is>
          <t>N/A</t>
        </is>
      </c>
      <c r="BE1480" t="inlineStr">
        <is>
          <t>N/A</t>
        </is>
      </c>
    </row>
    <row r="1481">
      <c r="A1481" t="inlineStr">
        <is>
          <t>WI220359059</t>
        </is>
      </c>
      <c r="B1481" t="inlineStr">
        <is>
          <t>DATA_VALIDATION</t>
        </is>
      </c>
      <c r="C1481" t="inlineStr">
        <is>
          <t>201330005749</t>
        </is>
      </c>
      <c r="D1481" t="inlineStr">
        <is>
          <t>Folder</t>
        </is>
      </c>
      <c r="E1481" s="2">
        <f>HYPERLINK("capsilon://?command=openfolder&amp;siteaddress=FAM.docvelocity-na8.net&amp;folderid=FX1AEDDF9A-64AB-327E-397E-81D116358DCA","FX22034901")</f>
        <v>0.0</v>
      </c>
      <c r="F1481" t="inlineStr">
        <is>
          <t/>
        </is>
      </c>
      <c r="G1481" t="inlineStr">
        <is>
          <t/>
        </is>
      </c>
      <c r="H1481" t="inlineStr">
        <is>
          <t>Mailitem</t>
        </is>
      </c>
      <c r="I1481" t="inlineStr">
        <is>
          <t>MI2203583076</t>
        </is>
      </c>
      <c r="J1481" t="n">
        <v>56.0</v>
      </c>
      <c r="K1481" t="inlineStr">
        <is>
          <t>COMPLETED</t>
        </is>
      </c>
      <c r="L1481" t="inlineStr">
        <is>
          <t>MARK_AS_COMPLETED</t>
        </is>
      </c>
      <c r="M1481" t="inlineStr">
        <is>
          <t>Queue</t>
        </is>
      </c>
      <c r="N1481" t="n">
        <v>2.0</v>
      </c>
      <c r="O1481" s="1" t="n">
        <v>44641.414456018516</v>
      </c>
      <c r="P1481" s="1" t="n">
        <v>44641.42082175926</v>
      </c>
      <c r="Q1481" t="n">
        <v>138.0</v>
      </c>
      <c r="R1481" t="n">
        <v>412.0</v>
      </c>
      <c r="S1481" t="b">
        <v>0</v>
      </c>
      <c r="T1481" t="inlineStr">
        <is>
          <t>N/A</t>
        </is>
      </c>
      <c r="U1481" t="b">
        <v>1</v>
      </c>
      <c r="V1481" t="inlineStr">
        <is>
          <t>Sushant Bhambure</t>
        </is>
      </c>
      <c r="W1481" s="1" t="n">
        <v>44641.417291666665</v>
      </c>
      <c r="X1481" t="n">
        <v>166.0</v>
      </c>
      <c r="Y1481" t="n">
        <v>42.0</v>
      </c>
      <c r="Z1481" t="n">
        <v>0.0</v>
      </c>
      <c r="AA1481" t="n">
        <v>42.0</v>
      </c>
      <c r="AB1481" t="n">
        <v>0.0</v>
      </c>
      <c r="AC1481" t="n">
        <v>1.0</v>
      </c>
      <c r="AD1481" t="n">
        <v>14.0</v>
      </c>
      <c r="AE1481" t="n">
        <v>0.0</v>
      </c>
      <c r="AF1481" t="n">
        <v>0.0</v>
      </c>
      <c r="AG1481" t="n">
        <v>0.0</v>
      </c>
      <c r="AH1481" t="inlineStr">
        <is>
          <t>Karnal Akhare</t>
        </is>
      </c>
      <c r="AI1481" s="1" t="n">
        <v>44641.42082175926</v>
      </c>
      <c r="AJ1481" t="n">
        <v>246.0</v>
      </c>
      <c r="AK1481" t="n">
        <v>0.0</v>
      </c>
      <c r="AL1481" t="n">
        <v>0.0</v>
      </c>
      <c r="AM1481" t="n">
        <v>0.0</v>
      </c>
      <c r="AN1481" t="n">
        <v>0.0</v>
      </c>
      <c r="AO1481" t="n">
        <v>0.0</v>
      </c>
      <c r="AP1481" t="n">
        <v>14.0</v>
      </c>
      <c r="AQ1481" t="n">
        <v>0.0</v>
      </c>
      <c r="AR1481" t="n">
        <v>0.0</v>
      </c>
      <c r="AS1481" t="n">
        <v>0.0</v>
      </c>
      <c r="AT1481" t="inlineStr">
        <is>
          <t>N/A</t>
        </is>
      </c>
      <c r="AU1481" t="inlineStr">
        <is>
          <t>N/A</t>
        </is>
      </c>
      <c r="AV1481" t="inlineStr">
        <is>
          <t>N/A</t>
        </is>
      </c>
      <c r="AW1481" t="inlineStr">
        <is>
          <t>N/A</t>
        </is>
      </c>
      <c r="AX1481" t="inlineStr">
        <is>
          <t>N/A</t>
        </is>
      </c>
      <c r="AY1481" t="inlineStr">
        <is>
          <t>N/A</t>
        </is>
      </c>
      <c r="AZ1481" t="inlineStr">
        <is>
          <t>N/A</t>
        </is>
      </c>
      <c r="BA1481" t="inlineStr">
        <is>
          <t>N/A</t>
        </is>
      </c>
      <c r="BB1481" t="inlineStr">
        <is>
          <t>N/A</t>
        </is>
      </c>
      <c r="BC1481" t="inlineStr">
        <is>
          <t>N/A</t>
        </is>
      </c>
      <c r="BD1481" t="inlineStr">
        <is>
          <t>N/A</t>
        </is>
      </c>
      <c r="BE1481" t="inlineStr">
        <is>
          <t>N/A</t>
        </is>
      </c>
    </row>
    <row r="1482">
      <c r="A1482" t="inlineStr">
        <is>
          <t>WI220359060</t>
        </is>
      </c>
      <c r="B1482" t="inlineStr">
        <is>
          <t>DATA_VALIDATION</t>
        </is>
      </c>
      <c r="C1482" t="inlineStr">
        <is>
          <t>201300022044</t>
        </is>
      </c>
      <c r="D1482" t="inlineStr">
        <is>
          <t>Folder</t>
        </is>
      </c>
      <c r="E1482" s="2">
        <f>HYPERLINK("capsilon://?command=openfolder&amp;siteaddress=FAM.docvelocity-na8.net&amp;folderid=FX636B5548-38B8-E04B-95D4-6A8D8810F108","FX22034301")</f>
        <v>0.0</v>
      </c>
      <c r="F1482" t="inlineStr">
        <is>
          <t/>
        </is>
      </c>
      <c r="G1482" t="inlineStr">
        <is>
          <t/>
        </is>
      </c>
      <c r="H1482" t="inlineStr">
        <is>
          <t>Mailitem</t>
        </is>
      </c>
      <c r="I1482" t="inlineStr">
        <is>
          <t>MI2203582349</t>
        </is>
      </c>
      <c r="J1482" t="n">
        <v>114.0</v>
      </c>
      <c r="K1482" t="inlineStr">
        <is>
          <t>COMPLETED</t>
        </is>
      </c>
      <c r="L1482" t="inlineStr">
        <is>
          <t>MARK_AS_COMPLETED</t>
        </is>
      </c>
      <c r="M1482" t="inlineStr">
        <is>
          <t>Queue</t>
        </is>
      </c>
      <c r="N1482" t="n">
        <v>2.0</v>
      </c>
      <c r="O1482" s="1" t="n">
        <v>44641.41452546296</v>
      </c>
      <c r="P1482" s="1" t="n">
        <v>44641.45958333334</v>
      </c>
      <c r="Q1482" t="n">
        <v>246.0</v>
      </c>
      <c r="R1482" t="n">
        <v>3647.0</v>
      </c>
      <c r="S1482" t="b">
        <v>0</v>
      </c>
      <c r="T1482" t="inlineStr">
        <is>
          <t>N/A</t>
        </is>
      </c>
      <c r="U1482" t="b">
        <v>1</v>
      </c>
      <c r="V1482" t="inlineStr">
        <is>
          <t>Sushant Bhambure</t>
        </is>
      </c>
      <c r="W1482" s="1" t="n">
        <v>44641.4237037037</v>
      </c>
      <c r="X1482" t="n">
        <v>553.0</v>
      </c>
      <c r="Y1482" t="n">
        <v>99.0</v>
      </c>
      <c r="Z1482" t="n">
        <v>0.0</v>
      </c>
      <c r="AA1482" t="n">
        <v>99.0</v>
      </c>
      <c r="AB1482" t="n">
        <v>0.0</v>
      </c>
      <c r="AC1482" t="n">
        <v>12.0</v>
      </c>
      <c r="AD1482" t="n">
        <v>15.0</v>
      </c>
      <c r="AE1482" t="n">
        <v>0.0</v>
      </c>
      <c r="AF1482" t="n">
        <v>0.0</v>
      </c>
      <c r="AG1482" t="n">
        <v>0.0</v>
      </c>
      <c r="AH1482" t="inlineStr">
        <is>
          <t>Nisha Verma</t>
        </is>
      </c>
      <c r="AI1482" s="1" t="n">
        <v>44641.45958333334</v>
      </c>
      <c r="AJ1482" t="n">
        <v>3094.0</v>
      </c>
      <c r="AK1482" t="n">
        <v>33.0</v>
      </c>
      <c r="AL1482" t="n">
        <v>0.0</v>
      </c>
      <c r="AM1482" t="n">
        <v>33.0</v>
      </c>
      <c r="AN1482" t="n">
        <v>0.0</v>
      </c>
      <c r="AO1482" t="n">
        <v>33.0</v>
      </c>
      <c r="AP1482" t="n">
        <v>-18.0</v>
      </c>
      <c r="AQ1482" t="n">
        <v>0.0</v>
      </c>
      <c r="AR1482" t="n">
        <v>0.0</v>
      </c>
      <c r="AS1482" t="n">
        <v>0.0</v>
      </c>
      <c r="AT1482" t="inlineStr">
        <is>
          <t>N/A</t>
        </is>
      </c>
      <c r="AU1482" t="inlineStr">
        <is>
          <t>N/A</t>
        </is>
      </c>
      <c r="AV1482" t="inlineStr">
        <is>
          <t>N/A</t>
        </is>
      </c>
      <c r="AW1482" t="inlineStr">
        <is>
          <t>N/A</t>
        </is>
      </c>
      <c r="AX1482" t="inlineStr">
        <is>
          <t>N/A</t>
        </is>
      </c>
      <c r="AY1482" t="inlineStr">
        <is>
          <t>N/A</t>
        </is>
      </c>
      <c r="AZ1482" t="inlineStr">
        <is>
          <t>N/A</t>
        </is>
      </c>
      <c r="BA1482" t="inlineStr">
        <is>
          <t>N/A</t>
        </is>
      </c>
      <c r="BB1482" t="inlineStr">
        <is>
          <t>N/A</t>
        </is>
      </c>
      <c r="BC1482" t="inlineStr">
        <is>
          <t>N/A</t>
        </is>
      </c>
      <c r="BD1482" t="inlineStr">
        <is>
          <t>N/A</t>
        </is>
      </c>
      <c r="BE1482" t="inlineStr">
        <is>
          <t>N/A</t>
        </is>
      </c>
    </row>
    <row r="1483">
      <c r="A1483" t="inlineStr">
        <is>
          <t>WI220359072</t>
        </is>
      </c>
      <c r="B1483" t="inlineStr">
        <is>
          <t>DATA_VALIDATION</t>
        </is>
      </c>
      <c r="C1483" t="inlineStr">
        <is>
          <t>201330005749</t>
        </is>
      </c>
      <c r="D1483" t="inlineStr">
        <is>
          <t>Folder</t>
        </is>
      </c>
      <c r="E1483" s="2">
        <f>HYPERLINK("capsilon://?command=openfolder&amp;siteaddress=FAM.docvelocity-na8.net&amp;folderid=FX1AEDDF9A-64AB-327E-397E-81D116358DCA","FX22034901")</f>
        <v>0.0</v>
      </c>
      <c r="F1483" t="inlineStr">
        <is>
          <t/>
        </is>
      </c>
      <c r="G1483" t="inlineStr">
        <is>
          <t/>
        </is>
      </c>
      <c r="H1483" t="inlineStr">
        <is>
          <t>Mailitem</t>
        </is>
      </c>
      <c r="I1483" t="inlineStr">
        <is>
          <t>MI2203583171</t>
        </is>
      </c>
      <c r="J1483" t="n">
        <v>56.0</v>
      </c>
      <c r="K1483" t="inlineStr">
        <is>
          <t>COMPLETED</t>
        </is>
      </c>
      <c r="L1483" t="inlineStr">
        <is>
          <t>MARK_AS_COMPLETED</t>
        </is>
      </c>
      <c r="M1483" t="inlineStr">
        <is>
          <t>Queue</t>
        </is>
      </c>
      <c r="N1483" t="n">
        <v>2.0</v>
      </c>
      <c r="O1483" s="1" t="n">
        <v>44641.41819444444</v>
      </c>
      <c r="P1483" s="1" t="n">
        <v>44641.42980324074</v>
      </c>
      <c r="Q1483" t="n">
        <v>585.0</v>
      </c>
      <c r="R1483" t="n">
        <v>418.0</v>
      </c>
      <c r="S1483" t="b">
        <v>0</v>
      </c>
      <c r="T1483" t="inlineStr">
        <is>
          <t>N/A</t>
        </is>
      </c>
      <c r="U1483" t="b">
        <v>1</v>
      </c>
      <c r="V1483" t="inlineStr">
        <is>
          <t>Sushant Bhambure</t>
        </is>
      </c>
      <c r="W1483" s="1" t="n">
        <v>44641.42548611111</v>
      </c>
      <c r="X1483" t="n">
        <v>153.0</v>
      </c>
      <c r="Y1483" t="n">
        <v>42.0</v>
      </c>
      <c r="Z1483" t="n">
        <v>0.0</v>
      </c>
      <c r="AA1483" t="n">
        <v>42.0</v>
      </c>
      <c r="AB1483" t="n">
        <v>0.0</v>
      </c>
      <c r="AC1483" t="n">
        <v>1.0</v>
      </c>
      <c r="AD1483" t="n">
        <v>14.0</v>
      </c>
      <c r="AE1483" t="n">
        <v>0.0</v>
      </c>
      <c r="AF1483" t="n">
        <v>0.0</v>
      </c>
      <c r="AG1483" t="n">
        <v>0.0</v>
      </c>
      <c r="AH1483" t="inlineStr">
        <is>
          <t>Karnal Akhare</t>
        </is>
      </c>
      <c r="AI1483" s="1" t="n">
        <v>44641.42980324074</v>
      </c>
      <c r="AJ1483" t="n">
        <v>259.0</v>
      </c>
      <c r="AK1483" t="n">
        <v>0.0</v>
      </c>
      <c r="AL1483" t="n">
        <v>0.0</v>
      </c>
      <c r="AM1483" t="n">
        <v>0.0</v>
      </c>
      <c r="AN1483" t="n">
        <v>0.0</v>
      </c>
      <c r="AO1483" t="n">
        <v>0.0</v>
      </c>
      <c r="AP1483" t="n">
        <v>14.0</v>
      </c>
      <c r="AQ1483" t="n">
        <v>0.0</v>
      </c>
      <c r="AR1483" t="n">
        <v>0.0</v>
      </c>
      <c r="AS1483" t="n">
        <v>0.0</v>
      </c>
      <c r="AT1483" t="inlineStr">
        <is>
          <t>N/A</t>
        </is>
      </c>
      <c r="AU1483" t="inlineStr">
        <is>
          <t>N/A</t>
        </is>
      </c>
      <c r="AV1483" t="inlineStr">
        <is>
          <t>N/A</t>
        </is>
      </c>
      <c r="AW1483" t="inlineStr">
        <is>
          <t>N/A</t>
        </is>
      </c>
      <c r="AX1483" t="inlineStr">
        <is>
          <t>N/A</t>
        </is>
      </c>
      <c r="AY1483" t="inlineStr">
        <is>
          <t>N/A</t>
        </is>
      </c>
      <c r="AZ1483" t="inlineStr">
        <is>
          <t>N/A</t>
        </is>
      </c>
      <c r="BA1483" t="inlineStr">
        <is>
          <t>N/A</t>
        </is>
      </c>
      <c r="BB1483" t="inlineStr">
        <is>
          <t>N/A</t>
        </is>
      </c>
      <c r="BC1483" t="inlineStr">
        <is>
          <t>N/A</t>
        </is>
      </c>
      <c r="BD1483" t="inlineStr">
        <is>
          <t>N/A</t>
        </is>
      </c>
      <c r="BE1483" t="inlineStr">
        <is>
          <t>N/A</t>
        </is>
      </c>
    </row>
    <row r="1484">
      <c r="A1484" t="inlineStr">
        <is>
          <t>WI220359077</t>
        </is>
      </c>
      <c r="B1484" t="inlineStr">
        <is>
          <t>DATA_VALIDATION</t>
        </is>
      </c>
      <c r="C1484" t="inlineStr">
        <is>
          <t>201330005749</t>
        </is>
      </c>
      <c r="D1484" t="inlineStr">
        <is>
          <t>Folder</t>
        </is>
      </c>
      <c r="E1484" s="2">
        <f>HYPERLINK("capsilon://?command=openfolder&amp;siteaddress=FAM.docvelocity-na8.net&amp;folderid=FX1AEDDF9A-64AB-327E-397E-81D116358DCA","FX22034901")</f>
        <v>0.0</v>
      </c>
      <c r="F1484" t="inlineStr">
        <is>
          <t/>
        </is>
      </c>
      <c r="G1484" t="inlineStr">
        <is>
          <t/>
        </is>
      </c>
      <c r="H1484" t="inlineStr">
        <is>
          <t>Mailitem</t>
        </is>
      </c>
      <c r="I1484" t="inlineStr">
        <is>
          <t>MI2203583248</t>
        </is>
      </c>
      <c r="J1484" t="n">
        <v>56.0</v>
      </c>
      <c r="K1484" t="inlineStr">
        <is>
          <t>COMPLETED</t>
        </is>
      </c>
      <c r="L1484" t="inlineStr">
        <is>
          <t>MARK_AS_COMPLETED</t>
        </is>
      </c>
      <c r="M1484" t="inlineStr">
        <is>
          <t>Queue</t>
        </is>
      </c>
      <c r="N1484" t="n">
        <v>2.0</v>
      </c>
      <c r="O1484" s="1" t="n">
        <v>44641.419270833336</v>
      </c>
      <c r="P1484" s="1" t="n">
        <v>44641.436319444445</v>
      </c>
      <c r="Q1484" t="n">
        <v>682.0</v>
      </c>
      <c r="R1484" t="n">
        <v>791.0</v>
      </c>
      <c r="S1484" t="b">
        <v>0</v>
      </c>
      <c r="T1484" t="inlineStr">
        <is>
          <t>N/A</t>
        </is>
      </c>
      <c r="U1484" t="b">
        <v>1</v>
      </c>
      <c r="V1484" t="inlineStr">
        <is>
          <t>Sushant Bhambure</t>
        </is>
      </c>
      <c r="W1484" s="1" t="n">
        <v>44641.428148148145</v>
      </c>
      <c r="X1484" t="n">
        <v>229.0</v>
      </c>
      <c r="Y1484" t="n">
        <v>42.0</v>
      </c>
      <c r="Z1484" t="n">
        <v>0.0</v>
      </c>
      <c r="AA1484" t="n">
        <v>42.0</v>
      </c>
      <c r="AB1484" t="n">
        <v>0.0</v>
      </c>
      <c r="AC1484" t="n">
        <v>1.0</v>
      </c>
      <c r="AD1484" t="n">
        <v>14.0</v>
      </c>
      <c r="AE1484" t="n">
        <v>0.0</v>
      </c>
      <c r="AF1484" t="n">
        <v>0.0</v>
      </c>
      <c r="AG1484" t="n">
        <v>0.0</v>
      </c>
      <c r="AH1484" t="inlineStr">
        <is>
          <t>Karnal Akhare</t>
        </is>
      </c>
      <c r="AI1484" s="1" t="n">
        <v>44641.436319444445</v>
      </c>
      <c r="AJ1484" t="n">
        <v>562.0</v>
      </c>
      <c r="AK1484" t="n">
        <v>0.0</v>
      </c>
      <c r="AL1484" t="n">
        <v>0.0</v>
      </c>
      <c r="AM1484" t="n">
        <v>0.0</v>
      </c>
      <c r="AN1484" t="n">
        <v>0.0</v>
      </c>
      <c r="AO1484" t="n">
        <v>0.0</v>
      </c>
      <c r="AP1484" t="n">
        <v>14.0</v>
      </c>
      <c r="AQ1484" t="n">
        <v>0.0</v>
      </c>
      <c r="AR1484" t="n">
        <v>0.0</v>
      </c>
      <c r="AS1484" t="n">
        <v>0.0</v>
      </c>
      <c r="AT1484" t="inlineStr">
        <is>
          <t>N/A</t>
        </is>
      </c>
      <c r="AU1484" t="inlineStr">
        <is>
          <t>N/A</t>
        </is>
      </c>
      <c r="AV1484" t="inlineStr">
        <is>
          <t>N/A</t>
        </is>
      </c>
      <c r="AW1484" t="inlineStr">
        <is>
          <t>N/A</t>
        </is>
      </c>
      <c r="AX1484" t="inlineStr">
        <is>
          <t>N/A</t>
        </is>
      </c>
      <c r="AY1484" t="inlineStr">
        <is>
          <t>N/A</t>
        </is>
      </c>
      <c r="AZ1484" t="inlineStr">
        <is>
          <t>N/A</t>
        </is>
      </c>
      <c r="BA1484" t="inlineStr">
        <is>
          <t>N/A</t>
        </is>
      </c>
      <c r="BB1484" t="inlineStr">
        <is>
          <t>N/A</t>
        </is>
      </c>
      <c r="BC1484" t="inlineStr">
        <is>
          <t>N/A</t>
        </is>
      </c>
      <c r="BD1484" t="inlineStr">
        <is>
          <t>N/A</t>
        </is>
      </c>
      <c r="BE1484" t="inlineStr">
        <is>
          <t>N/A</t>
        </is>
      </c>
    </row>
    <row r="1485">
      <c r="A1485" t="inlineStr">
        <is>
          <t>WI22035910</t>
        </is>
      </c>
      <c r="B1485" t="inlineStr">
        <is>
          <t>DATA_VALIDATION</t>
        </is>
      </c>
      <c r="C1485" t="inlineStr">
        <is>
          <t>201330005523</t>
        </is>
      </c>
      <c r="D1485" t="inlineStr">
        <is>
          <t>Folder</t>
        </is>
      </c>
      <c r="E1485" s="2">
        <f>HYPERLINK("capsilon://?command=openfolder&amp;siteaddress=FAM.docvelocity-na8.net&amp;folderid=FXBF8A5675-175B-CD90-5BCB-95024D990237","FX220212992")</f>
        <v>0.0</v>
      </c>
      <c r="F1485" t="inlineStr">
        <is>
          <t/>
        </is>
      </c>
      <c r="G1485" t="inlineStr">
        <is>
          <t/>
        </is>
      </c>
      <c r="H1485" t="inlineStr">
        <is>
          <t>Mailitem</t>
        </is>
      </c>
      <c r="I1485" t="inlineStr">
        <is>
          <t>MI220363041</t>
        </is>
      </c>
      <c r="J1485" t="n">
        <v>0.0</v>
      </c>
      <c r="K1485" t="inlineStr">
        <is>
          <t>COMPLETED</t>
        </is>
      </c>
      <c r="L1485" t="inlineStr">
        <is>
          <t>MARK_AS_COMPLETED</t>
        </is>
      </c>
      <c r="M1485" t="inlineStr">
        <is>
          <t>Queue</t>
        </is>
      </c>
      <c r="N1485" t="n">
        <v>2.0</v>
      </c>
      <c r="O1485" s="1" t="n">
        <v>44622.506898148145</v>
      </c>
      <c r="P1485" s="1" t="n">
        <v>44622.69519675926</v>
      </c>
      <c r="Q1485" t="n">
        <v>15725.0</v>
      </c>
      <c r="R1485" t="n">
        <v>544.0</v>
      </c>
      <c r="S1485" t="b">
        <v>0</v>
      </c>
      <c r="T1485" t="inlineStr">
        <is>
          <t>N/A</t>
        </is>
      </c>
      <c r="U1485" t="b">
        <v>0</v>
      </c>
      <c r="V1485" t="inlineStr">
        <is>
          <t>Ujwala Ajabe</t>
        </is>
      </c>
      <c r="W1485" s="1" t="n">
        <v>44622.510416666664</v>
      </c>
      <c r="X1485" t="n">
        <v>246.0</v>
      </c>
      <c r="Y1485" t="n">
        <v>47.0</v>
      </c>
      <c r="Z1485" t="n">
        <v>0.0</v>
      </c>
      <c r="AA1485" t="n">
        <v>47.0</v>
      </c>
      <c r="AB1485" t="n">
        <v>0.0</v>
      </c>
      <c r="AC1485" t="n">
        <v>19.0</v>
      </c>
      <c r="AD1485" t="n">
        <v>-47.0</v>
      </c>
      <c r="AE1485" t="n">
        <v>0.0</v>
      </c>
      <c r="AF1485" t="n">
        <v>0.0</v>
      </c>
      <c r="AG1485" t="n">
        <v>0.0</v>
      </c>
      <c r="AH1485" t="inlineStr">
        <is>
          <t>Mohini Shinde</t>
        </is>
      </c>
      <c r="AI1485" s="1" t="n">
        <v>44622.69519675926</v>
      </c>
      <c r="AJ1485" t="n">
        <v>298.0</v>
      </c>
      <c r="AK1485" t="n">
        <v>0.0</v>
      </c>
      <c r="AL1485" t="n">
        <v>0.0</v>
      </c>
      <c r="AM1485" t="n">
        <v>0.0</v>
      </c>
      <c r="AN1485" t="n">
        <v>0.0</v>
      </c>
      <c r="AO1485" t="n">
        <v>1.0</v>
      </c>
      <c r="AP1485" t="n">
        <v>-47.0</v>
      </c>
      <c r="AQ1485" t="n">
        <v>0.0</v>
      </c>
      <c r="AR1485" t="n">
        <v>0.0</v>
      </c>
      <c r="AS1485" t="n">
        <v>0.0</v>
      </c>
      <c r="AT1485" t="inlineStr">
        <is>
          <t>N/A</t>
        </is>
      </c>
      <c r="AU1485" t="inlineStr">
        <is>
          <t>N/A</t>
        </is>
      </c>
      <c r="AV1485" t="inlineStr">
        <is>
          <t>N/A</t>
        </is>
      </c>
      <c r="AW1485" t="inlineStr">
        <is>
          <t>N/A</t>
        </is>
      </c>
      <c r="AX1485" t="inlineStr">
        <is>
          <t>N/A</t>
        </is>
      </c>
      <c r="AY1485" t="inlineStr">
        <is>
          <t>N/A</t>
        </is>
      </c>
      <c r="AZ1485" t="inlineStr">
        <is>
          <t>N/A</t>
        </is>
      </c>
      <c r="BA1485" t="inlineStr">
        <is>
          <t>N/A</t>
        </is>
      </c>
      <c r="BB1485" t="inlineStr">
        <is>
          <t>N/A</t>
        </is>
      </c>
      <c r="BC1485" t="inlineStr">
        <is>
          <t>N/A</t>
        </is>
      </c>
      <c r="BD1485" t="inlineStr">
        <is>
          <t>N/A</t>
        </is>
      </c>
      <c r="BE1485" t="inlineStr">
        <is>
          <t>N/A</t>
        </is>
      </c>
    </row>
    <row r="1486">
      <c r="A1486" t="inlineStr">
        <is>
          <t>WI220359107</t>
        </is>
      </c>
      <c r="B1486" t="inlineStr">
        <is>
          <t>DATA_VALIDATION</t>
        </is>
      </c>
      <c r="C1486" t="inlineStr">
        <is>
          <t>201300022268</t>
        </is>
      </c>
      <c r="D1486" t="inlineStr">
        <is>
          <t>Folder</t>
        </is>
      </c>
      <c r="E1486" s="2">
        <f>HYPERLINK("capsilon://?command=openfolder&amp;siteaddress=FAM.docvelocity-na8.net&amp;folderid=FXBEB9E1DD-A646-860B-1539-A1E661E4C222","FX22038390")</f>
        <v>0.0</v>
      </c>
      <c r="F1486" t="inlineStr">
        <is>
          <t/>
        </is>
      </c>
      <c r="G1486" t="inlineStr">
        <is>
          <t/>
        </is>
      </c>
      <c r="H1486" t="inlineStr">
        <is>
          <t>Mailitem</t>
        </is>
      </c>
      <c r="I1486" t="inlineStr">
        <is>
          <t>MI2203615071</t>
        </is>
      </c>
      <c r="J1486" t="n">
        <v>28.0</v>
      </c>
      <c r="K1486" t="inlineStr">
        <is>
          <t>COMPLETED</t>
        </is>
      </c>
      <c r="L1486" t="inlineStr">
        <is>
          <t>MARK_AS_COMPLETED</t>
        </is>
      </c>
      <c r="M1486" t="inlineStr">
        <is>
          <t>Queue</t>
        </is>
      </c>
      <c r="N1486" t="n">
        <v>2.0</v>
      </c>
      <c r="O1486" s="1" t="n">
        <v>44641.424837962964</v>
      </c>
      <c r="P1486" s="1" t="n">
        <v>44641.52861111111</v>
      </c>
      <c r="Q1486" t="n">
        <v>8499.0</v>
      </c>
      <c r="R1486" t="n">
        <v>467.0</v>
      </c>
      <c r="S1486" t="b">
        <v>0</v>
      </c>
      <c r="T1486" t="inlineStr">
        <is>
          <t>N/A</t>
        </is>
      </c>
      <c r="U1486" t="b">
        <v>0</v>
      </c>
      <c r="V1486" t="inlineStr">
        <is>
          <t>Samadhan Kamble</t>
        </is>
      </c>
      <c r="W1486" s="1" t="n">
        <v>44641.50206018519</v>
      </c>
      <c r="X1486" t="n">
        <v>357.0</v>
      </c>
      <c r="Y1486" t="n">
        <v>21.0</v>
      </c>
      <c r="Z1486" t="n">
        <v>0.0</v>
      </c>
      <c r="AA1486" t="n">
        <v>21.0</v>
      </c>
      <c r="AB1486" t="n">
        <v>0.0</v>
      </c>
      <c r="AC1486" t="n">
        <v>19.0</v>
      </c>
      <c r="AD1486" t="n">
        <v>7.0</v>
      </c>
      <c r="AE1486" t="n">
        <v>0.0</v>
      </c>
      <c r="AF1486" t="n">
        <v>0.0</v>
      </c>
      <c r="AG1486" t="n">
        <v>0.0</v>
      </c>
      <c r="AH1486" t="inlineStr">
        <is>
          <t>Rohit Mawal</t>
        </is>
      </c>
      <c r="AI1486" s="1" t="n">
        <v>44641.52861111111</v>
      </c>
      <c r="AJ1486" t="n">
        <v>110.0</v>
      </c>
      <c r="AK1486" t="n">
        <v>0.0</v>
      </c>
      <c r="AL1486" t="n">
        <v>0.0</v>
      </c>
      <c r="AM1486" t="n">
        <v>0.0</v>
      </c>
      <c r="AN1486" t="n">
        <v>0.0</v>
      </c>
      <c r="AO1486" t="n">
        <v>0.0</v>
      </c>
      <c r="AP1486" t="n">
        <v>7.0</v>
      </c>
      <c r="AQ1486" t="n">
        <v>0.0</v>
      </c>
      <c r="AR1486" t="n">
        <v>0.0</v>
      </c>
      <c r="AS1486" t="n">
        <v>0.0</v>
      </c>
      <c r="AT1486" t="inlineStr">
        <is>
          <t>N/A</t>
        </is>
      </c>
      <c r="AU1486" t="inlineStr">
        <is>
          <t>N/A</t>
        </is>
      </c>
      <c r="AV1486" t="inlineStr">
        <is>
          <t>N/A</t>
        </is>
      </c>
      <c r="AW1486" t="inlineStr">
        <is>
          <t>N/A</t>
        </is>
      </c>
      <c r="AX1486" t="inlineStr">
        <is>
          <t>N/A</t>
        </is>
      </c>
      <c r="AY1486" t="inlineStr">
        <is>
          <t>N/A</t>
        </is>
      </c>
      <c r="AZ1486" t="inlineStr">
        <is>
          <t>N/A</t>
        </is>
      </c>
      <c r="BA1486" t="inlineStr">
        <is>
          <t>N/A</t>
        </is>
      </c>
      <c r="BB1486" t="inlineStr">
        <is>
          <t>N/A</t>
        </is>
      </c>
      <c r="BC1486" t="inlineStr">
        <is>
          <t>N/A</t>
        </is>
      </c>
      <c r="BD1486" t="inlineStr">
        <is>
          <t>N/A</t>
        </is>
      </c>
      <c r="BE1486" t="inlineStr">
        <is>
          <t>N/A</t>
        </is>
      </c>
    </row>
    <row r="1487">
      <c r="A1487" t="inlineStr">
        <is>
          <t>WI220359108</t>
        </is>
      </c>
      <c r="B1487" t="inlineStr">
        <is>
          <t>DATA_VALIDATION</t>
        </is>
      </c>
      <c r="C1487" t="inlineStr">
        <is>
          <t>201300022268</t>
        </is>
      </c>
      <c r="D1487" t="inlineStr">
        <is>
          <t>Folder</t>
        </is>
      </c>
      <c r="E1487" s="2">
        <f>HYPERLINK("capsilon://?command=openfolder&amp;siteaddress=FAM.docvelocity-na8.net&amp;folderid=FXBEB9E1DD-A646-860B-1539-A1E661E4C222","FX22038390")</f>
        <v>0.0</v>
      </c>
      <c r="F1487" t="inlineStr">
        <is>
          <t/>
        </is>
      </c>
      <c r="G1487" t="inlineStr">
        <is>
          <t/>
        </is>
      </c>
      <c r="H1487" t="inlineStr">
        <is>
          <t>Mailitem</t>
        </is>
      </c>
      <c r="I1487" t="inlineStr">
        <is>
          <t>MI2203615096</t>
        </is>
      </c>
      <c r="J1487" t="n">
        <v>55.0</v>
      </c>
      <c r="K1487" t="inlineStr">
        <is>
          <t>COMPLETED</t>
        </is>
      </c>
      <c r="L1487" t="inlineStr">
        <is>
          <t>MARK_AS_COMPLETED</t>
        </is>
      </c>
      <c r="M1487" t="inlineStr">
        <is>
          <t>Queue</t>
        </is>
      </c>
      <c r="N1487" t="n">
        <v>2.0</v>
      </c>
      <c r="O1487" s="1" t="n">
        <v>44641.42488425926</v>
      </c>
      <c r="P1487" s="1" t="n">
        <v>44641.531747685185</v>
      </c>
      <c r="Q1487" t="n">
        <v>8846.0</v>
      </c>
      <c r="R1487" t="n">
        <v>387.0</v>
      </c>
      <c r="S1487" t="b">
        <v>0</v>
      </c>
      <c r="T1487" t="inlineStr">
        <is>
          <t>N/A</t>
        </is>
      </c>
      <c r="U1487" t="b">
        <v>0</v>
      </c>
      <c r="V1487" t="inlineStr">
        <is>
          <t>Sunny Yadav</t>
        </is>
      </c>
      <c r="W1487" s="1" t="n">
        <v>44641.50104166667</v>
      </c>
      <c r="X1487" t="n">
        <v>189.0</v>
      </c>
      <c r="Y1487" t="n">
        <v>50.0</v>
      </c>
      <c r="Z1487" t="n">
        <v>0.0</v>
      </c>
      <c r="AA1487" t="n">
        <v>50.0</v>
      </c>
      <c r="AB1487" t="n">
        <v>0.0</v>
      </c>
      <c r="AC1487" t="n">
        <v>1.0</v>
      </c>
      <c r="AD1487" t="n">
        <v>5.0</v>
      </c>
      <c r="AE1487" t="n">
        <v>0.0</v>
      </c>
      <c r="AF1487" t="n">
        <v>0.0</v>
      </c>
      <c r="AG1487" t="n">
        <v>0.0</v>
      </c>
      <c r="AH1487" t="inlineStr">
        <is>
          <t>Ketan Pathak</t>
        </is>
      </c>
      <c r="AI1487" s="1" t="n">
        <v>44641.531747685185</v>
      </c>
      <c r="AJ1487" t="n">
        <v>198.0</v>
      </c>
      <c r="AK1487" t="n">
        <v>1.0</v>
      </c>
      <c r="AL1487" t="n">
        <v>0.0</v>
      </c>
      <c r="AM1487" t="n">
        <v>1.0</v>
      </c>
      <c r="AN1487" t="n">
        <v>0.0</v>
      </c>
      <c r="AO1487" t="n">
        <v>1.0</v>
      </c>
      <c r="AP1487" t="n">
        <v>4.0</v>
      </c>
      <c r="AQ1487" t="n">
        <v>0.0</v>
      </c>
      <c r="AR1487" t="n">
        <v>0.0</v>
      </c>
      <c r="AS1487" t="n">
        <v>0.0</v>
      </c>
      <c r="AT1487" t="inlineStr">
        <is>
          <t>N/A</t>
        </is>
      </c>
      <c r="AU1487" t="inlineStr">
        <is>
          <t>N/A</t>
        </is>
      </c>
      <c r="AV1487" t="inlineStr">
        <is>
          <t>N/A</t>
        </is>
      </c>
      <c r="AW1487" t="inlineStr">
        <is>
          <t>N/A</t>
        </is>
      </c>
      <c r="AX1487" t="inlineStr">
        <is>
          <t>N/A</t>
        </is>
      </c>
      <c r="AY1487" t="inlineStr">
        <is>
          <t>N/A</t>
        </is>
      </c>
      <c r="AZ1487" t="inlineStr">
        <is>
          <t>N/A</t>
        </is>
      </c>
      <c r="BA1487" t="inlineStr">
        <is>
          <t>N/A</t>
        </is>
      </c>
      <c r="BB1487" t="inlineStr">
        <is>
          <t>N/A</t>
        </is>
      </c>
      <c r="BC1487" t="inlineStr">
        <is>
          <t>N/A</t>
        </is>
      </c>
      <c r="BD1487" t="inlineStr">
        <is>
          <t>N/A</t>
        </is>
      </c>
      <c r="BE1487" t="inlineStr">
        <is>
          <t>N/A</t>
        </is>
      </c>
    </row>
    <row r="1488">
      <c r="A1488" t="inlineStr">
        <is>
          <t>WI220359109</t>
        </is>
      </c>
      <c r="B1488" t="inlineStr">
        <is>
          <t>DATA_VALIDATION</t>
        </is>
      </c>
      <c r="C1488" t="inlineStr">
        <is>
          <t>201300022268</t>
        </is>
      </c>
      <c r="D1488" t="inlineStr">
        <is>
          <t>Folder</t>
        </is>
      </c>
      <c r="E1488" s="2">
        <f>HYPERLINK("capsilon://?command=openfolder&amp;siteaddress=FAM.docvelocity-na8.net&amp;folderid=FXBEB9E1DD-A646-860B-1539-A1E661E4C222","FX22038390")</f>
        <v>0.0</v>
      </c>
      <c r="F1488" t="inlineStr">
        <is>
          <t/>
        </is>
      </c>
      <c r="G1488" t="inlineStr">
        <is>
          <t/>
        </is>
      </c>
      <c r="H1488" t="inlineStr">
        <is>
          <t>Mailitem</t>
        </is>
      </c>
      <c r="I1488" t="inlineStr">
        <is>
          <t>MI2203615079</t>
        </is>
      </c>
      <c r="J1488" t="n">
        <v>28.0</v>
      </c>
      <c r="K1488" t="inlineStr">
        <is>
          <t>COMPLETED</t>
        </is>
      </c>
      <c r="L1488" t="inlineStr">
        <is>
          <t>MARK_AS_COMPLETED</t>
        </is>
      </c>
      <c r="M1488" t="inlineStr">
        <is>
          <t>Queue</t>
        </is>
      </c>
      <c r="N1488" t="n">
        <v>2.0</v>
      </c>
      <c r="O1488" s="1" t="n">
        <v>44641.42491898148</v>
      </c>
      <c r="P1488" s="1" t="n">
        <v>44641.53362268519</v>
      </c>
      <c r="Q1488" t="n">
        <v>8972.0</v>
      </c>
      <c r="R1488" t="n">
        <v>420.0</v>
      </c>
      <c r="S1488" t="b">
        <v>0</v>
      </c>
      <c r="T1488" t="inlineStr">
        <is>
          <t>N/A</t>
        </is>
      </c>
      <c r="U1488" t="b">
        <v>0</v>
      </c>
      <c r="V1488" t="inlineStr">
        <is>
          <t>Sagar Belhekar</t>
        </is>
      </c>
      <c r="W1488" s="1" t="n">
        <v>44641.501967592594</v>
      </c>
      <c r="X1488" t="n">
        <v>259.0</v>
      </c>
      <c r="Y1488" t="n">
        <v>21.0</v>
      </c>
      <c r="Z1488" t="n">
        <v>0.0</v>
      </c>
      <c r="AA1488" t="n">
        <v>21.0</v>
      </c>
      <c r="AB1488" t="n">
        <v>0.0</v>
      </c>
      <c r="AC1488" t="n">
        <v>18.0</v>
      </c>
      <c r="AD1488" t="n">
        <v>7.0</v>
      </c>
      <c r="AE1488" t="n">
        <v>0.0</v>
      </c>
      <c r="AF1488" t="n">
        <v>0.0</v>
      </c>
      <c r="AG1488" t="n">
        <v>0.0</v>
      </c>
      <c r="AH1488" t="inlineStr">
        <is>
          <t>Ketan Pathak</t>
        </is>
      </c>
      <c r="AI1488" s="1" t="n">
        <v>44641.53362268519</v>
      </c>
      <c r="AJ1488" t="n">
        <v>161.0</v>
      </c>
      <c r="AK1488" t="n">
        <v>1.0</v>
      </c>
      <c r="AL1488" t="n">
        <v>0.0</v>
      </c>
      <c r="AM1488" t="n">
        <v>1.0</v>
      </c>
      <c r="AN1488" t="n">
        <v>0.0</v>
      </c>
      <c r="AO1488" t="n">
        <v>1.0</v>
      </c>
      <c r="AP1488" t="n">
        <v>6.0</v>
      </c>
      <c r="AQ1488" t="n">
        <v>0.0</v>
      </c>
      <c r="AR1488" t="n">
        <v>0.0</v>
      </c>
      <c r="AS1488" t="n">
        <v>0.0</v>
      </c>
      <c r="AT1488" t="inlineStr">
        <is>
          <t>N/A</t>
        </is>
      </c>
      <c r="AU1488" t="inlineStr">
        <is>
          <t>N/A</t>
        </is>
      </c>
      <c r="AV1488" t="inlineStr">
        <is>
          <t>N/A</t>
        </is>
      </c>
      <c r="AW1488" t="inlineStr">
        <is>
          <t>N/A</t>
        </is>
      </c>
      <c r="AX1488" t="inlineStr">
        <is>
          <t>N/A</t>
        </is>
      </c>
      <c r="AY1488" t="inlineStr">
        <is>
          <t>N/A</t>
        </is>
      </c>
      <c r="AZ1488" t="inlineStr">
        <is>
          <t>N/A</t>
        </is>
      </c>
      <c r="BA1488" t="inlineStr">
        <is>
          <t>N/A</t>
        </is>
      </c>
      <c r="BB1488" t="inlineStr">
        <is>
          <t>N/A</t>
        </is>
      </c>
      <c r="BC1488" t="inlineStr">
        <is>
          <t>N/A</t>
        </is>
      </c>
      <c r="BD1488" t="inlineStr">
        <is>
          <t>N/A</t>
        </is>
      </c>
      <c r="BE1488" t="inlineStr">
        <is>
          <t>N/A</t>
        </is>
      </c>
    </row>
    <row r="1489">
      <c r="A1489" t="inlineStr">
        <is>
          <t>WI220359110</t>
        </is>
      </c>
      <c r="B1489" t="inlineStr">
        <is>
          <t>DATA_VALIDATION</t>
        </is>
      </c>
      <c r="C1489" t="inlineStr">
        <is>
          <t>201300022268</t>
        </is>
      </c>
      <c r="D1489" t="inlineStr">
        <is>
          <t>Folder</t>
        </is>
      </c>
      <c r="E1489" s="2">
        <f>HYPERLINK("capsilon://?command=openfolder&amp;siteaddress=FAM.docvelocity-na8.net&amp;folderid=FXBEB9E1DD-A646-860B-1539-A1E661E4C222","FX22038390")</f>
        <v>0.0</v>
      </c>
      <c r="F1489" t="inlineStr">
        <is>
          <t/>
        </is>
      </c>
      <c r="G1489" t="inlineStr">
        <is>
          <t/>
        </is>
      </c>
      <c r="H1489" t="inlineStr">
        <is>
          <t>Mailitem</t>
        </is>
      </c>
      <c r="I1489" t="inlineStr">
        <is>
          <t>MI2203615098</t>
        </is>
      </c>
      <c r="J1489" t="n">
        <v>65.0</v>
      </c>
      <c r="K1489" t="inlineStr">
        <is>
          <t>COMPLETED</t>
        </is>
      </c>
      <c r="L1489" t="inlineStr">
        <is>
          <t>MARK_AS_COMPLETED</t>
        </is>
      </c>
      <c r="M1489" t="inlineStr">
        <is>
          <t>Queue</t>
        </is>
      </c>
      <c r="N1489" t="n">
        <v>2.0</v>
      </c>
      <c r="O1489" s="1" t="n">
        <v>44641.42503472222</v>
      </c>
      <c r="P1489" s="1" t="n">
        <v>44641.53625</v>
      </c>
      <c r="Q1489" t="n">
        <v>9310.0</v>
      </c>
      <c r="R1489" t="n">
        <v>299.0</v>
      </c>
      <c r="S1489" t="b">
        <v>0</v>
      </c>
      <c r="T1489" t="inlineStr">
        <is>
          <t>N/A</t>
        </is>
      </c>
      <c r="U1489" t="b">
        <v>0</v>
      </c>
      <c r="V1489" t="inlineStr">
        <is>
          <t>Shivani Rapariya</t>
        </is>
      </c>
      <c r="W1489" s="1" t="n">
        <v>44641.50021990741</v>
      </c>
      <c r="X1489" t="n">
        <v>73.0</v>
      </c>
      <c r="Y1489" t="n">
        <v>60.0</v>
      </c>
      <c r="Z1489" t="n">
        <v>0.0</v>
      </c>
      <c r="AA1489" t="n">
        <v>60.0</v>
      </c>
      <c r="AB1489" t="n">
        <v>0.0</v>
      </c>
      <c r="AC1489" t="n">
        <v>1.0</v>
      </c>
      <c r="AD1489" t="n">
        <v>5.0</v>
      </c>
      <c r="AE1489" t="n">
        <v>0.0</v>
      </c>
      <c r="AF1489" t="n">
        <v>0.0</v>
      </c>
      <c r="AG1489" t="n">
        <v>0.0</v>
      </c>
      <c r="AH1489" t="inlineStr">
        <is>
          <t>Ketan Pathak</t>
        </is>
      </c>
      <c r="AI1489" s="1" t="n">
        <v>44641.53625</v>
      </c>
      <c r="AJ1489" t="n">
        <v>226.0</v>
      </c>
      <c r="AK1489" t="n">
        <v>0.0</v>
      </c>
      <c r="AL1489" t="n">
        <v>0.0</v>
      </c>
      <c r="AM1489" t="n">
        <v>0.0</v>
      </c>
      <c r="AN1489" t="n">
        <v>0.0</v>
      </c>
      <c r="AO1489" t="n">
        <v>0.0</v>
      </c>
      <c r="AP1489" t="n">
        <v>5.0</v>
      </c>
      <c r="AQ1489" t="n">
        <v>0.0</v>
      </c>
      <c r="AR1489" t="n">
        <v>0.0</v>
      </c>
      <c r="AS1489" t="n">
        <v>0.0</v>
      </c>
      <c r="AT1489" t="inlineStr">
        <is>
          <t>N/A</t>
        </is>
      </c>
      <c r="AU1489" t="inlineStr">
        <is>
          <t>N/A</t>
        </is>
      </c>
      <c r="AV1489" t="inlineStr">
        <is>
          <t>N/A</t>
        </is>
      </c>
      <c r="AW1489" t="inlineStr">
        <is>
          <t>N/A</t>
        </is>
      </c>
      <c r="AX1489" t="inlineStr">
        <is>
          <t>N/A</t>
        </is>
      </c>
      <c r="AY1489" t="inlineStr">
        <is>
          <t>N/A</t>
        </is>
      </c>
      <c r="AZ1489" t="inlineStr">
        <is>
          <t>N/A</t>
        </is>
      </c>
      <c r="BA1489" t="inlineStr">
        <is>
          <t>N/A</t>
        </is>
      </c>
      <c r="BB1489" t="inlineStr">
        <is>
          <t>N/A</t>
        </is>
      </c>
      <c r="BC1489" t="inlineStr">
        <is>
          <t>N/A</t>
        </is>
      </c>
      <c r="BD1489" t="inlineStr">
        <is>
          <t>N/A</t>
        </is>
      </c>
      <c r="BE1489" t="inlineStr">
        <is>
          <t>N/A</t>
        </is>
      </c>
    </row>
    <row r="1490">
      <c r="A1490" t="inlineStr">
        <is>
          <t>WI220359112</t>
        </is>
      </c>
      <c r="B1490" t="inlineStr">
        <is>
          <t>DATA_VALIDATION</t>
        </is>
      </c>
      <c r="C1490" t="inlineStr">
        <is>
          <t>201300022268</t>
        </is>
      </c>
      <c r="D1490" t="inlineStr">
        <is>
          <t>Folder</t>
        </is>
      </c>
      <c r="E1490" s="2">
        <f>HYPERLINK("capsilon://?command=openfolder&amp;siteaddress=FAM.docvelocity-na8.net&amp;folderid=FXBEB9E1DD-A646-860B-1539-A1E661E4C222","FX22038390")</f>
        <v>0.0</v>
      </c>
      <c r="F1490" t="inlineStr">
        <is>
          <t/>
        </is>
      </c>
      <c r="G1490" t="inlineStr">
        <is>
          <t/>
        </is>
      </c>
      <c r="H1490" t="inlineStr">
        <is>
          <t>Mailitem</t>
        </is>
      </c>
      <c r="I1490" t="inlineStr">
        <is>
          <t>MI2203615108</t>
        </is>
      </c>
      <c r="J1490" t="n">
        <v>65.0</v>
      </c>
      <c r="K1490" t="inlineStr">
        <is>
          <t>COMPLETED</t>
        </is>
      </c>
      <c r="L1490" t="inlineStr">
        <is>
          <t>MARK_AS_COMPLETED</t>
        </is>
      </c>
      <c r="M1490" t="inlineStr">
        <is>
          <t>Queue</t>
        </is>
      </c>
      <c r="N1490" t="n">
        <v>2.0</v>
      </c>
      <c r="O1490" s="1" t="n">
        <v>44641.42518518519</v>
      </c>
      <c r="P1490" s="1" t="n">
        <v>44641.53842592592</v>
      </c>
      <c r="Q1490" t="n">
        <v>9528.0</v>
      </c>
      <c r="R1490" t="n">
        <v>256.0</v>
      </c>
      <c r="S1490" t="b">
        <v>0</v>
      </c>
      <c r="T1490" t="inlineStr">
        <is>
          <t>N/A</t>
        </is>
      </c>
      <c r="U1490" t="b">
        <v>0</v>
      </c>
      <c r="V1490" t="inlineStr">
        <is>
          <t>Shivani Rapariya</t>
        </is>
      </c>
      <c r="W1490" s="1" t="n">
        <v>44641.50103009259</v>
      </c>
      <c r="X1490" t="n">
        <v>69.0</v>
      </c>
      <c r="Y1490" t="n">
        <v>60.0</v>
      </c>
      <c r="Z1490" t="n">
        <v>0.0</v>
      </c>
      <c r="AA1490" t="n">
        <v>60.0</v>
      </c>
      <c r="AB1490" t="n">
        <v>0.0</v>
      </c>
      <c r="AC1490" t="n">
        <v>1.0</v>
      </c>
      <c r="AD1490" t="n">
        <v>5.0</v>
      </c>
      <c r="AE1490" t="n">
        <v>0.0</v>
      </c>
      <c r="AF1490" t="n">
        <v>0.0</v>
      </c>
      <c r="AG1490" t="n">
        <v>0.0</v>
      </c>
      <c r="AH1490" t="inlineStr">
        <is>
          <t>Ketan Pathak</t>
        </is>
      </c>
      <c r="AI1490" s="1" t="n">
        <v>44641.53842592592</v>
      </c>
      <c r="AJ1490" t="n">
        <v>187.0</v>
      </c>
      <c r="AK1490" t="n">
        <v>0.0</v>
      </c>
      <c r="AL1490" t="n">
        <v>0.0</v>
      </c>
      <c r="AM1490" t="n">
        <v>0.0</v>
      </c>
      <c r="AN1490" t="n">
        <v>0.0</v>
      </c>
      <c r="AO1490" t="n">
        <v>0.0</v>
      </c>
      <c r="AP1490" t="n">
        <v>5.0</v>
      </c>
      <c r="AQ1490" t="n">
        <v>0.0</v>
      </c>
      <c r="AR1490" t="n">
        <v>0.0</v>
      </c>
      <c r="AS1490" t="n">
        <v>0.0</v>
      </c>
      <c r="AT1490" t="inlineStr">
        <is>
          <t>N/A</t>
        </is>
      </c>
      <c r="AU1490" t="inlineStr">
        <is>
          <t>N/A</t>
        </is>
      </c>
      <c r="AV1490" t="inlineStr">
        <is>
          <t>N/A</t>
        </is>
      </c>
      <c r="AW1490" t="inlineStr">
        <is>
          <t>N/A</t>
        </is>
      </c>
      <c r="AX1490" t="inlineStr">
        <is>
          <t>N/A</t>
        </is>
      </c>
      <c r="AY1490" t="inlineStr">
        <is>
          <t>N/A</t>
        </is>
      </c>
      <c r="AZ1490" t="inlineStr">
        <is>
          <t>N/A</t>
        </is>
      </c>
      <c r="BA1490" t="inlineStr">
        <is>
          <t>N/A</t>
        </is>
      </c>
      <c r="BB1490" t="inlineStr">
        <is>
          <t>N/A</t>
        </is>
      </c>
      <c r="BC1490" t="inlineStr">
        <is>
          <t>N/A</t>
        </is>
      </c>
      <c r="BD1490" t="inlineStr">
        <is>
          <t>N/A</t>
        </is>
      </c>
      <c r="BE1490" t="inlineStr">
        <is>
          <t>N/A</t>
        </is>
      </c>
    </row>
    <row r="1491">
      <c r="A1491" t="inlineStr">
        <is>
          <t>WI220359113</t>
        </is>
      </c>
      <c r="B1491" t="inlineStr">
        <is>
          <t>DATA_VALIDATION</t>
        </is>
      </c>
      <c r="C1491" t="inlineStr">
        <is>
          <t>201300022268</t>
        </is>
      </c>
      <c r="D1491" t="inlineStr">
        <is>
          <t>Folder</t>
        </is>
      </c>
      <c r="E1491" s="2">
        <f>HYPERLINK("capsilon://?command=openfolder&amp;siteaddress=FAM.docvelocity-na8.net&amp;folderid=FXBEB9E1DD-A646-860B-1539-A1E661E4C222","FX22038390")</f>
        <v>0.0</v>
      </c>
      <c r="F1491" t="inlineStr">
        <is>
          <t/>
        </is>
      </c>
      <c r="G1491" t="inlineStr">
        <is>
          <t/>
        </is>
      </c>
      <c r="H1491" t="inlineStr">
        <is>
          <t>Mailitem</t>
        </is>
      </c>
      <c r="I1491" t="inlineStr">
        <is>
          <t>MI2203615101</t>
        </is>
      </c>
      <c r="J1491" t="n">
        <v>65.0</v>
      </c>
      <c r="K1491" t="inlineStr">
        <is>
          <t>COMPLETED</t>
        </is>
      </c>
      <c r="L1491" t="inlineStr">
        <is>
          <t>MARK_AS_COMPLETED</t>
        </is>
      </c>
      <c r="M1491" t="inlineStr">
        <is>
          <t>Queue</t>
        </is>
      </c>
      <c r="N1491" t="n">
        <v>2.0</v>
      </c>
      <c r="O1491" s="1" t="n">
        <v>44641.42521990741</v>
      </c>
      <c r="P1491" s="1" t="n">
        <v>44641.53849537037</v>
      </c>
      <c r="Q1491" t="n">
        <v>9584.0</v>
      </c>
      <c r="R1491" t="n">
        <v>203.0</v>
      </c>
      <c r="S1491" t="b">
        <v>0</v>
      </c>
      <c r="T1491" t="inlineStr">
        <is>
          <t>N/A</t>
        </is>
      </c>
      <c r="U1491" t="b">
        <v>0</v>
      </c>
      <c r="V1491" t="inlineStr">
        <is>
          <t>Ganesh Bavdiwale</t>
        </is>
      </c>
      <c r="W1491" s="1" t="n">
        <v>44641.50146990741</v>
      </c>
      <c r="X1491" t="n">
        <v>105.0</v>
      </c>
      <c r="Y1491" t="n">
        <v>60.0</v>
      </c>
      <c r="Z1491" t="n">
        <v>0.0</v>
      </c>
      <c r="AA1491" t="n">
        <v>60.0</v>
      </c>
      <c r="AB1491" t="n">
        <v>0.0</v>
      </c>
      <c r="AC1491" t="n">
        <v>1.0</v>
      </c>
      <c r="AD1491" t="n">
        <v>5.0</v>
      </c>
      <c r="AE1491" t="n">
        <v>0.0</v>
      </c>
      <c r="AF1491" t="n">
        <v>0.0</v>
      </c>
      <c r="AG1491" t="n">
        <v>0.0</v>
      </c>
      <c r="AH1491" t="inlineStr">
        <is>
          <t>Vikash Suryakanth Parmar</t>
        </is>
      </c>
      <c r="AI1491" s="1" t="n">
        <v>44641.53849537037</v>
      </c>
      <c r="AJ1491" t="n">
        <v>98.0</v>
      </c>
      <c r="AK1491" t="n">
        <v>0.0</v>
      </c>
      <c r="AL1491" t="n">
        <v>0.0</v>
      </c>
      <c r="AM1491" t="n">
        <v>0.0</v>
      </c>
      <c r="AN1491" t="n">
        <v>0.0</v>
      </c>
      <c r="AO1491" t="n">
        <v>0.0</v>
      </c>
      <c r="AP1491" t="n">
        <v>5.0</v>
      </c>
      <c r="AQ1491" t="n">
        <v>0.0</v>
      </c>
      <c r="AR1491" t="n">
        <v>0.0</v>
      </c>
      <c r="AS1491" t="n">
        <v>0.0</v>
      </c>
      <c r="AT1491" t="inlineStr">
        <is>
          <t>N/A</t>
        </is>
      </c>
      <c r="AU1491" t="inlineStr">
        <is>
          <t>N/A</t>
        </is>
      </c>
      <c r="AV1491" t="inlineStr">
        <is>
          <t>N/A</t>
        </is>
      </c>
      <c r="AW1491" t="inlineStr">
        <is>
          <t>N/A</t>
        </is>
      </c>
      <c r="AX1491" t="inlineStr">
        <is>
          <t>N/A</t>
        </is>
      </c>
      <c r="AY1491" t="inlineStr">
        <is>
          <t>N/A</t>
        </is>
      </c>
      <c r="AZ1491" t="inlineStr">
        <is>
          <t>N/A</t>
        </is>
      </c>
      <c r="BA1491" t="inlineStr">
        <is>
          <t>N/A</t>
        </is>
      </c>
      <c r="BB1491" t="inlineStr">
        <is>
          <t>N/A</t>
        </is>
      </c>
      <c r="BC1491" t="inlineStr">
        <is>
          <t>N/A</t>
        </is>
      </c>
      <c r="BD1491" t="inlineStr">
        <is>
          <t>N/A</t>
        </is>
      </c>
      <c r="BE1491" t="inlineStr">
        <is>
          <t>N/A</t>
        </is>
      </c>
    </row>
    <row r="1492">
      <c r="A1492" t="inlineStr">
        <is>
          <t>WI220359116</t>
        </is>
      </c>
      <c r="B1492" t="inlineStr">
        <is>
          <t>DATA_VALIDATION</t>
        </is>
      </c>
      <c r="C1492" t="inlineStr">
        <is>
          <t>201300022268</t>
        </is>
      </c>
      <c r="D1492" t="inlineStr">
        <is>
          <t>Folder</t>
        </is>
      </c>
      <c r="E1492" s="2">
        <f>HYPERLINK("capsilon://?command=openfolder&amp;siteaddress=FAM.docvelocity-na8.net&amp;folderid=FXBEB9E1DD-A646-860B-1539-A1E661E4C222","FX22038390")</f>
        <v>0.0</v>
      </c>
      <c r="F1492" t="inlineStr">
        <is>
          <t/>
        </is>
      </c>
      <c r="G1492" t="inlineStr">
        <is>
          <t/>
        </is>
      </c>
      <c r="H1492" t="inlineStr">
        <is>
          <t>Mailitem</t>
        </is>
      </c>
      <c r="I1492" t="inlineStr">
        <is>
          <t>MI2203615150</t>
        </is>
      </c>
      <c r="J1492" t="n">
        <v>28.0</v>
      </c>
      <c r="K1492" t="inlineStr">
        <is>
          <t>COMPLETED</t>
        </is>
      </c>
      <c r="L1492" t="inlineStr">
        <is>
          <t>MARK_AS_COMPLETED</t>
        </is>
      </c>
      <c r="M1492" t="inlineStr">
        <is>
          <t>Queue</t>
        </is>
      </c>
      <c r="N1492" t="n">
        <v>2.0</v>
      </c>
      <c r="O1492" s="1" t="n">
        <v>44641.425474537034</v>
      </c>
      <c r="P1492" s="1" t="n">
        <v>44641.53975694445</v>
      </c>
      <c r="Q1492" t="n">
        <v>9721.0</v>
      </c>
      <c r="R1492" t="n">
        <v>153.0</v>
      </c>
      <c r="S1492" t="b">
        <v>0</v>
      </c>
      <c r="T1492" t="inlineStr">
        <is>
          <t>N/A</t>
        </is>
      </c>
      <c r="U1492" t="b">
        <v>0</v>
      </c>
      <c r="V1492" t="inlineStr">
        <is>
          <t>Shivani Rapariya</t>
        </is>
      </c>
      <c r="W1492" s="1" t="n">
        <v>44641.501493055555</v>
      </c>
      <c r="X1492" t="n">
        <v>39.0</v>
      </c>
      <c r="Y1492" t="n">
        <v>21.0</v>
      </c>
      <c r="Z1492" t="n">
        <v>0.0</v>
      </c>
      <c r="AA1492" t="n">
        <v>21.0</v>
      </c>
      <c r="AB1492" t="n">
        <v>0.0</v>
      </c>
      <c r="AC1492" t="n">
        <v>0.0</v>
      </c>
      <c r="AD1492" t="n">
        <v>7.0</v>
      </c>
      <c r="AE1492" t="n">
        <v>0.0</v>
      </c>
      <c r="AF1492" t="n">
        <v>0.0</v>
      </c>
      <c r="AG1492" t="n">
        <v>0.0</v>
      </c>
      <c r="AH1492" t="inlineStr">
        <is>
          <t>Ketan Pathak</t>
        </is>
      </c>
      <c r="AI1492" s="1" t="n">
        <v>44641.53975694445</v>
      </c>
      <c r="AJ1492" t="n">
        <v>114.0</v>
      </c>
      <c r="AK1492" t="n">
        <v>0.0</v>
      </c>
      <c r="AL1492" t="n">
        <v>0.0</v>
      </c>
      <c r="AM1492" t="n">
        <v>0.0</v>
      </c>
      <c r="AN1492" t="n">
        <v>0.0</v>
      </c>
      <c r="AO1492" t="n">
        <v>0.0</v>
      </c>
      <c r="AP1492" t="n">
        <v>7.0</v>
      </c>
      <c r="AQ1492" t="n">
        <v>0.0</v>
      </c>
      <c r="AR1492" t="n">
        <v>0.0</v>
      </c>
      <c r="AS1492" t="n">
        <v>0.0</v>
      </c>
      <c r="AT1492" t="inlineStr">
        <is>
          <t>N/A</t>
        </is>
      </c>
      <c r="AU1492" t="inlineStr">
        <is>
          <t>N/A</t>
        </is>
      </c>
      <c r="AV1492" t="inlineStr">
        <is>
          <t>N/A</t>
        </is>
      </c>
      <c r="AW1492" t="inlineStr">
        <is>
          <t>N/A</t>
        </is>
      </c>
      <c r="AX1492" t="inlineStr">
        <is>
          <t>N/A</t>
        </is>
      </c>
      <c r="AY1492" t="inlineStr">
        <is>
          <t>N/A</t>
        </is>
      </c>
      <c r="AZ1492" t="inlineStr">
        <is>
          <t>N/A</t>
        </is>
      </c>
      <c r="BA1492" t="inlineStr">
        <is>
          <t>N/A</t>
        </is>
      </c>
      <c r="BB1492" t="inlineStr">
        <is>
          <t>N/A</t>
        </is>
      </c>
      <c r="BC1492" t="inlineStr">
        <is>
          <t>N/A</t>
        </is>
      </c>
      <c r="BD1492" t="inlineStr">
        <is>
          <t>N/A</t>
        </is>
      </c>
      <c r="BE1492" t="inlineStr">
        <is>
          <t>N/A</t>
        </is>
      </c>
    </row>
    <row r="1493">
      <c r="A1493" t="inlineStr">
        <is>
          <t>WI220359118</t>
        </is>
      </c>
      <c r="B1493" t="inlineStr">
        <is>
          <t>DATA_VALIDATION</t>
        </is>
      </c>
      <c r="C1493" t="inlineStr">
        <is>
          <t>201300022268</t>
        </is>
      </c>
      <c r="D1493" t="inlineStr">
        <is>
          <t>Folder</t>
        </is>
      </c>
      <c r="E1493" s="2">
        <f>HYPERLINK("capsilon://?command=openfolder&amp;siteaddress=FAM.docvelocity-na8.net&amp;folderid=FXBEB9E1DD-A646-860B-1539-A1E661E4C222","FX22038390")</f>
        <v>0.0</v>
      </c>
      <c r="F1493" t="inlineStr">
        <is>
          <t/>
        </is>
      </c>
      <c r="G1493" t="inlineStr">
        <is>
          <t/>
        </is>
      </c>
      <c r="H1493" t="inlineStr">
        <is>
          <t>Mailitem</t>
        </is>
      </c>
      <c r="I1493" t="inlineStr">
        <is>
          <t>MI2203615144</t>
        </is>
      </c>
      <c r="J1493" t="n">
        <v>28.0</v>
      </c>
      <c r="K1493" t="inlineStr">
        <is>
          <t>COMPLETED</t>
        </is>
      </c>
      <c r="L1493" t="inlineStr">
        <is>
          <t>MARK_AS_COMPLETED</t>
        </is>
      </c>
      <c r="M1493" t="inlineStr">
        <is>
          <t>Queue</t>
        </is>
      </c>
      <c r="N1493" t="n">
        <v>2.0</v>
      </c>
      <c r="O1493" s="1" t="n">
        <v>44641.42563657407</v>
      </c>
      <c r="P1493" s="1" t="n">
        <v>44641.53991898148</v>
      </c>
      <c r="Q1493" t="n">
        <v>9494.0</v>
      </c>
      <c r="R1493" t="n">
        <v>380.0</v>
      </c>
      <c r="S1493" t="b">
        <v>0</v>
      </c>
      <c r="T1493" t="inlineStr">
        <is>
          <t>N/A</t>
        </is>
      </c>
      <c r="U1493" t="b">
        <v>0</v>
      </c>
      <c r="V1493" t="inlineStr">
        <is>
          <t>Sunny Yadav</t>
        </is>
      </c>
      <c r="W1493" s="1" t="n">
        <v>44641.504224537035</v>
      </c>
      <c r="X1493" t="n">
        <v>257.0</v>
      </c>
      <c r="Y1493" t="n">
        <v>21.0</v>
      </c>
      <c r="Z1493" t="n">
        <v>0.0</v>
      </c>
      <c r="AA1493" t="n">
        <v>21.0</v>
      </c>
      <c r="AB1493" t="n">
        <v>0.0</v>
      </c>
      <c r="AC1493" t="n">
        <v>18.0</v>
      </c>
      <c r="AD1493" t="n">
        <v>7.0</v>
      </c>
      <c r="AE1493" t="n">
        <v>0.0</v>
      </c>
      <c r="AF1493" t="n">
        <v>0.0</v>
      </c>
      <c r="AG1493" t="n">
        <v>0.0</v>
      </c>
      <c r="AH1493" t="inlineStr">
        <is>
          <t>Vikash Suryakanth Parmar</t>
        </is>
      </c>
      <c r="AI1493" s="1" t="n">
        <v>44641.53991898148</v>
      </c>
      <c r="AJ1493" t="n">
        <v>123.0</v>
      </c>
      <c r="AK1493" t="n">
        <v>2.0</v>
      </c>
      <c r="AL1493" t="n">
        <v>0.0</v>
      </c>
      <c r="AM1493" t="n">
        <v>2.0</v>
      </c>
      <c r="AN1493" t="n">
        <v>0.0</v>
      </c>
      <c r="AO1493" t="n">
        <v>1.0</v>
      </c>
      <c r="AP1493" t="n">
        <v>5.0</v>
      </c>
      <c r="AQ1493" t="n">
        <v>0.0</v>
      </c>
      <c r="AR1493" t="n">
        <v>0.0</v>
      </c>
      <c r="AS1493" t="n">
        <v>0.0</v>
      </c>
      <c r="AT1493" t="inlineStr">
        <is>
          <t>N/A</t>
        </is>
      </c>
      <c r="AU1493" t="inlineStr">
        <is>
          <t>N/A</t>
        </is>
      </c>
      <c r="AV1493" t="inlineStr">
        <is>
          <t>N/A</t>
        </is>
      </c>
      <c r="AW1493" t="inlineStr">
        <is>
          <t>N/A</t>
        </is>
      </c>
      <c r="AX1493" t="inlineStr">
        <is>
          <t>N/A</t>
        </is>
      </c>
      <c r="AY1493" t="inlineStr">
        <is>
          <t>N/A</t>
        </is>
      </c>
      <c r="AZ1493" t="inlineStr">
        <is>
          <t>N/A</t>
        </is>
      </c>
      <c r="BA1493" t="inlineStr">
        <is>
          <t>N/A</t>
        </is>
      </c>
      <c r="BB1493" t="inlineStr">
        <is>
          <t>N/A</t>
        </is>
      </c>
      <c r="BC1493" t="inlineStr">
        <is>
          <t>N/A</t>
        </is>
      </c>
      <c r="BD1493" t="inlineStr">
        <is>
          <t>N/A</t>
        </is>
      </c>
      <c r="BE1493" t="inlineStr">
        <is>
          <t>N/A</t>
        </is>
      </c>
    </row>
    <row r="1494">
      <c r="A1494" t="inlineStr">
        <is>
          <t>WI220359119</t>
        </is>
      </c>
      <c r="B1494" t="inlineStr">
        <is>
          <t>DATA_VALIDATION</t>
        </is>
      </c>
      <c r="C1494" t="inlineStr">
        <is>
          <t>201300022268</t>
        </is>
      </c>
      <c r="D1494" t="inlineStr">
        <is>
          <t>Folder</t>
        </is>
      </c>
      <c r="E1494" s="2">
        <f>HYPERLINK("capsilon://?command=openfolder&amp;siteaddress=FAM.docvelocity-na8.net&amp;folderid=FXBEB9E1DD-A646-860B-1539-A1E661E4C222","FX22038390")</f>
        <v>0.0</v>
      </c>
      <c r="F1494" t="inlineStr">
        <is>
          <t/>
        </is>
      </c>
      <c r="G1494" t="inlineStr">
        <is>
          <t/>
        </is>
      </c>
      <c r="H1494" t="inlineStr">
        <is>
          <t>Mailitem</t>
        </is>
      </c>
      <c r="I1494" t="inlineStr">
        <is>
          <t>MI2203615154</t>
        </is>
      </c>
      <c r="J1494" t="n">
        <v>28.0</v>
      </c>
      <c r="K1494" t="inlineStr">
        <is>
          <t>COMPLETED</t>
        </is>
      </c>
      <c r="L1494" t="inlineStr">
        <is>
          <t>MARK_AS_COMPLETED</t>
        </is>
      </c>
      <c r="M1494" t="inlineStr">
        <is>
          <t>Queue</t>
        </is>
      </c>
      <c r="N1494" t="n">
        <v>2.0</v>
      </c>
      <c r="O1494" s="1" t="n">
        <v>44641.42569444444</v>
      </c>
      <c r="P1494" s="1" t="n">
        <v>44641.54105324074</v>
      </c>
      <c r="Q1494" t="n">
        <v>9792.0</v>
      </c>
      <c r="R1494" t="n">
        <v>175.0</v>
      </c>
      <c r="S1494" t="b">
        <v>0</v>
      </c>
      <c r="T1494" t="inlineStr">
        <is>
          <t>N/A</t>
        </is>
      </c>
      <c r="U1494" t="b">
        <v>0</v>
      </c>
      <c r="V1494" t="inlineStr">
        <is>
          <t>Ganesh Bavdiwale</t>
        </is>
      </c>
      <c r="W1494" s="1" t="n">
        <v>44641.502222222225</v>
      </c>
      <c r="X1494" t="n">
        <v>64.0</v>
      </c>
      <c r="Y1494" t="n">
        <v>21.0</v>
      </c>
      <c r="Z1494" t="n">
        <v>0.0</v>
      </c>
      <c r="AA1494" t="n">
        <v>21.0</v>
      </c>
      <c r="AB1494" t="n">
        <v>0.0</v>
      </c>
      <c r="AC1494" t="n">
        <v>0.0</v>
      </c>
      <c r="AD1494" t="n">
        <v>7.0</v>
      </c>
      <c r="AE1494" t="n">
        <v>0.0</v>
      </c>
      <c r="AF1494" t="n">
        <v>0.0</v>
      </c>
      <c r="AG1494" t="n">
        <v>0.0</v>
      </c>
      <c r="AH1494" t="inlineStr">
        <is>
          <t>Ketan Pathak</t>
        </is>
      </c>
      <c r="AI1494" s="1" t="n">
        <v>44641.54105324074</v>
      </c>
      <c r="AJ1494" t="n">
        <v>111.0</v>
      </c>
      <c r="AK1494" t="n">
        <v>0.0</v>
      </c>
      <c r="AL1494" t="n">
        <v>0.0</v>
      </c>
      <c r="AM1494" t="n">
        <v>0.0</v>
      </c>
      <c r="AN1494" t="n">
        <v>0.0</v>
      </c>
      <c r="AO1494" t="n">
        <v>0.0</v>
      </c>
      <c r="AP1494" t="n">
        <v>7.0</v>
      </c>
      <c r="AQ1494" t="n">
        <v>0.0</v>
      </c>
      <c r="AR1494" t="n">
        <v>0.0</v>
      </c>
      <c r="AS1494" t="n">
        <v>0.0</v>
      </c>
      <c r="AT1494" t="inlineStr">
        <is>
          <t>N/A</t>
        </is>
      </c>
      <c r="AU1494" t="inlineStr">
        <is>
          <t>N/A</t>
        </is>
      </c>
      <c r="AV1494" t="inlineStr">
        <is>
          <t>N/A</t>
        </is>
      </c>
      <c r="AW1494" t="inlineStr">
        <is>
          <t>N/A</t>
        </is>
      </c>
      <c r="AX1494" t="inlineStr">
        <is>
          <t>N/A</t>
        </is>
      </c>
      <c r="AY1494" t="inlineStr">
        <is>
          <t>N/A</t>
        </is>
      </c>
      <c r="AZ1494" t="inlineStr">
        <is>
          <t>N/A</t>
        </is>
      </c>
      <c r="BA1494" t="inlineStr">
        <is>
          <t>N/A</t>
        </is>
      </c>
      <c r="BB1494" t="inlineStr">
        <is>
          <t>N/A</t>
        </is>
      </c>
      <c r="BC1494" t="inlineStr">
        <is>
          <t>N/A</t>
        </is>
      </c>
      <c r="BD1494" t="inlineStr">
        <is>
          <t>N/A</t>
        </is>
      </c>
      <c r="BE1494" t="inlineStr">
        <is>
          <t>N/A</t>
        </is>
      </c>
    </row>
    <row r="1495">
      <c r="A1495" t="inlineStr">
        <is>
          <t>WI220359120</t>
        </is>
      </c>
      <c r="B1495" t="inlineStr">
        <is>
          <t>DATA_VALIDATION</t>
        </is>
      </c>
      <c r="C1495" t="inlineStr">
        <is>
          <t>201300022268</t>
        </is>
      </c>
      <c r="D1495" t="inlineStr">
        <is>
          <t>Folder</t>
        </is>
      </c>
      <c r="E1495" s="2">
        <f>HYPERLINK("capsilon://?command=openfolder&amp;siteaddress=FAM.docvelocity-na8.net&amp;folderid=FXBEB9E1DD-A646-860B-1539-A1E661E4C222","FX22038390")</f>
        <v>0.0</v>
      </c>
      <c r="F1495" t="inlineStr">
        <is>
          <t/>
        </is>
      </c>
      <c r="G1495" t="inlineStr">
        <is>
          <t/>
        </is>
      </c>
      <c r="H1495" t="inlineStr">
        <is>
          <t>Mailitem</t>
        </is>
      </c>
      <c r="I1495" t="inlineStr">
        <is>
          <t>MI2203615158</t>
        </is>
      </c>
      <c r="J1495" t="n">
        <v>60.0</v>
      </c>
      <c r="K1495" t="inlineStr">
        <is>
          <t>COMPLETED</t>
        </is>
      </c>
      <c r="L1495" t="inlineStr">
        <is>
          <t>MARK_AS_COMPLETED</t>
        </is>
      </c>
      <c r="M1495" t="inlineStr">
        <is>
          <t>Queue</t>
        </is>
      </c>
      <c r="N1495" t="n">
        <v>2.0</v>
      </c>
      <c r="O1495" s="1" t="n">
        <v>44641.425833333335</v>
      </c>
      <c r="P1495" s="1" t="n">
        <v>44641.54138888889</v>
      </c>
      <c r="Q1495" t="n">
        <v>9785.0</v>
      </c>
      <c r="R1495" t="n">
        <v>199.0</v>
      </c>
      <c r="S1495" t="b">
        <v>0</v>
      </c>
      <c r="T1495" t="inlineStr">
        <is>
          <t>N/A</t>
        </is>
      </c>
      <c r="U1495" t="b">
        <v>0</v>
      </c>
      <c r="V1495" t="inlineStr">
        <is>
          <t>Shivani Rapariya</t>
        </is>
      </c>
      <c r="W1495" s="1" t="n">
        <v>44641.502337962964</v>
      </c>
      <c r="X1495" t="n">
        <v>73.0</v>
      </c>
      <c r="Y1495" t="n">
        <v>55.0</v>
      </c>
      <c r="Z1495" t="n">
        <v>0.0</v>
      </c>
      <c r="AA1495" t="n">
        <v>55.0</v>
      </c>
      <c r="AB1495" t="n">
        <v>0.0</v>
      </c>
      <c r="AC1495" t="n">
        <v>1.0</v>
      </c>
      <c r="AD1495" t="n">
        <v>5.0</v>
      </c>
      <c r="AE1495" t="n">
        <v>0.0</v>
      </c>
      <c r="AF1495" t="n">
        <v>0.0</v>
      </c>
      <c r="AG1495" t="n">
        <v>0.0</v>
      </c>
      <c r="AH1495" t="inlineStr">
        <is>
          <t>Vikash Suryakanth Parmar</t>
        </is>
      </c>
      <c r="AI1495" s="1" t="n">
        <v>44641.54138888889</v>
      </c>
      <c r="AJ1495" t="n">
        <v>126.0</v>
      </c>
      <c r="AK1495" t="n">
        <v>0.0</v>
      </c>
      <c r="AL1495" t="n">
        <v>0.0</v>
      </c>
      <c r="AM1495" t="n">
        <v>0.0</v>
      </c>
      <c r="AN1495" t="n">
        <v>0.0</v>
      </c>
      <c r="AO1495" t="n">
        <v>0.0</v>
      </c>
      <c r="AP1495" t="n">
        <v>5.0</v>
      </c>
      <c r="AQ1495" t="n">
        <v>0.0</v>
      </c>
      <c r="AR1495" t="n">
        <v>0.0</v>
      </c>
      <c r="AS1495" t="n">
        <v>0.0</v>
      </c>
      <c r="AT1495" t="inlineStr">
        <is>
          <t>N/A</t>
        </is>
      </c>
      <c r="AU1495" t="inlineStr">
        <is>
          <t>N/A</t>
        </is>
      </c>
      <c r="AV1495" t="inlineStr">
        <is>
          <t>N/A</t>
        </is>
      </c>
      <c r="AW1495" t="inlineStr">
        <is>
          <t>N/A</t>
        </is>
      </c>
      <c r="AX1495" t="inlineStr">
        <is>
          <t>N/A</t>
        </is>
      </c>
      <c r="AY1495" t="inlineStr">
        <is>
          <t>N/A</t>
        </is>
      </c>
      <c r="AZ1495" t="inlineStr">
        <is>
          <t>N/A</t>
        </is>
      </c>
      <c r="BA1495" t="inlineStr">
        <is>
          <t>N/A</t>
        </is>
      </c>
      <c r="BB1495" t="inlineStr">
        <is>
          <t>N/A</t>
        </is>
      </c>
      <c r="BC1495" t="inlineStr">
        <is>
          <t>N/A</t>
        </is>
      </c>
      <c r="BD1495" t="inlineStr">
        <is>
          <t>N/A</t>
        </is>
      </c>
      <c r="BE1495" t="inlineStr">
        <is>
          <t>N/A</t>
        </is>
      </c>
    </row>
    <row r="1496">
      <c r="A1496" t="inlineStr">
        <is>
          <t>WI220359122</t>
        </is>
      </c>
      <c r="B1496" t="inlineStr">
        <is>
          <t>DATA_VALIDATION</t>
        </is>
      </c>
      <c r="C1496" t="inlineStr">
        <is>
          <t>201300022268</t>
        </is>
      </c>
      <c r="D1496" t="inlineStr">
        <is>
          <t>Folder</t>
        </is>
      </c>
      <c r="E1496" s="2">
        <f>HYPERLINK("capsilon://?command=openfolder&amp;siteaddress=FAM.docvelocity-na8.net&amp;folderid=FXBEB9E1DD-A646-860B-1539-A1E661E4C222","FX22038390")</f>
        <v>0.0</v>
      </c>
      <c r="F1496" t="inlineStr">
        <is>
          <t/>
        </is>
      </c>
      <c r="G1496" t="inlineStr">
        <is>
          <t/>
        </is>
      </c>
      <c r="H1496" t="inlineStr">
        <is>
          <t>Mailitem</t>
        </is>
      </c>
      <c r="I1496" t="inlineStr">
        <is>
          <t>MI2203615160</t>
        </is>
      </c>
      <c r="J1496" t="n">
        <v>65.0</v>
      </c>
      <c r="K1496" t="inlineStr">
        <is>
          <t>COMPLETED</t>
        </is>
      </c>
      <c r="L1496" t="inlineStr">
        <is>
          <t>MARK_AS_COMPLETED</t>
        </is>
      </c>
      <c r="M1496" t="inlineStr">
        <is>
          <t>Queue</t>
        </is>
      </c>
      <c r="N1496" t="n">
        <v>2.0</v>
      </c>
      <c r="O1496" s="1" t="n">
        <v>44641.42597222222</v>
      </c>
      <c r="P1496" s="1" t="n">
        <v>44641.544953703706</v>
      </c>
      <c r="Q1496" t="n">
        <v>9541.0</v>
      </c>
      <c r="R1496" t="n">
        <v>739.0</v>
      </c>
      <c r="S1496" t="b">
        <v>0</v>
      </c>
      <c r="T1496" t="inlineStr">
        <is>
          <t>N/A</t>
        </is>
      </c>
      <c r="U1496" t="b">
        <v>0</v>
      </c>
      <c r="V1496" t="inlineStr">
        <is>
          <t>Sagar Belhekar</t>
        </is>
      </c>
      <c r="W1496" s="1" t="n">
        <v>44641.50614583334</v>
      </c>
      <c r="X1496" t="n">
        <v>360.0</v>
      </c>
      <c r="Y1496" t="n">
        <v>60.0</v>
      </c>
      <c r="Z1496" t="n">
        <v>0.0</v>
      </c>
      <c r="AA1496" t="n">
        <v>60.0</v>
      </c>
      <c r="AB1496" t="n">
        <v>0.0</v>
      </c>
      <c r="AC1496" t="n">
        <v>1.0</v>
      </c>
      <c r="AD1496" t="n">
        <v>5.0</v>
      </c>
      <c r="AE1496" t="n">
        <v>0.0</v>
      </c>
      <c r="AF1496" t="n">
        <v>0.0</v>
      </c>
      <c r="AG1496" t="n">
        <v>0.0</v>
      </c>
      <c r="AH1496" t="inlineStr">
        <is>
          <t>Rohit Mawal</t>
        </is>
      </c>
      <c r="AI1496" s="1" t="n">
        <v>44641.544953703706</v>
      </c>
      <c r="AJ1496" t="n">
        <v>379.0</v>
      </c>
      <c r="AK1496" t="n">
        <v>0.0</v>
      </c>
      <c r="AL1496" t="n">
        <v>0.0</v>
      </c>
      <c r="AM1496" t="n">
        <v>0.0</v>
      </c>
      <c r="AN1496" t="n">
        <v>0.0</v>
      </c>
      <c r="AO1496" t="n">
        <v>0.0</v>
      </c>
      <c r="AP1496" t="n">
        <v>5.0</v>
      </c>
      <c r="AQ1496" t="n">
        <v>0.0</v>
      </c>
      <c r="AR1496" t="n">
        <v>0.0</v>
      </c>
      <c r="AS1496" t="n">
        <v>0.0</v>
      </c>
      <c r="AT1496" t="inlineStr">
        <is>
          <t>N/A</t>
        </is>
      </c>
      <c r="AU1496" t="inlineStr">
        <is>
          <t>N/A</t>
        </is>
      </c>
      <c r="AV1496" t="inlineStr">
        <is>
          <t>N/A</t>
        </is>
      </c>
      <c r="AW1496" t="inlineStr">
        <is>
          <t>N/A</t>
        </is>
      </c>
      <c r="AX1496" t="inlineStr">
        <is>
          <t>N/A</t>
        </is>
      </c>
      <c r="AY1496" t="inlineStr">
        <is>
          <t>N/A</t>
        </is>
      </c>
      <c r="AZ1496" t="inlineStr">
        <is>
          <t>N/A</t>
        </is>
      </c>
      <c r="BA1496" t="inlineStr">
        <is>
          <t>N/A</t>
        </is>
      </c>
      <c r="BB1496" t="inlineStr">
        <is>
          <t>N/A</t>
        </is>
      </c>
      <c r="BC1496" t="inlineStr">
        <is>
          <t>N/A</t>
        </is>
      </c>
      <c r="BD1496" t="inlineStr">
        <is>
          <t>N/A</t>
        </is>
      </c>
      <c r="BE1496" t="inlineStr">
        <is>
          <t>N/A</t>
        </is>
      </c>
    </row>
    <row r="1497">
      <c r="A1497" t="inlineStr">
        <is>
          <t>WI220359124</t>
        </is>
      </c>
      <c r="B1497" t="inlineStr">
        <is>
          <t>DATA_VALIDATION</t>
        </is>
      </c>
      <c r="C1497" t="inlineStr">
        <is>
          <t>201300022268</t>
        </is>
      </c>
      <c r="D1497" t="inlineStr">
        <is>
          <t>Folder</t>
        </is>
      </c>
      <c r="E1497" s="2">
        <f>HYPERLINK("capsilon://?command=openfolder&amp;siteaddress=FAM.docvelocity-na8.net&amp;folderid=FXBEB9E1DD-A646-860B-1539-A1E661E4C222","FX22038390")</f>
        <v>0.0</v>
      </c>
      <c r="F1497" t="inlineStr">
        <is>
          <t/>
        </is>
      </c>
      <c r="G1497" t="inlineStr">
        <is>
          <t/>
        </is>
      </c>
      <c r="H1497" t="inlineStr">
        <is>
          <t>Mailitem</t>
        </is>
      </c>
      <c r="I1497" t="inlineStr">
        <is>
          <t>MI2203615168</t>
        </is>
      </c>
      <c r="J1497" t="n">
        <v>65.0</v>
      </c>
      <c r="K1497" t="inlineStr">
        <is>
          <t>COMPLETED</t>
        </is>
      </c>
      <c r="L1497" t="inlineStr">
        <is>
          <t>MARK_AS_COMPLETED</t>
        </is>
      </c>
      <c r="M1497" t="inlineStr">
        <is>
          <t>Queue</t>
        </is>
      </c>
      <c r="N1497" t="n">
        <v>2.0</v>
      </c>
      <c r="O1497" s="1" t="n">
        <v>44641.42623842593</v>
      </c>
      <c r="P1497" s="1" t="n">
        <v>44641.5437962963</v>
      </c>
      <c r="Q1497" t="n">
        <v>9730.0</v>
      </c>
      <c r="R1497" t="n">
        <v>427.0</v>
      </c>
      <c r="S1497" t="b">
        <v>0</v>
      </c>
      <c r="T1497" t="inlineStr">
        <is>
          <t>N/A</t>
        </is>
      </c>
      <c r="U1497" t="b">
        <v>0</v>
      </c>
      <c r="V1497" t="inlineStr">
        <is>
          <t>Samadhan Kamble</t>
        </is>
      </c>
      <c r="W1497" s="1" t="n">
        <v>44641.504270833335</v>
      </c>
      <c r="X1497" t="n">
        <v>190.0</v>
      </c>
      <c r="Y1497" t="n">
        <v>60.0</v>
      </c>
      <c r="Z1497" t="n">
        <v>0.0</v>
      </c>
      <c r="AA1497" t="n">
        <v>60.0</v>
      </c>
      <c r="AB1497" t="n">
        <v>0.0</v>
      </c>
      <c r="AC1497" t="n">
        <v>1.0</v>
      </c>
      <c r="AD1497" t="n">
        <v>5.0</v>
      </c>
      <c r="AE1497" t="n">
        <v>0.0</v>
      </c>
      <c r="AF1497" t="n">
        <v>0.0</v>
      </c>
      <c r="AG1497" t="n">
        <v>0.0</v>
      </c>
      <c r="AH1497" t="inlineStr">
        <is>
          <t>Ketan Pathak</t>
        </is>
      </c>
      <c r="AI1497" s="1" t="n">
        <v>44641.5437962963</v>
      </c>
      <c r="AJ1497" t="n">
        <v>237.0</v>
      </c>
      <c r="AK1497" t="n">
        <v>0.0</v>
      </c>
      <c r="AL1497" t="n">
        <v>0.0</v>
      </c>
      <c r="AM1497" t="n">
        <v>0.0</v>
      </c>
      <c r="AN1497" t="n">
        <v>0.0</v>
      </c>
      <c r="AO1497" t="n">
        <v>0.0</v>
      </c>
      <c r="AP1497" t="n">
        <v>5.0</v>
      </c>
      <c r="AQ1497" t="n">
        <v>0.0</v>
      </c>
      <c r="AR1497" t="n">
        <v>0.0</v>
      </c>
      <c r="AS1497" t="n">
        <v>0.0</v>
      </c>
      <c r="AT1497" t="inlineStr">
        <is>
          <t>N/A</t>
        </is>
      </c>
      <c r="AU1497" t="inlineStr">
        <is>
          <t>N/A</t>
        </is>
      </c>
      <c r="AV1497" t="inlineStr">
        <is>
          <t>N/A</t>
        </is>
      </c>
      <c r="AW1497" t="inlineStr">
        <is>
          <t>N/A</t>
        </is>
      </c>
      <c r="AX1497" t="inlineStr">
        <is>
          <t>N/A</t>
        </is>
      </c>
      <c r="AY1497" t="inlineStr">
        <is>
          <t>N/A</t>
        </is>
      </c>
      <c r="AZ1497" t="inlineStr">
        <is>
          <t>N/A</t>
        </is>
      </c>
      <c r="BA1497" t="inlineStr">
        <is>
          <t>N/A</t>
        </is>
      </c>
      <c r="BB1497" t="inlineStr">
        <is>
          <t>N/A</t>
        </is>
      </c>
      <c r="BC1497" t="inlineStr">
        <is>
          <t>N/A</t>
        </is>
      </c>
      <c r="BD1497" t="inlineStr">
        <is>
          <t>N/A</t>
        </is>
      </c>
      <c r="BE1497" t="inlineStr">
        <is>
          <t>N/A</t>
        </is>
      </c>
    </row>
    <row r="1498">
      <c r="A1498" t="inlineStr">
        <is>
          <t>WI220359125</t>
        </is>
      </c>
      <c r="B1498" t="inlineStr">
        <is>
          <t>DATA_VALIDATION</t>
        </is>
      </c>
      <c r="C1498" t="inlineStr">
        <is>
          <t>201300022268</t>
        </is>
      </c>
      <c r="D1498" t="inlineStr">
        <is>
          <t>Folder</t>
        </is>
      </c>
      <c r="E1498" s="2">
        <f>HYPERLINK("capsilon://?command=openfolder&amp;siteaddress=FAM.docvelocity-na8.net&amp;folderid=FXBEB9E1DD-A646-860B-1539-A1E661E4C222","FX22038390")</f>
        <v>0.0</v>
      </c>
      <c r="F1498" t="inlineStr">
        <is>
          <t/>
        </is>
      </c>
      <c r="G1498" t="inlineStr">
        <is>
          <t/>
        </is>
      </c>
      <c r="H1498" t="inlineStr">
        <is>
          <t>Mailitem</t>
        </is>
      </c>
      <c r="I1498" t="inlineStr">
        <is>
          <t>MI2203615172</t>
        </is>
      </c>
      <c r="J1498" t="n">
        <v>65.0</v>
      </c>
      <c r="K1498" t="inlineStr">
        <is>
          <t>COMPLETED</t>
        </is>
      </c>
      <c r="L1498" t="inlineStr">
        <is>
          <t>MARK_AS_COMPLETED</t>
        </is>
      </c>
      <c r="M1498" t="inlineStr">
        <is>
          <t>Queue</t>
        </is>
      </c>
      <c r="N1498" t="n">
        <v>2.0</v>
      </c>
      <c r="O1498" s="1" t="n">
        <v>44641.42625</v>
      </c>
      <c r="P1498" s="1" t="n">
        <v>44641.542708333334</v>
      </c>
      <c r="Q1498" t="n">
        <v>9812.0</v>
      </c>
      <c r="R1498" t="n">
        <v>250.0</v>
      </c>
      <c r="S1498" t="b">
        <v>0</v>
      </c>
      <c r="T1498" t="inlineStr">
        <is>
          <t>N/A</t>
        </is>
      </c>
      <c r="U1498" t="b">
        <v>0</v>
      </c>
      <c r="V1498" t="inlineStr">
        <is>
          <t>Ganesh Bavdiwale</t>
        </is>
      </c>
      <c r="W1498" s="1" t="n">
        <v>44641.50381944444</v>
      </c>
      <c r="X1498" t="n">
        <v>137.0</v>
      </c>
      <c r="Y1498" t="n">
        <v>60.0</v>
      </c>
      <c r="Z1498" t="n">
        <v>0.0</v>
      </c>
      <c r="AA1498" t="n">
        <v>60.0</v>
      </c>
      <c r="AB1498" t="n">
        <v>0.0</v>
      </c>
      <c r="AC1498" t="n">
        <v>0.0</v>
      </c>
      <c r="AD1498" t="n">
        <v>5.0</v>
      </c>
      <c r="AE1498" t="n">
        <v>0.0</v>
      </c>
      <c r="AF1498" t="n">
        <v>0.0</v>
      </c>
      <c r="AG1498" t="n">
        <v>0.0</v>
      </c>
      <c r="AH1498" t="inlineStr">
        <is>
          <t>Vikash Suryakanth Parmar</t>
        </is>
      </c>
      <c r="AI1498" s="1" t="n">
        <v>44641.542708333334</v>
      </c>
      <c r="AJ1498" t="n">
        <v>113.0</v>
      </c>
      <c r="AK1498" t="n">
        <v>1.0</v>
      </c>
      <c r="AL1498" t="n">
        <v>0.0</v>
      </c>
      <c r="AM1498" t="n">
        <v>1.0</v>
      </c>
      <c r="AN1498" t="n">
        <v>0.0</v>
      </c>
      <c r="AO1498" t="n">
        <v>1.0</v>
      </c>
      <c r="AP1498" t="n">
        <v>4.0</v>
      </c>
      <c r="AQ1498" t="n">
        <v>0.0</v>
      </c>
      <c r="AR1498" t="n">
        <v>0.0</v>
      </c>
      <c r="AS1498" t="n">
        <v>0.0</v>
      </c>
      <c r="AT1498" t="inlineStr">
        <is>
          <t>N/A</t>
        </is>
      </c>
      <c r="AU1498" t="inlineStr">
        <is>
          <t>N/A</t>
        </is>
      </c>
      <c r="AV1498" t="inlineStr">
        <is>
          <t>N/A</t>
        </is>
      </c>
      <c r="AW1498" t="inlineStr">
        <is>
          <t>N/A</t>
        </is>
      </c>
      <c r="AX1498" t="inlineStr">
        <is>
          <t>N/A</t>
        </is>
      </c>
      <c r="AY1498" t="inlineStr">
        <is>
          <t>N/A</t>
        </is>
      </c>
      <c r="AZ1498" t="inlineStr">
        <is>
          <t>N/A</t>
        </is>
      </c>
      <c r="BA1498" t="inlineStr">
        <is>
          <t>N/A</t>
        </is>
      </c>
      <c r="BB1498" t="inlineStr">
        <is>
          <t>N/A</t>
        </is>
      </c>
      <c r="BC1498" t="inlineStr">
        <is>
          <t>N/A</t>
        </is>
      </c>
      <c r="BD1498" t="inlineStr">
        <is>
          <t>N/A</t>
        </is>
      </c>
      <c r="BE1498" t="inlineStr">
        <is>
          <t>N/A</t>
        </is>
      </c>
    </row>
    <row r="1499">
      <c r="A1499" t="inlineStr">
        <is>
          <t>WI220359149</t>
        </is>
      </c>
      <c r="B1499" t="inlineStr">
        <is>
          <t>DATA_VALIDATION</t>
        </is>
      </c>
      <c r="C1499" t="inlineStr">
        <is>
          <t>201308008260</t>
        </is>
      </c>
      <c r="D1499" t="inlineStr">
        <is>
          <t>Folder</t>
        </is>
      </c>
      <c r="E1499" s="2">
        <f>HYPERLINK("capsilon://?command=openfolder&amp;siteaddress=FAM.docvelocity-na8.net&amp;folderid=FX1411E6C6-61EA-5ACC-3684-1D663F621CB5","FX22032373")</f>
        <v>0.0</v>
      </c>
      <c r="F1499" t="inlineStr">
        <is>
          <t/>
        </is>
      </c>
      <c r="G1499" t="inlineStr">
        <is>
          <t/>
        </is>
      </c>
      <c r="H1499" t="inlineStr">
        <is>
          <t>Mailitem</t>
        </is>
      </c>
      <c r="I1499" t="inlineStr">
        <is>
          <t>MI2203615481</t>
        </is>
      </c>
      <c r="J1499" t="n">
        <v>0.0</v>
      </c>
      <c r="K1499" t="inlineStr">
        <is>
          <t>COMPLETED</t>
        </is>
      </c>
      <c r="L1499" t="inlineStr">
        <is>
          <t>MARK_AS_COMPLETED</t>
        </is>
      </c>
      <c r="M1499" t="inlineStr">
        <is>
          <t>Queue</t>
        </is>
      </c>
      <c r="N1499" t="n">
        <v>2.0</v>
      </c>
      <c r="O1499" s="1" t="n">
        <v>44641.42980324074</v>
      </c>
      <c r="P1499" s="1" t="n">
        <v>44641.543761574074</v>
      </c>
      <c r="Q1499" t="n">
        <v>9513.0</v>
      </c>
      <c r="R1499" t="n">
        <v>333.0</v>
      </c>
      <c r="S1499" t="b">
        <v>0</v>
      </c>
      <c r="T1499" t="inlineStr">
        <is>
          <t>N/A</t>
        </is>
      </c>
      <c r="U1499" t="b">
        <v>0</v>
      </c>
      <c r="V1499" t="inlineStr">
        <is>
          <t>Shivani Rapariya</t>
        </is>
      </c>
      <c r="W1499" s="1" t="n">
        <v>44641.505162037036</v>
      </c>
      <c r="X1499" t="n">
        <v>243.0</v>
      </c>
      <c r="Y1499" t="n">
        <v>52.0</v>
      </c>
      <c r="Z1499" t="n">
        <v>0.0</v>
      </c>
      <c r="AA1499" t="n">
        <v>52.0</v>
      </c>
      <c r="AB1499" t="n">
        <v>0.0</v>
      </c>
      <c r="AC1499" t="n">
        <v>34.0</v>
      </c>
      <c r="AD1499" t="n">
        <v>-52.0</v>
      </c>
      <c r="AE1499" t="n">
        <v>0.0</v>
      </c>
      <c r="AF1499" t="n">
        <v>0.0</v>
      </c>
      <c r="AG1499" t="n">
        <v>0.0</v>
      </c>
      <c r="AH1499" t="inlineStr">
        <is>
          <t>Vikash Suryakanth Parmar</t>
        </is>
      </c>
      <c r="AI1499" s="1" t="n">
        <v>44641.543761574074</v>
      </c>
      <c r="AJ1499" t="n">
        <v>90.0</v>
      </c>
      <c r="AK1499" t="n">
        <v>0.0</v>
      </c>
      <c r="AL1499" t="n">
        <v>0.0</v>
      </c>
      <c r="AM1499" t="n">
        <v>0.0</v>
      </c>
      <c r="AN1499" t="n">
        <v>0.0</v>
      </c>
      <c r="AO1499" t="n">
        <v>0.0</v>
      </c>
      <c r="AP1499" t="n">
        <v>-52.0</v>
      </c>
      <c r="AQ1499" t="n">
        <v>0.0</v>
      </c>
      <c r="AR1499" t="n">
        <v>0.0</v>
      </c>
      <c r="AS1499" t="n">
        <v>0.0</v>
      </c>
      <c r="AT1499" t="inlineStr">
        <is>
          <t>N/A</t>
        </is>
      </c>
      <c r="AU1499" t="inlineStr">
        <is>
          <t>N/A</t>
        </is>
      </c>
      <c r="AV1499" t="inlineStr">
        <is>
          <t>N/A</t>
        </is>
      </c>
      <c r="AW1499" t="inlineStr">
        <is>
          <t>N/A</t>
        </is>
      </c>
      <c r="AX1499" t="inlineStr">
        <is>
          <t>N/A</t>
        </is>
      </c>
      <c r="AY1499" t="inlineStr">
        <is>
          <t>N/A</t>
        </is>
      </c>
      <c r="AZ1499" t="inlineStr">
        <is>
          <t>N/A</t>
        </is>
      </c>
      <c r="BA1499" t="inlineStr">
        <is>
          <t>N/A</t>
        </is>
      </c>
      <c r="BB1499" t="inlineStr">
        <is>
          <t>N/A</t>
        </is>
      </c>
      <c r="BC1499" t="inlineStr">
        <is>
          <t>N/A</t>
        </is>
      </c>
      <c r="BD1499" t="inlineStr">
        <is>
          <t>N/A</t>
        </is>
      </c>
      <c r="BE1499" t="inlineStr">
        <is>
          <t>N/A</t>
        </is>
      </c>
    </row>
    <row r="1500">
      <c r="A1500" t="inlineStr">
        <is>
          <t>WI220359168</t>
        </is>
      </c>
      <c r="B1500" t="inlineStr">
        <is>
          <t>DATA_VALIDATION</t>
        </is>
      </c>
      <c r="C1500" t="inlineStr">
        <is>
          <t>201308008290</t>
        </is>
      </c>
      <c r="D1500" t="inlineStr">
        <is>
          <t>Folder</t>
        </is>
      </c>
      <c r="E1500" s="2">
        <f>HYPERLINK("capsilon://?command=openfolder&amp;siteaddress=FAM.docvelocity-na8.net&amp;folderid=FX10E15516-B32D-9D22-2945-F4FA08351688","FX22035738")</f>
        <v>0.0</v>
      </c>
      <c r="F1500" t="inlineStr">
        <is>
          <t/>
        </is>
      </c>
      <c r="G1500" t="inlineStr">
        <is>
          <t/>
        </is>
      </c>
      <c r="H1500" t="inlineStr">
        <is>
          <t>Mailitem</t>
        </is>
      </c>
      <c r="I1500" t="inlineStr">
        <is>
          <t>MI2203615763</t>
        </is>
      </c>
      <c r="J1500" t="n">
        <v>0.0</v>
      </c>
      <c r="K1500" t="inlineStr">
        <is>
          <t>COMPLETED</t>
        </is>
      </c>
      <c r="L1500" t="inlineStr">
        <is>
          <t>MARK_AS_COMPLETED</t>
        </is>
      </c>
      <c r="M1500" t="inlineStr">
        <is>
          <t>Queue</t>
        </is>
      </c>
      <c r="N1500" t="n">
        <v>1.0</v>
      </c>
      <c r="O1500" s="1" t="n">
        <v>44641.43346064815</v>
      </c>
      <c r="P1500" s="1" t="n">
        <v>44641.561736111114</v>
      </c>
      <c r="Q1500" t="n">
        <v>9374.0</v>
      </c>
      <c r="R1500" t="n">
        <v>1709.0</v>
      </c>
      <c r="S1500" t="b">
        <v>0</v>
      </c>
      <c r="T1500" t="inlineStr">
        <is>
          <t>N/A</t>
        </is>
      </c>
      <c r="U1500" t="b">
        <v>0</v>
      </c>
      <c r="V1500" t="inlineStr">
        <is>
          <t>Suraj Toradmal</t>
        </is>
      </c>
      <c r="W1500" s="1" t="n">
        <v>44641.561736111114</v>
      </c>
      <c r="X1500" t="n">
        <v>140.0</v>
      </c>
      <c r="Y1500" t="n">
        <v>0.0</v>
      </c>
      <c r="Z1500" t="n">
        <v>0.0</v>
      </c>
      <c r="AA1500" t="n">
        <v>0.0</v>
      </c>
      <c r="AB1500" t="n">
        <v>0.0</v>
      </c>
      <c r="AC1500" t="n">
        <v>0.0</v>
      </c>
      <c r="AD1500" t="n">
        <v>0.0</v>
      </c>
      <c r="AE1500" t="n">
        <v>52.0</v>
      </c>
      <c r="AF1500" t="n">
        <v>0.0</v>
      </c>
      <c r="AG1500" t="n">
        <v>1.0</v>
      </c>
      <c r="AH1500" t="inlineStr">
        <is>
          <t>N/A</t>
        </is>
      </c>
      <c r="AI1500" t="inlineStr">
        <is>
          <t>N/A</t>
        </is>
      </c>
      <c r="AJ1500" t="inlineStr">
        <is>
          <t>N/A</t>
        </is>
      </c>
      <c r="AK1500" t="inlineStr">
        <is>
          <t>N/A</t>
        </is>
      </c>
      <c r="AL1500" t="inlineStr">
        <is>
          <t>N/A</t>
        </is>
      </c>
      <c r="AM1500" t="inlineStr">
        <is>
          <t>N/A</t>
        </is>
      </c>
      <c r="AN1500" t="inlineStr">
        <is>
          <t>N/A</t>
        </is>
      </c>
      <c r="AO1500" t="inlineStr">
        <is>
          <t>N/A</t>
        </is>
      </c>
      <c r="AP1500" t="inlineStr">
        <is>
          <t>N/A</t>
        </is>
      </c>
      <c r="AQ1500" t="inlineStr">
        <is>
          <t>N/A</t>
        </is>
      </c>
      <c r="AR1500" t="inlineStr">
        <is>
          <t>N/A</t>
        </is>
      </c>
      <c r="AS1500" t="inlineStr">
        <is>
          <t>N/A</t>
        </is>
      </c>
      <c r="AT1500" t="inlineStr">
        <is>
          <t>N/A</t>
        </is>
      </c>
      <c r="AU1500" t="inlineStr">
        <is>
          <t>N/A</t>
        </is>
      </c>
      <c r="AV1500" t="inlineStr">
        <is>
          <t>N/A</t>
        </is>
      </c>
      <c r="AW1500" t="inlineStr">
        <is>
          <t>N/A</t>
        </is>
      </c>
      <c r="AX1500" t="inlineStr">
        <is>
          <t>N/A</t>
        </is>
      </c>
      <c r="AY1500" t="inlineStr">
        <is>
          <t>N/A</t>
        </is>
      </c>
      <c r="AZ1500" t="inlineStr">
        <is>
          <t>N/A</t>
        </is>
      </c>
      <c r="BA1500" t="inlineStr">
        <is>
          <t>N/A</t>
        </is>
      </c>
      <c r="BB1500" t="inlineStr">
        <is>
          <t>N/A</t>
        </is>
      </c>
      <c r="BC1500" t="inlineStr">
        <is>
          <t>N/A</t>
        </is>
      </c>
      <c r="BD1500" t="inlineStr">
        <is>
          <t>N/A</t>
        </is>
      </c>
      <c r="BE1500" t="inlineStr">
        <is>
          <t>N/A</t>
        </is>
      </c>
    </row>
    <row r="1501">
      <c r="A1501" t="inlineStr">
        <is>
          <t>WI220359364</t>
        </is>
      </c>
      <c r="B1501" t="inlineStr">
        <is>
          <t>DATA_VALIDATION</t>
        </is>
      </c>
      <c r="C1501" t="inlineStr">
        <is>
          <t>201130013501</t>
        </is>
      </c>
      <c r="D1501" t="inlineStr">
        <is>
          <t>Folder</t>
        </is>
      </c>
      <c r="E1501" s="2">
        <f>HYPERLINK("capsilon://?command=openfolder&amp;siteaddress=FAM.docvelocity-na8.net&amp;folderid=FXCDDC5482-9464-7BF5-5566-C17383CADA04","FX22038736")</f>
        <v>0.0</v>
      </c>
      <c r="F1501" t="inlineStr">
        <is>
          <t/>
        </is>
      </c>
      <c r="G1501" t="inlineStr">
        <is>
          <t/>
        </is>
      </c>
      <c r="H1501" t="inlineStr">
        <is>
          <t>Mailitem</t>
        </is>
      </c>
      <c r="I1501" t="inlineStr">
        <is>
          <t>MI2203617338</t>
        </is>
      </c>
      <c r="J1501" t="n">
        <v>199.0</v>
      </c>
      <c r="K1501" t="inlineStr">
        <is>
          <t>COMPLETED</t>
        </is>
      </c>
      <c r="L1501" t="inlineStr">
        <is>
          <t>MARK_AS_COMPLETED</t>
        </is>
      </c>
      <c r="M1501" t="inlineStr">
        <is>
          <t>Queue</t>
        </is>
      </c>
      <c r="N1501" t="n">
        <v>1.0</v>
      </c>
      <c r="O1501" s="1" t="n">
        <v>44641.45427083333</v>
      </c>
      <c r="P1501" s="1" t="n">
        <v>44641.578680555554</v>
      </c>
      <c r="Q1501" t="n">
        <v>8146.0</v>
      </c>
      <c r="R1501" t="n">
        <v>2603.0</v>
      </c>
      <c r="S1501" t="b">
        <v>0</v>
      </c>
      <c r="T1501" t="inlineStr">
        <is>
          <t>N/A</t>
        </is>
      </c>
      <c r="U1501" t="b">
        <v>0</v>
      </c>
      <c r="V1501" t="inlineStr">
        <is>
          <t>Suraj Toradmal</t>
        </is>
      </c>
      <c r="W1501" s="1" t="n">
        <v>44641.578680555554</v>
      </c>
      <c r="X1501" t="n">
        <v>1464.0</v>
      </c>
      <c r="Y1501" t="n">
        <v>0.0</v>
      </c>
      <c r="Z1501" t="n">
        <v>0.0</v>
      </c>
      <c r="AA1501" t="n">
        <v>0.0</v>
      </c>
      <c r="AB1501" t="n">
        <v>0.0</v>
      </c>
      <c r="AC1501" t="n">
        <v>0.0</v>
      </c>
      <c r="AD1501" t="n">
        <v>199.0</v>
      </c>
      <c r="AE1501" t="n">
        <v>173.0</v>
      </c>
      <c r="AF1501" t="n">
        <v>0.0</v>
      </c>
      <c r="AG1501" t="n">
        <v>5.0</v>
      </c>
      <c r="AH1501" t="inlineStr">
        <is>
          <t>N/A</t>
        </is>
      </c>
      <c r="AI1501" t="inlineStr">
        <is>
          <t>N/A</t>
        </is>
      </c>
      <c r="AJ1501" t="inlineStr">
        <is>
          <t>N/A</t>
        </is>
      </c>
      <c r="AK1501" t="inlineStr">
        <is>
          <t>N/A</t>
        </is>
      </c>
      <c r="AL1501" t="inlineStr">
        <is>
          <t>N/A</t>
        </is>
      </c>
      <c r="AM1501" t="inlineStr">
        <is>
          <t>N/A</t>
        </is>
      </c>
      <c r="AN1501" t="inlineStr">
        <is>
          <t>N/A</t>
        </is>
      </c>
      <c r="AO1501" t="inlineStr">
        <is>
          <t>N/A</t>
        </is>
      </c>
      <c r="AP1501" t="inlineStr">
        <is>
          <t>N/A</t>
        </is>
      </c>
      <c r="AQ1501" t="inlineStr">
        <is>
          <t>N/A</t>
        </is>
      </c>
      <c r="AR1501" t="inlineStr">
        <is>
          <t>N/A</t>
        </is>
      </c>
      <c r="AS1501" t="inlineStr">
        <is>
          <t>N/A</t>
        </is>
      </c>
      <c r="AT1501" t="inlineStr">
        <is>
          <t>N/A</t>
        </is>
      </c>
      <c r="AU1501" t="inlineStr">
        <is>
          <t>N/A</t>
        </is>
      </c>
      <c r="AV1501" t="inlineStr">
        <is>
          <t>N/A</t>
        </is>
      </c>
      <c r="AW1501" t="inlineStr">
        <is>
          <t>N/A</t>
        </is>
      </c>
      <c r="AX1501" t="inlineStr">
        <is>
          <t>N/A</t>
        </is>
      </c>
      <c r="AY1501" t="inlineStr">
        <is>
          <t>N/A</t>
        </is>
      </c>
      <c r="AZ1501" t="inlineStr">
        <is>
          <t>N/A</t>
        </is>
      </c>
      <c r="BA1501" t="inlineStr">
        <is>
          <t>N/A</t>
        </is>
      </c>
      <c r="BB1501" t="inlineStr">
        <is>
          <t>N/A</t>
        </is>
      </c>
      <c r="BC1501" t="inlineStr">
        <is>
          <t>N/A</t>
        </is>
      </c>
      <c r="BD1501" t="inlineStr">
        <is>
          <t>N/A</t>
        </is>
      </c>
      <c r="BE1501" t="inlineStr">
        <is>
          <t>N/A</t>
        </is>
      </c>
    </row>
    <row r="1502">
      <c r="A1502" t="inlineStr">
        <is>
          <t>WI22035942</t>
        </is>
      </c>
      <c r="B1502" t="inlineStr">
        <is>
          <t>DATA_VALIDATION</t>
        </is>
      </c>
      <c r="C1502" t="inlineStr">
        <is>
          <t>201330005523</t>
        </is>
      </c>
      <c r="D1502" t="inlineStr">
        <is>
          <t>Folder</t>
        </is>
      </c>
      <c r="E1502" s="2">
        <f>HYPERLINK("capsilon://?command=openfolder&amp;siteaddress=FAM.docvelocity-na8.net&amp;folderid=FXBF8A5675-175B-CD90-5BCB-95024D990237","FX220212992")</f>
        <v>0.0</v>
      </c>
      <c r="F1502" t="inlineStr">
        <is>
          <t/>
        </is>
      </c>
      <c r="G1502" t="inlineStr">
        <is>
          <t/>
        </is>
      </c>
      <c r="H1502" t="inlineStr">
        <is>
          <t>Mailitem</t>
        </is>
      </c>
      <c r="I1502" t="inlineStr">
        <is>
          <t>MI220363047</t>
        </is>
      </c>
      <c r="J1502" t="n">
        <v>0.0</v>
      </c>
      <c r="K1502" t="inlineStr">
        <is>
          <t>COMPLETED</t>
        </is>
      </c>
      <c r="L1502" t="inlineStr">
        <is>
          <t>MARK_AS_COMPLETED</t>
        </is>
      </c>
      <c r="M1502" t="inlineStr">
        <is>
          <t>Queue</t>
        </is>
      </c>
      <c r="N1502" t="n">
        <v>2.0</v>
      </c>
      <c r="O1502" s="1" t="n">
        <v>44622.50797453704</v>
      </c>
      <c r="P1502" s="1" t="n">
        <v>44622.74422453704</v>
      </c>
      <c r="Q1502" t="n">
        <v>19660.0</v>
      </c>
      <c r="R1502" t="n">
        <v>752.0</v>
      </c>
      <c r="S1502" t="b">
        <v>0</v>
      </c>
      <c r="T1502" t="inlineStr">
        <is>
          <t>N/A</t>
        </is>
      </c>
      <c r="U1502" t="b">
        <v>0</v>
      </c>
      <c r="V1502" t="inlineStr">
        <is>
          <t>Prajakta Jagannath Mane</t>
        </is>
      </c>
      <c r="W1502" s="1" t="n">
        <v>44622.51027777778</v>
      </c>
      <c r="X1502" t="n">
        <v>192.0</v>
      </c>
      <c r="Y1502" t="n">
        <v>47.0</v>
      </c>
      <c r="Z1502" t="n">
        <v>0.0</v>
      </c>
      <c r="AA1502" t="n">
        <v>47.0</v>
      </c>
      <c r="AB1502" t="n">
        <v>0.0</v>
      </c>
      <c r="AC1502" t="n">
        <v>20.0</v>
      </c>
      <c r="AD1502" t="n">
        <v>-47.0</v>
      </c>
      <c r="AE1502" t="n">
        <v>0.0</v>
      </c>
      <c r="AF1502" t="n">
        <v>0.0</v>
      </c>
      <c r="AG1502" t="n">
        <v>0.0</v>
      </c>
      <c r="AH1502" t="inlineStr">
        <is>
          <t>Mohini Shinde</t>
        </is>
      </c>
      <c r="AI1502" s="1" t="n">
        <v>44622.74422453704</v>
      </c>
      <c r="AJ1502" t="n">
        <v>498.0</v>
      </c>
      <c r="AK1502" t="n">
        <v>0.0</v>
      </c>
      <c r="AL1502" t="n">
        <v>0.0</v>
      </c>
      <c r="AM1502" t="n">
        <v>0.0</v>
      </c>
      <c r="AN1502" t="n">
        <v>0.0</v>
      </c>
      <c r="AO1502" t="n">
        <v>0.0</v>
      </c>
      <c r="AP1502" t="n">
        <v>-47.0</v>
      </c>
      <c r="AQ1502" t="n">
        <v>0.0</v>
      </c>
      <c r="AR1502" t="n">
        <v>0.0</v>
      </c>
      <c r="AS1502" t="n">
        <v>0.0</v>
      </c>
      <c r="AT1502" t="inlineStr">
        <is>
          <t>N/A</t>
        </is>
      </c>
      <c r="AU1502" t="inlineStr">
        <is>
          <t>N/A</t>
        </is>
      </c>
      <c r="AV1502" t="inlineStr">
        <is>
          <t>N/A</t>
        </is>
      </c>
      <c r="AW1502" t="inlineStr">
        <is>
          <t>N/A</t>
        </is>
      </c>
      <c r="AX1502" t="inlineStr">
        <is>
          <t>N/A</t>
        </is>
      </c>
      <c r="AY1502" t="inlineStr">
        <is>
          <t>N/A</t>
        </is>
      </c>
      <c r="AZ1502" t="inlineStr">
        <is>
          <t>N/A</t>
        </is>
      </c>
      <c r="BA1502" t="inlineStr">
        <is>
          <t>N/A</t>
        </is>
      </c>
      <c r="BB1502" t="inlineStr">
        <is>
          <t>N/A</t>
        </is>
      </c>
      <c r="BC1502" t="inlineStr">
        <is>
          <t>N/A</t>
        </is>
      </c>
      <c r="BD1502" t="inlineStr">
        <is>
          <t>N/A</t>
        </is>
      </c>
      <c r="BE1502" t="inlineStr">
        <is>
          <t>N/A</t>
        </is>
      </c>
    </row>
    <row r="1503">
      <c r="A1503" t="inlineStr">
        <is>
          <t>WI220359430</t>
        </is>
      </c>
      <c r="B1503" t="inlineStr">
        <is>
          <t>DATA_VALIDATION</t>
        </is>
      </c>
      <c r="C1503" t="inlineStr">
        <is>
          <t>201308008269</t>
        </is>
      </c>
      <c r="D1503" t="inlineStr">
        <is>
          <t>Folder</t>
        </is>
      </c>
      <c r="E1503" s="2">
        <f>HYPERLINK("capsilon://?command=openfolder&amp;siteaddress=FAM.docvelocity-na8.net&amp;folderid=FXEF074490-5E83-59D3-D98E-0C2DEDB18D7F","FX22033739")</f>
        <v>0.0</v>
      </c>
      <c r="F1503" t="inlineStr">
        <is>
          <t/>
        </is>
      </c>
      <c r="G1503" t="inlineStr">
        <is>
          <t/>
        </is>
      </c>
      <c r="H1503" t="inlineStr">
        <is>
          <t>Mailitem</t>
        </is>
      </c>
      <c r="I1503" t="inlineStr">
        <is>
          <t>MI2203586463</t>
        </is>
      </c>
      <c r="J1503" t="n">
        <v>203.0</v>
      </c>
      <c r="K1503" t="inlineStr">
        <is>
          <t>COMPLETED</t>
        </is>
      </c>
      <c r="L1503" t="inlineStr">
        <is>
          <t>MARK_AS_COMPLETED</t>
        </is>
      </c>
      <c r="M1503" t="inlineStr">
        <is>
          <t>Queue</t>
        </is>
      </c>
      <c r="N1503" t="n">
        <v>2.0</v>
      </c>
      <c r="O1503" s="1" t="n">
        <v>44641.45626157407</v>
      </c>
      <c r="P1503" s="1" t="n">
        <v>44641.50261574074</v>
      </c>
      <c r="Q1503" t="n">
        <v>1907.0</v>
      </c>
      <c r="R1503" t="n">
        <v>2098.0</v>
      </c>
      <c r="S1503" t="b">
        <v>0</v>
      </c>
      <c r="T1503" t="inlineStr">
        <is>
          <t>N/A</t>
        </is>
      </c>
      <c r="U1503" t="b">
        <v>1</v>
      </c>
      <c r="V1503" t="inlineStr">
        <is>
          <t>Prajwal Kendre</t>
        </is>
      </c>
      <c r="W1503" s="1" t="n">
        <v>44641.471979166665</v>
      </c>
      <c r="X1503" t="n">
        <v>1355.0</v>
      </c>
      <c r="Y1503" t="n">
        <v>167.0</v>
      </c>
      <c r="Z1503" t="n">
        <v>0.0</v>
      </c>
      <c r="AA1503" t="n">
        <v>167.0</v>
      </c>
      <c r="AB1503" t="n">
        <v>0.0</v>
      </c>
      <c r="AC1503" t="n">
        <v>10.0</v>
      </c>
      <c r="AD1503" t="n">
        <v>36.0</v>
      </c>
      <c r="AE1503" t="n">
        <v>0.0</v>
      </c>
      <c r="AF1503" t="n">
        <v>0.0</v>
      </c>
      <c r="AG1503" t="n">
        <v>0.0</v>
      </c>
      <c r="AH1503" t="inlineStr">
        <is>
          <t>Rohit Mawal</t>
        </is>
      </c>
      <c r="AI1503" s="1" t="n">
        <v>44641.50261574074</v>
      </c>
      <c r="AJ1503" t="n">
        <v>735.0</v>
      </c>
      <c r="AK1503" t="n">
        <v>0.0</v>
      </c>
      <c r="AL1503" t="n">
        <v>0.0</v>
      </c>
      <c r="AM1503" t="n">
        <v>0.0</v>
      </c>
      <c r="AN1503" t="n">
        <v>0.0</v>
      </c>
      <c r="AO1503" t="n">
        <v>0.0</v>
      </c>
      <c r="AP1503" t="n">
        <v>36.0</v>
      </c>
      <c r="AQ1503" t="n">
        <v>0.0</v>
      </c>
      <c r="AR1503" t="n">
        <v>0.0</v>
      </c>
      <c r="AS1503" t="n">
        <v>0.0</v>
      </c>
      <c r="AT1503" t="inlineStr">
        <is>
          <t>N/A</t>
        </is>
      </c>
      <c r="AU1503" t="inlineStr">
        <is>
          <t>N/A</t>
        </is>
      </c>
      <c r="AV1503" t="inlineStr">
        <is>
          <t>N/A</t>
        </is>
      </c>
      <c r="AW1503" t="inlineStr">
        <is>
          <t>N/A</t>
        </is>
      </c>
      <c r="AX1503" t="inlineStr">
        <is>
          <t>N/A</t>
        </is>
      </c>
      <c r="AY1503" t="inlineStr">
        <is>
          <t>N/A</t>
        </is>
      </c>
      <c r="AZ1503" t="inlineStr">
        <is>
          <t>N/A</t>
        </is>
      </c>
      <c r="BA1503" t="inlineStr">
        <is>
          <t>N/A</t>
        </is>
      </c>
      <c r="BB1503" t="inlineStr">
        <is>
          <t>N/A</t>
        </is>
      </c>
      <c r="BC1503" t="inlineStr">
        <is>
          <t>N/A</t>
        </is>
      </c>
      <c r="BD1503" t="inlineStr">
        <is>
          <t>N/A</t>
        </is>
      </c>
      <c r="BE1503" t="inlineStr">
        <is>
          <t>N/A</t>
        </is>
      </c>
    </row>
    <row r="1504">
      <c r="A1504" t="inlineStr">
        <is>
          <t>WI220359432</t>
        </is>
      </c>
      <c r="B1504" t="inlineStr">
        <is>
          <t>DATA_VALIDATION</t>
        </is>
      </c>
      <c r="C1504" t="inlineStr">
        <is>
          <t>201330005887</t>
        </is>
      </c>
      <c r="D1504" t="inlineStr">
        <is>
          <t>Folder</t>
        </is>
      </c>
      <c r="E1504" s="2">
        <f>HYPERLINK("capsilon://?command=openfolder&amp;siteaddress=FAM.docvelocity-na8.net&amp;folderid=FX90DDBC48-1777-E64D-0B23-A57FA96A3FAF","FX22037691")</f>
        <v>0.0</v>
      </c>
      <c r="F1504" t="inlineStr">
        <is>
          <t/>
        </is>
      </c>
      <c r="G1504" t="inlineStr">
        <is>
          <t/>
        </is>
      </c>
      <c r="H1504" t="inlineStr">
        <is>
          <t>Mailitem</t>
        </is>
      </c>
      <c r="I1504" t="inlineStr">
        <is>
          <t>MI2203617639</t>
        </is>
      </c>
      <c r="J1504" t="n">
        <v>52.0</v>
      </c>
      <c r="K1504" t="inlineStr">
        <is>
          <t>COMPLETED</t>
        </is>
      </c>
      <c r="L1504" t="inlineStr">
        <is>
          <t>MARK_AS_COMPLETED</t>
        </is>
      </c>
      <c r="M1504" t="inlineStr">
        <is>
          <t>Queue</t>
        </is>
      </c>
      <c r="N1504" t="n">
        <v>2.0</v>
      </c>
      <c r="O1504" s="1" t="n">
        <v>44641.45637731482</v>
      </c>
      <c r="P1504" s="1" t="n">
        <v>44641.54484953704</v>
      </c>
      <c r="Q1504" t="n">
        <v>7267.0</v>
      </c>
      <c r="R1504" t="n">
        <v>377.0</v>
      </c>
      <c r="S1504" t="b">
        <v>0</v>
      </c>
      <c r="T1504" t="inlineStr">
        <is>
          <t>N/A</t>
        </is>
      </c>
      <c r="U1504" t="b">
        <v>0</v>
      </c>
      <c r="V1504" t="inlineStr">
        <is>
          <t>Ganesh Bavdiwale</t>
        </is>
      </c>
      <c r="W1504" s="1" t="n">
        <v>44641.50739583333</v>
      </c>
      <c r="X1504" t="n">
        <v>284.0</v>
      </c>
      <c r="Y1504" t="n">
        <v>38.0</v>
      </c>
      <c r="Z1504" t="n">
        <v>0.0</v>
      </c>
      <c r="AA1504" t="n">
        <v>38.0</v>
      </c>
      <c r="AB1504" t="n">
        <v>0.0</v>
      </c>
      <c r="AC1504" t="n">
        <v>6.0</v>
      </c>
      <c r="AD1504" t="n">
        <v>14.0</v>
      </c>
      <c r="AE1504" t="n">
        <v>0.0</v>
      </c>
      <c r="AF1504" t="n">
        <v>0.0</v>
      </c>
      <c r="AG1504" t="n">
        <v>0.0</v>
      </c>
      <c r="AH1504" t="inlineStr">
        <is>
          <t>Vikash Suryakanth Parmar</t>
        </is>
      </c>
      <c r="AI1504" s="1" t="n">
        <v>44641.54484953704</v>
      </c>
      <c r="AJ1504" t="n">
        <v>93.0</v>
      </c>
      <c r="AK1504" t="n">
        <v>0.0</v>
      </c>
      <c r="AL1504" t="n">
        <v>0.0</v>
      </c>
      <c r="AM1504" t="n">
        <v>0.0</v>
      </c>
      <c r="AN1504" t="n">
        <v>0.0</v>
      </c>
      <c r="AO1504" t="n">
        <v>0.0</v>
      </c>
      <c r="AP1504" t="n">
        <v>14.0</v>
      </c>
      <c r="AQ1504" t="n">
        <v>0.0</v>
      </c>
      <c r="AR1504" t="n">
        <v>0.0</v>
      </c>
      <c r="AS1504" t="n">
        <v>0.0</v>
      </c>
      <c r="AT1504" t="inlineStr">
        <is>
          <t>N/A</t>
        </is>
      </c>
      <c r="AU1504" t="inlineStr">
        <is>
          <t>N/A</t>
        </is>
      </c>
      <c r="AV1504" t="inlineStr">
        <is>
          <t>N/A</t>
        </is>
      </c>
      <c r="AW1504" t="inlineStr">
        <is>
          <t>N/A</t>
        </is>
      </c>
      <c r="AX1504" t="inlineStr">
        <is>
          <t>N/A</t>
        </is>
      </c>
      <c r="AY1504" t="inlineStr">
        <is>
          <t>N/A</t>
        </is>
      </c>
      <c r="AZ1504" t="inlineStr">
        <is>
          <t>N/A</t>
        </is>
      </c>
      <c r="BA1504" t="inlineStr">
        <is>
          <t>N/A</t>
        </is>
      </c>
      <c r="BB1504" t="inlineStr">
        <is>
          <t>N/A</t>
        </is>
      </c>
      <c r="BC1504" t="inlineStr">
        <is>
          <t>N/A</t>
        </is>
      </c>
      <c r="BD1504" t="inlineStr">
        <is>
          <t>N/A</t>
        </is>
      </c>
      <c r="BE1504" t="inlineStr">
        <is>
          <t>N/A</t>
        </is>
      </c>
    </row>
    <row r="1505">
      <c r="A1505" t="inlineStr">
        <is>
          <t>WI220359436</t>
        </is>
      </c>
      <c r="B1505" t="inlineStr">
        <is>
          <t>DATA_VALIDATION</t>
        </is>
      </c>
      <c r="C1505" t="inlineStr">
        <is>
          <t>201330005887</t>
        </is>
      </c>
      <c r="D1505" t="inlineStr">
        <is>
          <t>Folder</t>
        </is>
      </c>
      <c r="E1505" s="2">
        <f>HYPERLINK("capsilon://?command=openfolder&amp;siteaddress=FAM.docvelocity-na8.net&amp;folderid=FX90DDBC48-1777-E64D-0B23-A57FA96A3FAF","FX22037691")</f>
        <v>0.0</v>
      </c>
      <c r="F1505" t="inlineStr">
        <is>
          <t/>
        </is>
      </c>
      <c r="G1505" t="inlineStr">
        <is>
          <t/>
        </is>
      </c>
      <c r="H1505" t="inlineStr">
        <is>
          <t>Mailitem</t>
        </is>
      </c>
      <c r="I1505" t="inlineStr">
        <is>
          <t>MI2203617652</t>
        </is>
      </c>
      <c r="J1505" t="n">
        <v>52.0</v>
      </c>
      <c r="K1505" t="inlineStr">
        <is>
          <t>COMPLETED</t>
        </is>
      </c>
      <c r="L1505" t="inlineStr">
        <is>
          <t>MARK_AS_COMPLETED</t>
        </is>
      </c>
      <c r="M1505" t="inlineStr">
        <is>
          <t>Queue</t>
        </is>
      </c>
      <c r="N1505" t="n">
        <v>2.0</v>
      </c>
      <c r="O1505" s="1" t="n">
        <v>44641.45648148148</v>
      </c>
      <c r="P1505" s="1" t="n">
        <v>44641.54565972222</v>
      </c>
      <c r="Q1505" t="n">
        <v>7367.0</v>
      </c>
      <c r="R1505" t="n">
        <v>338.0</v>
      </c>
      <c r="S1505" t="b">
        <v>0</v>
      </c>
      <c r="T1505" t="inlineStr">
        <is>
          <t>N/A</t>
        </is>
      </c>
      <c r="U1505" t="b">
        <v>0</v>
      </c>
      <c r="V1505" t="inlineStr">
        <is>
          <t>Samadhan Kamble</t>
        </is>
      </c>
      <c r="W1505" s="1" t="n">
        <v>44641.50792824074</v>
      </c>
      <c r="X1505" t="n">
        <v>263.0</v>
      </c>
      <c r="Y1505" t="n">
        <v>47.0</v>
      </c>
      <c r="Z1505" t="n">
        <v>0.0</v>
      </c>
      <c r="AA1505" t="n">
        <v>47.0</v>
      </c>
      <c r="AB1505" t="n">
        <v>0.0</v>
      </c>
      <c r="AC1505" t="n">
        <v>8.0</v>
      </c>
      <c r="AD1505" t="n">
        <v>5.0</v>
      </c>
      <c r="AE1505" t="n">
        <v>0.0</v>
      </c>
      <c r="AF1505" t="n">
        <v>0.0</v>
      </c>
      <c r="AG1505" t="n">
        <v>0.0</v>
      </c>
      <c r="AH1505" t="inlineStr">
        <is>
          <t>Vikash Suryakanth Parmar</t>
        </is>
      </c>
      <c r="AI1505" s="1" t="n">
        <v>44641.54565972222</v>
      </c>
      <c r="AJ1505" t="n">
        <v>69.0</v>
      </c>
      <c r="AK1505" t="n">
        <v>0.0</v>
      </c>
      <c r="AL1505" t="n">
        <v>0.0</v>
      </c>
      <c r="AM1505" t="n">
        <v>0.0</v>
      </c>
      <c r="AN1505" t="n">
        <v>0.0</v>
      </c>
      <c r="AO1505" t="n">
        <v>0.0</v>
      </c>
      <c r="AP1505" t="n">
        <v>5.0</v>
      </c>
      <c r="AQ1505" t="n">
        <v>0.0</v>
      </c>
      <c r="AR1505" t="n">
        <v>0.0</v>
      </c>
      <c r="AS1505" t="n">
        <v>0.0</v>
      </c>
      <c r="AT1505" t="inlineStr">
        <is>
          <t>N/A</t>
        </is>
      </c>
      <c r="AU1505" t="inlineStr">
        <is>
          <t>N/A</t>
        </is>
      </c>
      <c r="AV1505" t="inlineStr">
        <is>
          <t>N/A</t>
        </is>
      </c>
      <c r="AW1505" t="inlineStr">
        <is>
          <t>N/A</t>
        </is>
      </c>
      <c r="AX1505" t="inlineStr">
        <is>
          <t>N/A</t>
        </is>
      </c>
      <c r="AY1505" t="inlineStr">
        <is>
          <t>N/A</t>
        </is>
      </c>
      <c r="AZ1505" t="inlineStr">
        <is>
          <t>N/A</t>
        </is>
      </c>
      <c r="BA1505" t="inlineStr">
        <is>
          <t>N/A</t>
        </is>
      </c>
      <c r="BB1505" t="inlineStr">
        <is>
          <t>N/A</t>
        </is>
      </c>
      <c r="BC1505" t="inlineStr">
        <is>
          <t>N/A</t>
        </is>
      </c>
      <c r="BD1505" t="inlineStr">
        <is>
          <t>N/A</t>
        </is>
      </c>
      <c r="BE1505" t="inlineStr">
        <is>
          <t>N/A</t>
        </is>
      </c>
    </row>
    <row r="1506">
      <c r="A1506" t="inlineStr">
        <is>
          <t>WI220359438</t>
        </is>
      </c>
      <c r="B1506" t="inlineStr">
        <is>
          <t>DATA_VALIDATION</t>
        </is>
      </c>
      <c r="C1506" t="inlineStr">
        <is>
          <t>201330005887</t>
        </is>
      </c>
      <c r="D1506" t="inlineStr">
        <is>
          <t>Folder</t>
        </is>
      </c>
      <c r="E1506" s="2">
        <f>HYPERLINK("capsilon://?command=openfolder&amp;siteaddress=FAM.docvelocity-na8.net&amp;folderid=FX90DDBC48-1777-E64D-0B23-A57FA96A3FAF","FX22037691")</f>
        <v>0.0</v>
      </c>
      <c r="F1506" t="inlineStr">
        <is>
          <t/>
        </is>
      </c>
      <c r="G1506" t="inlineStr">
        <is>
          <t/>
        </is>
      </c>
      <c r="H1506" t="inlineStr">
        <is>
          <t>Mailitem</t>
        </is>
      </c>
      <c r="I1506" t="inlineStr">
        <is>
          <t>MI2203617663</t>
        </is>
      </c>
      <c r="J1506" t="n">
        <v>52.0</v>
      </c>
      <c r="K1506" t="inlineStr">
        <is>
          <t>COMPLETED</t>
        </is>
      </c>
      <c r="L1506" t="inlineStr">
        <is>
          <t>MARK_AS_COMPLETED</t>
        </is>
      </c>
      <c r="M1506" t="inlineStr">
        <is>
          <t>Queue</t>
        </is>
      </c>
      <c r="N1506" t="n">
        <v>2.0</v>
      </c>
      <c r="O1506" s="1" t="n">
        <v>44641.4565162037</v>
      </c>
      <c r="P1506" s="1" t="n">
        <v>44641.54717592592</v>
      </c>
      <c r="Q1506" t="n">
        <v>7333.0</v>
      </c>
      <c r="R1506" t="n">
        <v>500.0</v>
      </c>
      <c r="S1506" t="b">
        <v>0</v>
      </c>
      <c r="T1506" t="inlineStr">
        <is>
          <t>N/A</t>
        </is>
      </c>
      <c r="U1506" t="b">
        <v>0</v>
      </c>
      <c r="V1506" t="inlineStr">
        <is>
          <t>Nikita Mandage</t>
        </is>
      </c>
      <c r="W1506" s="1" t="n">
        <v>44641.50891203704</v>
      </c>
      <c r="X1506" t="n">
        <v>309.0</v>
      </c>
      <c r="Y1506" t="n">
        <v>41.0</v>
      </c>
      <c r="Z1506" t="n">
        <v>0.0</v>
      </c>
      <c r="AA1506" t="n">
        <v>41.0</v>
      </c>
      <c r="AB1506" t="n">
        <v>0.0</v>
      </c>
      <c r="AC1506" t="n">
        <v>7.0</v>
      </c>
      <c r="AD1506" t="n">
        <v>11.0</v>
      </c>
      <c r="AE1506" t="n">
        <v>0.0</v>
      </c>
      <c r="AF1506" t="n">
        <v>0.0</v>
      </c>
      <c r="AG1506" t="n">
        <v>0.0</v>
      </c>
      <c r="AH1506" t="inlineStr">
        <is>
          <t>Rohit Mawal</t>
        </is>
      </c>
      <c r="AI1506" s="1" t="n">
        <v>44641.54717592592</v>
      </c>
      <c r="AJ1506" t="n">
        <v>191.0</v>
      </c>
      <c r="AK1506" t="n">
        <v>0.0</v>
      </c>
      <c r="AL1506" t="n">
        <v>0.0</v>
      </c>
      <c r="AM1506" t="n">
        <v>0.0</v>
      </c>
      <c r="AN1506" t="n">
        <v>0.0</v>
      </c>
      <c r="AO1506" t="n">
        <v>0.0</v>
      </c>
      <c r="AP1506" t="n">
        <v>11.0</v>
      </c>
      <c r="AQ1506" t="n">
        <v>0.0</v>
      </c>
      <c r="AR1506" t="n">
        <v>0.0</v>
      </c>
      <c r="AS1506" t="n">
        <v>0.0</v>
      </c>
      <c r="AT1506" t="inlineStr">
        <is>
          <t>N/A</t>
        </is>
      </c>
      <c r="AU1506" t="inlineStr">
        <is>
          <t>N/A</t>
        </is>
      </c>
      <c r="AV1506" t="inlineStr">
        <is>
          <t>N/A</t>
        </is>
      </c>
      <c r="AW1506" t="inlineStr">
        <is>
          <t>N/A</t>
        </is>
      </c>
      <c r="AX1506" t="inlineStr">
        <is>
          <t>N/A</t>
        </is>
      </c>
      <c r="AY1506" t="inlineStr">
        <is>
          <t>N/A</t>
        </is>
      </c>
      <c r="AZ1506" t="inlineStr">
        <is>
          <t>N/A</t>
        </is>
      </c>
      <c r="BA1506" t="inlineStr">
        <is>
          <t>N/A</t>
        </is>
      </c>
      <c r="BB1506" t="inlineStr">
        <is>
          <t>N/A</t>
        </is>
      </c>
      <c r="BC1506" t="inlineStr">
        <is>
          <t>N/A</t>
        </is>
      </c>
      <c r="BD1506" t="inlineStr">
        <is>
          <t>N/A</t>
        </is>
      </c>
      <c r="BE1506" t="inlineStr">
        <is>
          <t>N/A</t>
        </is>
      </c>
    </row>
    <row r="1507">
      <c r="A1507" t="inlineStr">
        <is>
          <t>WI220359440</t>
        </is>
      </c>
      <c r="B1507" t="inlineStr">
        <is>
          <t>DATA_VALIDATION</t>
        </is>
      </c>
      <c r="C1507" t="inlineStr">
        <is>
          <t>201330005887</t>
        </is>
      </c>
      <c r="D1507" t="inlineStr">
        <is>
          <t>Folder</t>
        </is>
      </c>
      <c r="E1507" s="2">
        <f>HYPERLINK("capsilon://?command=openfolder&amp;siteaddress=FAM.docvelocity-na8.net&amp;folderid=FX90DDBC48-1777-E64D-0B23-A57FA96A3FAF","FX22037691")</f>
        <v>0.0</v>
      </c>
      <c r="F1507" t="inlineStr">
        <is>
          <t/>
        </is>
      </c>
      <c r="G1507" t="inlineStr">
        <is>
          <t/>
        </is>
      </c>
      <c r="H1507" t="inlineStr">
        <is>
          <t>Mailitem</t>
        </is>
      </c>
      <c r="I1507" t="inlineStr">
        <is>
          <t>MI2203617673</t>
        </is>
      </c>
      <c r="J1507" t="n">
        <v>52.0</v>
      </c>
      <c r="K1507" t="inlineStr">
        <is>
          <t>COMPLETED</t>
        </is>
      </c>
      <c r="L1507" t="inlineStr">
        <is>
          <t>MARK_AS_COMPLETED</t>
        </is>
      </c>
      <c r="M1507" t="inlineStr">
        <is>
          <t>Queue</t>
        </is>
      </c>
      <c r="N1507" t="n">
        <v>2.0</v>
      </c>
      <c r="O1507" s="1" t="n">
        <v>44641.45663194444</v>
      </c>
      <c r="P1507" s="1" t="n">
        <v>44641.546435185184</v>
      </c>
      <c r="Q1507" t="n">
        <v>7438.0</v>
      </c>
      <c r="R1507" t="n">
        <v>321.0</v>
      </c>
      <c r="S1507" t="b">
        <v>0</v>
      </c>
      <c r="T1507" t="inlineStr">
        <is>
          <t>N/A</t>
        </is>
      </c>
      <c r="U1507" t="b">
        <v>0</v>
      </c>
      <c r="V1507" t="inlineStr">
        <is>
          <t>Sunny Yadav</t>
        </is>
      </c>
      <c r="W1507" s="1" t="n">
        <v>44641.50832175926</v>
      </c>
      <c r="X1507" t="n">
        <v>255.0</v>
      </c>
      <c r="Y1507" t="n">
        <v>38.0</v>
      </c>
      <c r="Z1507" t="n">
        <v>0.0</v>
      </c>
      <c r="AA1507" t="n">
        <v>38.0</v>
      </c>
      <c r="AB1507" t="n">
        <v>0.0</v>
      </c>
      <c r="AC1507" t="n">
        <v>7.0</v>
      </c>
      <c r="AD1507" t="n">
        <v>14.0</v>
      </c>
      <c r="AE1507" t="n">
        <v>0.0</v>
      </c>
      <c r="AF1507" t="n">
        <v>0.0</v>
      </c>
      <c r="AG1507" t="n">
        <v>0.0</v>
      </c>
      <c r="AH1507" t="inlineStr">
        <is>
          <t>Vikash Suryakanth Parmar</t>
        </is>
      </c>
      <c r="AI1507" s="1" t="n">
        <v>44641.546435185184</v>
      </c>
      <c r="AJ1507" t="n">
        <v>66.0</v>
      </c>
      <c r="AK1507" t="n">
        <v>0.0</v>
      </c>
      <c r="AL1507" t="n">
        <v>0.0</v>
      </c>
      <c r="AM1507" t="n">
        <v>0.0</v>
      </c>
      <c r="AN1507" t="n">
        <v>0.0</v>
      </c>
      <c r="AO1507" t="n">
        <v>0.0</v>
      </c>
      <c r="AP1507" t="n">
        <v>14.0</v>
      </c>
      <c r="AQ1507" t="n">
        <v>0.0</v>
      </c>
      <c r="AR1507" t="n">
        <v>0.0</v>
      </c>
      <c r="AS1507" t="n">
        <v>0.0</v>
      </c>
      <c r="AT1507" t="inlineStr">
        <is>
          <t>N/A</t>
        </is>
      </c>
      <c r="AU1507" t="inlineStr">
        <is>
          <t>N/A</t>
        </is>
      </c>
      <c r="AV1507" t="inlineStr">
        <is>
          <t>N/A</t>
        </is>
      </c>
      <c r="AW1507" t="inlineStr">
        <is>
          <t>N/A</t>
        </is>
      </c>
      <c r="AX1507" t="inlineStr">
        <is>
          <t>N/A</t>
        </is>
      </c>
      <c r="AY1507" t="inlineStr">
        <is>
          <t>N/A</t>
        </is>
      </c>
      <c r="AZ1507" t="inlineStr">
        <is>
          <t>N/A</t>
        </is>
      </c>
      <c r="BA1507" t="inlineStr">
        <is>
          <t>N/A</t>
        </is>
      </c>
      <c r="BB1507" t="inlineStr">
        <is>
          <t>N/A</t>
        </is>
      </c>
      <c r="BC1507" t="inlineStr">
        <is>
          <t>N/A</t>
        </is>
      </c>
      <c r="BD1507" t="inlineStr">
        <is>
          <t>N/A</t>
        </is>
      </c>
      <c r="BE1507" t="inlineStr">
        <is>
          <t>N/A</t>
        </is>
      </c>
    </row>
    <row r="1508">
      <c r="A1508" t="inlineStr">
        <is>
          <t>WI220359442</t>
        </is>
      </c>
      <c r="B1508" t="inlineStr">
        <is>
          <t>DATA_VALIDATION</t>
        </is>
      </c>
      <c r="C1508" t="inlineStr">
        <is>
          <t>201330005887</t>
        </is>
      </c>
      <c r="D1508" t="inlineStr">
        <is>
          <t>Folder</t>
        </is>
      </c>
      <c r="E1508" s="2">
        <f>HYPERLINK("capsilon://?command=openfolder&amp;siteaddress=FAM.docvelocity-na8.net&amp;folderid=FX90DDBC48-1777-E64D-0B23-A57FA96A3FAF","FX22037691")</f>
        <v>0.0</v>
      </c>
      <c r="F1508" t="inlineStr">
        <is>
          <t/>
        </is>
      </c>
      <c r="G1508" t="inlineStr">
        <is>
          <t/>
        </is>
      </c>
      <c r="H1508" t="inlineStr">
        <is>
          <t>Mailitem</t>
        </is>
      </c>
      <c r="I1508" t="inlineStr">
        <is>
          <t>MI2203617676</t>
        </is>
      </c>
      <c r="J1508" t="n">
        <v>44.0</v>
      </c>
      <c r="K1508" t="inlineStr">
        <is>
          <t>COMPLETED</t>
        </is>
      </c>
      <c r="L1508" t="inlineStr">
        <is>
          <t>MARK_AS_COMPLETED</t>
        </is>
      </c>
      <c r="M1508" t="inlineStr">
        <is>
          <t>Queue</t>
        </is>
      </c>
      <c r="N1508" t="n">
        <v>2.0</v>
      </c>
      <c r="O1508" s="1" t="n">
        <v>44641.45673611111</v>
      </c>
      <c r="P1508" s="1" t="n">
        <v>44641.54740740741</v>
      </c>
      <c r="Q1508" t="n">
        <v>7649.0</v>
      </c>
      <c r="R1508" t="n">
        <v>185.0</v>
      </c>
      <c r="S1508" t="b">
        <v>0</v>
      </c>
      <c r="T1508" t="inlineStr">
        <is>
          <t>N/A</t>
        </is>
      </c>
      <c r="U1508" t="b">
        <v>0</v>
      </c>
      <c r="V1508" t="inlineStr">
        <is>
          <t>Shivani Rapariya</t>
        </is>
      </c>
      <c r="W1508" s="1" t="n">
        <v>44641.507256944446</v>
      </c>
      <c r="X1508" t="n">
        <v>102.0</v>
      </c>
      <c r="Y1508" t="n">
        <v>36.0</v>
      </c>
      <c r="Z1508" t="n">
        <v>0.0</v>
      </c>
      <c r="AA1508" t="n">
        <v>36.0</v>
      </c>
      <c r="AB1508" t="n">
        <v>0.0</v>
      </c>
      <c r="AC1508" t="n">
        <v>2.0</v>
      </c>
      <c r="AD1508" t="n">
        <v>8.0</v>
      </c>
      <c r="AE1508" t="n">
        <v>0.0</v>
      </c>
      <c r="AF1508" t="n">
        <v>0.0</v>
      </c>
      <c r="AG1508" t="n">
        <v>0.0</v>
      </c>
      <c r="AH1508" t="inlineStr">
        <is>
          <t>Vikash Suryakanth Parmar</t>
        </is>
      </c>
      <c r="AI1508" s="1" t="n">
        <v>44641.54740740741</v>
      </c>
      <c r="AJ1508" t="n">
        <v>83.0</v>
      </c>
      <c r="AK1508" t="n">
        <v>3.0</v>
      </c>
      <c r="AL1508" t="n">
        <v>0.0</v>
      </c>
      <c r="AM1508" t="n">
        <v>3.0</v>
      </c>
      <c r="AN1508" t="n">
        <v>0.0</v>
      </c>
      <c r="AO1508" t="n">
        <v>2.0</v>
      </c>
      <c r="AP1508" t="n">
        <v>5.0</v>
      </c>
      <c r="AQ1508" t="n">
        <v>0.0</v>
      </c>
      <c r="AR1508" t="n">
        <v>0.0</v>
      </c>
      <c r="AS1508" t="n">
        <v>0.0</v>
      </c>
      <c r="AT1508" t="inlineStr">
        <is>
          <t>N/A</t>
        </is>
      </c>
      <c r="AU1508" t="inlineStr">
        <is>
          <t>N/A</t>
        </is>
      </c>
      <c r="AV1508" t="inlineStr">
        <is>
          <t>N/A</t>
        </is>
      </c>
      <c r="AW1508" t="inlineStr">
        <is>
          <t>N/A</t>
        </is>
      </c>
      <c r="AX1508" t="inlineStr">
        <is>
          <t>N/A</t>
        </is>
      </c>
      <c r="AY1508" t="inlineStr">
        <is>
          <t>N/A</t>
        </is>
      </c>
      <c r="AZ1508" t="inlineStr">
        <is>
          <t>N/A</t>
        </is>
      </c>
      <c r="BA1508" t="inlineStr">
        <is>
          <t>N/A</t>
        </is>
      </c>
      <c r="BB1508" t="inlineStr">
        <is>
          <t>N/A</t>
        </is>
      </c>
      <c r="BC1508" t="inlineStr">
        <is>
          <t>N/A</t>
        </is>
      </c>
      <c r="BD1508" t="inlineStr">
        <is>
          <t>N/A</t>
        </is>
      </c>
      <c r="BE1508" t="inlineStr">
        <is>
          <t>N/A</t>
        </is>
      </c>
    </row>
    <row r="1509">
      <c r="A1509" t="inlineStr">
        <is>
          <t>WI220359444</t>
        </is>
      </c>
      <c r="B1509" t="inlineStr">
        <is>
          <t>DATA_VALIDATION</t>
        </is>
      </c>
      <c r="C1509" t="inlineStr">
        <is>
          <t>201330005887</t>
        </is>
      </c>
      <c r="D1509" t="inlineStr">
        <is>
          <t>Folder</t>
        </is>
      </c>
      <c r="E1509" s="2">
        <f>HYPERLINK("capsilon://?command=openfolder&amp;siteaddress=FAM.docvelocity-na8.net&amp;folderid=FX90DDBC48-1777-E64D-0B23-A57FA96A3FAF","FX22037691")</f>
        <v>0.0</v>
      </c>
      <c r="F1509" t="inlineStr">
        <is>
          <t/>
        </is>
      </c>
      <c r="G1509" t="inlineStr">
        <is>
          <t/>
        </is>
      </c>
      <c r="H1509" t="inlineStr">
        <is>
          <t>Mailitem</t>
        </is>
      </c>
      <c r="I1509" t="inlineStr">
        <is>
          <t>MI2203617685</t>
        </is>
      </c>
      <c r="J1509" t="n">
        <v>44.0</v>
      </c>
      <c r="K1509" t="inlineStr">
        <is>
          <t>COMPLETED</t>
        </is>
      </c>
      <c r="L1509" t="inlineStr">
        <is>
          <t>MARK_AS_COMPLETED</t>
        </is>
      </c>
      <c r="M1509" t="inlineStr">
        <is>
          <t>Queue</t>
        </is>
      </c>
      <c r="N1509" t="n">
        <v>2.0</v>
      </c>
      <c r="O1509" s="1" t="n">
        <v>44641.45679398148</v>
      </c>
      <c r="P1509" s="1" t="n">
        <v>44641.548738425925</v>
      </c>
      <c r="Q1509" t="n">
        <v>7618.0</v>
      </c>
      <c r="R1509" t="n">
        <v>326.0</v>
      </c>
      <c r="S1509" t="b">
        <v>0</v>
      </c>
      <c r="T1509" t="inlineStr">
        <is>
          <t>N/A</t>
        </is>
      </c>
      <c r="U1509" t="b">
        <v>0</v>
      </c>
      <c r="V1509" t="inlineStr">
        <is>
          <t>Shubham Karwate</t>
        </is>
      </c>
      <c r="W1509" s="1" t="n">
        <v>44641.50844907408</v>
      </c>
      <c r="X1509" t="n">
        <v>192.0</v>
      </c>
      <c r="Y1509" t="n">
        <v>39.0</v>
      </c>
      <c r="Z1509" t="n">
        <v>0.0</v>
      </c>
      <c r="AA1509" t="n">
        <v>39.0</v>
      </c>
      <c r="AB1509" t="n">
        <v>0.0</v>
      </c>
      <c r="AC1509" t="n">
        <v>4.0</v>
      </c>
      <c r="AD1509" t="n">
        <v>5.0</v>
      </c>
      <c r="AE1509" t="n">
        <v>0.0</v>
      </c>
      <c r="AF1509" t="n">
        <v>0.0</v>
      </c>
      <c r="AG1509" t="n">
        <v>0.0</v>
      </c>
      <c r="AH1509" t="inlineStr">
        <is>
          <t>Rohit Mawal</t>
        </is>
      </c>
      <c r="AI1509" s="1" t="n">
        <v>44641.548738425925</v>
      </c>
      <c r="AJ1509" t="n">
        <v>134.0</v>
      </c>
      <c r="AK1509" t="n">
        <v>0.0</v>
      </c>
      <c r="AL1509" t="n">
        <v>0.0</v>
      </c>
      <c r="AM1509" t="n">
        <v>0.0</v>
      </c>
      <c r="AN1509" t="n">
        <v>0.0</v>
      </c>
      <c r="AO1509" t="n">
        <v>0.0</v>
      </c>
      <c r="AP1509" t="n">
        <v>5.0</v>
      </c>
      <c r="AQ1509" t="n">
        <v>0.0</v>
      </c>
      <c r="AR1509" t="n">
        <v>0.0</v>
      </c>
      <c r="AS1509" t="n">
        <v>0.0</v>
      </c>
      <c r="AT1509" t="inlineStr">
        <is>
          <t>N/A</t>
        </is>
      </c>
      <c r="AU1509" t="inlineStr">
        <is>
          <t>N/A</t>
        </is>
      </c>
      <c r="AV1509" t="inlineStr">
        <is>
          <t>N/A</t>
        </is>
      </c>
      <c r="AW1509" t="inlineStr">
        <is>
          <t>N/A</t>
        </is>
      </c>
      <c r="AX1509" t="inlineStr">
        <is>
          <t>N/A</t>
        </is>
      </c>
      <c r="AY1509" t="inlineStr">
        <is>
          <t>N/A</t>
        </is>
      </c>
      <c r="AZ1509" t="inlineStr">
        <is>
          <t>N/A</t>
        </is>
      </c>
      <c r="BA1509" t="inlineStr">
        <is>
          <t>N/A</t>
        </is>
      </c>
      <c r="BB1509" t="inlineStr">
        <is>
          <t>N/A</t>
        </is>
      </c>
      <c r="BC1509" t="inlineStr">
        <is>
          <t>N/A</t>
        </is>
      </c>
      <c r="BD1509" t="inlineStr">
        <is>
          <t>N/A</t>
        </is>
      </c>
      <c r="BE1509" t="inlineStr">
        <is>
          <t>N/A</t>
        </is>
      </c>
    </row>
    <row r="1510">
      <c r="A1510" t="inlineStr">
        <is>
          <t>WI220359445</t>
        </is>
      </c>
      <c r="B1510" t="inlineStr">
        <is>
          <t>DATA_VALIDATION</t>
        </is>
      </c>
      <c r="C1510" t="inlineStr">
        <is>
          <t>201330005887</t>
        </is>
      </c>
      <c r="D1510" t="inlineStr">
        <is>
          <t>Folder</t>
        </is>
      </c>
      <c r="E1510" s="2">
        <f>HYPERLINK("capsilon://?command=openfolder&amp;siteaddress=FAM.docvelocity-na8.net&amp;folderid=FX90DDBC48-1777-E64D-0B23-A57FA96A3FAF","FX22037691")</f>
        <v>0.0</v>
      </c>
      <c r="F1510" t="inlineStr">
        <is>
          <t/>
        </is>
      </c>
      <c r="G1510" t="inlineStr">
        <is>
          <t/>
        </is>
      </c>
      <c r="H1510" t="inlineStr">
        <is>
          <t>Mailitem</t>
        </is>
      </c>
      <c r="I1510" t="inlineStr">
        <is>
          <t>MI2203617719</t>
        </is>
      </c>
      <c r="J1510" t="n">
        <v>0.0</v>
      </c>
      <c r="K1510" t="inlineStr">
        <is>
          <t>COMPLETED</t>
        </is>
      </c>
      <c r="L1510" t="inlineStr">
        <is>
          <t>MARK_AS_COMPLETED</t>
        </is>
      </c>
      <c r="M1510" t="inlineStr">
        <is>
          <t>Queue</t>
        </is>
      </c>
      <c r="N1510" t="n">
        <v>2.0</v>
      </c>
      <c r="O1510" s="1" t="n">
        <v>44641.45681712963</v>
      </c>
      <c r="P1510" s="1" t="n">
        <v>44641.54945601852</v>
      </c>
      <c r="Q1510" t="n">
        <v>7549.0</v>
      </c>
      <c r="R1510" t="n">
        <v>455.0</v>
      </c>
      <c r="S1510" t="b">
        <v>0</v>
      </c>
      <c r="T1510" t="inlineStr">
        <is>
          <t>N/A</t>
        </is>
      </c>
      <c r="U1510" t="b">
        <v>0</v>
      </c>
      <c r="V1510" t="inlineStr">
        <is>
          <t>Shivani Rapariya</t>
        </is>
      </c>
      <c r="W1510" s="1" t="n">
        <v>44641.51049768519</v>
      </c>
      <c r="X1510" t="n">
        <v>279.0</v>
      </c>
      <c r="Y1510" t="n">
        <v>37.0</v>
      </c>
      <c r="Z1510" t="n">
        <v>0.0</v>
      </c>
      <c r="AA1510" t="n">
        <v>37.0</v>
      </c>
      <c r="AB1510" t="n">
        <v>0.0</v>
      </c>
      <c r="AC1510" t="n">
        <v>29.0</v>
      </c>
      <c r="AD1510" t="n">
        <v>-37.0</v>
      </c>
      <c r="AE1510" t="n">
        <v>0.0</v>
      </c>
      <c r="AF1510" t="n">
        <v>0.0</v>
      </c>
      <c r="AG1510" t="n">
        <v>0.0</v>
      </c>
      <c r="AH1510" t="inlineStr">
        <is>
          <t>Vikash Suryakanth Parmar</t>
        </is>
      </c>
      <c r="AI1510" s="1" t="n">
        <v>44641.54945601852</v>
      </c>
      <c r="AJ1510" t="n">
        <v>176.0</v>
      </c>
      <c r="AK1510" t="n">
        <v>0.0</v>
      </c>
      <c r="AL1510" t="n">
        <v>0.0</v>
      </c>
      <c r="AM1510" t="n">
        <v>0.0</v>
      </c>
      <c r="AN1510" t="n">
        <v>0.0</v>
      </c>
      <c r="AO1510" t="n">
        <v>0.0</v>
      </c>
      <c r="AP1510" t="n">
        <v>-37.0</v>
      </c>
      <c r="AQ1510" t="n">
        <v>0.0</v>
      </c>
      <c r="AR1510" t="n">
        <v>0.0</v>
      </c>
      <c r="AS1510" t="n">
        <v>0.0</v>
      </c>
      <c r="AT1510" t="inlineStr">
        <is>
          <t>N/A</t>
        </is>
      </c>
      <c r="AU1510" t="inlineStr">
        <is>
          <t>N/A</t>
        </is>
      </c>
      <c r="AV1510" t="inlineStr">
        <is>
          <t>N/A</t>
        </is>
      </c>
      <c r="AW1510" t="inlineStr">
        <is>
          <t>N/A</t>
        </is>
      </c>
      <c r="AX1510" t="inlineStr">
        <is>
          <t>N/A</t>
        </is>
      </c>
      <c r="AY1510" t="inlineStr">
        <is>
          <t>N/A</t>
        </is>
      </c>
      <c r="AZ1510" t="inlineStr">
        <is>
          <t>N/A</t>
        </is>
      </c>
      <c r="BA1510" t="inlineStr">
        <is>
          <t>N/A</t>
        </is>
      </c>
      <c r="BB1510" t="inlineStr">
        <is>
          <t>N/A</t>
        </is>
      </c>
      <c r="BC1510" t="inlineStr">
        <is>
          <t>N/A</t>
        </is>
      </c>
      <c r="BD1510" t="inlineStr">
        <is>
          <t>N/A</t>
        </is>
      </c>
      <c r="BE1510" t="inlineStr">
        <is>
          <t>N/A</t>
        </is>
      </c>
    </row>
    <row r="1511">
      <c r="A1511" t="inlineStr">
        <is>
          <t>WI220359447</t>
        </is>
      </c>
      <c r="B1511" t="inlineStr">
        <is>
          <t>DATA_VALIDATION</t>
        </is>
      </c>
      <c r="C1511" t="inlineStr">
        <is>
          <t>201330005887</t>
        </is>
      </c>
      <c r="D1511" t="inlineStr">
        <is>
          <t>Folder</t>
        </is>
      </c>
      <c r="E1511" s="2">
        <f>HYPERLINK("capsilon://?command=openfolder&amp;siteaddress=FAM.docvelocity-na8.net&amp;folderid=FX90DDBC48-1777-E64D-0B23-A57FA96A3FAF","FX22037691")</f>
        <v>0.0</v>
      </c>
      <c r="F1511" t="inlineStr">
        <is>
          <t/>
        </is>
      </c>
      <c r="G1511" t="inlineStr">
        <is>
          <t/>
        </is>
      </c>
      <c r="H1511" t="inlineStr">
        <is>
          <t>Mailitem</t>
        </is>
      </c>
      <c r="I1511" t="inlineStr">
        <is>
          <t>MI2203617738</t>
        </is>
      </c>
      <c r="J1511" t="n">
        <v>28.0</v>
      </c>
      <c r="K1511" t="inlineStr">
        <is>
          <t>COMPLETED</t>
        </is>
      </c>
      <c r="L1511" t="inlineStr">
        <is>
          <t>MARK_AS_COMPLETED</t>
        </is>
      </c>
      <c r="M1511" t="inlineStr">
        <is>
          <t>Queue</t>
        </is>
      </c>
      <c r="N1511" t="n">
        <v>2.0</v>
      </c>
      <c r="O1511" s="1" t="n">
        <v>44641.457141203704</v>
      </c>
      <c r="P1511" s="1" t="n">
        <v>44641.55327546296</v>
      </c>
      <c r="Q1511" t="n">
        <v>7581.0</v>
      </c>
      <c r="R1511" t="n">
        <v>725.0</v>
      </c>
      <c r="S1511" t="b">
        <v>0</v>
      </c>
      <c r="T1511" t="inlineStr">
        <is>
          <t>N/A</t>
        </is>
      </c>
      <c r="U1511" t="b">
        <v>0</v>
      </c>
      <c r="V1511" t="inlineStr">
        <is>
          <t>Ganesh Bavdiwale</t>
        </is>
      </c>
      <c r="W1511" s="1" t="n">
        <v>44641.51127314815</v>
      </c>
      <c r="X1511" t="n">
        <v>334.0</v>
      </c>
      <c r="Y1511" t="n">
        <v>21.0</v>
      </c>
      <c r="Z1511" t="n">
        <v>0.0</v>
      </c>
      <c r="AA1511" t="n">
        <v>21.0</v>
      </c>
      <c r="AB1511" t="n">
        <v>0.0</v>
      </c>
      <c r="AC1511" t="n">
        <v>6.0</v>
      </c>
      <c r="AD1511" t="n">
        <v>7.0</v>
      </c>
      <c r="AE1511" t="n">
        <v>0.0</v>
      </c>
      <c r="AF1511" t="n">
        <v>0.0</v>
      </c>
      <c r="AG1511" t="n">
        <v>0.0</v>
      </c>
      <c r="AH1511" t="inlineStr">
        <is>
          <t>Rohit Mawal</t>
        </is>
      </c>
      <c r="AI1511" s="1" t="n">
        <v>44641.55327546296</v>
      </c>
      <c r="AJ1511" t="n">
        <v>391.0</v>
      </c>
      <c r="AK1511" t="n">
        <v>1.0</v>
      </c>
      <c r="AL1511" t="n">
        <v>0.0</v>
      </c>
      <c r="AM1511" t="n">
        <v>1.0</v>
      </c>
      <c r="AN1511" t="n">
        <v>0.0</v>
      </c>
      <c r="AO1511" t="n">
        <v>1.0</v>
      </c>
      <c r="AP1511" t="n">
        <v>6.0</v>
      </c>
      <c r="AQ1511" t="n">
        <v>0.0</v>
      </c>
      <c r="AR1511" t="n">
        <v>0.0</v>
      </c>
      <c r="AS1511" t="n">
        <v>0.0</v>
      </c>
      <c r="AT1511" t="inlineStr">
        <is>
          <t>N/A</t>
        </is>
      </c>
      <c r="AU1511" t="inlineStr">
        <is>
          <t>N/A</t>
        </is>
      </c>
      <c r="AV1511" t="inlineStr">
        <is>
          <t>N/A</t>
        </is>
      </c>
      <c r="AW1511" t="inlineStr">
        <is>
          <t>N/A</t>
        </is>
      </c>
      <c r="AX1511" t="inlineStr">
        <is>
          <t>N/A</t>
        </is>
      </c>
      <c r="AY1511" t="inlineStr">
        <is>
          <t>N/A</t>
        </is>
      </c>
      <c r="AZ1511" t="inlineStr">
        <is>
          <t>N/A</t>
        </is>
      </c>
      <c r="BA1511" t="inlineStr">
        <is>
          <t>N/A</t>
        </is>
      </c>
      <c r="BB1511" t="inlineStr">
        <is>
          <t>N/A</t>
        </is>
      </c>
      <c r="BC1511" t="inlineStr">
        <is>
          <t>N/A</t>
        </is>
      </c>
      <c r="BD1511" t="inlineStr">
        <is>
          <t>N/A</t>
        </is>
      </c>
      <c r="BE1511" t="inlineStr">
        <is>
          <t>N/A</t>
        </is>
      </c>
    </row>
    <row r="1512">
      <c r="A1512" t="inlineStr">
        <is>
          <t>WI220359448</t>
        </is>
      </c>
      <c r="B1512" t="inlineStr">
        <is>
          <t>DATA_VALIDATION</t>
        </is>
      </c>
      <c r="C1512" t="inlineStr">
        <is>
          <t>201330005887</t>
        </is>
      </c>
      <c r="D1512" t="inlineStr">
        <is>
          <t>Folder</t>
        </is>
      </c>
      <c r="E1512" s="2">
        <f>HYPERLINK("capsilon://?command=openfolder&amp;siteaddress=FAM.docvelocity-na8.net&amp;folderid=FX90DDBC48-1777-E64D-0B23-A57FA96A3FAF","FX22037691")</f>
        <v>0.0</v>
      </c>
      <c r="F1512" t="inlineStr">
        <is>
          <t/>
        </is>
      </c>
      <c r="G1512" t="inlineStr">
        <is>
          <t/>
        </is>
      </c>
      <c r="H1512" t="inlineStr">
        <is>
          <t>Mailitem</t>
        </is>
      </c>
      <c r="I1512" t="inlineStr">
        <is>
          <t>MI2203617727</t>
        </is>
      </c>
      <c r="J1512" t="n">
        <v>28.0</v>
      </c>
      <c r="K1512" t="inlineStr">
        <is>
          <t>COMPLETED</t>
        </is>
      </c>
      <c r="L1512" t="inlineStr">
        <is>
          <t>MARK_AS_COMPLETED</t>
        </is>
      </c>
      <c r="M1512" t="inlineStr">
        <is>
          <t>Queue</t>
        </is>
      </c>
      <c r="N1512" t="n">
        <v>2.0</v>
      </c>
      <c r="O1512" s="1" t="n">
        <v>44641.45717592593</v>
      </c>
      <c r="P1512" s="1" t="n">
        <v>44641.55</v>
      </c>
      <c r="Q1512" t="n">
        <v>7899.0</v>
      </c>
      <c r="R1512" t="n">
        <v>121.0</v>
      </c>
      <c r="S1512" t="b">
        <v>0</v>
      </c>
      <c r="T1512" t="inlineStr">
        <is>
          <t>N/A</t>
        </is>
      </c>
      <c r="U1512" t="b">
        <v>0</v>
      </c>
      <c r="V1512" t="inlineStr">
        <is>
          <t>Sunny Yadav</t>
        </is>
      </c>
      <c r="W1512" s="1" t="n">
        <v>44641.509201388886</v>
      </c>
      <c r="X1512" t="n">
        <v>75.0</v>
      </c>
      <c r="Y1512" t="n">
        <v>21.0</v>
      </c>
      <c r="Z1512" t="n">
        <v>0.0</v>
      </c>
      <c r="AA1512" t="n">
        <v>21.0</v>
      </c>
      <c r="AB1512" t="n">
        <v>0.0</v>
      </c>
      <c r="AC1512" t="n">
        <v>0.0</v>
      </c>
      <c r="AD1512" t="n">
        <v>7.0</v>
      </c>
      <c r="AE1512" t="n">
        <v>0.0</v>
      </c>
      <c r="AF1512" t="n">
        <v>0.0</v>
      </c>
      <c r="AG1512" t="n">
        <v>0.0</v>
      </c>
      <c r="AH1512" t="inlineStr">
        <is>
          <t>Vikash Suryakanth Parmar</t>
        </is>
      </c>
      <c r="AI1512" s="1" t="n">
        <v>44641.55</v>
      </c>
      <c r="AJ1512" t="n">
        <v>46.0</v>
      </c>
      <c r="AK1512" t="n">
        <v>0.0</v>
      </c>
      <c r="AL1512" t="n">
        <v>0.0</v>
      </c>
      <c r="AM1512" t="n">
        <v>0.0</v>
      </c>
      <c r="AN1512" t="n">
        <v>0.0</v>
      </c>
      <c r="AO1512" t="n">
        <v>0.0</v>
      </c>
      <c r="AP1512" t="n">
        <v>7.0</v>
      </c>
      <c r="AQ1512" t="n">
        <v>0.0</v>
      </c>
      <c r="AR1512" t="n">
        <v>0.0</v>
      </c>
      <c r="AS1512" t="n">
        <v>0.0</v>
      </c>
      <c r="AT1512" t="inlineStr">
        <is>
          <t>N/A</t>
        </is>
      </c>
      <c r="AU1512" t="inlineStr">
        <is>
          <t>N/A</t>
        </is>
      </c>
      <c r="AV1512" t="inlineStr">
        <is>
          <t>N/A</t>
        </is>
      </c>
      <c r="AW1512" t="inlineStr">
        <is>
          <t>N/A</t>
        </is>
      </c>
      <c r="AX1512" t="inlineStr">
        <is>
          <t>N/A</t>
        </is>
      </c>
      <c r="AY1512" t="inlineStr">
        <is>
          <t>N/A</t>
        </is>
      </c>
      <c r="AZ1512" t="inlineStr">
        <is>
          <t>N/A</t>
        </is>
      </c>
      <c r="BA1512" t="inlineStr">
        <is>
          <t>N/A</t>
        </is>
      </c>
      <c r="BB1512" t="inlineStr">
        <is>
          <t>N/A</t>
        </is>
      </c>
      <c r="BC1512" t="inlineStr">
        <is>
          <t>N/A</t>
        </is>
      </c>
      <c r="BD1512" t="inlineStr">
        <is>
          <t>N/A</t>
        </is>
      </c>
      <c r="BE1512" t="inlineStr">
        <is>
          <t>N/A</t>
        </is>
      </c>
    </row>
    <row r="1513">
      <c r="A1513" t="inlineStr">
        <is>
          <t>WI220359449</t>
        </is>
      </c>
      <c r="B1513" t="inlineStr">
        <is>
          <t>DATA_VALIDATION</t>
        </is>
      </c>
      <c r="C1513" t="inlineStr">
        <is>
          <t>201330005887</t>
        </is>
      </c>
      <c r="D1513" t="inlineStr">
        <is>
          <t>Folder</t>
        </is>
      </c>
      <c r="E1513" s="2">
        <f>HYPERLINK("capsilon://?command=openfolder&amp;siteaddress=FAM.docvelocity-na8.net&amp;folderid=FX90DDBC48-1777-E64D-0B23-A57FA96A3FAF","FX22037691")</f>
        <v>0.0</v>
      </c>
      <c r="F1513" t="inlineStr">
        <is>
          <t/>
        </is>
      </c>
      <c r="G1513" t="inlineStr">
        <is>
          <t/>
        </is>
      </c>
      <c r="H1513" t="inlineStr">
        <is>
          <t>Mailitem</t>
        </is>
      </c>
      <c r="I1513" t="inlineStr">
        <is>
          <t>MI2203617747</t>
        </is>
      </c>
      <c r="J1513" t="n">
        <v>28.0</v>
      </c>
      <c r="K1513" t="inlineStr">
        <is>
          <t>COMPLETED</t>
        </is>
      </c>
      <c r="L1513" t="inlineStr">
        <is>
          <t>MARK_AS_COMPLETED</t>
        </is>
      </c>
      <c r="M1513" t="inlineStr">
        <is>
          <t>Queue</t>
        </is>
      </c>
      <c r="N1513" t="n">
        <v>2.0</v>
      </c>
      <c r="O1513" s="1" t="n">
        <v>44641.457337962966</v>
      </c>
      <c r="P1513" s="1" t="n">
        <v>44641.551041666666</v>
      </c>
      <c r="Q1513" t="n">
        <v>7836.0</v>
      </c>
      <c r="R1513" t="n">
        <v>260.0</v>
      </c>
      <c r="S1513" t="b">
        <v>0</v>
      </c>
      <c r="T1513" t="inlineStr">
        <is>
          <t>N/A</t>
        </is>
      </c>
      <c r="U1513" t="b">
        <v>0</v>
      </c>
      <c r="V1513" t="inlineStr">
        <is>
          <t>Shubham Karwate</t>
        </is>
      </c>
      <c r="W1513" s="1" t="n">
        <v>44641.51043981482</v>
      </c>
      <c r="X1513" t="n">
        <v>171.0</v>
      </c>
      <c r="Y1513" t="n">
        <v>21.0</v>
      </c>
      <c r="Z1513" t="n">
        <v>0.0</v>
      </c>
      <c r="AA1513" t="n">
        <v>21.0</v>
      </c>
      <c r="AB1513" t="n">
        <v>0.0</v>
      </c>
      <c r="AC1513" t="n">
        <v>1.0</v>
      </c>
      <c r="AD1513" t="n">
        <v>7.0</v>
      </c>
      <c r="AE1513" t="n">
        <v>0.0</v>
      </c>
      <c r="AF1513" t="n">
        <v>0.0</v>
      </c>
      <c r="AG1513" t="n">
        <v>0.0</v>
      </c>
      <c r="AH1513" t="inlineStr">
        <is>
          <t>Vikash Suryakanth Parmar</t>
        </is>
      </c>
      <c r="AI1513" s="1" t="n">
        <v>44641.551041666666</v>
      </c>
      <c r="AJ1513" t="n">
        <v>89.0</v>
      </c>
      <c r="AK1513" t="n">
        <v>3.0</v>
      </c>
      <c r="AL1513" t="n">
        <v>0.0</v>
      </c>
      <c r="AM1513" t="n">
        <v>3.0</v>
      </c>
      <c r="AN1513" t="n">
        <v>0.0</v>
      </c>
      <c r="AO1513" t="n">
        <v>2.0</v>
      </c>
      <c r="AP1513" t="n">
        <v>4.0</v>
      </c>
      <c r="AQ1513" t="n">
        <v>0.0</v>
      </c>
      <c r="AR1513" t="n">
        <v>0.0</v>
      </c>
      <c r="AS1513" t="n">
        <v>0.0</v>
      </c>
      <c r="AT1513" t="inlineStr">
        <is>
          <t>N/A</t>
        </is>
      </c>
      <c r="AU1513" t="inlineStr">
        <is>
          <t>N/A</t>
        </is>
      </c>
      <c r="AV1513" t="inlineStr">
        <is>
          <t>N/A</t>
        </is>
      </c>
      <c r="AW1513" t="inlineStr">
        <is>
          <t>N/A</t>
        </is>
      </c>
      <c r="AX1513" t="inlineStr">
        <is>
          <t>N/A</t>
        </is>
      </c>
      <c r="AY1513" t="inlineStr">
        <is>
          <t>N/A</t>
        </is>
      </c>
      <c r="AZ1513" t="inlineStr">
        <is>
          <t>N/A</t>
        </is>
      </c>
      <c r="BA1513" t="inlineStr">
        <is>
          <t>N/A</t>
        </is>
      </c>
      <c r="BB1513" t="inlineStr">
        <is>
          <t>N/A</t>
        </is>
      </c>
      <c r="BC1513" t="inlineStr">
        <is>
          <t>N/A</t>
        </is>
      </c>
      <c r="BD1513" t="inlineStr">
        <is>
          <t>N/A</t>
        </is>
      </c>
      <c r="BE1513" t="inlineStr">
        <is>
          <t>N/A</t>
        </is>
      </c>
    </row>
    <row r="1514">
      <c r="A1514" t="inlineStr">
        <is>
          <t>WI220359450</t>
        </is>
      </c>
      <c r="B1514" t="inlineStr">
        <is>
          <t>DATA_VALIDATION</t>
        </is>
      </c>
      <c r="C1514" t="inlineStr">
        <is>
          <t>201330005887</t>
        </is>
      </c>
      <c r="D1514" t="inlineStr">
        <is>
          <t>Folder</t>
        </is>
      </c>
      <c r="E1514" s="2">
        <f>HYPERLINK("capsilon://?command=openfolder&amp;siteaddress=FAM.docvelocity-na8.net&amp;folderid=FX90DDBC48-1777-E64D-0B23-A57FA96A3FAF","FX22037691")</f>
        <v>0.0</v>
      </c>
      <c r="F1514" t="inlineStr">
        <is>
          <t/>
        </is>
      </c>
      <c r="G1514" t="inlineStr">
        <is>
          <t/>
        </is>
      </c>
      <c r="H1514" t="inlineStr">
        <is>
          <t>Mailitem</t>
        </is>
      </c>
      <c r="I1514" t="inlineStr">
        <is>
          <t>MI2203617742</t>
        </is>
      </c>
      <c r="J1514" t="n">
        <v>28.0</v>
      </c>
      <c r="K1514" t="inlineStr">
        <is>
          <t>COMPLETED</t>
        </is>
      </c>
      <c r="L1514" t="inlineStr">
        <is>
          <t>MARK_AS_COMPLETED</t>
        </is>
      </c>
      <c r="M1514" t="inlineStr">
        <is>
          <t>Queue</t>
        </is>
      </c>
      <c r="N1514" t="n">
        <v>2.0</v>
      </c>
      <c r="O1514" s="1" t="n">
        <v>44641.45737268519</v>
      </c>
      <c r="P1514" s="1" t="n">
        <v>44641.55190972222</v>
      </c>
      <c r="Q1514" t="n">
        <v>7612.0</v>
      </c>
      <c r="R1514" t="n">
        <v>556.0</v>
      </c>
      <c r="S1514" t="b">
        <v>0</v>
      </c>
      <c r="T1514" t="inlineStr">
        <is>
          <t>N/A</t>
        </is>
      </c>
      <c r="U1514" t="b">
        <v>0</v>
      </c>
      <c r="V1514" t="inlineStr">
        <is>
          <t>Shivani Rapariya</t>
        </is>
      </c>
      <c r="W1514" s="1" t="n">
        <v>44641.51464120371</v>
      </c>
      <c r="X1514" t="n">
        <v>337.0</v>
      </c>
      <c r="Y1514" t="n">
        <v>21.0</v>
      </c>
      <c r="Z1514" t="n">
        <v>0.0</v>
      </c>
      <c r="AA1514" t="n">
        <v>21.0</v>
      </c>
      <c r="AB1514" t="n">
        <v>0.0</v>
      </c>
      <c r="AC1514" t="n">
        <v>17.0</v>
      </c>
      <c r="AD1514" t="n">
        <v>7.0</v>
      </c>
      <c r="AE1514" t="n">
        <v>0.0</v>
      </c>
      <c r="AF1514" t="n">
        <v>0.0</v>
      </c>
      <c r="AG1514" t="n">
        <v>0.0</v>
      </c>
      <c r="AH1514" t="inlineStr">
        <is>
          <t>Vikash Suryakanth Parmar</t>
        </is>
      </c>
      <c r="AI1514" s="1" t="n">
        <v>44641.55190972222</v>
      </c>
      <c r="AJ1514" t="n">
        <v>74.0</v>
      </c>
      <c r="AK1514" t="n">
        <v>0.0</v>
      </c>
      <c r="AL1514" t="n">
        <v>0.0</v>
      </c>
      <c r="AM1514" t="n">
        <v>0.0</v>
      </c>
      <c r="AN1514" t="n">
        <v>0.0</v>
      </c>
      <c r="AO1514" t="n">
        <v>0.0</v>
      </c>
      <c r="AP1514" t="n">
        <v>7.0</v>
      </c>
      <c r="AQ1514" t="n">
        <v>0.0</v>
      </c>
      <c r="AR1514" t="n">
        <v>0.0</v>
      </c>
      <c r="AS1514" t="n">
        <v>0.0</v>
      </c>
      <c r="AT1514" t="inlineStr">
        <is>
          <t>N/A</t>
        </is>
      </c>
      <c r="AU1514" t="inlineStr">
        <is>
          <t>N/A</t>
        </is>
      </c>
      <c r="AV1514" t="inlineStr">
        <is>
          <t>N/A</t>
        </is>
      </c>
      <c r="AW1514" t="inlineStr">
        <is>
          <t>N/A</t>
        </is>
      </c>
      <c r="AX1514" t="inlineStr">
        <is>
          <t>N/A</t>
        </is>
      </c>
      <c r="AY1514" t="inlineStr">
        <is>
          <t>N/A</t>
        </is>
      </c>
      <c r="AZ1514" t="inlineStr">
        <is>
          <t>N/A</t>
        </is>
      </c>
      <c r="BA1514" t="inlineStr">
        <is>
          <t>N/A</t>
        </is>
      </c>
      <c r="BB1514" t="inlineStr">
        <is>
          <t>N/A</t>
        </is>
      </c>
      <c r="BC1514" t="inlineStr">
        <is>
          <t>N/A</t>
        </is>
      </c>
      <c r="BD1514" t="inlineStr">
        <is>
          <t>N/A</t>
        </is>
      </c>
      <c r="BE1514" t="inlineStr">
        <is>
          <t>N/A</t>
        </is>
      </c>
    </row>
    <row r="1515">
      <c r="A1515" t="inlineStr">
        <is>
          <t>WI220359453</t>
        </is>
      </c>
      <c r="B1515" t="inlineStr">
        <is>
          <t>DATA_VALIDATION</t>
        </is>
      </c>
      <c r="C1515" t="inlineStr">
        <is>
          <t>201330005887</t>
        </is>
      </c>
      <c r="D1515" t="inlineStr">
        <is>
          <t>Folder</t>
        </is>
      </c>
      <c r="E1515" s="2">
        <f>HYPERLINK("capsilon://?command=openfolder&amp;siteaddress=FAM.docvelocity-na8.net&amp;folderid=FX90DDBC48-1777-E64D-0B23-A57FA96A3FAF","FX22037691")</f>
        <v>0.0</v>
      </c>
      <c r="F1515" t="inlineStr">
        <is>
          <t/>
        </is>
      </c>
      <c r="G1515" t="inlineStr">
        <is>
          <t/>
        </is>
      </c>
      <c r="H1515" t="inlineStr">
        <is>
          <t>Mailitem</t>
        </is>
      </c>
      <c r="I1515" t="inlineStr">
        <is>
          <t>MI2203617754</t>
        </is>
      </c>
      <c r="J1515" t="n">
        <v>28.0</v>
      </c>
      <c r="K1515" t="inlineStr">
        <is>
          <t>COMPLETED</t>
        </is>
      </c>
      <c r="L1515" t="inlineStr">
        <is>
          <t>MARK_AS_COMPLETED</t>
        </is>
      </c>
      <c r="M1515" t="inlineStr">
        <is>
          <t>Queue</t>
        </is>
      </c>
      <c r="N1515" t="n">
        <v>2.0</v>
      </c>
      <c r="O1515" s="1" t="n">
        <v>44641.457604166666</v>
      </c>
      <c r="P1515" s="1" t="n">
        <v>44641.55233796296</v>
      </c>
      <c r="Q1515" t="n">
        <v>8053.0</v>
      </c>
      <c r="R1515" t="n">
        <v>132.0</v>
      </c>
      <c r="S1515" t="b">
        <v>0</v>
      </c>
      <c r="T1515" t="inlineStr">
        <is>
          <t>N/A</t>
        </is>
      </c>
      <c r="U1515" t="b">
        <v>0</v>
      </c>
      <c r="V1515" t="inlineStr">
        <is>
          <t>Sunny Yadav</t>
        </is>
      </c>
      <c r="W1515" s="1" t="n">
        <v>44641.51118055556</v>
      </c>
      <c r="X1515" t="n">
        <v>74.0</v>
      </c>
      <c r="Y1515" t="n">
        <v>21.0</v>
      </c>
      <c r="Z1515" t="n">
        <v>0.0</v>
      </c>
      <c r="AA1515" t="n">
        <v>21.0</v>
      </c>
      <c r="AB1515" t="n">
        <v>0.0</v>
      </c>
      <c r="AC1515" t="n">
        <v>0.0</v>
      </c>
      <c r="AD1515" t="n">
        <v>7.0</v>
      </c>
      <c r="AE1515" t="n">
        <v>0.0</v>
      </c>
      <c r="AF1515" t="n">
        <v>0.0</v>
      </c>
      <c r="AG1515" t="n">
        <v>0.0</v>
      </c>
      <c r="AH1515" t="inlineStr">
        <is>
          <t>Vikash Suryakanth Parmar</t>
        </is>
      </c>
      <c r="AI1515" s="1" t="n">
        <v>44641.55233796296</v>
      </c>
      <c r="AJ1515" t="n">
        <v>37.0</v>
      </c>
      <c r="AK1515" t="n">
        <v>0.0</v>
      </c>
      <c r="AL1515" t="n">
        <v>0.0</v>
      </c>
      <c r="AM1515" t="n">
        <v>0.0</v>
      </c>
      <c r="AN1515" t="n">
        <v>0.0</v>
      </c>
      <c r="AO1515" t="n">
        <v>0.0</v>
      </c>
      <c r="AP1515" t="n">
        <v>7.0</v>
      </c>
      <c r="AQ1515" t="n">
        <v>0.0</v>
      </c>
      <c r="AR1515" t="n">
        <v>0.0</v>
      </c>
      <c r="AS1515" t="n">
        <v>0.0</v>
      </c>
      <c r="AT1515" t="inlineStr">
        <is>
          <t>N/A</t>
        </is>
      </c>
      <c r="AU1515" t="inlineStr">
        <is>
          <t>N/A</t>
        </is>
      </c>
      <c r="AV1515" t="inlineStr">
        <is>
          <t>N/A</t>
        </is>
      </c>
      <c r="AW1515" t="inlineStr">
        <is>
          <t>N/A</t>
        </is>
      </c>
      <c r="AX1515" t="inlineStr">
        <is>
          <t>N/A</t>
        </is>
      </c>
      <c r="AY1515" t="inlineStr">
        <is>
          <t>N/A</t>
        </is>
      </c>
      <c r="AZ1515" t="inlineStr">
        <is>
          <t>N/A</t>
        </is>
      </c>
      <c r="BA1515" t="inlineStr">
        <is>
          <t>N/A</t>
        </is>
      </c>
      <c r="BB1515" t="inlineStr">
        <is>
          <t>N/A</t>
        </is>
      </c>
      <c r="BC1515" t="inlineStr">
        <is>
          <t>N/A</t>
        </is>
      </c>
      <c r="BD1515" t="inlineStr">
        <is>
          <t>N/A</t>
        </is>
      </c>
      <c r="BE1515" t="inlineStr">
        <is>
          <t>N/A</t>
        </is>
      </c>
    </row>
    <row r="1516">
      <c r="A1516" t="inlineStr">
        <is>
          <t>WI220359467</t>
        </is>
      </c>
      <c r="B1516" t="inlineStr">
        <is>
          <t>DATA_VALIDATION</t>
        </is>
      </c>
      <c r="C1516" t="inlineStr">
        <is>
          <t>201300021367</t>
        </is>
      </c>
      <c r="D1516" t="inlineStr">
        <is>
          <t>Folder</t>
        </is>
      </c>
      <c r="E1516" s="2">
        <f>HYPERLINK("capsilon://?command=openfolder&amp;siteaddress=FAM.docvelocity-na8.net&amp;folderid=FX6528D6BA-1EA2-8761-B0C6-3E74BC850D6E","FX22024453")</f>
        <v>0.0</v>
      </c>
      <c r="F1516" t="inlineStr">
        <is>
          <t/>
        </is>
      </c>
      <c r="G1516" t="inlineStr">
        <is>
          <t/>
        </is>
      </c>
      <c r="H1516" t="inlineStr">
        <is>
          <t>Mailitem</t>
        </is>
      </c>
      <c r="I1516" t="inlineStr">
        <is>
          <t>MI2203617989</t>
        </is>
      </c>
      <c r="J1516" t="n">
        <v>0.0</v>
      </c>
      <c r="K1516" t="inlineStr">
        <is>
          <t>COMPLETED</t>
        </is>
      </c>
      <c r="L1516" t="inlineStr">
        <is>
          <t>MARK_AS_COMPLETED</t>
        </is>
      </c>
      <c r="M1516" t="inlineStr">
        <is>
          <t>Queue</t>
        </is>
      </c>
      <c r="N1516" t="n">
        <v>2.0</v>
      </c>
      <c r="O1516" s="1" t="n">
        <v>44641.459282407406</v>
      </c>
      <c r="P1516" s="1" t="n">
        <v>44641.55248842593</v>
      </c>
      <c r="Q1516" t="n">
        <v>7940.0</v>
      </c>
      <c r="R1516" t="n">
        <v>113.0</v>
      </c>
      <c r="S1516" t="b">
        <v>0</v>
      </c>
      <c r="T1516" t="inlineStr">
        <is>
          <t>N/A</t>
        </is>
      </c>
      <c r="U1516" t="b">
        <v>0</v>
      </c>
      <c r="V1516" t="inlineStr">
        <is>
          <t>Shubham Karwate</t>
        </is>
      </c>
      <c r="W1516" s="1" t="n">
        <v>44641.51162037037</v>
      </c>
      <c r="X1516" t="n">
        <v>101.0</v>
      </c>
      <c r="Y1516" t="n">
        <v>0.0</v>
      </c>
      <c r="Z1516" t="n">
        <v>0.0</v>
      </c>
      <c r="AA1516" t="n">
        <v>0.0</v>
      </c>
      <c r="AB1516" t="n">
        <v>9.0</v>
      </c>
      <c r="AC1516" t="n">
        <v>0.0</v>
      </c>
      <c r="AD1516" t="n">
        <v>0.0</v>
      </c>
      <c r="AE1516" t="n">
        <v>0.0</v>
      </c>
      <c r="AF1516" t="n">
        <v>0.0</v>
      </c>
      <c r="AG1516" t="n">
        <v>0.0</v>
      </c>
      <c r="AH1516" t="inlineStr">
        <is>
          <t>Vikash Suryakanth Parmar</t>
        </is>
      </c>
      <c r="AI1516" s="1" t="n">
        <v>44641.55248842593</v>
      </c>
      <c r="AJ1516" t="n">
        <v>12.0</v>
      </c>
      <c r="AK1516" t="n">
        <v>0.0</v>
      </c>
      <c r="AL1516" t="n">
        <v>0.0</v>
      </c>
      <c r="AM1516" t="n">
        <v>0.0</v>
      </c>
      <c r="AN1516" t="n">
        <v>9.0</v>
      </c>
      <c r="AO1516" t="n">
        <v>0.0</v>
      </c>
      <c r="AP1516" t="n">
        <v>0.0</v>
      </c>
      <c r="AQ1516" t="n">
        <v>0.0</v>
      </c>
      <c r="AR1516" t="n">
        <v>0.0</v>
      </c>
      <c r="AS1516" t="n">
        <v>0.0</v>
      </c>
      <c r="AT1516" t="inlineStr">
        <is>
          <t>N/A</t>
        </is>
      </c>
      <c r="AU1516" t="inlineStr">
        <is>
          <t>N/A</t>
        </is>
      </c>
      <c r="AV1516" t="inlineStr">
        <is>
          <t>N/A</t>
        </is>
      </c>
      <c r="AW1516" t="inlineStr">
        <is>
          <t>N/A</t>
        </is>
      </c>
      <c r="AX1516" t="inlineStr">
        <is>
          <t>N/A</t>
        </is>
      </c>
      <c r="AY1516" t="inlineStr">
        <is>
          <t>N/A</t>
        </is>
      </c>
      <c r="AZ1516" t="inlineStr">
        <is>
          <t>N/A</t>
        </is>
      </c>
      <c r="BA1516" t="inlineStr">
        <is>
          <t>N/A</t>
        </is>
      </c>
      <c r="BB1516" t="inlineStr">
        <is>
          <t>N/A</t>
        </is>
      </c>
      <c r="BC1516" t="inlineStr">
        <is>
          <t>N/A</t>
        </is>
      </c>
      <c r="BD1516" t="inlineStr">
        <is>
          <t>N/A</t>
        </is>
      </c>
      <c r="BE1516" t="inlineStr">
        <is>
          <t>N/A</t>
        </is>
      </c>
    </row>
    <row r="1517">
      <c r="A1517" t="inlineStr">
        <is>
          <t>WI22035947</t>
        </is>
      </c>
      <c r="B1517" t="inlineStr">
        <is>
          <t>DATA_VALIDATION</t>
        </is>
      </c>
      <c r="C1517" t="inlineStr">
        <is>
          <t>201340000666</t>
        </is>
      </c>
      <c r="D1517" t="inlineStr">
        <is>
          <t>Folder</t>
        </is>
      </c>
      <c r="E1517" s="2">
        <f>HYPERLINK("capsilon://?command=openfolder&amp;siteaddress=FAM.docvelocity-na8.net&amp;folderid=FXCFF2DB3C-BCFB-ADEB-8C21-27F541EBFAA3","FX220213078")</f>
        <v>0.0</v>
      </c>
      <c r="F1517" t="inlineStr">
        <is>
          <t/>
        </is>
      </c>
      <c r="G1517" t="inlineStr">
        <is>
          <t/>
        </is>
      </c>
      <c r="H1517" t="inlineStr">
        <is>
          <t>Mailitem</t>
        </is>
      </c>
      <c r="I1517" t="inlineStr">
        <is>
          <t>MI220363065</t>
        </is>
      </c>
      <c r="J1517" t="n">
        <v>0.0</v>
      </c>
      <c r="K1517" t="inlineStr">
        <is>
          <t>COMPLETED</t>
        </is>
      </c>
      <c r="L1517" t="inlineStr">
        <is>
          <t>MARK_AS_COMPLETED</t>
        </is>
      </c>
      <c r="M1517" t="inlineStr">
        <is>
          <t>Queue</t>
        </is>
      </c>
      <c r="N1517" t="n">
        <v>1.0</v>
      </c>
      <c r="O1517" s="1" t="n">
        <v>44622.50865740741</v>
      </c>
      <c r="P1517" s="1" t="n">
        <v>44622.533796296295</v>
      </c>
      <c r="Q1517" t="n">
        <v>1420.0</v>
      </c>
      <c r="R1517" t="n">
        <v>752.0</v>
      </c>
      <c r="S1517" t="b">
        <v>0</v>
      </c>
      <c r="T1517" t="inlineStr">
        <is>
          <t>N/A</t>
        </is>
      </c>
      <c r="U1517" t="b">
        <v>0</v>
      </c>
      <c r="V1517" t="inlineStr">
        <is>
          <t>Sumit Jarhad</t>
        </is>
      </c>
      <c r="W1517" s="1" t="n">
        <v>44622.533796296295</v>
      </c>
      <c r="X1517" t="n">
        <v>583.0</v>
      </c>
      <c r="Y1517" t="n">
        <v>0.0</v>
      </c>
      <c r="Z1517" t="n">
        <v>0.0</v>
      </c>
      <c r="AA1517" t="n">
        <v>0.0</v>
      </c>
      <c r="AB1517" t="n">
        <v>0.0</v>
      </c>
      <c r="AC1517" t="n">
        <v>0.0</v>
      </c>
      <c r="AD1517" t="n">
        <v>0.0</v>
      </c>
      <c r="AE1517" t="n">
        <v>48.0</v>
      </c>
      <c r="AF1517" t="n">
        <v>0.0</v>
      </c>
      <c r="AG1517" t="n">
        <v>8.0</v>
      </c>
      <c r="AH1517" t="inlineStr">
        <is>
          <t>N/A</t>
        </is>
      </c>
      <c r="AI1517" t="inlineStr">
        <is>
          <t>N/A</t>
        </is>
      </c>
      <c r="AJ1517" t="inlineStr">
        <is>
          <t>N/A</t>
        </is>
      </c>
      <c r="AK1517" t="inlineStr">
        <is>
          <t>N/A</t>
        </is>
      </c>
      <c r="AL1517" t="inlineStr">
        <is>
          <t>N/A</t>
        </is>
      </c>
      <c r="AM1517" t="inlineStr">
        <is>
          <t>N/A</t>
        </is>
      </c>
      <c r="AN1517" t="inlineStr">
        <is>
          <t>N/A</t>
        </is>
      </c>
      <c r="AO1517" t="inlineStr">
        <is>
          <t>N/A</t>
        </is>
      </c>
      <c r="AP1517" t="inlineStr">
        <is>
          <t>N/A</t>
        </is>
      </c>
      <c r="AQ1517" t="inlineStr">
        <is>
          <t>N/A</t>
        </is>
      </c>
      <c r="AR1517" t="inlineStr">
        <is>
          <t>N/A</t>
        </is>
      </c>
      <c r="AS1517" t="inlineStr">
        <is>
          <t>N/A</t>
        </is>
      </c>
      <c r="AT1517" t="inlineStr">
        <is>
          <t>N/A</t>
        </is>
      </c>
      <c r="AU1517" t="inlineStr">
        <is>
          <t>N/A</t>
        </is>
      </c>
      <c r="AV1517" t="inlineStr">
        <is>
          <t>N/A</t>
        </is>
      </c>
      <c r="AW1517" t="inlineStr">
        <is>
          <t>N/A</t>
        </is>
      </c>
      <c r="AX1517" t="inlineStr">
        <is>
          <t>N/A</t>
        </is>
      </c>
      <c r="AY1517" t="inlineStr">
        <is>
          <t>N/A</t>
        </is>
      </c>
      <c r="AZ1517" t="inlineStr">
        <is>
          <t>N/A</t>
        </is>
      </c>
      <c r="BA1517" t="inlineStr">
        <is>
          <t>N/A</t>
        </is>
      </c>
      <c r="BB1517" t="inlineStr">
        <is>
          <t>N/A</t>
        </is>
      </c>
      <c r="BC1517" t="inlineStr">
        <is>
          <t>N/A</t>
        </is>
      </c>
      <c r="BD1517" t="inlineStr">
        <is>
          <t>N/A</t>
        </is>
      </c>
      <c r="BE1517" t="inlineStr">
        <is>
          <t>N/A</t>
        </is>
      </c>
    </row>
    <row r="1518">
      <c r="A1518" t="inlineStr">
        <is>
          <t>WI220359488</t>
        </is>
      </c>
      <c r="B1518" t="inlineStr">
        <is>
          <t>DATA_VALIDATION</t>
        </is>
      </c>
      <c r="C1518" t="inlineStr">
        <is>
          <t>201130013450</t>
        </is>
      </c>
      <c r="D1518" t="inlineStr">
        <is>
          <t>Folder</t>
        </is>
      </c>
      <c r="E1518" s="2">
        <f>HYPERLINK("capsilon://?command=openfolder&amp;siteaddress=FAM.docvelocity-na8.net&amp;folderid=FX4219DBCF-74C8-E383-7738-17B1A18475D6","FX22035139")</f>
        <v>0.0</v>
      </c>
      <c r="F1518" t="inlineStr">
        <is>
          <t/>
        </is>
      </c>
      <c r="G1518" t="inlineStr">
        <is>
          <t/>
        </is>
      </c>
      <c r="H1518" t="inlineStr">
        <is>
          <t>Mailitem</t>
        </is>
      </c>
      <c r="I1518" t="inlineStr">
        <is>
          <t>MI2203617866</t>
        </is>
      </c>
      <c r="J1518" t="n">
        <v>109.0</v>
      </c>
      <c r="K1518" t="inlineStr">
        <is>
          <t>COMPLETED</t>
        </is>
      </c>
      <c r="L1518" t="inlineStr">
        <is>
          <t>MARK_AS_COMPLETED</t>
        </is>
      </c>
      <c r="M1518" t="inlineStr">
        <is>
          <t>Queue</t>
        </is>
      </c>
      <c r="N1518" t="n">
        <v>1.0</v>
      </c>
      <c r="O1518" s="1" t="n">
        <v>44641.46061342592</v>
      </c>
      <c r="P1518" s="1" t="n">
        <v>44641.582037037035</v>
      </c>
      <c r="Q1518" t="n">
        <v>9960.0</v>
      </c>
      <c r="R1518" t="n">
        <v>531.0</v>
      </c>
      <c r="S1518" t="b">
        <v>0</v>
      </c>
      <c r="T1518" t="inlineStr">
        <is>
          <t>N/A</t>
        </is>
      </c>
      <c r="U1518" t="b">
        <v>0</v>
      </c>
      <c r="V1518" t="inlineStr">
        <is>
          <t>Suraj Toradmal</t>
        </is>
      </c>
      <c r="W1518" s="1" t="n">
        <v>44641.582037037035</v>
      </c>
      <c r="X1518" t="n">
        <v>290.0</v>
      </c>
      <c r="Y1518" t="n">
        <v>0.0</v>
      </c>
      <c r="Z1518" t="n">
        <v>0.0</v>
      </c>
      <c r="AA1518" t="n">
        <v>0.0</v>
      </c>
      <c r="AB1518" t="n">
        <v>0.0</v>
      </c>
      <c r="AC1518" t="n">
        <v>0.0</v>
      </c>
      <c r="AD1518" t="n">
        <v>109.0</v>
      </c>
      <c r="AE1518" t="n">
        <v>78.0</v>
      </c>
      <c r="AF1518" t="n">
        <v>0.0</v>
      </c>
      <c r="AG1518" t="n">
        <v>7.0</v>
      </c>
      <c r="AH1518" t="inlineStr">
        <is>
          <t>N/A</t>
        </is>
      </c>
      <c r="AI1518" t="inlineStr">
        <is>
          <t>N/A</t>
        </is>
      </c>
      <c r="AJ1518" t="inlineStr">
        <is>
          <t>N/A</t>
        </is>
      </c>
      <c r="AK1518" t="inlineStr">
        <is>
          <t>N/A</t>
        </is>
      </c>
      <c r="AL1518" t="inlineStr">
        <is>
          <t>N/A</t>
        </is>
      </c>
      <c r="AM1518" t="inlineStr">
        <is>
          <t>N/A</t>
        </is>
      </c>
      <c r="AN1518" t="inlineStr">
        <is>
          <t>N/A</t>
        </is>
      </c>
      <c r="AO1518" t="inlineStr">
        <is>
          <t>N/A</t>
        </is>
      </c>
      <c r="AP1518" t="inlineStr">
        <is>
          <t>N/A</t>
        </is>
      </c>
      <c r="AQ1518" t="inlineStr">
        <is>
          <t>N/A</t>
        </is>
      </c>
      <c r="AR1518" t="inlineStr">
        <is>
          <t>N/A</t>
        </is>
      </c>
      <c r="AS1518" t="inlineStr">
        <is>
          <t>N/A</t>
        </is>
      </c>
      <c r="AT1518" t="inlineStr">
        <is>
          <t>N/A</t>
        </is>
      </c>
      <c r="AU1518" t="inlineStr">
        <is>
          <t>N/A</t>
        </is>
      </c>
      <c r="AV1518" t="inlineStr">
        <is>
          <t>N/A</t>
        </is>
      </c>
      <c r="AW1518" t="inlineStr">
        <is>
          <t>N/A</t>
        </is>
      </c>
      <c r="AX1518" t="inlineStr">
        <is>
          <t>N/A</t>
        </is>
      </c>
      <c r="AY1518" t="inlineStr">
        <is>
          <t>N/A</t>
        </is>
      </c>
      <c r="AZ1518" t="inlineStr">
        <is>
          <t>N/A</t>
        </is>
      </c>
      <c r="BA1518" t="inlineStr">
        <is>
          <t>N/A</t>
        </is>
      </c>
      <c r="BB1518" t="inlineStr">
        <is>
          <t>N/A</t>
        </is>
      </c>
      <c r="BC1518" t="inlineStr">
        <is>
          <t>N/A</t>
        </is>
      </c>
      <c r="BD1518" t="inlineStr">
        <is>
          <t>N/A</t>
        </is>
      </c>
      <c r="BE1518" t="inlineStr">
        <is>
          <t>N/A</t>
        </is>
      </c>
    </row>
    <row r="1519">
      <c r="A1519" t="inlineStr">
        <is>
          <t>WI220359510</t>
        </is>
      </c>
      <c r="B1519" t="inlineStr">
        <is>
          <t>DATA_VALIDATION</t>
        </is>
      </c>
      <c r="C1519" t="inlineStr">
        <is>
          <t>201330005908</t>
        </is>
      </c>
      <c r="D1519" t="inlineStr">
        <is>
          <t>Folder</t>
        </is>
      </c>
      <c r="E1519" s="2">
        <f>HYPERLINK("capsilon://?command=openfolder&amp;siteaddress=FAM.docvelocity-na8.net&amp;folderid=FX9987C534-1CFF-7199-04B5-FCA517ACB4DF","FX22038158")</f>
        <v>0.0</v>
      </c>
      <c r="F1519" t="inlineStr">
        <is>
          <t/>
        </is>
      </c>
      <c r="G1519" t="inlineStr">
        <is>
          <t/>
        </is>
      </c>
      <c r="H1519" t="inlineStr">
        <is>
          <t>Mailitem</t>
        </is>
      </c>
      <c r="I1519" t="inlineStr">
        <is>
          <t>MI2203590417</t>
        </is>
      </c>
      <c r="J1519" t="n">
        <v>172.0</v>
      </c>
      <c r="K1519" t="inlineStr">
        <is>
          <t>COMPLETED</t>
        </is>
      </c>
      <c r="L1519" t="inlineStr">
        <is>
          <t>MARK_AS_COMPLETED</t>
        </is>
      </c>
      <c r="M1519" t="inlineStr">
        <is>
          <t>Queue</t>
        </is>
      </c>
      <c r="N1519" t="n">
        <v>2.0</v>
      </c>
      <c r="O1519" s="1" t="n">
        <v>44641.462013888886</v>
      </c>
      <c r="P1519" s="1" t="n">
        <v>44641.50451388889</v>
      </c>
      <c r="Q1519" t="n">
        <v>2371.0</v>
      </c>
      <c r="R1519" t="n">
        <v>1301.0</v>
      </c>
      <c r="S1519" t="b">
        <v>0</v>
      </c>
      <c r="T1519" t="inlineStr">
        <is>
          <t>N/A</t>
        </is>
      </c>
      <c r="U1519" t="b">
        <v>1</v>
      </c>
      <c r="V1519" t="inlineStr">
        <is>
          <t>Tejas Bomidwar</t>
        </is>
      </c>
      <c r="W1519" s="1" t="n">
        <v>44641.47461805555</v>
      </c>
      <c r="X1519" t="n">
        <v>1041.0</v>
      </c>
      <c r="Y1519" t="n">
        <v>148.0</v>
      </c>
      <c r="Z1519" t="n">
        <v>0.0</v>
      </c>
      <c r="AA1519" t="n">
        <v>148.0</v>
      </c>
      <c r="AB1519" t="n">
        <v>0.0</v>
      </c>
      <c r="AC1519" t="n">
        <v>18.0</v>
      </c>
      <c r="AD1519" t="n">
        <v>24.0</v>
      </c>
      <c r="AE1519" t="n">
        <v>0.0</v>
      </c>
      <c r="AF1519" t="n">
        <v>0.0</v>
      </c>
      <c r="AG1519" t="n">
        <v>0.0</v>
      </c>
      <c r="AH1519" t="inlineStr">
        <is>
          <t>Vikash Suryakanth Parmar</t>
        </is>
      </c>
      <c r="AI1519" s="1" t="n">
        <v>44641.50451388889</v>
      </c>
      <c r="AJ1519" t="n">
        <v>255.0</v>
      </c>
      <c r="AK1519" t="n">
        <v>9.0</v>
      </c>
      <c r="AL1519" t="n">
        <v>0.0</v>
      </c>
      <c r="AM1519" t="n">
        <v>9.0</v>
      </c>
      <c r="AN1519" t="n">
        <v>0.0</v>
      </c>
      <c r="AO1519" t="n">
        <v>8.0</v>
      </c>
      <c r="AP1519" t="n">
        <v>15.0</v>
      </c>
      <c r="AQ1519" t="n">
        <v>0.0</v>
      </c>
      <c r="AR1519" t="n">
        <v>0.0</v>
      </c>
      <c r="AS1519" t="n">
        <v>0.0</v>
      </c>
      <c r="AT1519" t="inlineStr">
        <is>
          <t>N/A</t>
        </is>
      </c>
      <c r="AU1519" t="inlineStr">
        <is>
          <t>N/A</t>
        </is>
      </c>
      <c r="AV1519" t="inlineStr">
        <is>
          <t>N/A</t>
        </is>
      </c>
      <c r="AW1519" t="inlineStr">
        <is>
          <t>N/A</t>
        </is>
      </c>
      <c r="AX1519" t="inlineStr">
        <is>
          <t>N/A</t>
        </is>
      </c>
      <c r="AY1519" t="inlineStr">
        <is>
          <t>N/A</t>
        </is>
      </c>
      <c r="AZ1519" t="inlineStr">
        <is>
          <t>N/A</t>
        </is>
      </c>
      <c r="BA1519" t="inlineStr">
        <is>
          <t>N/A</t>
        </is>
      </c>
      <c r="BB1519" t="inlineStr">
        <is>
          <t>N/A</t>
        </is>
      </c>
      <c r="BC1519" t="inlineStr">
        <is>
          <t>N/A</t>
        </is>
      </c>
      <c r="BD1519" t="inlineStr">
        <is>
          <t>N/A</t>
        </is>
      </c>
      <c r="BE1519" t="inlineStr">
        <is>
          <t>N/A</t>
        </is>
      </c>
    </row>
    <row r="1520">
      <c r="A1520" t="inlineStr">
        <is>
          <t>WI220359525</t>
        </is>
      </c>
      <c r="B1520" t="inlineStr">
        <is>
          <t>DATA_VALIDATION</t>
        </is>
      </c>
      <c r="C1520" t="inlineStr">
        <is>
          <t>201330005891</t>
        </is>
      </c>
      <c r="D1520" t="inlineStr">
        <is>
          <t>Folder</t>
        </is>
      </c>
      <c r="E1520" s="2">
        <f>HYPERLINK("capsilon://?command=openfolder&amp;siteaddress=FAM.docvelocity-na8.net&amp;folderid=FX1B509AA2-D64C-6EC3-975F-FEEA04561D88","FX22037792")</f>
        <v>0.0</v>
      </c>
      <c r="F1520" t="inlineStr">
        <is>
          <t/>
        </is>
      </c>
      <c r="G1520" t="inlineStr">
        <is>
          <t/>
        </is>
      </c>
      <c r="H1520" t="inlineStr">
        <is>
          <t>Mailitem</t>
        </is>
      </c>
      <c r="I1520" t="inlineStr">
        <is>
          <t>MI2203598163</t>
        </is>
      </c>
      <c r="J1520" t="n">
        <v>133.0</v>
      </c>
      <c r="K1520" t="inlineStr">
        <is>
          <t>COMPLETED</t>
        </is>
      </c>
      <c r="L1520" t="inlineStr">
        <is>
          <t>MARK_AS_COMPLETED</t>
        </is>
      </c>
      <c r="M1520" t="inlineStr">
        <is>
          <t>Queue</t>
        </is>
      </c>
      <c r="N1520" t="n">
        <v>2.0</v>
      </c>
      <c r="O1520" s="1" t="n">
        <v>44641.463900462964</v>
      </c>
      <c r="P1520" s="1" t="n">
        <v>44641.5069212963</v>
      </c>
      <c r="Q1520" t="n">
        <v>2860.0</v>
      </c>
      <c r="R1520" t="n">
        <v>857.0</v>
      </c>
      <c r="S1520" t="b">
        <v>0</v>
      </c>
      <c r="T1520" t="inlineStr">
        <is>
          <t>N/A</t>
        </is>
      </c>
      <c r="U1520" t="b">
        <v>1</v>
      </c>
      <c r="V1520" t="inlineStr">
        <is>
          <t>Sushant Bhambure</t>
        </is>
      </c>
      <c r="W1520" s="1" t="n">
        <v>44641.46976851852</v>
      </c>
      <c r="X1520" t="n">
        <v>485.0</v>
      </c>
      <c r="Y1520" t="n">
        <v>123.0</v>
      </c>
      <c r="Z1520" t="n">
        <v>0.0</v>
      </c>
      <c r="AA1520" t="n">
        <v>123.0</v>
      </c>
      <c r="AB1520" t="n">
        <v>0.0</v>
      </c>
      <c r="AC1520" t="n">
        <v>5.0</v>
      </c>
      <c r="AD1520" t="n">
        <v>10.0</v>
      </c>
      <c r="AE1520" t="n">
        <v>0.0</v>
      </c>
      <c r="AF1520" t="n">
        <v>0.0</v>
      </c>
      <c r="AG1520" t="n">
        <v>0.0</v>
      </c>
      <c r="AH1520" t="inlineStr">
        <is>
          <t>Rohit Mawal</t>
        </is>
      </c>
      <c r="AI1520" s="1" t="n">
        <v>44641.5069212963</v>
      </c>
      <c r="AJ1520" t="n">
        <v>372.0</v>
      </c>
      <c r="AK1520" t="n">
        <v>4.0</v>
      </c>
      <c r="AL1520" t="n">
        <v>0.0</v>
      </c>
      <c r="AM1520" t="n">
        <v>4.0</v>
      </c>
      <c r="AN1520" t="n">
        <v>0.0</v>
      </c>
      <c r="AO1520" t="n">
        <v>4.0</v>
      </c>
      <c r="AP1520" t="n">
        <v>6.0</v>
      </c>
      <c r="AQ1520" t="n">
        <v>0.0</v>
      </c>
      <c r="AR1520" t="n">
        <v>0.0</v>
      </c>
      <c r="AS1520" t="n">
        <v>0.0</v>
      </c>
      <c r="AT1520" t="inlineStr">
        <is>
          <t>N/A</t>
        </is>
      </c>
      <c r="AU1520" t="inlineStr">
        <is>
          <t>N/A</t>
        </is>
      </c>
      <c r="AV1520" t="inlineStr">
        <is>
          <t>N/A</t>
        </is>
      </c>
      <c r="AW1520" t="inlineStr">
        <is>
          <t>N/A</t>
        </is>
      </c>
      <c r="AX1520" t="inlineStr">
        <is>
          <t>N/A</t>
        </is>
      </c>
      <c r="AY1520" t="inlineStr">
        <is>
          <t>N/A</t>
        </is>
      </c>
      <c r="AZ1520" t="inlineStr">
        <is>
          <t>N/A</t>
        </is>
      </c>
      <c r="BA1520" t="inlineStr">
        <is>
          <t>N/A</t>
        </is>
      </c>
      <c r="BB1520" t="inlineStr">
        <is>
          <t>N/A</t>
        </is>
      </c>
      <c r="BC1520" t="inlineStr">
        <is>
          <t>N/A</t>
        </is>
      </c>
      <c r="BD1520" t="inlineStr">
        <is>
          <t>N/A</t>
        </is>
      </c>
      <c r="BE1520" t="inlineStr">
        <is>
          <t>N/A</t>
        </is>
      </c>
    </row>
    <row r="1521">
      <c r="A1521" t="inlineStr">
        <is>
          <t>WI220359538</t>
        </is>
      </c>
      <c r="B1521" t="inlineStr">
        <is>
          <t>DATA_VALIDATION</t>
        </is>
      </c>
      <c r="C1521" t="inlineStr">
        <is>
          <t>201330005891</t>
        </is>
      </c>
      <c r="D1521" t="inlineStr">
        <is>
          <t>Folder</t>
        </is>
      </c>
      <c r="E1521" s="2">
        <f>HYPERLINK("capsilon://?command=openfolder&amp;siteaddress=FAM.docvelocity-na8.net&amp;folderid=FX1B509AA2-D64C-6EC3-975F-FEEA04561D88","FX22037792")</f>
        <v>0.0</v>
      </c>
      <c r="F1521" t="inlineStr">
        <is>
          <t/>
        </is>
      </c>
      <c r="G1521" t="inlineStr">
        <is>
          <t/>
        </is>
      </c>
      <c r="H1521" t="inlineStr">
        <is>
          <t>Mailitem</t>
        </is>
      </c>
      <c r="I1521" t="inlineStr">
        <is>
          <t>MI2203598176</t>
        </is>
      </c>
      <c r="J1521" t="n">
        <v>118.0</v>
      </c>
      <c r="K1521" t="inlineStr">
        <is>
          <t>COMPLETED</t>
        </is>
      </c>
      <c r="L1521" t="inlineStr">
        <is>
          <t>MARK_AS_COMPLETED</t>
        </is>
      </c>
      <c r="M1521" t="inlineStr">
        <is>
          <t>Queue</t>
        </is>
      </c>
      <c r="N1521" t="n">
        <v>2.0</v>
      </c>
      <c r="O1521" s="1" t="n">
        <v>44641.46474537037</v>
      </c>
      <c r="P1521" s="1" t="n">
        <v>44641.50577546296</v>
      </c>
      <c r="Q1521" t="n">
        <v>2708.0</v>
      </c>
      <c r="R1521" t="n">
        <v>837.0</v>
      </c>
      <c r="S1521" t="b">
        <v>0</v>
      </c>
      <c r="T1521" t="inlineStr">
        <is>
          <t>N/A</t>
        </is>
      </c>
      <c r="U1521" t="b">
        <v>1</v>
      </c>
      <c r="V1521" t="inlineStr">
        <is>
          <t>Prathamesh Amte</t>
        </is>
      </c>
      <c r="W1521" s="1" t="n">
        <v>44641.47378472222</v>
      </c>
      <c r="X1521" t="n">
        <v>729.0</v>
      </c>
      <c r="Y1521" t="n">
        <v>108.0</v>
      </c>
      <c r="Z1521" t="n">
        <v>0.0</v>
      </c>
      <c r="AA1521" t="n">
        <v>108.0</v>
      </c>
      <c r="AB1521" t="n">
        <v>0.0</v>
      </c>
      <c r="AC1521" t="n">
        <v>2.0</v>
      </c>
      <c r="AD1521" t="n">
        <v>10.0</v>
      </c>
      <c r="AE1521" t="n">
        <v>0.0</v>
      </c>
      <c r="AF1521" t="n">
        <v>0.0</v>
      </c>
      <c r="AG1521" t="n">
        <v>0.0</v>
      </c>
      <c r="AH1521" t="inlineStr">
        <is>
          <t>Vikash Suryakanth Parmar</t>
        </is>
      </c>
      <c r="AI1521" s="1" t="n">
        <v>44641.50577546296</v>
      </c>
      <c r="AJ1521" t="n">
        <v>108.0</v>
      </c>
      <c r="AK1521" t="n">
        <v>0.0</v>
      </c>
      <c r="AL1521" t="n">
        <v>0.0</v>
      </c>
      <c r="AM1521" t="n">
        <v>0.0</v>
      </c>
      <c r="AN1521" t="n">
        <v>0.0</v>
      </c>
      <c r="AO1521" t="n">
        <v>0.0</v>
      </c>
      <c r="AP1521" t="n">
        <v>10.0</v>
      </c>
      <c r="AQ1521" t="n">
        <v>0.0</v>
      </c>
      <c r="AR1521" t="n">
        <v>0.0</v>
      </c>
      <c r="AS1521" t="n">
        <v>0.0</v>
      </c>
      <c r="AT1521" t="inlineStr">
        <is>
          <t>N/A</t>
        </is>
      </c>
      <c r="AU1521" t="inlineStr">
        <is>
          <t>N/A</t>
        </is>
      </c>
      <c r="AV1521" t="inlineStr">
        <is>
          <t>N/A</t>
        </is>
      </c>
      <c r="AW1521" t="inlineStr">
        <is>
          <t>N/A</t>
        </is>
      </c>
      <c r="AX1521" t="inlineStr">
        <is>
          <t>N/A</t>
        </is>
      </c>
      <c r="AY1521" t="inlineStr">
        <is>
          <t>N/A</t>
        </is>
      </c>
      <c r="AZ1521" t="inlineStr">
        <is>
          <t>N/A</t>
        </is>
      </c>
      <c r="BA1521" t="inlineStr">
        <is>
          <t>N/A</t>
        </is>
      </c>
      <c r="BB1521" t="inlineStr">
        <is>
          <t>N/A</t>
        </is>
      </c>
      <c r="BC1521" t="inlineStr">
        <is>
          <t>N/A</t>
        </is>
      </c>
      <c r="BD1521" t="inlineStr">
        <is>
          <t>N/A</t>
        </is>
      </c>
      <c r="BE1521" t="inlineStr">
        <is>
          <t>N/A</t>
        </is>
      </c>
    </row>
    <row r="1522">
      <c r="A1522" t="inlineStr">
        <is>
          <t>WI220359571</t>
        </is>
      </c>
      <c r="B1522" t="inlineStr">
        <is>
          <t>DATA_VALIDATION</t>
        </is>
      </c>
      <c r="C1522" t="inlineStr">
        <is>
          <t>201130013503</t>
        </is>
      </c>
      <c r="D1522" t="inlineStr">
        <is>
          <t>Folder</t>
        </is>
      </c>
      <c r="E1522" s="2">
        <f>HYPERLINK("capsilon://?command=openfolder&amp;siteaddress=FAM.docvelocity-na8.net&amp;folderid=FXA9645AEA-3B25-5633-0F89-24C44D331E86","FX22038855")</f>
        <v>0.0</v>
      </c>
      <c r="F1522" t="inlineStr">
        <is>
          <t/>
        </is>
      </c>
      <c r="G1522" t="inlineStr">
        <is>
          <t/>
        </is>
      </c>
      <c r="H1522" t="inlineStr">
        <is>
          <t>Mailitem</t>
        </is>
      </c>
      <c r="I1522" t="inlineStr">
        <is>
          <t>MI2203618938</t>
        </is>
      </c>
      <c r="J1522" t="n">
        <v>319.0</v>
      </c>
      <c r="K1522" t="inlineStr">
        <is>
          <t>COMPLETED</t>
        </is>
      </c>
      <c r="L1522" t="inlineStr">
        <is>
          <t>MARK_AS_COMPLETED</t>
        </is>
      </c>
      <c r="M1522" t="inlineStr">
        <is>
          <t>Queue</t>
        </is>
      </c>
      <c r="N1522" t="n">
        <v>1.0</v>
      </c>
      <c r="O1522" s="1" t="n">
        <v>44641.46988425926</v>
      </c>
      <c r="P1522" s="1" t="n">
        <v>44641.5893287037</v>
      </c>
      <c r="Q1522" t="n">
        <v>9536.0</v>
      </c>
      <c r="R1522" t="n">
        <v>784.0</v>
      </c>
      <c r="S1522" t="b">
        <v>0</v>
      </c>
      <c r="T1522" t="inlineStr">
        <is>
          <t>N/A</t>
        </is>
      </c>
      <c r="U1522" t="b">
        <v>0</v>
      </c>
      <c r="V1522" t="inlineStr">
        <is>
          <t>Suraj Toradmal</t>
        </is>
      </c>
      <c r="W1522" s="1" t="n">
        <v>44641.5893287037</v>
      </c>
      <c r="X1522" t="n">
        <v>553.0</v>
      </c>
      <c r="Y1522" t="n">
        <v>0.0</v>
      </c>
      <c r="Z1522" t="n">
        <v>0.0</v>
      </c>
      <c r="AA1522" t="n">
        <v>0.0</v>
      </c>
      <c r="AB1522" t="n">
        <v>0.0</v>
      </c>
      <c r="AC1522" t="n">
        <v>0.0</v>
      </c>
      <c r="AD1522" t="n">
        <v>319.0</v>
      </c>
      <c r="AE1522" t="n">
        <v>281.0</v>
      </c>
      <c r="AF1522" t="n">
        <v>0.0</v>
      </c>
      <c r="AG1522" t="n">
        <v>9.0</v>
      </c>
      <c r="AH1522" t="inlineStr">
        <is>
          <t>N/A</t>
        </is>
      </c>
      <c r="AI1522" t="inlineStr">
        <is>
          <t>N/A</t>
        </is>
      </c>
      <c r="AJ1522" t="inlineStr">
        <is>
          <t>N/A</t>
        </is>
      </c>
      <c r="AK1522" t="inlineStr">
        <is>
          <t>N/A</t>
        </is>
      </c>
      <c r="AL1522" t="inlineStr">
        <is>
          <t>N/A</t>
        </is>
      </c>
      <c r="AM1522" t="inlineStr">
        <is>
          <t>N/A</t>
        </is>
      </c>
      <c r="AN1522" t="inlineStr">
        <is>
          <t>N/A</t>
        </is>
      </c>
      <c r="AO1522" t="inlineStr">
        <is>
          <t>N/A</t>
        </is>
      </c>
      <c r="AP1522" t="inlineStr">
        <is>
          <t>N/A</t>
        </is>
      </c>
      <c r="AQ1522" t="inlineStr">
        <is>
          <t>N/A</t>
        </is>
      </c>
      <c r="AR1522" t="inlineStr">
        <is>
          <t>N/A</t>
        </is>
      </c>
      <c r="AS1522" t="inlineStr">
        <is>
          <t>N/A</t>
        </is>
      </c>
      <c r="AT1522" t="inlineStr">
        <is>
          <t>N/A</t>
        </is>
      </c>
      <c r="AU1522" t="inlineStr">
        <is>
          <t>N/A</t>
        </is>
      </c>
      <c r="AV1522" t="inlineStr">
        <is>
          <t>N/A</t>
        </is>
      </c>
      <c r="AW1522" t="inlineStr">
        <is>
          <t>N/A</t>
        </is>
      </c>
      <c r="AX1522" t="inlineStr">
        <is>
          <t>N/A</t>
        </is>
      </c>
      <c r="AY1522" t="inlineStr">
        <is>
          <t>N/A</t>
        </is>
      </c>
      <c r="AZ1522" t="inlineStr">
        <is>
          <t>N/A</t>
        </is>
      </c>
      <c r="BA1522" t="inlineStr">
        <is>
          <t>N/A</t>
        </is>
      </c>
      <c r="BB1522" t="inlineStr">
        <is>
          <t>N/A</t>
        </is>
      </c>
      <c r="BC1522" t="inlineStr">
        <is>
          <t>N/A</t>
        </is>
      </c>
      <c r="BD1522" t="inlineStr">
        <is>
          <t>N/A</t>
        </is>
      </c>
      <c r="BE1522" t="inlineStr">
        <is>
          <t>N/A</t>
        </is>
      </c>
    </row>
    <row r="1523">
      <c r="A1523" t="inlineStr">
        <is>
          <t>WI220359592</t>
        </is>
      </c>
      <c r="B1523" t="inlineStr">
        <is>
          <t>DATA_VALIDATION</t>
        </is>
      </c>
      <c r="C1523" t="inlineStr">
        <is>
          <t>201330005749</t>
        </is>
      </c>
      <c r="D1523" t="inlineStr">
        <is>
          <t>Folder</t>
        </is>
      </c>
      <c r="E1523" s="2">
        <f>HYPERLINK("capsilon://?command=openfolder&amp;siteaddress=FAM.docvelocity-na8.net&amp;folderid=FX1AEDDF9A-64AB-327E-397E-81D116358DCA","FX22034901")</f>
        <v>0.0</v>
      </c>
      <c r="F1523" t="inlineStr">
        <is>
          <t/>
        </is>
      </c>
      <c r="G1523" t="inlineStr">
        <is>
          <t/>
        </is>
      </c>
      <c r="H1523" t="inlineStr">
        <is>
          <t>Mailitem</t>
        </is>
      </c>
      <c r="I1523" t="inlineStr">
        <is>
          <t>MI2203619358</t>
        </is>
      </c>
      <c r="J1523" t="n">
        <v>28.0</v>
      </c>
      <c r="K1523" t="inlineStr">
        <is>
          <t>COMPLETED</t>
        </is>
      </c>
      <c r="L1523" t="inlineStr">
        <is>
          <t>MARK_AS_COMPLETED</t>
        </is>
      </c>
      <c r="M1523" t="inlineStr">
        <is>
          <t>Queue</t>
        </is>
      </c>
      <c r="N1523" t="n">
        <v>2.0</v>
      </c>
      <c r="O1523" s="1" t="n">
        <v>44641.4741087963</v>
      </c>
      <c r="P1523" s="1" t="n">
        <v>44641.553078703706</v>
      </c>
      <c r="Q1523" t="n">
        <v>6617.0</v>
      </c>
      <c r="R1523" t="n">
        <v>206.0</v>
      </c>
      <c r="S1523" t="b">
        <v>0</v>
      </c>
      <c r="T1523" t="inlineStr">
        <is>
          <t>N/A</t>
        </is>
      </c>
      <c r="U1523" t="b">
        <v>0</v>
      </c>
      <c r="V1523" t="inlineStr">
        <is>
          <t>Nikita Mandage</t>
        </is>
      </c>
      <c r="W1523" s="1" t="n">
        <v>44641.51280092593</v>
      </c>
      <c r="X1523" t="n">
        <v>156.0</v>
      </c>
      <c r="Y1523" t="n">
        <v>21.0</v>
      </c>
      <c r="Z1523" t="n">
        <v>0.0</v>
      </c>
      <c r="AA1523" t="n">
        <v>21.0</v>
      </c>
      <c r="AB1523" t="n">
        <v>0.0</v>
      </c>
      <c r="AC1523" t="n">
        <v>0.0</v>
      </c>
      <c r="AD1523" t="n">
        <v>7.0</v>
      </c>
      <c r="AE1523" t="n">
        <v>0.0</v>
      </c>
      <c r="AF1523" t="n">
        <v>0.0</v>
      </c>
      <c r="AG1523" t="n">
        <v>0.0</v>
      </c>
      <c r="AH1523" t="inlineStr">
        <is>
          <t>Vikash Suryakanth Parmar</t>
        </is>
      </c>
      <c r="AI1523" s="1" t="n">
        <v>44641.553078703706</v>
      </c>
      <c r="AJ1523" t="n">
        <v>50.0</v>
      </c>
      <c r="AK1523" t="n">
        <v>0.0</v>
      </c>
      <c r="AL1523" t="n">
        <v>0.0</v>
      </c>
      <c r="AM1523" t="n">
        <v>0.0</v>
      </c>
      <c r="AN1523" t="n">
        <v>0.0</v>
      </c>
      <c r="AO1523" t="n">
        <v>0.0</v>
      </c>
      <c r="AP1523" t="n">
        <v>7.0</v>
      </c>
      <c r="AQ1523" t="n">
        <v>0.0</v>
      </c>
      <c r="AR1523" t="n">
        <v>0.0</v>
      </c>
      <c r="AS1523" t="n">
        <v>0.0</v>
      </c>
      <c r="AT1523" t="inlineStr">
        <is>
          <t>N/A</t>
        </is>
      </c>
      <c r="AU1523" t="inlineStr">
        <is>
          <t>N/A</t>
        </is>
      </c>
      <c r="AV1523" t="inlineStr">
        <is>
          <t>N/A</t>
        </is>
      </c>
      <c r="AW1523" t="inlineStr">
        <is>
          <t>N/A</t>
        </is>
      </c>
      <c r="AX1523" t="inlineStr">
        <is>
          <t>N/A</t>
        </is>
      </c>
      <c r="AY1523" t="inlineStr">
        <is>
          <t>N/A</t>
        </is>
      </c>
      <c r="AZ1523" t="inlineStr">
        <is>
          <t>N/A</t>
        </is>
      </c>
      <c r="BA1523" t="inlineStr">
        <is>
          <t>N/A</t>
        </is>
      </c>
      <c r="BB1523" t="inlineStr">
        <is>
          <t>N/A</t>
        </is>
      </c>
      <c r="BC1523" t="inlineStr">
        <is>
          <t>N/A</t>
        </is>
      </c>
      <c r="BD1523" t="inlineStr">
        <is>
          <t>N/A</t>
        </is>
      </c>
      <c r="BE1523" t="inlineStr">
        <is>
          <t>N/A</t>
        </is>
      </c>
    </row>
    <row r="1524">
      <c r="A1524" t="inlineStr">
        <is>
          <t>WI220359594</t>
        </is>
      </c>
      <c r="B1524" t="inlineStr">
        <is>
          <t>DATA_VALIDATION</t>
        </is>
      </c>
      <c r="C1524" t="inlineStr">
        <is>
          <t>201330005749</t>
        </is>
      </c>
      <c r="D1524" t="inlineStr">
        <is>
          <t>Folder</t>
        </is>
      </c>
      <c r="E1524" s="2">
        <f>HYPERLINK("capsilon://?command=openfolder&amp;siteaddress=FAM.docvelocity-na8.net&amp;folderid=FX1AEDDF9A-64AB-327E-397E-81D116358DCA","FX22034901")</f>
        <v>0.0</v>
      </c>
      <c r="F1524" t="inlineStr">
        <is>
          <t/>
        </is>
      </c>
      <c r="G1524" t="inlineStr">
        <is>
          <t/>
        </is>
      </c>
      <c r="H1524" t="inlineStr">
        <is>
          <t>Mailitem</t>
        </is>
      </c>
      <c r="I1524" t="inlineStr">
        <is>
          <t>MI2203619360</t>
        </is>
      </c>
      <c r="J1524" t="n">
        <v>28.0</v>
      </c>
      <c r="K1524" t="inlineStr">
        <is>
          <t>COMPLETED</t>
        </is>
      </c>
      <c r="L1524" t="inlineStr">
        <is>
          <t>MARK_AS_COMPLETED</t>
        </is>
      </c>
      <c r="M1524" t="inlineStr">
        <is>
          <t>Queue</t>
        </is>
      </c>
      <c r="N1524" t="n">
        <v>2.0</v>
      </c>
      <c r="O1524" s="1" t="n">
        <v>44641.47414351852</v>
      </c>
      <c r="P1524" s="1" t="n">
        <v>44641.55372685185</v>
      </c>
      <c r="Q1524" t="n">
        <v>6720.0</v>
      </c>
      <c r="R1524" t="n">
        <v>156.0</v>
      </c>
      <c r="S1524" t="b">
        <v>0</v>
      </c>
      <c r="T1524" t="inlineStr">
        <is>
          <t>N/A</t>
        </is>
      </c>
      <c r="U1524" t="b">
        <v>0</v>
      </c>
      <c r="V1524" t="inlineStr">
        <is>
          <t>Sunny Yadav</t>
        </is>
      </c>
      <c r="W1524" s="1" t="n">
        <v>44641.51236111111</v>
      </c>
      <c r="X1524" t="n">
        <v>101.0</v>
      </c>
      <c r="Y1524" t="n">
        <v>21.0</v>
      </c>
      <c r="Z1524" t="n">
        <v>0.0</v>
      </c>
      <c r="AA1524" t="n">
        <v>21.0</v>
      </c>
      <c r="AB1524" t="n">
        <v>0.0</v>
      </c>
      <c r="AC1524" t="n">
        <v>0.0</v>
      </c>
      <c r="AD1524" t="n">
        <v>7.0</v>
      </c>
      <c r="AE1524" t="n">
        <v>0.0</v>
      </c>
      <c r="AF1524" t="n">
        <v>0.0</v>
      </c>
      <c r="AG1524" t="n">
        <v>0.0</v>
      </c>
      <c r="AH1524" t="inlineStr">
        <is>
          <t>Vikash Suryakanth Parmar</t>
        </is>
      </c>
      <c r="AI1524" s="1" t="n">
        <v>44641.55372685185</v>
      </c>
      <c r="AJ1524" t="n">
        <v>55.0</v>
      </c>
      <c r="AK1524" t="n">
        <v>0.0</v>
      </c>
      <c r="AL1524" t="n">
        <v>0.0</v>
      </c>
      <c r="AM1524" t="n">
        <v>0.0</v>
      </c>
      <c r="AN1524" t="n">
        <v>0.0</v>
      </c>
      <c r="AO1524" t="n">
        <v>0.0</v>
      </c>
      <c r="AP1524" t="n">
        <v>7.0</v>
      </c>
      <c r="AQ1524" t="n">
        <v>0.0</v>
      </c>
      <c r="AR1524" t="n">
        <v>0.0</v>
      </c>
      <c r="AS1524" t="n">
        <v>0.0</v>
      </c>
      <c r="AT1524" t="inlineStr">
        <is>
          <t>N/A</t>
        </is>
      </c>
      <c r="AU1524" t="inlineStr">
        <is>
          <t>N/A</t>
        </is>
      </c>
      <c r="AV1524" t="inlineStr">
        <is>
          <t>N/A</t>
        </is>
      </c>
      <c r="AW1524" t="inlineStr">
        <is>
          <t>N/A</t>
        </is>
      </c>
      <c r="AX1524" t="inlineStr">
        <is>
          <t>N/A</t>
        </is>
      </c>
      <c r="AY1524" t="inlineStr">
        <is>
          <t>N/A</t>
        </is>
      </c>
      <c r="AZ1524" t="inlineStr">
        <is>
          <t>N/A</t>
        </is>
      </c>
      <c r="BA1524" t="inlineStr">
        <is>
          <t>N/A</t>
        </is>
      </c>
      <c r="BB1524" t="inlineStr">
        <is>
          <t>N/A</t>
        </is>
      </c>
      <c r="BC1524" t="inlineStr">
        <is>
          <t>N/A</t>
        </is>
      </c>
      <c r="BD1524" t="inlineStr">
        <is>
          <t>N/A</t>
        </is>
      </c>
      <c r="BE1524" t="inlineStr">
        <is>
          <t>N/A</t>
        </is>
      </c>
    </row>
    <row r="1525">
      <c r="A1525" t="inlineStr">
        <is>
          <t>WI220359598</t>
        </is>
      </c>
      <c r="B1525" t="inlineStr">
        <is>
          <t>DATA_VALIDATION</t>
        </is>
      </c>
      <c r="C1525" t="inlineStr">
        <is>
          <t>201330005749</t>
        </is>
      </c>
      <c r="D1525" t="inlineStr">
        <is>
          <t>Folder</t>
        </is>
      </c>
      <c r="E1525" s="2">
        <f>HYPERLINK("capsilon://?command=openfolder&amp;siteaddress=FAM.docvelocity-na8.net&amp;folderid=FX1AEDDF9A-64AB-327E-397E-81D116358DCA","FX22034901")</f>
        <v>0.0</v>
      </c>
      <c r="F1525" t="inlineStr">
        <is>
          <t/>
        </is>
      </c>
      <c r="G1525" t="inlineStr">
        <is>
          <t/>
        </is>
      </c>
      <c r="H1525" t="inlineStr">
        <is>
          <t>Mailitem</t>
        </is>
      </c>
      <c r="I1525" t="inlineStr">
        <is>
          <t>MI2203619422</t>
        </is>
      </c>
      <c r="J1525" t="n">
        <v>51.0</v>
      </c>
      <c r="K1525" t="inlineStr">
        <is>
          <t>COMPLETED</t>
        </is>
      </c>
      <c r="L1525" t="inlineStr">
        <is>
          <t>MARK_AS_COMPLETED</t>
        </is>
      </c>
      <c r="M1525" t="inlineStr">
        <is>
          <t>Queue</t>
        </is>
      </c>
      <c r="N1525" t="n">
        <v>2.0</v>
      </c>
      <c r="O1525" s="1" t="n">
        <v>44641.47454861111</v>
      </c>
      <c r="P1525" s="1" t="n">
        <v>44641.555</v>
      </c>
      <c r="Q1525" t="n">
        <v>6551.0</v>
      </c>
      <c r="R1525" t="n">
        <v>400.0</v>
      </c>
      <c r="S1525" t="b">
        <v>0</v>
      </c>
      <c r="T1525" t="inlineStr">
        <is>
          <t>N/A</t>
        </is>
      </c>
      <c r="U1525" t="b">
        <v>0</v>
      </c>
      <c r="V1525" t="inlineStr">
        <is>
          <t>Nayan Naramshettiwar</t>
        </is>
      </c>
      <c r="W1525" s="1" t="n">
        <v>44641.51420138889</v>
      </c>
      <c r="X1525" t="n">
        <v>252.0</v>
      </c>
      <c r="Y1525" t="n">
        <v>41.0</v>
      </c>
      <c r="Z1525" t="n">
        <v>0.0</v>
      </c>
      <c r="AA1525" t="n">
        <v>41.0</v>
      </c>
      <c r="AB1525" t="n">
        <v>0.0</v>
      </c>
      <c r="AC1525" t="n">
        <v>4.0</v>
      </c>
      <c r="AD1525" t="n">
        <v>10.0</v>
      </c>
      <c r="AE1525" t="n">
        <v>0.0</v>
      </c>
      <c r="AF1525" t="n">
        <v>0.0</v>
      </c>
      <c r="AG1525" t="n">
        <v>0.0</v>
      </c>
      <c r="AH1525" t="inlineStr">
        <is>
          <t>Rohit Mawal</t>
        </is>
      </c>
      <c r="AI1525" s="1" t="n">
        <v>44641.555</v>
      </c>
      <c r="AJ1525" t="n">
        <v>148.0</v>
      </c>
      <c r="AK1525" t="n">
        <v>1.0</v>
      </c>
      <c r="AL1525" t="n">
        <v>0.0</v>
      </c>
      <c r="AM1525" t="n">
        <v>1.0</v>
      </c>
      <c r="AN1525" t="n">
        <v>0.0</v>
      </c>
      <c r="AO1525" t="n">
        <v>1.0</v>
      </c>
      <c r="AP1525" t="n">
        <v>9.0</v>
      </c>
      <c r="AQ1525" t="n">
        <v>0.0</v>
      </c>
      <c r="AR1525" t="n">
        <v>0.0</v>
      </c>
      <c r="AS1525" t="n">
        <v>0.0</v>
      </c>
      <c r="AT1525" t="inlineStr">
        <is>
          <t>N/A</t>
        </is>
      </c>
      <c r="AU1525" t="inlineStr">
        <is>
          <t>N/A</t>
        </is>
      </c>
      <c r="AV1525" t="inlineStr">
        <is>
          <t>N/A</t>
        </is>
      </c>
      <c r="AW1525" t="inlineStr">
        <is>
          <t>N/A</t>
        </is>
      </c>
      <c r="AX1525" t="inlineStr">
        <is>
          <t>N/A</t>
        </is>
      </c>
      <c r="AY1525" t="inlineStr">
        <is>
          <t>N/A</t>
        </is>
      </c>
      <c r="AZ1525" t="inlineStr">
        <is>
          <t>N/A</t>
        </is>
      </c>
      <c r="BA1525" t="inlineStr">
        <is>
          <t>N/A</t>
        </is>
      </c>
      <c r="BB1525" t="inlineStr">
        <is>
          <t>N/A</t>
        </is>
      </c>
      <c r="BC1525" t="inlineStr">
        <is>
          <t>N/A</t>
        </is>
      </c>
      <c r="BD1525" t="inlineStr">
        <is>
          <t>N/A</t>
        </is>
      </c>
      <c r="BE1525" t="inlineStr">
        <is>
          <t>N/A</t>
        </is>
      </c>
    </row>
    <row r="1526">
      <c r="A1526" t="inlineStr">
        <is>
          <t>WI220359602</t>
        </is>
      </c>
      <c r="B1526" t="inlineStr">
        <is>
          <t>DATA_VALIDATION</t>
        </is>
      </c>
      <c r="C1526" t="inlineStr">
        <is>
          <t>201330005749</t>
        </is>
      </c>
      <c r="D1526" t="inlineStr">
        <is>
          <t>Folder</t>
        </is>
      </c>
      <c r="E1526" s="2">
        <f>HYPERLINK("capsilon://?command=openfolder&amp;siteaddress=FAM.docvelocity-na8.net&amp;folderid=FX1AEDDF9A-64AB-327E-397E-81D116358DCA","FX22034901")</f>
        <v>0.0</v>
      </c>
      <c r="F1526" t="inlineStr">
        <is>
          <t/>
        </is>
      </c>
      <c r="G1526" t="inlineStr">
        <is>
          <t/>
        </is>
      </c>
      <c r="H1526" t="inlineStr">
        <is>
          <t>Mailitem</t>
        </is>
      </c>
      <c r="I1526" t="inlineStr">
        <is>
          <t>MI2203619432</t>
        </is>
      </c>
      <c r="J1526" t="n">
        <v>51.0</v>
      </c>
      <c r="K1526" t="inlineStr">
        <is>
          <t>COMPLETED</t>
        </is>
      </c>
      <c r="L1526" t="inlineStr">
        <is>
          <t>MARK_AS_COMPLETED</t>
        </is>
      </c>
      <c r="M1526" t="inlineStr">
        <is>
          <t>Queue</t>
        </is>
      </c>
      <c r="N1526" t="n">
        <v>2.0</v>
      </c>
      <c r="O1526" s="1" t="n">
        <v>44641.47462962963</v>
      </c>
      <c r="P1526" s="1" t="n">
        <v>44641.5549537037</v>
      </c>
      <c r="Q1526" t="n">
        <v>6661.0</v>
      </c>
      <c r="R1526" t="n">
        <v>279.0</v>
      </c>
      <c r="S1526" t="b">
        <v>0</v>
      </c>
      <c r="T1526" t="inlineStr">
        <is>
          <t>N/A</t>
        </is>
      </c>
      <c r="U1526" t="b">
        <v>0</v>
      </c>
      <c r="V1526" t="inlineStr">
        <is>
          <t>Samadhan Kamble</t>
        </is>
      </c>
      <c r="W1526" s="1" t="n">
        <v>44641.513020833336</v>
      </c>
      <c r="X1526" t="n">
        <v>137.0</v>
      </c>
      <c r="Y1526" t="n">
        <v>41.0</v>
      </c>
      <c r="Z1526" t="n">
        <v>0.0</v>
      </c>
      <c r="AA1526" t="n">
        <v>41.0</v>
      </c>
      <c r="AB1526" t="n">
        <v>0.0</v>
      </c>
      <c r="AC1526" t="n">
        <v>4.0</v>
      </c>
      <c r="AD1526" t="n">
        <v>10.0</v>
      </c>
      <c r="AE1526" t="n">
        <v>0.0</v>
      </c>
      <c r="AF1526" t="n">
        <v>0.0</v>
      </c>
      <c r="AG1526" t="n">
        <v>0.0</v>
      </c>
      <c r="AH1526" t="inlineStr">
        <is>
          <t>Ketan Pathak</t>
        </is>
      </c>
      <c r="AI1526" s="1" t="n">
        <v>44641.5549537037</v>
      </c>
      <c r="AJ1526" t="n">
        <v>142.0</v>
      </c>
      <c r="AK1526" t="n">
        <v>0.0</v>
      </c>
      <c r="AL1526" t="n">
        <v>0.0</v>
      </c>
      <c r="AM1526" t="n">
        <v>0.0</v>
      </c>
      <c r="AN1526" t="n">
        <v>0.0</v>
      </c>
      <c r="AO1526" t="n">
        <v>0.0</v>
      </c>
      <c r="AP1526" t="n">
        <v>10.0</v>
      </c>
      <c r="AQ1526" t="n">
        <v>0.0</v>
      </c>
      <c r="AR1526" t="n">
        <v>0.0</v>
      </c>
      <c r="AS1526" t="n">
        <v>0.0</v>
      </c>
      <c r="AT1526" t="inlineStr">
        <is>
          <t>N/A</t>
        </is>
      </c>
      <c r="AU1526" t="inlineStr">
        <is>
          <t>N/A</t>
        </is>
      </c>
      <c r="AV1526" t="inlineStr">
        <is>
          <t>N/A</t>
        </is>
      </c>
      <c r="AW1526" t="inlineStr">
        <is>
          <t>N/A</t>
        </is>
      </c>
      <c r="AX1526" t="inlineStr">
        <is>
          <t>N/A</t>
        </is>
      </c>
      <c r="AY1526" t="inlineStr">
        <is>
          <t>N/A</t>
        </is>
      </c>
      <c r="AZ1526" t="inlineStr">
        <is>
          <t>N/A</t>
        </is>
      </c>
      <c r="BA1526" t="inlineStr">
        <is>
          <t>N/A</t>
        </is>
      </c>
      <c r="BB1526" t="inlineStr">
        <is>
          <t>N/A</t>
        </is>
      </c>
      <c r="BC1526" t="inlineStr">
        <is>
          <t>N/A</t>
        </is>
      </c>
      <c r="BD1526" t="inlineStr">
        <is>
          <t>N/A</t>
        </is>
      </c>
      <c r="BE1526" t="inlineStr">
        <is>
          <t>N/A</t>
        </is>
      </c>
    </row>
    <row r="1527">
      <c r="A1527" t="inlineStr">
        <is>
          <t>WI220359603</t>
        </is>
      </c>
      <c r="B1527" t="inlineStr">
        <is>
          <t>DATA_VALIDATION</t>
        </is>
      </c>
      <c r="C1527" t="inlineStr">
        <is>
          <t>201330005749</t>
        </is>
      </c>
      <c r="D1527" t="inlineStr">
        <is>
          <t>Folder</t>
        </is>
      </c>
      <c r="E1527" s="2">
        <f>HYPERLINK("capsilon://?command=openfolder&amp;siteaddress=FAM.docvelocity-na8.net&amp;folderid=FX1AEDDF9A-64AB-327E-397E-81D116358DCA","FX22034901")</f>
        <v>0.0</v>
      </c>
      <c r="F1527" t="inlineStr">
        <is>
          <t/>
        </is>
      </c>
      <c r="G1527" t="inlineStr">
        <is>
          <t/>
        </is>
      </c>
      <c r="H1527" t="inlineStr">
        <is>
          <t>Mailitem</t>
        </is>
      </c>
      <c r="I1527" t="inlineStr">
        <is>
          <t>MI2203619435</t>
        </is>
      </c>
      <c r="J1527" t="n">
        <v>51.0</v>
      </c>
      <c r="K1527" t="inlineStr">
        <is>
          <t>COMPLETED</t>
        </is>
      </c>
      <c r="L1527" t="inlineStr">
        <is>
          <t>MARK_AS_COMPLETED</t>
        </is>
      </c>
      <c r="M1527" t="inlineStr">
        <is>
          <t>Queue</t>
        </is>
      </c>
      <c r="N1527" t="n">
        <v>2.0</v>
      </c>
      <c r="O1527" s="1" t="n">
        <v>44641.4746875</v>
      </c>
      <c r="P1527" s="1" t="n">
        <v>44641.55454861111</v>
      </c>
      <c r="Q1527" t="n">
        <v>6681.0</v>
      </c>
      <c r="R1527" t="n">
        <v>219.0</v>
      </c>
      <c r="S1527" t="b">
        <v>0</v>
      </c>
      <c r="T1527" t="inlineStr">
        <is>
          <t>N/A</t>
        </is>
      </c>
      <c r="U1527" t="b">
        <v>0</v>
      </c>
      <c r="V1527" t="inlineStr">
        <is>
          <t>Ganesh Bavdiwale</t>
        </is>
      </c>
      <c r="W1527" s="1" t="n">
        <v>44641.513287037036</v>
      </c>
      <c r="X1527" t="n">
        <v>149.0</v>
      </c>
      <c r="Y1527" t="n">
        <v>41.0</v>
      </c>
      <c r="Z1527" t="n">
        <v>0.0</v>
      </c>
      <c r="AA1527" t="n">
        <v>41.0</v>
      </c>
      <c r="AB1527" t="n">
        <v>0.0</v>
      </c>
      <c r="AC1527" t="n">
        <v>4.0</v>
      </c>
      <c r="AD1527" t="n">
        <v>10.0</v>
      </c>
      <c r="AE1527" t="n">
        <v>0.0</v>
      </c>
      <c r="AF1527" t="n">
        <v>0.0</v>
      </c>
      <c r="AG1527" t="n">
        <v>0.0</v>
      </c>
      <c r="AH1527" t="inlineStr">
        <is>
          <t>Vikash Suryakanth Parmar</t>
        </is>
      </c>
      <c r="AI1527" s="1" t="n">
        <v>44641.55454861111</v>
      </c>
      <c r="AJ1527" t="n">
        <v>70.0</v>
      </c>
      <c r="AK1527" t="n">
        <v>0.0</v>
      </c>
      <c r="AL1527" t="n">
        <v>0.0</v>
      </c>
      <c r="AM1527" t="n">
        <v>0.0</v>
      </c>
      <c r="AN1527" t="n">
        <v>0.0</v>
      </c>
      <c r="AO1527" t="n">
        <v>0.0</v>
      </c>
      <c r="AP1527" t="n">
        <v>10.0</v>
      </c>
      <c r="AQ1527" t="n">
        <v>0.0</v>
      </c>
      <c r="AR1527" t="n">
        <v>0.0</v>
      </c>
      <c r="AS1527" t="n">
        <v>0.0</v>
      </c>
      <c r="AT1527" t="inlineStr">
        <is>
          <t>N/A</t>
        </is>
      </c>
      <c r="AU1527" t="inlineStr">
        <is>
          <t>N/A</t>
        </is>
      </c>
      <c r="AV1527" t="inlineStr">
        <is>
          <t>N/A</t>
        </is>
      </c>
      <c r="AW1527" t="inlineStr">
        <is>
          <t>N/A</t>
        </is>
      </c>
      <c r="AX1527" t="inlineStr">
        <is>
          <t>N/A</t>
        </is>
      </c>
      <c r="AY1527" t="inlineStr">
        <is>
          <t>N/A</t>
        </is>
      </c>
      <c r="AZ1527" t="inlineStr">
        <is>
          <t>N/A</t>
        </is>
      </c>
      <c r="BA1527" t="inlineStr">
        <is>
          <t>N/A</t>
        </is>
      </c>
      <c r="BB1527" t="inlineStr">
        <is>
          <t>N/A</t>
        </is>
      </c>
      <c r="BC1527" t="inlineStr">
        <is>
          <t>N/A</t>
        </is>
      </c>
      <c r="BD1527" t="inlineStr">
        <is>
          <t>N/A</t>
        </is>
      </c>
      <c r="BE1527" t="inlineStr">
        <is>
          <t>N/A</t>
        </is>
      </c>
    </row>
    <row r="1528">
      <c r="A1528" t="inlineStr">
        <is>
          <t>WI220359605</t>
        </is>
      </c>
      <c r="B1528" t="inlineStr">
        <is>
          <t>DATA_VALIDATION</t>
        </is>
      </c>
      <c r="C1528" t="inlineStr">
        <is>
          <t>201330005749</t>
        </is>
      </c>
      <c r="D1528" t="inlineStr">
        <is>
          <t>Folder</t>
        </is>
      </c>
      <c r="E1528" s="2">
        <f>HYPERLINK("capsilon://?command=openfolder&amp;siteaddress=FAM.docvelocity-na8.net&amp;folderid=FX1AEDDF9A-64AB-327E-397E-81D116358DCA","FX22034901")</f>
        <v>0.0</v>
      </c>
      <c r="F1528" t="inlineStr">
        <is>
          <t/>
        </is>
      </c>
      <c r="G1528" t="inlineStr">
        <is>
          <t/>
        </is>
      </c>
      <c r="H1528" t="inlineStr">
        <is>
          <t>Mailitem</t>
        </is>
      </c>
      <c r="I1528" t="inlineStr">
        <is>
          <t>MI2203619442</t>
        </is>
      </c>
      <c r="J1528" t="n">
        <v>51.0</v>
      </c>
      <c r="K1528" t="inlineStr">
        <is>
          <t>COMPLETED</t>
        </is>
      </c>
      <c r="L1528" t="inlineStr">
        <is>
          <t>MARK_AS_COMPLETED</t>
        </is>
      </c>
      <c r="M1528" t="inlineStr">
        <is>
          <t>Queue</t>
        </is>
      </c>
      <c r="N1528" t="n">
        <v>2.0</v>
      </c>
      <c r="O1528" s="1" t="n">
        <v>44641.47476851852</v>
      </c>
      <c r="P1528" s="1" t="n">
        <v>44641.55515046296</v>
      </c>
      <c r="Q1528" t="n">
        <v>6751.0</v>
      </c>
      <c r="R1528" t="n">
        <v>194.0</v>
      </c>
      <c r="S1528" t="b">
        <v>0</v>
      </c>
      <c r="T1528" t="inlineStr">
        <is>
          <t>N/A</t>
        </is>
      </c>
      <c r="U1528" t="b">
        <v>0</v>
      </c>
      <c r="V1528" t="inlineStr">
        <is>
          <t>Shubham Karwate</t>
        </is>
      </c>
      <c r="W1528" s="1" t="n">
        <v>44641.51362268518</v>
      </c>
      <c r="X1528" t="n">
        <v>143.0</v>
      </c>
      <c r="Y1528" t="n">
        <v>41.0</v>
      </c>
      <c r="Z1528" t="n">
        <v>0.0</v>
      </c>
      <c r="AA1528" t="n">
        <v>41.0</v>
      </c>
      <c r="AB1528" t="n">
        <v>0.0</v>
      </c>
      <c r="AC1528" t="n">
        <v>4.0</v>
      </c>
      <c r="AD1528" t="n">
        <v>10.0</v>
      </c>
      <c r="AE1528" t="n">
        <v>0.0</v>
      </c>
      <c r="AF1528" t="n">
        <v>0.0</v>
      </c>
      <c r="AG1528" t="n">
        <v>0.0</v>
      </c>
      <c r="AH1528" t="inlineStr">
        <is>
          <t>Vikash Suryakanth Parmar</t>
        </is>
      </c>
      <c r="AI1528" s="1" t="n">
        <v>44641.55515046296</v>
      </c>
      <c r="AJ1528" t="n">
        <v>51.0</v>
      </c>
      <c r="AK1528" t="n">
        <v>0.0</v>
      </c>
      <c r="AL1528" t="n">
        <v>0.0</v>
      </c>
      <c r="AM1528" t="n">
        <v>0.0</v>
      </c>
      <c r="AN1528" t="n">
        <v>0.0</v>
      </c>
      <c r="AO1528" t="n">
        <v>0.0</v>
      </c>
      <c r="AP1528" t="n">
        <v>10.0</v>
      </c>
      <c r="AQ1528" t="n">
        <v>0.0</v>
      </c>
      <c r="AR1528" t="n">
        <v>0.0</v>
      </c>
      <c r="AS1528" t="n">
        <v>0.0</v>
      </c>
      <c r="AT1528" t="inlineStr">
        <is>
          <t>N/A</t>
        </is>
      </c>
      <c r="AU1528" t="inlineStr">
        <is>
          <t>N/A</t>
        </is>
      </c>
      <c r="AV1528" t="inlineStr">
        <is>
          <t>N/A</t>
        </is>
      </c>
      <c r="AW1528" t="inlineStr">
        <is>
          <t>N/A</t>
        </is>
      </c>
      <c r="AX1528" t="inlineStr">
        <is>
          <t>N/A</t>
        </is>
      </c>
      <c r="AY1528" t="inlineStr">
        <is>
          <t>N/A</t>
        </is>
      </c>
      <c r="AZ1528" t="inlineStr">
        <is>
          <t>N/A</t>
        </is>
      </c>
      <c r="BA1528" t="inlineStr">
        <is>
          <t>N/A</t>
        </is>
      </c>
      <c r="BB1528" t="inlineStr">
        <is>
          <t>N/A</t>
        </is>
      </c>
      <c r="BC1528" t="inlineStr">
        <is>
          <t>N/A</t>
        </is>
      </c>
      <c r="BD1528" t="inlineStr">
        <is>
          <t>N/A</t>
        </is>
      </c>
      <c r="BE1528" t="inlineStr">
        <is>
          <t>N/A</t>
        </is>
      </c>
    </row>
    <row r="1529">
      <c r="A1529" t="inlineStr">
        <is>
          <t>WI220359697</t>
        </is>
      </c>
      <c r="B1529" t="inlineStr">
        <is>
          <t>DATA_VALIDATION</t>
        </is>
      </c>
      <c r="C1529" t="inlineStr">
        <is>
          <t>201308008191</t>
        </is>
      </c>
      <c r="D1529" t="inlineStr">
        <is>
          <t>Folder</t>
        </is>
      </c>
      <c r="E1529" s="2">
        <f>HYPERLINK("capsilon://?command=openfolder&amp;siteaddress=FAM.docvelocity-na8.net&amp;folderid=FX8477DAB4-884D-2E26-EAE3-5C4E8167CDAC","FX22028339")</f>
        <v>0.0</v>
      </c>
      <c r="F1529" t="inlineStr">
        <is>
          <t/>
        </is>
      </c>
      <c r="G1529" t="inlineStr">
        <is>
          <t/>
        </is>
      </c>
      <c r="H1529" t="inlineStr">
        <is>
          <t>Mailitem</t>
        </is>
      </c>
      <c r="I1529" t="inlineStr">
        <is>
          <t>MI2203620730</t>
        </is>
      </c>
      <c r="J1529" t="n">
        <v>0.0</v>
      </c>
      <c r="K1529" t="inlineStr">
        <is>
          <t>COMPLETED</t>
        </is>
      </c>
      <c r="L1529" t="inlineStr">
        <is>
          <t>MARK_AS_COMPLETED</t>
        </is>
      </c>
      <c r="M1529" t="inlineStr">
        <is>
          <t>Queue</t>
        </is>
      </c>
      <c r="N1529" t="n">
        <v>2.0</v>
      </c>
      <c r="O1529" s="1" t="n">
        <v>44641.48851851852</v>
      </c>
      <c r="P1529" s="1" t="n">
        <v>44641.555231481485</v>
      </c>
      <c r="Q1529" t="n">
        <v>5711.0</v>
      </c>
      <c r="R1529" t="n">
        <v>53.0</v>
      </c>
      <c r="S1529" t="b">
        <v>0</v>
      </c>
      <c r="T1529" t="inlineStr">
        <is>
          <t>N/A</t>
        </is>
      </c>
      <c r="U1529" t="b">
        <v>0</v>
      </c>
      <c r="V1529" t="inlineStr">
        <is>
          <t>Sunny Yadav</t>
        </is>
      </c>
      <c r="W1529" s="1" t="n">
        <v>44641.51291666667</v>
      </c>
      <c r="X1529" t="n">
        <v>30.0</v>
      </c>
      <c r="Y1529" t="n">
        <v>0.0</v>
      </c>
      <c r="Z1529" t="n">
        <v>0.0</v>
      </c>
      <c r="AA1529" t="n">
        <v>0.0</v>
      </c>
      <c r="AB1529" t="n">
        <v>37.0</v>
      </c>
      <c r="AC1529" t="n">
        <v>0.0</v>
      </c>
      <c r="AD1529" t="n">
        <v>0.0</v>
      </c>
      <c r="AE1529" t="n">
        <v>0.0</v>
      </c>
      <c r="AF1529" t="n">
        <v>0.0</v>
      </c>
      <c r="AG1529" t="n">
        <v>0.0</v>
      </c>
      <c r="AH1529" t="inlineStr">
        <is>
          <t>Ketan Pathak</t>
        </is>
      </c>
      <c r="AI1529" s="1" t="n">
        <v>44641.555231481485</v>
      </c>
      <c r="AJ1529" t="n">
        <v>23.0</v>
      </c>
      <c r="AK1529" t="n">
        <v>0.0</v>
      </c>
      <c r="AL1529" t="n">
        <v>0.0</v>
      </c>
      <c r="AM1529" t="n">
        <v>0.0</v>
      </c>
      <c r="AN1529" t="n">
        <v>37.0</v>
      </c>
      <c r="AO1529" t="n">
        <v>0.0</v>
      </c>
      <c r="AP1529" t="n">
        <v>0.0</v>
      </c>
      <c r="AQ1529" t="n">
        <v>0.0</v>
      </c>
      <c r="AR1529" t="n">
        <v>0.0</v>
      </c>
      <c r="AS1529" t="n">
        <v>0.0</v>
      </c>
      <c r="AT1529" t="inlineStr">
        <is>
          <t>N/A</t>
        </is>
      </c>
      <c r="AU1529" t="inlineStr">
        <is>
          <t>N/A</t>
        </is>
      </c>
      <c r="AV1529" t="inlineStr">
        <is>
          <t>N/A</t>
        </is>
      </c>
      <c r="AW1529" t="inlineStr">
        <is>
          <t>N/A</t>
        </is>
      </c>
      <c r="AX1529" t="inlineStr">
        <is>
          <t>N/A</t>
        </is>
      </c>
      <c r="AY1529" t="inlineStr">
        <is>
          <t>N/A</t>
        </is>
      </c>
      <c r="AZ1529" t="inlineStr">
        <is>
          <t>N/A</t>
        </is>
      </c>
      <c r="BA1529" t="inlineStr">
        <is>
          <t>N/A</t>
        </is>
      </c>
      <c r="BB1529" t="inlineStr">
        <is>
          <t>N/A</t>
        </is>
      </c>
      <c r="BC1529" t="inlineStr">
        <is>
          <t>N/A</t>
        </is>
      </c>
      <c r="BD1529" t="inlineStr">
        <is>
          <t>N/A</t>
        </is>
      </c>
      <c r="BE1529" t="inlineStr">
        <is>
          <t>N/A</t>
        </is>
      </c>
    </row>
    <row r="1530">
      <c r="A1530" t="inlineStr">
        <is>
          <t>WI220359739</t>
        </is>
      </c>
      <c r="B1530" t="inlineStr">
        <is>
          <t>DATA_VALIDATION</t>
        </is>
      </c>
      <c r="C1530" t="inlineStr">
        <is>
          <t>201330005921</t>
        </is>
      </c>
      <c r="D1530" t="inlineStr">
        <is>
          <t>Folder</t>
        </is>
      </c>
      <c r="E1530" s="2">
        <f>HYPERLINK("capsilon://?command=openfolder&amp;siteaddress=FAM.docvelocity-na8.net&amp;folderid=FX766C2C21-49A0-9119-27F5-94CA51DD5CCF","FX22038515")</f>
        <v>0.0</v>
      </c>
      <c r="F1530" t="inlineStr">
        <is>
          <t/>
        </is>
      </c>
      <c r="G1530" t="inlineStr">
        <is>
          <t/>
        </is>
      </c>
      <c r="H1530" t="inlineStr">
        <is>
          <t>Mailitem</t>
        </is>
      </c>
      <c r="I1530" t="inlineStr">
        <is>
          <t>MI2203621110</t>
        </is>
      </c>
      <c r="J1530" t="n">
        <v>146.0</v>
      </c>
      <c r="K1530" t="inlineStr">
        <is>
          <t>COMPLETED</t>
        </is>
      </c>
      <c r="L1530" t="inlineStr">
        <is>
          <t>MARK_AS_COMPLETED</t>
        </is>
      </c>
      <c r="M1530" t="inlineStr">
        <is>
          <t>Queue</t>
        </is>
      </c>
      <c r="N1530" t="n">
        <v>1.0</v>
      </c>
      <c r="O1530" s="1" t="n">
        <v>44641.492418981485</v>
      </c>
      <c r="P1530" s="1" t="n">
        <v>44641.59364583333</v>
      </c>
      <c r="Q1530" t="n">
        <v>8219.0</v>
      </c>
      <c r="R1530" t="n">
        <v>527.0</v>
      </c>
      <c r="S1530" t="b">
        <v>0</v>
      </c>
      <c r="T1530" t="inlineStr">
        <is>
          <t>N/A</t>
        </is>
      </c>
      <c r="U1530" t="b">
        <v>0</v>
      </c>
      <c r="V1530" t="inlineStr">
        <is>
          <t>Suraj Toradmal</t>
        </is>
      </c>
      <c r="W1530" s="1" t="n">
        <v>44641.59364583333</v>
      </c>
      <c r="X1530" t="n">
        <v>219.0</v>
      </c>
      <c r="Y1530" t="n">
        <v>0.0</v>
      </c>
      <c r="Z1530" t="n">
        <v>0.0</v>
      </c>
      <c r="AA1530" t="n">
        <v>0.0</v>
      </c>
      <c r="AB1530" t="n">
        <v>0.0</v>
      </c>
      <c r="AC1530" t="n">
        <v>0.0</v>
      </c>
      <c r="AD1530" t="n">
        <v>146.0</v>
      </c>
      <c r="AE1530" t="n">
        <v>141.0</v>
      </c>
      <c r="AF1530" t="n">
        <v>0.0</v>
      </c>
      <c r="AG1530" t="n">
        <v>3.0</v>
      </c>
      <c r="AH1530" t="inlineStr">
        <is>
          <t>N/A</t>
        </is>
      </c>
      <c r="AI1530" t="inlineStr">
        <is>
          <t>N/A</t>
        </is>
      </c>
      <c r="AJ1530" t="inlineStr">
        <is>
          <t>N/A</t>
        </is>
      </c>
      <c r="AK1530" t="inlineStr">
        <is>
          <t>N/A</t>
        </is>
      </c>
      <c r="AL1530" t="inlineStr">
        <is>
          <t>N/A</t>
        </is>
      </c>
      <c r="AM1530" t="inlineStr">
        <is>
          <t>N/A</t>
        </is>
      </c>
      <c r="AN1530" t="inlineStr">
        <is>
          <t>N/A</t>
        </is>
      </c>
      <c r="AO1530" t="inlineStr">
        <is>
          <t>N/A</t>
        </is>
      </c>
      <c r="AP1530" t="inlineStr">
        <is>
          <t>N/A</t>
        </is>
      </c>
      <c r="AQ1530" t="inlineStr">
        <is>
          <t>N/A</t>
        </is>
      </c>
      <c r="AR1530" t="inlineStr">
        <is>
          <t>N/A</t>
        </is>
      </c>
      <c r="AS1530" t="inlineStr">
        <is>
          <t>N/A</t>
        </is>
      </c>
      <c r="AT1530" t="inlineStr">
        <is>
          <t>N/A</t>
        </is>
      </c>
      <c r="AU1530" t="inlineStr">
        <is>
          <t>N/A</t>
        </is>
      </c>
      <c r="AV1530" t="inlineStr">
        <is>
          <t>N/A</t>
        </is>
      </c>
      <c r="AW1530" t="inlineStr">
        <is>
          <t>N/A</t>
        </is>
      </c>
      <c r="AX1530" t="inlineStr">
        <is>
          <t>N/A</t>
        </is>
      </c>
      <c r="AY1530" t="inlineStr">
        <is>
          <t>N/A</t>
        </is>
      </c>
      <c r="AZ1530" t="inlineStr">
        <is>
          <t>N/A</t>
        </is>
      </c>
      <c r="BA1530" t="inlineStr">
        <is>
          <t>N/A</t>
        </is>
      </c>
      <c r="BB1530" t="inlineStr">
        <is>
          <t>N/A</t>
        </is>
      </c>
      <c r="BC1530" t="inlineStr">
        <is>
          <t>N/A</t>
        </is>
      </c>
      <c r="BD1530" t="inlineStr">
        <is>
          <t>N/A</t>
        </is>
      </c>
      <c r="BE1530" t="inlineStr">
        <is>
          <t>N/A</t>
        </is>
      </c>
    </row>
    <row r="1531">
      <c r="A1531" t="inlineStr">
        <is>
          <t>WI220359896</t>
        </is>
      </c>
      <c r="B1531" t="inlineStr">
        <is>
          <t>DATA_VALIDATION</t>
        </is>
      </c>
      <c r="C1531" t="inlineStr">
        <is>
          <t>201330005909</t>
        </is>
      </c>
      <c r="D1531" t="inlineStr">
        <is>
          <t>Folder</t>
        </is>
      </c>
      <c r="E1531" s="2">
        <f>HYPERLINK("capsilon://?command=openfolder&amp;siteaddress=FAM.docvelocity-na8.net&amp;folderid=FX76E90D2E-6CE4-74EC-9EB0-40B6C2AC21E6","FX22038168")</f>
        <v>0.0</v>
      </c>
      <c r="F1531" t="inlineStr">
        <is>
          <t/>
        </is>
      </c>
      <c r="G1531" t="inlineStr">
        <is>
          <t/>
        </is>
      </c>
      <c r="H1531" t="inlineStr">
        <is>
          <t>Mailitem</t>
        </is>
      </c>
      <c r="I1531" t="inlineStr">
        <is>
          <t>MI2203589328</t>
        </is>
      </c>
      <c r="J1531" t="n">
        <v>347.0</v>
      </c>
      <c r="K1531" t="inlineStr">
        <is>
          <t>COMPLETED</t>
        </is>
      </c>
      <c r="L1531" t="inlineStr">
        <is>
          <t>MARK_AS_COMPLETED</t>
        </is>
      </c>
      <c r="M1531" t="inlineStr">
        <is>
          <t>Queue</t>
        </is>
      </c>
      <c r="N1531" t="n">
        <v>2.0</v>
      </c>
      <c r="O1531" s="1" t="n">
        <v>44641.50740740741</v>
      </c>
      <c r="P1531" s="1" t="n">
        <v>44641.540555555555</v>
      </c>
      <c r="Q1531" t="n">
        <v>113.0</v>
      </c>
      <c r="R1531" t="n">
        <v>2751.0</v>
      </c>
      <c r="S1531" t="b">
        <v>0</v>
      </c>
      <c r="T1531" t="inlineStr">
        <is>
          <t>N/A</t>
        </is>
      </c>
      <c r="U1531" t="b">
        <v>1</v>
      </c>
      <c r="V1531" t="inlineStr">
        <is>
          <t>Sagar Belhekar</t>
        </is>
      </c>
      <c r="W1531" s="1" t="n">
        <v>44641.52762731481</v>
      </c>
      <c r="X1531" t="n">
        <v>1646.0</v>
      </c>
      <c r="Y1531" t="n">
        <v>253.0</v>
      </c>
      <c r="Z1531" t="n">
        <v>0.0</v>
      </c>
      <c r="AA1531" t="n">
        <v>253.0</v>
      </c>
      <c r="AB1531" t="n">
        <v>36.0</v>
      </c>
      <c r="AC1531" t="n">
        <v>100.0</v>
      </c>
      <c r="AD1531" t="n">
        <v>94.0</v>
      </c>
      <c r="AE1531" t="n">
        <v>0.0</v>
      </c>
      <c r="AF1531" t="n">
        <v>0.0</v>
      </c>
      <c r="AG1531" t="n">
        <v>0.0</v>
      </c>
      <c r="AH1531" t="inlineStr">
        <is>
          <t>Rohit Mawal</t>
        </is>
      </c>
      <c r="AI1531" s="1" t="n">
        <v>44641.540555555555</v>
      </c>
      <c r="AJ1531" t="n">
        <v>1031.0</v>
      </c>
      <c r="AK1531" t="n">
        <v>2.0</v>
      </c>
      <c r="AL1531" t="n">
        <v>0.0</v>
      </c>
      <c r="AM1531" t="n">
        <v>2.0</v>
      </c>
      <c r="AN1531" t="n">
        <v>36.0</v>
      </c>
      <c r="AO1531" t="n">
        <v>2.0</v>
      </c>
      <c r="AP1531" t="n">
        <v>92.0</v>
      </c>
      <c r="AQ1531" t="n">
        <v>0.0</v>
      </c>
      <c r="AR1531" t="n">
        <v>0.0</v>
      </c>
      <c r="AS1531" t="n">
        <v>0.0</v>
      </c>
      <c r="AT1531" t="inlineStr">
        <is>
          <t>N/A</t>
        </is>
      </c>
      <c r="AU1531" t="inlineStr">
        <is>
          <t>N/A</t>
        </is>
      </c>
      <c r="AV1531" t="inlineStr">
        <is>
          <t>N/A</t>
        </is>
      </c>
      <c r="AW1531" t="inlineStr">
        <is>
          <t>N/A</t>
        </is>
      </c>
      <c r="AX1531" t="inlineStr">
        <is>
          <t>N/A</t>
        </is>
      </c>
      <c r="AY1531" t="inlineStr">
        <is>
          <t>N/A</t>
        </is>
      </c>
      <c r="AZ1531" t="inlineStr">
        <is>
          <t>N/A</t>
        </is>
      </c>
      <c r="BA1531" t="inlineStr">
        <is>
          <t>N/A</t>
        </is>
      </c>
      <c r="BB1531" t="inlineStr">
        <is>
          <t>N/A</t>
        </is>
      </c>
      <c r="BC1531" t="inlineStr">
        <is>
          <t>N/A</t>
        </is>
      </c>
      <c r="BD1531" t="inlineStr">
        <is>
          <t>N/A</t>
        </is>
      </c>
      <c r="BE1531" t="inlineStr">
        <is>
          <t>N/A</t>
        </is>
      </c>
    </row>
    <row r="1532">
      <c r="A1532" t="inlineStr">
        <is>
          <t>WI220359922</t>
        </is>
      </c>
      <c r="B1532" t="inlineStr">
        <is>
          <t>DATA_VALIDATION</t>
        </is>
      </c>
      <c r="C1532" t="inlineStr">
        <is>
          <t>201348000340</t>
        </is>
      </c>
      <c r="D1532" t="inlineStr">
        <is>
          <t>Folder</t>
        </is>
      </c>
      <c r="E1532" s="2">
        <f>HYPERLINK("capsilon://?command=openfolder&amp;siteaddress=FAM.docvelocity-na8.net&amp;folderid=FXD7E9EE26-0E4A-4EC1-4E86-8125BDF86B8C","FX22027619")</f>
        <v>0.0</v>
      </c>
      <c r="F1532" t="inlineStr">
        <is>
          <t/>
        </is>
      </c>
      <c r="G1532" t="inlineStr">
        <is>
          <t/>
        </is>
      </c>
      <c r="H1532" t="inlineStr">
        <is>
          <t>Mailitem</t>
        </is>
      </c>
      <c r="I1532" t="inlineStr">
        <is>
          <t>MI2203622914</t>
        </is>
      </c>
      <c r="J1532" t="n">
        <v>0.0</v>
      </c>
      <c r="K1532" t="inlineStr">
        <is>
          <t>COMPLETED</t>
        </is>
      </c>
      <c r="L1532" t="inlineStr">
        <is>
          <t>MARK_AS_COMPLETED</t>
        </is>
      </c>
      <c r="M1532" t="inlineStr">
        <is>
          <t>Queue</t>
        </is>
      </c>
      <c r="N1532" t="n">
        <v>2.0</v>
      </c>
      <c r="O1532" s="1" t="n">
        <v>44641.50986111111</v>
      </c>
      <c r="P1532" s="1" t="n">
        <v>44641.55520833333</v>
      </c>
      <c r="Q1532" t="n">
        <v>3869.0</v>
      </c>
      <c r="R1532" t="n">
        <v>49.0</v>
      </c>
      <c r="S1532" t="b">
        <v>0</v>
      </c>
      <c r="T1532" t="inlineStr">
        <is>
          <t>N/A</t>
        </is>
      </c>
      <c r="U1532" t="b">
        <v>0</v>
      </c>
      <c r="V1532" t="inlineStr">
        <is>
          <t>Sunny Yadav</t>
        </is>
      </c>
      <c r="W1532" s="1" t="n">
        <v>44641.51347222222</v>
      </c>
      <c r="X1532" t="n">
        <v>26.0</v>
      </c>
      <c r="Y1532" t="n">
        <v>0.0</v>
      </c>
      <c r="Z1532" t="n">
        <v>0.0</v>
      </c>
      <c r="AA1532" t="n">
        <v>0.0</v>
      </c>
      <c r="AB1532" t="n">
        <v>37.0</v>
      </c>
      <c r="AC1532" t="n">
        <v>0.0</v>
      </c>
      <c r="AD1532" t="n">
        <v>0.0</v>
      </c>
      <c r="AE1532" t="n">
        <v>0.0</v>
      </c>
      <c r="AF1532" t="n">
        <v>0.0</v>
      </c>
      <c r="AG1532" t="n">
        <v>0.0</v>
      </c>
      <c r="AH1532" t="inlineStr">
        <is>
          <t>Rohit Mawal</t>
        </is>
      </c>
      <c r="AI1532" s="1" t="n">
        <v>44641.55520833333</v>
      </c>
      <c r="AJ1532" t="n">
        <v>17.0</v>
      </c>
      <c r="AK1532" t="n">
        <v>0.0</v>
      </c>
      <c r="AL1532" t="n">
        <v>0.0</v>
      </c>
      <c r="AM1532" t="n">
        <v>0.0</v>
      </c>
      <c r="AN1532" t="n">
        <v>37.0</v>
      </c>
      <c r="AO1532" t="n">
        <v>0.0</v>
      </c>
      <c r="AP1532" t="n">
        <v>0.0</v>
      </c>
      <c r="AQ1532" t="n">
        <v>0.0</v>
      </c>
      <c r="AR1532" t="n">
        <v>0.0</v>
      </c>
      <c r="AS1532" t="n">
        <v>0.0</v>
      </c>
      <c r="AT1532" t="inlineStr">
        <is>
          <t>N/A</t>
        </is>
      </c>
      <c r="AU1532" t="inlineStr">
        <is>
          <t>N/A</t>
        </is>
      </c>
      <c r="AV1532" t="inlineStr">
        <is>
          <t>N/A</t>
        </is>
      </c>
      <c r="AW1532" t="inlineStr">
        <is>
          <t>N/A</t>
        </is>
      </c>
      <c r="AX1532" t="inlineStr">
        <is>
          <t>N/A</t>
        </is>
      </c>
      <c r="AY1532" t="inlineStr">
        <is>
          <t>N/A</t>
        </is>
      </c>
      <c r="AZ1532" t="inlineStr">
        <is>
          <t>N/A</t>
        </is>
      </c>
      <c r="BA1532" t="inlineStr">
        <is>
          <t>N/A</t>
        </is>
      </c>
      <c r="BB1532" t="inlineStr">
        <is>
          <t>N/A</t>
        </is>
      </c>
      <c r="BC1532" t="inlineStr">
        <is>
          <t>N/A</t>
        </is>
      </c>
      <c r="BD1532" t="inlineStr">
        <is>
          <t>N/A</t>
        </is>
      </c>
      <c r="BE1532" t="inlineStr">
        <is>
          <t>N/A</t>
        </is>
      </c>
    </row>
    <row r="1533">
      <c r="A1533" t="inlineStr">
        <is>
          <t>WI220359966</t>
        </is>
      </c>
      <c r="B1533" t="inlineStr">
        <is>
          <t>DATA_VALIDATION</t>
        </is>
      </c>
      <c r="C1533" t="inlineStr">
        <is>
          <t>201348000349</t>
        </is>
      </c>
      <c r="D1533" t="inlineStr">
        <is>
          <t>Folder</t>
        </is>
      </c>
      <c r="E1533" s="2">
        <f>HYPERLINK("capsilon://?command=openfolder&amp;siteaddress=FAM.docvelocity-na8.net&amp;folderid=FX8ACC6922-BB03-03DB-D708-3BDB8AC5FBB2","FX22028468")</f>
        <v>0.0</v>
      </c>
      <c r="F1533" t="inlineStr">
        <is>
          <t/>
        </is>
      </c>
      <c r="G1533" t="inlineStr">
        <is>
          <t/>
        </is>
      </c>
      <c r="H1533" t="inlineStr">
        <is>
          <t>Mailitem</t>
        </is>
      </c>
      <c r="I1533" t="inlineStr">
        <is>
          <t>MI2203623435</t>
        </is>
      </c>
      <c r="J1533" t="n">
        <v>0.0</v>
      </c>
      <c r="K1533" t="inlineStr">
        <is>
          <t>COMPLETED</t>
        </is>
      </c>
      <c r="L1533" t="inlineStr">
        <is>
          <t>MARK_AS_COMPLETED</t>
        </is>
      </c>
      <c r="M1533" t="inlineStr">
        <is>
          <t>Queue</t>
        </is>
      </c>
      <c r="N1533" t="n">
        <v>2.0</v>
      </c>
      <c r="O1533" s="1" t="n">
        <v>44641.51565972222</v>
      </c>
      <c r="P1533" s="1" t="n">
        <v>44641.56003472222</v>
      </c>
      <c r="Q1533" t="n">
        <v>3025.0</v>
      </c>
      <c r="R1533" t="n">
        <v>809.0</v>
      </c>
      <c r="S1533" t="b">
        <v>0</v>
      </c>
      <c r="T1533" t="inlineStr">
        <is>
          <t>N/A</t>
        </is>
      </c>
      <c r="U1533" t="b">
        <v>0</v>
      </c>
      <c r="V1533" t="inlineStr">
        <is>
          <t>Shivani Rapariya</t>
        </is>
      </c>
      <c r="W1533" s="1" t="n">
        <v>44641.52947916667</v>
      </c>
      <c r="X1533" t="n">
        <v>355.0</v>
      </c>
      <c r="Y1533" t="n">
        <v>52.0</v>
      </c>
      <c r="Z1533" t="n">
        <v>0.0</v>
      </c>
      <c r="AA1533" t="n">
        <v>52.0</v>
      </c>
      <c r="AB1533" t="n">
        <v>0.0</v>
      </c>
      <c r="AC1533" t="n">
        <v>32.0</v>
      </c>
      <c r="AD1533" t="n">
        <v>-52.0</v>
      </c>
      <c r="AE1533" t="n">
        <v>0.0</v>
      </c>
      <c r="AF1533" t="n">
        <v>0.0</v>
      </c>
      <c r="AG1533" t="n">
        <v>0.0</v>
      </c>
      <c r="AH1533" t="inlineStr">
        <is>
          <t>Vikash Suryakanth Parmar</t>
        </is>
      </c>
      <c r="AI1533" s="1" t="n">
        <v>44641.56003472222</v>
      </c>
      <c r="AJ1533" t="n">
        <v>421.0</v>
      </c>
      <c r="AK1533" t="n">
        <v>6.0</v>
      </c>
      <c r="AL1533" t="n">
        <v>0.0</v>
      </c>
      <c r="AM1533" t="n">
        <v>6.0</v>
      </c>
      <c r="AN1533" t="n">
        <v>0.0</v>
      </c>
      <c r="AO1533" t="n">
        <v>6.0</v>
      </c>
      <c r="AP1533" t="n">
        <v>-58.0</v>
      </c>
      <c r="AQ1533" t="n">
        <v>0.0</v>
      </c>
      <c r="AR1533" t="n">
        <v>0.0</v>
      </c>
      <c r="AS1533" t="n">
        <v>0.0</v>
      </c>
      <c r="AT1533" t="inlineStr">
        <is>
          <t>N/A</t>
        </is>
      </c>
      <c r="AU1533" t="inlineStr">
        <is>
          <t>N/A</t>
        </is>
      </c>
      <c r="AV1533" t="inlineStr">
        <is>
          <t>N/A</t>
        </is>
      </c>
      <c r="AW1533" t="inlineStr">
        <is>
          <t>N/A</t>
        </is>
      </c>
      <c r="AX1533" t="inlineStr">
        <is>
          <t>N/A</t>
        </is>
      </c>
      <c r="AY1533" t="inlineStr">
        <is>
          <t>N/A</t>
        </is>
      </c>
      <c r="AZ1533" t="inlineStr">
        <is>
          <t>N/A</t>
        </is>
      </c>
      <c r="BA1533" t="inlineStr">
        <is>
          <t>N/A</t>
        </is>
      </c>
      <c r="BB1533" t="inlineStr">
        <is>
          <t>N/A</t>
        </is>
      </c>
      <c r="BC1533" t="inlineStr">
        <is>
          <t>N/A</t>
        </is>
      </c>
      <c r="BD1533" t="inlineStr">
        <is>
          <t>N/A</t>
        </is>
      </c>
      <c r="BE1533" t="inlineStr">
        <is>
          <t>N/A</t>
        </is>
      </c>
    </row>
    <row r="1534">
      <c r="A1534" t="inlineStr">
        <is>
          <t>WI220359978</t>
        </is>
      </c>
      <c r="B1534" t="inlineStr">
        <is>
          <t>DATA_VALIDATION</t>
        </is>
      </c>
      <c r="C1534" t="inlineStr">
        <is>
          <t>201348000349</t>
        </is>
      </c>
      <c r="D1534" t="inlineStr">
        <is>
          <t>Folder</t>
        </is>
      </c>
      <c r="E1534" s="2">
        <f>HYPERLINK("capsilon://?command=openfolder&amp;siteaddress=FAM.docvelocity-na8.net&amp;folderid=FX8ACC6922-BB03-03DB-D708-3BDB8AC5FBB2","FX22028468")</f>
        <v>0.0</v>
      </c>
      <c r="F1534" t="inlineStr">
        <is>
          <t/>
        </is>
      </c>
      <c r="G1534" t="inlineStr">
        <is>
          <t/>
        </is>
      </c>
      <c r="H1534" t="inlineStr">
        <is>
          <t>Mailitem</t>
        </is>
      </c>
      <c r="I1534" t="inlineStr">
        <is>
          <t>MI2203623537</t>
        </is>
      </c>
      <c r="J1534" t="n">
        <v>85.0</v>
      </c>
      <c r="K1534" t="inlineStr">
        <is>
          <t>COMPLETED</t>
        </is>
      </c>
      <c r="L1534" t="inlineStr">
        <is>
          <t>MARK_AS_COMPLETED</t>
        </is>
      </c>
      <c r="M1534" t="inlineStr">
        <is>
          <t>Queue</t>
        </is>
      </c>
      <c r="N1534" t="n">
        <v>1.0</v>
      </c>
      <c r="O1534" s="1" t="n">
        <v>44641.517233796294</v>
      </c>
      <c r="P1534" s="1" t="n">
        <v>44641.590682870374</v>
      </c>
      <c r="Q1534" t="n">
        <v>5911.0</v>
      </c>
      <c r="R1534" t="n">
        <v>435.0</v>
      </c>
      <c r="S1534" t="b">
        <v>0</v>
      </c>
      <c r="T1534" t="inlineStr">
        <is>
          <t>N/A</t>
        </is>
      </c>
      <c r="U1534" t="b">
        <v>0</v>
      </c>
      <c r="V1534" t="inlineStr">
        <is>
          <t>Suraj Toradmal</t>
        </is>
      </c>
      <c r="W1534" s="1" t="n">
        <v>44641.590682870374</v>
      </c>
      <c r="X1534" t="n">
        <v>116.0</v>
      </c>
      <c r="Y1534" t="n">
        <v>0.0</v>
      </c>
      <c r="Z1534" t="n">
        <v>0.0</v>
      </c>
      <c r="AA1534" t="n">
        <v>0.0</v>
      </c>
      <c r="AB1534" t="n">
        <v>0.0</v>
      </c>
      <c r="AC1534" t="n">
        <v>0.0</v>
      </c>
      <c r="AD1534" t="n">
        <v>85.0</v>
      </c>
      <c r="AE1534" t="n">
        <v>80.0</v>
      </c>
      <c r="AF1534" t="n">
        <v>0.0</v>
      </c>
      <c r="AG1534" t="n">
        <v>2.0</v>
      </c>
      <c r="AH1534" t="inlineStr">
        <is>
          <t>N/A</t>
        </is>
      </c>
      <c r="AI1534" t="inlineStr">
        <is>
          <t>N/A</t>
        </is>
      </c>
      <c r="AJ1534" t="inlineStr">
        <is>
          <t>N/A</t>
        </is>
      </c>
      <c r="AK1534" t="inlineStr">
        <is>
          <t>N/A</t>
        </is>
      </c>
      <c r="AL1534" t="inlineStr">
        <is>
          <t>N/A</t>
        </is>
      </c>
      <c r="AM1534" t="inlineStr">
        <is>
          <t>N/A</t>
        </is>
      </c>
      <c r="AN1534" t="inlineStr">
        <is>
          <t>N/A</t>
        </is>
      </c>
      <c r="AO1534" t="inlineStr">
        <is>
          <t>N/A</t>
        </is>
      </c>
      <c r="AP1534" t="inlineStr">
        <is>
          <t>N/A</t>
        </is>
      </c>
      <c r="AQ1534" t="inlineStr">
        <is>
          <t>N/A</t>
        </is>
      </c>
      <c r="AR1534" t="inlineStr">
        <is>
          <t>N/A</t>
        </is>
      </c>
      <c r="AS1534" t="inlineStr">
        <is>
          <t>N/A</t>
        </is>
      </c>
      <c r="AT1534" t="inlineStr">
        <is>
          <t>N/A</t>
        </is>
      </c>
      <c r="AU1534" t="inlineStr">
        <is>
          <t>N/A</t>
        </is>
      </c>
      <c r="AV1534" t="inlineStr">
        <is>
          <t>N/A</t>
        </is>
      </c>
      <c r="AW1534" t="inlineStr">
        <is>
          <t>N/A</t>
        </is>
      </c>
      <c r="AX1534" t="inlineStr">
        <is>
          <t>N/A</t>
        </is>
      </c>
      <c r="AY1534" t="inlineStr">
        <is>
          <t>N/A</t>
        </is>
      </c>
      <c r="AZ1534" t="inlineStr">
        <is>
          <t>N/A</t>
        </is>
      </c>
      <c r="BA1534" t="inlineStr">
        <is>
          <t>N/A</t>
        </is>
      </c>
      <c r="BB1534" t="inlineStr">
        <is>
          <t>N/A</t>
        </is>
      </c>
      <c r="BC1534" t="inlineStr">
        <is>
          <t>N/A</t>
        </is>
      </c>
      <c r="BD1534" t="inlineStr">
        <is>
          <t>N/A</t>
        </is>
      </c>
      <c r="BE1534" t="inlineStr">
        <is>
          <t>N/A</t>
        </is>
      </c>
    </row>
    <row r="1535">
      <c r="A1535" t="inlineStr">
        <is>
          <t>WI220359985</t>
        </is>
      </c>
      <c r="B1535" t="inlineStr">
        <is>
          <t>DATA_VALIDATION</t>
        </is>
      </c>
      <c r="C1535" t="inlineStr">
        <is>
          <t>201340000719</t>
        </is>
      </c>
      <c r="D1535" t="inlineStr">
        <is>
          <t>Folder</t>
        </is>
      </c>
      <c r="E1535" s="2">
        <f>HYPERLINK("capsilon://?command=openfolder&amp;siteaddress=FAM.docvelocity-na8.net&amp;folderid=FX8D7F5EC2-9205-4835-05C1-CF3871AB2C6E","FX22037180")</f>
        <v>0.0</v>
      </c>
      <c r="F1535" t="inlineStr">
        <is>
          <t/>
        </is>
      </c>
      <c r="G1535" t="inlineStr">
        <is>
          <t/>
        </is>
      </c>
      <c r="H1535" t="inlineStr">
        <is>
          <t>Mailitem</t>
        </is>
      </c>
      <c r="I1535" t="inlineStr">
        <is>
          <t>MI2203598505</t>
        </is>
      </c>
      <c r="J1535" t="n">
        <v>344.0</v>
      </c>
      <c r="K1535" t="inlineStr">
        <is>
          <t>COMPLETED</t>
        </is>
      </c>
      <c r="L1535" t="inlineStr">
        <is>
          <t>MARK_AS_COMPLETED</t>
        </is>
      </c>
      <c r="M1535" t="inlineStr">
        <is>
          <t>Queue</t>
        </is>
      </c>
      <c r="N1535" t="n">
        <v>2.0</v>
      </c>
      <c r="O1535" s="1" t="n">
        <v>44641.51733796296</v>
      </c>
      <c r="P1535" s="1" t="n">
        <v>44641.53523148148</v>
      </c>
      <c r="Q1535" t="n">
        <v>398.0</v>
      </c>
      <c r="R1535" t="n">
        <v>1148.0</v>
      </c>
      <c r="S1535" t="b">
        <v>0</v>
      </c>
      <c r="T1535" t="inlineStr">
        <is>
          <t>N/A</t>
        </is>
      </c>
      <c r="U1535" t="b">
        <v>1</v>
      </c>
      <c r="V1535" t="inlineStr">
        <is>
          <t>Sunny Yadav</t>
        </is>
      </c>
      <c r="W1535" s="1" t="n">
        <v>44641.52790509259</v>
      </c>
      <c r="X1535" t="n">
        <v>638.0</v>
      </c>
      <c r="Y1535" t="n">
        <v>276.0</v>
      </c>
      <c r="Z1535" t="n">
        <v>0.0</v>
      </c>
      <c r="AA1535" t="n">
        <v>276.0</v>
      </c>
      <c r="AB1535" t="n">
        <v>0.0</v>
      </c>
      <c r="AC1535" t="n">
        <v>12.0</v>
      </c>
      <c r="AD1535" t="n">
        <v>68.0</v>
      </c>
      <c r="AE1535" t="n">
        <v>0.0</v>
      </c>
      <c r="AF1535" t="n">
        <v>0.0</v>
      </c>
      <c r="AG1535" t="n">
        <v>0.0</v>
      </c>
      <c r="AH1535" t="inlineStr">
        <is>
          <t>Vikash Suryakanth Parmar</t>
        </is>
      </c>
      <c r="AI1535" s="1" t="n">
        <v>44641.53523148148</v>
      </c>
      <c r="AJ1535" t="n">
        <v>510.0</v>
      </c>
      <c r="AK1535" t="n">
        <v>2.0</v>
      </c>
      <c r="AL1535" t="n">
        <v>0.0</v>
      </c>
      <c r="AM1535" t="n">
        <v>2.0</v>
      </c>
      <c r="AN1535" t="n">
        <v>0.0</v>
      </c>
      <c r="AO1535" t="n">
        <v>1.0</v>
      </c>
      <c r="AP1535" t="n">
        <v>66.0</v>
      </c>
      <c r="AQ1535" t="n">
        <v>0.0</v>
      </c>
      <c r="AR1535" t="n">
        <v>0.0</v>
      </c>
      <c r="AS1535" t="n">
        <v>0.0</v>
      </c>
      <c r="AT1535" t="inlineStr">
        <is>
          <t>N/A</t>
        </is>
      </c>
      <c r="AU1535" t="inlineStr">
        <is>
          <t>N/A</t>
        </is>
      </c>
      <c r="AV1535" t="inlineStr">
        <is>
          <t>N/A</t>
        </is>
      </c>
      <c r="AW1535" t="inlineStr">
        <is>
          <t>N/A</t>
        </is>
      </c>
      <c r="AX1535" t="inlineStr">
        <is>
          <t>N/A</t>
        </is>
      </c>
      <c r="AY1535" t="inlineStr">
        <is>
          <t>N/A</t>
        </is>
      </c>
      <c r="AZ1535" t="inlineStr">
        <is>
          <t>N/A</t>
        </is>
      </c>
      <c r="BA1535" t="inlineStr">
        <is>
          <t>N/A</t>
        </is>
      </c>
      <c r="BB1535" t="inlineStr">
        <is>
          <t>N/A</t>
        </is>
      </c>
      <c r="BC1535" t="inlineStr">
        <is>
          <t>N/A</t>
        </is>
      </c>
      <c r="BD1535" t="inlineStr">
        <is>
          <t>N/A</t>
        </is>
      </c>
      <c r="BE1535" t="inlineStr">
        <is>
          <t>N/A</t>
        </is>
      </c>
    </row>
    <row r="1536">
      <c r="A1536" t="inlineStr">
        <is>
          <t>WI220360013</t>
        </is>
      </c>
      <c r="B1536" t="inlineStr">
        <is>
          <t>DATA_VALIDATION</t>
        </is>
      </c>
      <c r="C1536" t="inlineStr">
        <is>
          <t>201330005921</t>
        </is>
      </c>
      <c r="D1536" t="inlineStr">
        <is>
          <t>Folder</t>
        </is>
      </c>
      <c r="E1536" s="2">
        <f>HYPERLINK("capsilon://?command=openfolder&amp;siteaddress=FAM.docvelocity-na8.net&amp;folderid=FX766C2C21-49A0-9119-27F5-94CA51DD5CCF","FX22038515")</f>
        <v>0.0</v>
      </c>
      <c r="F1536" t="inlineStr">
        <is>
          <t/>
        </is>
      </c>
      <c r="G1536" t="inlineStr">
        <is>
          <t/>
        </is>
      </c>
      <c r="H1536" t="inlineStr">
        <is>
          <t>Mailitem</t>
        </is>
      </c>
      <c r="I1536" t="inlineStr">
        <is>
          <t>MI2203623982</t>
        </is>
      </c>
      <c r="J1536" t="n">
        <v>28.0</v>
      </c>
      <c r="K1536" t="inlineStr">
        <is>
          <t>COMPLETED</t>
        </is>
      </c>
      <c r="L1536" t="inlineStr">
        <is>
          <t>MARK_AS_COMPLETED</t>
        </is>
      </c>
      <c r="M1536" t="inlineStr">
        <is>
          <t>Queue</t>
        </is>
      </c>
      <c r="N1536" t="n">
        <v>2.0</v>
      </c>
      <c r="O1536" s="1" t="n">
        <v>44641.52150462963</v>
      </c>
      <c r="P1536" s="1" t="n">
        <v>44641.55645833333</v>
      </c>
      <c r="Q1536" t="n">
        <v>2812.0</v>
      </c>
      <c r="R1536" t="n">
        <v>208.0</v>
      </c>
      <c r="S1536" t="b">
        <v>0</v>
      </c>
      <c r="T1536" t="inlineStr">
        <is>
          <t>N/A</t>
        </is>
      </c>
      <c r="U1536" t="b">
        <v>0</v>
      </c>
      <c r="V1536" t="inlineStr">
        <is>
          <t>Sagar Belhekar</t>
        </is>
      </c>
      <c r="W1536" s="1" t="n">
        <v>44641.52923611111</v>
      </c>
      <c r="X1536" t="n">
        <v>101.0</v>
      </c>
      <c r="Y1536" t="n">
        <v>21.0</v>
      </c>
      <c r="Z1536" t="n">
        <v>0.0</v>
      </c>
      <c r="AA1536" t="n">
        <v>21.0</v>
      </c>
      <c r="AB1536" t="n">
        <v>0.0</v>
      </c>
      <c r="AC1536" t="n">
        <v>0.0</v>
      </c>
      <c r="AD1536" t="n">
        <v>7.0</v>
      </c>
      <c r="AE1536" t="n">
        <v>0.0</v>
      </c>
      <c r="AF1536" t="n">
        <v>0.0</v>
      </c>
      <c r="AG1536" t="n">
        <v>0.0</v>
      </c>
      <c r="AH1536" t="inlineStr">
        <is>
          <t>Rohit Mawal</t>
        </is>
      </c>
      <c r="AI1536" s="1" t="n">
        <v>44641.55645833333</v>
      </c>
      <c r="AJ1536" t="n">
        <v>107.0</v>
      </c>
      <c r="AK1536" t="n">
        <v>0.0</v>
      </c>
      <c r="AL1536" t="n">
        <v>0.0</v>
      </c>
      <c r="AM1536" t="n">
        <v>0.0</v>
      </c>
      <c r="AN1536" t="n">
        <v>0.0</v>
      </c>
      <c r="AO1536" t="n">
        <v>0.0</v>
      </c>
      <c r="AP1536" t="n">
        <v>7.0</v>
      </c>
      <c r="AQ1536" t="n">
        <v>0.0</v>
      </c>
      <c r="AR1536" t="n">
        <v>0.0</v>
      </c>
      <c r="AS1536" t="n">
        <v>0.0</v>
      </c>
      <c r="AT1536" t="inlineStr">
        <is>
          <t>N/A</t>
        </is>
      </c>
      <c r="AU1536" t="inlineStr">
        <is>
          <t>N/A</t>
        </is>
      </c>
      <c r="AV1536" t="inlineStr">
        <is>
          <t>N/A</t>
        </is>
      </c>
      <c r="AW1536" t="inlineStr">
        <is>
          <t>N/A</t>
        </is>
      </c>
      <c r="AX1536" t="inlineStr">
        <is>
          <t>N/A</t>
        </is>
      </c>
      <c r="AY1536" t="inlineStr">
        <is>
          <t>N/A</t>
        </is>
      </c>
      <c r="AZ1536" t="inlineStr">
        <is>
          <t>N/A</t>
        </is>
      </c>
      <c r="BA1536" t="inlineStr">
        <is>
          <t>N/A</t>
        </is>
      </c>
      <c r="BB1536" t="inlineStr">
        <is>
          <t>N/A</t>
        </is>
      </c>
      <c r="BC1536" t="inlineStr">
        <is>
          <t>N/A</t>
        </is>
      </c>
      <c r="BD1536" t="inlineStr">
        <is>
          <t>N/A</t>
        </is>
      </c>
      <c r="BE1536" t="inlineStr">
        <is>
          <t>N/A</t>
        </is>
      </c>
    </row>
    <row r="1537">
      <c r="A1537" t="inlineStr">
        <is>
          <t>WI220360015</t>
        </is>
      </c>
      <c r="B1537" t="inlineStr">
        <is>
          <t>DATA_VALIDATION</t>
        </is>
      </c>
      <c r="C1537" t="inlineStr">
        <is>
          <t>201330005921</t>
        </is>
      </c>
      <c r="D1537" t="inlineStr">
        <is>
          <t>Folder</t>
        </is>
      </c>
      <c r="E1537" s="2">
        <f>HYPERLINK("capsilon://?command=openfolder&amp;siteaddress=FAM.docvelocity-na8.net&amp;folderid=FX766C2C21-49A0-9119-27F5-94CA51DD5CCF","FX22038515")</f>
        <v>0.0</v>
      </c>
      <c r="F1537" t="inlineStr">
        <is>
          <t/>
        </is>
      </c>
      <c r="G1537" t="inlineStr">
        <is>
          <t/>
        </is>
      </c>
      <c r="H1537" t="inlineStr">
        <is>
          <t>Mailitem</t>
        </is>
      </c>
      <c r="I1537" t="inlineStr">
        <is>
          <t>MI2203623999</t>
        </is>
      </c>
      <c r="J1537" t="n">
        <v>183.0</v>
      </c>
      <c r="K1537" t="inlineStr">
        <is>
          <t>COMPLETED</t>
        </is>
      </c>
      <c r="L1537" t="inlineStr">
        <is>
          <t>MARK_AS_COMPLETED</t>
        </is>
      </c>
      <c r="M1537" t="inlineStr">
        <is>
          <t>Queue</t>
        </is>
      </c>
      <c r="N1537" t="n">
        <v>1.0</v>
      </c>
      <c r="O1537" s="1" t="n">
        <v>44641.5216087963</v>
      </c>
      <c r="P1537" s="1" t="n">
        <v>44641.595243055555</v>
      </c>
      <c r="Q1537" t="n">
        <v>6063.0</v>
      </c>
      <c r="R1537" t="n">
        <v>299.0</v>
      </c>
      <c r="S1537" t="b">
        <v>0</v>
      </c>
      <c r="T1537" t="inlineStr">
        <is>
          <t>N/A</t>
        </is>
      </c>
      <c r="U1537" t="b">
        <v>0</v>
      </c>
      <c r="V1537" t="inlineStr">
        <is>
          <t>Suraj Toradmal</t>
        </is>
      </c>
      <c r="W1537" s="1" t="n">
        <v>44641.595243055555</v>
      </c>
      <c r="X1537" t="n">
        <v>127.0</v>
      </c>
      <c r="Y1537" t="n">
        <v>0.0</v>
      </c>
      <c r="Z1537" t="n">
        <v>0.0</v>
      </c>
      <c r="AA1537" t="n">
        <v>0.0</v>
      </c>
      <c r="AB1537" t="n">
        <v>0.0</v>
      </c>
      <c r="AC1537" t="n">
        <v>0.0</v>
      </c>
      <c r="AD1537" t="n">
        <v>183.0</v>
      </c>
      <c r="AE1537" t="n">
        <v>178.0</v>
      </c>
      <c r="AF1537" t="n">
        <v>0.0</v>
      </c>
      <c r="AG1537" t="n">
        <v>2.0</v>
      </c>
      <c r="AH1537" t="inlineStr">
        <is>
          <t>N/A</t>
        </is>
      </c>
      <c r="AI1537" t="inlineStr">
        <is>
          <t>N/A</t>
        </is>
      </c>
      <c r="AJ1537" t="inlineStr">
        <is>
          <t>N/A</t>
        </is>
      </c>
      <c r="AK1537" t="inlineStr">
        <is>
          <t>N/A</t>
        </is>
      </c>
      <c r="AL1537" t="inlineStr">
        <is>
          <t>N/A</t>
        </is>
      </c>
      <c r="AM1537" t="inlineStr">
        <is>
          <t>N/A</t>
        </is>
      </c>
      <c r="AN1537" t="inlineStr">
        <is>
          <t>N/A</t>
        </is>
      </c>
      <c r="AO1537" t="inlineStr">
        <is>
          <t>N/A</t>
        </is>
      </c>
      <c r="AP1537" t="inlineStr">
        <is>
          <t>N/A</t>
        </is>
      </c>
      <c r="AQ1537" t="inlineStr">
        <is>
          <t>N/A</t>
        </is>
      </c>
      <c r="AR1537" t="inlineStr">
        <is>
          <t>N/A</t>
        </is>
      </c>
      <c r="AS1537" t="inlineStr">
        <is>
          <t>N/A</t>
        </is>
      </c>
      <c r="AT1537" t="inlineStr">
        <is>
          <t>N/A</t>
        </is>
      </c>
      <c r="AU1537" t="inlineStr">
        <is>
          <t>N/A</t>
        </is>
      </c>
      <c r="AV1537" t="inlineStr">
        <is>
          <t>N/A</t>
        </is>
      </c>
      <c r="AW1537" t="inlineStr">
        <is>
          <t>N/A</t>
        </is>
      </c>
      <c r="AX1537" t="inlineStr">
        <is>
          <t>N/A</t>
        </is>
      </c>
      <c r="AY1537" t="inlineStr">
        <is>
          <t>N/A</t>
        </is>
      </c>
      <c r="AZ1537" t="inlineStr">
        <is>
          <t>N/A</t>
        </is>
      </c>
      <c r="BA1537" t="inlineStr">
        <is>
          <t>N/A</t>
        </is>
      </c>
      <c r="BB1537" t="inlineStr">
        <is>
          <t>N/A</t>
        </is>
      </c>
      <c r="BC1537" t="inlineStr">
        <is>
          <t>N/A</t>
        </is>
      </c>
      <c r="BD1537" t="inlineStr">
        <is>
          <t>N/A</t>
        </is>
      </c>
      <c r="BE1537" t="inlineStr">
        <is>
          <t>N/A</t>
        </is>
      </c>
    </row>
    <row r="1538">
      <c r="A1538" t="inlineStr">
        <is>
          <t>WI220360016</t>
        </is>
      </c>
      <c r="B1538" t="inlineStr">
        <is>
          <t>DATA_VALIDATION</t>
        </is>
      </c>
      <c r="C1538" t="inlineStr">
        <is>
          <t>201330005921</t>
        </is>
      </c>
      <c r="D1538" t="inlineStr">
        <is>
          <t>Folder</t>
        </is>
      </c>
      <c r="E1538" s="2">
        <f>HYPERLINK("capsilon://?command=openfolder&amp;siteaddress=FAM.docvelocity-na8.net&amp;folderid=FX766C2C21-49A0-9119-27F5-94CA51DD5CCF","FX22038515")</f>
        <v>0.0</v>
      </c>
      <c r="F1538" t="inlineStr">
        <is>
          <t/>
        </is>
      </c>
      <c r="G1538" t="inlineStr">
        <is>
          <t/>
        </is>
      </c>
      <c r="H1538" t="inlineStr">
        <is>
          <t>Mailitem</t>
        </is>
      </c>
      <c r="I1538" t="inlineStr">
        <is>
          <t>MI2203624008</t>
        </is>
      </c>
      <c r="J1538" t="n">
        <v>28.0</v>
      </c>
      <c r="K1538" t="inlineStr">
        <is>
          <t>COMPLETED</t>
        </is>
      </c>
      <c r="L1538" t="inlineStr">
        <is>
          <t>MARK_AS_COMPLETED</t>
        </is>
      </c>
      <c r="M1538" t="inlineStr">
        <is>
          <t>Queue</t>
        </is>
      </c>
      <c r="N1538" t="n">
        <v>1.0</v>
      </c>
      <c r="O1538" s="1" t="n">
        <v>44641.52177083334</v>
      </c>
      <c r="P1538" s="1" t="n">
        <v>44641.596724537034</v>
      </c>
      <c r="Q1538" t="n">
        <v>6000.0</v>
      </c>
      <c r="R1538" t="n">
        <v>476.0</v>
      </c>
      <c r="S1538" t="b">
        <v>0</v>
      </c>
      <c r="T1538" t="inlineStr">
        <is>
          <t>N/A</t>
        </is>
      </c>
      <c r="U1538" t="b">
        <v>0</v>
      </c>
      <c r="V1538" t="inlineStr">
        <is>
          <t>Suraj Toradmal</t>
        </is>
      </c>
      <c r="W1538" s="1" t="n">
        <v>44641.596724537034</v>
      </c>
      <c r="X1538" t="n">
        <v>120.0</v>
      </c>
      <c r="Y1538" t="n">
        <v>0.0</v>
      </c>
      <c r="Z1538" t="n">
        <v>0.0</v>
      </c>
      <c r="AA1538" t="n">
        <v>0.0</v>
      </c>
      <c r="AB1538" t="n">
        <v>0.0</v>
      </c>
      <c r="AC1538" t="n">
        <v>0.0</v>
      </c>
      <c r="AD1538" t="n">
        <v>28.0</v>
      </c>
      <c r="AE1538" t="n">
        <v>21.0</v>
      </c>
      <c r="AF1538" t="n">
        <v>0.0</v>
      </c>
      <c r="AG1538" t="n">
        <v>2.0</v>
      </c>
      <c r="AH1538" t="inlineStr">
        <is>
          <t>N/A</t>
        </is>
      </c>
      <c r="AI1538" t="inlineStr">
        <is>
          <t>N/A</t>
        </is>
      </c>
      <c r="AJ1538" t="inlineStr">
        <is>
          <t>N/A</t>
        </is>
      </c>
      <c r="AK1538" t="inlineStr">
        <is>
          <t>N/A</t>
        </is>
      </c>
      <c r="AL1538" t="inlineStr">
        <is>
          <t>N/A</t>
        </is>
      </c>
      <c r="AM1538" t="inlineStr">
        <is>
          <t>N/A</t>
        </is>
      </c>
      <c r="AN1538" t="inlineStr">
        <is>
          <t>N/A</t>
        </is>
      </c>
      <c r="AO1538" t="inlineStr">
        <is>
          <t>N/A</t>
        </is>
      </c>
      <c r="AP1538" t="inlineStr">
        <is>
          <t>N/A</t>
        </is>
      </c>
      <c r="AQ1538" t="inlineStr">
        <is>
          <t>N/A</t>
        </is>
      </c>
      <c r="AR1538" t="inlineStr">
        <is>
          <t>N/A</t>
        </is>
      </c>
      <c r="AS1538" t="inlineStr">
        <is>
          <t>N/A</t>
        </is>
      </c>
      <c r="AT1538" t="inlineStr">
        <is>
          <t>N/A</t>
        </is>
      </c>
      <c r="AU1538" t="inlineStr">
        <is>
          <t>N/A</t>
        </is>
      </c>
      <c r="AV1538" t="inlineStr">
        <is>
          <t>N/A</t>
        </is>
      </c>
      <c r="AW1538" t="inlineStr">
        <is>
          <t>N/A</t>
        </is>
      </c>
      <c r="AX1538" t="inlineStr">
        <is>
          <t>N/A</t>
        </is>
      </c>
      <c r="AY1538" t="inlineStr">
        <is>
          <t>N/A</t>
        </is>
      </c>
      <c r="AZ1538" t="inlineStr">
        <is>
          <t>N/A</t>
        </is>
      </c>
      <c r="BA1538" t="inlineStr">
        <is>
          <t>N/A</t>
        </is>
      </c>
      <c r="BB1538" t="inlineStr">
        <is>
          <t>N/A</t>
        </is>
      </c>
      <c r="BC1538" t="inlineStr">
        <is>
          <t>N/A</t>
        </is>
      </c>
      <c r="BD1538" t="inlineStr">
        <is>
          <t>N/A</t>
        </is>
      </c>
      <c r="BE1538" t="inlineStr">
        <is>
          <t>N/A</t>
        </is>
      </c>
    </row>
    <row r="1539">
      <c r="A1539" t="inlineStr">
        <is>
          <t>WI220360034</t>
        </is>
      </c>
      <c r="B1539" t="inlineStr">
        <is>
          <t>DATA_VALIDATION</t>
        </is>
      </c>
      <c r="C1539" t="inlineStr">
        <is>
          <t>201300022284</t>
        </is>
      </c>
      <c r="D1539" t="inlineStr">
        <is>
          <t>Folder</t>
        </is>
      </c>
      <c r="E1539" s="2">
        <f>HYPERLINK("capsilon://?command=openfolder&amp;siteaddress=FAM.docvelocity-na8.net&amp;folderid=FX8D63E202-9C47-0092-5561-EDA684775793","FX22038698")</f>
        <v>0.0</v>
      </c>
      <c r="F1539" t="inlineStr">
        <is>
          <t/>
        </is>
      </c>
      <c r="G1539" t="inlineStr">
        <is>
          <t/>
        </is>
      </c>
      <c r="H1539" t="inlineStr">
        <is>
          <t>Mailitem</t>
        </is>
      </c>
      <c r="I1539" t="inlineStr">
        <is>
          <t>MI2203624200</t>
        </is>
      </c>
      <c r="J1539" t="n">
        <v>272.0</v>
      </c>
      <c r="K1539" t="inlineStr">
        <is>
          <t>COMPLETED</t>
        </is>
      </c>
      <c r="L1539" t="inlineStr">
        <is>
          <t>MARK_AS_COMPLETED</t>
        </is>
      </c>
      <c r="M1539" t="inlineStr">
        <is>
          <t>Queue</t>
        </is>
      </c>
      <c r="N1539" t="n">
        <v>1.0</v>
      </c>
      <c r="O1539" s="1" t="n">
        <v>44641.52415509259</v>
      </c>
      <c r="P1539" s="1" t="n">
        <v>44641.603541666664</v>
      </c>
      <c r="Q1539" t="n">
        <v>6066.0</v>
      </c>
      <c r="R1539" t="n">
        <v>793.0</v>
      </c>
      <c r="S1539" t="b">
        <v>0</v>
      </c>
      <c r="T1539" t="inlineStr">
        <is>
          <t>N/A</t>
        </is>
      </c>
      <c r="U1539" t="b">
        <v>0</v>
      </c>
      <c r="V1539" t="inlineStr">
        <is>
          <t>Suraj Toradmal</t>
        </is>
      </c>
      <c r="W1539" s="1" t="n">
        <v>44641.603541666664</v>
      </c>
      <c r="X1539" t="n">
        <v>588.0</v>
      </c>
      <c r="Y1539" t="n">
        <v>0.0</v>
      </c>
      <c r="Z1539" t="n">
        <v>0.0</v>
      </c>
      <c r="AA1539" t="n">
        <v>0.0</v>
      </c>
      <c r="AB1539" t="n">
        <v>0.0</v>
      </c>
      <c r="AC1539" t="n">
        <v>0.0</v>
      </c>
      <c r="AD1539" t="n">
        <v>272.0</v>
      </c>
      <c r="AE1539" t="n">
        <v>248.0</v>
      </c>
      <c r="AF1539" t="n">
        <v>0.0</v>
      </c>
      <c r="AG1539" t="n">
        <v>10.0</v>
      </c>
      <c r="AH1539" t="inlineStr">
        <is>
          <t>N/A</t>
        </is>
      </c>
      <c r="AI1539" t="inlineStr">
        <is>
          <t>N/A</t>
        </is>
      </c>
      <c r="AJ1539" t="inlineStr">
        <is>
          <t>N/A</t>
        </is>
      </c>
      <c r="AK1539" t="inlineStr">
        <is>
          <t>N/A</t>
        </is>
      </c>
      <c r="AL1539" t="inlineStr">
        <is>
          <t>N/A</t>
        </is>
      </c>
      <c r="AM1539" t="inlineStr">
        <is>
          <t>N/A</t>
        </is>
      </c>
      <c r="AN1539" t="inlineStr">
        <is>
          <t>N/A</t>
        </is>
      </c>
      <c r="AO1539" t="inlineStr">
        <is>
          <t>N/A</t>
        </is>
      </c>
      <c r="AP1539" t="inlineStr">
        <is>
          <t>N/A</t>
        </is>
      </c>
      <c r="AQ1539" t="inlineStr">
        <is>
          <t>N/A</t>
        </is>
      </c>
      <c r="AR1539" t="inlineStr">
        <is>
          <t>N/A</t>
        </is>
      </c>
      <c r="AS1539" t="inlineStr">
        <is>
          <t>N/A</t>
        </is>
      </c>
      <c r="AT1539" t="inlineStr">
        <is>
          <t>N/A</t>
        </is>
      </c>
      <c r="AU1539" t="inlineStr">
        <is>
          <t>N/A</t>
        </is>
      </c>
      <c r="AV1539" t="inlineStr">
        <is>
          <t>N/A</t>
        </is>
      </c>
      <c r="AW1539" t="inlineStr">
        <is>
          <t>N/A</t>
        </is>
      </c>
      <c r="AX1539" t="inlineStr">
        <is>
          <t>N/A</t>
        </is>
      </c>
      <c r="AY1539" t="inlineStr">
        <is>
          <t>N/A</t>
        </is>
      </c>
      <c r="AZ1539" t="inlineStr">
        <is>
          <t>N/A</t>
        </is>
      </c>
      <c r="BA1539" t="inlineStr">
        <is>
          <t>N/A</t>
        </is>
      </c>
      <c r="BB1539" t="inlineStr">
        <is>
          <t>N/A</t>
        </is>
      </c>
      <c r="BC1539" t="inlineStr">
        <is>
          <t>N/A</t>
        </is>
      </c>
      <c r="BD1539" t="inlineStr">
        <is>
          <t>N/A</t>
        </is>
      </c>
      <c r="BE1539" t="inlineStr">
        <is>
          <t>N/A</t>
        </is>
      </c>
    </row>
    <row r="1540">
      <c r="A1540" t="inlineStr">
        <is>
          <t>WI220360042</t>
        </is>
      </c>
      <c r="B1540" t="inlineStr">
        <is>
          <t>DATA_VALIDATION</t>
        </is>
      </c>
      <c r="C1540" t="inlineStr">
        <is>
          <t>201300021853</t>
        </is>
      </c>
      <c r="D1540" t="inlineStr">
        <is>
          <t>Folder</t>
        </is>
      </c>
      <c r="E1540" s="2">
        <f>HYPERLINK("capsilon://?command=openfolder&amp;siteaddress=FAM.docvelocity-na8.net&amp;folderid=FXBA3BE742-AB7A-9F89-56C3-FA07332A98E3","FX2203527")</f>
        <v>0.0</v>
      </c>
      <c r="F1540" t="inlineStr">
        <is>
          <t/>
        </is>
      </c>
      <c r="G1540" t="inlineStr">
        <is>
          <t/>
        </is>
      </c>
      <c r="H1540" t="inlineStr">
        <is>
          <t>Mailitem</t>
        </is>
      </c>
      <c r="I1540" t="inlineStr">
        <is>
          <t>MI2203624303</t>
        </is>
      </c>
      <c r="J1540" t="n">
        <v>41.0</v>
      </c>
      <c r="K1540" t="inlineStr">
        <is>
          <t>COMPLETED</t>
        </is>
      </c>
      <c r="L1540" t="inlineStr">
        <is>
          <t>MARK_AS_COMPLETED</t>
        </is>
      </c>
      <c r="M1540" t="inlineStr">
        <is>
          <t>Queue</t>
        </is>
      </c>
      <c r="N1540" t="n">
        <v>2.0</v>
      </c>
      <c r="O1540" s="1" t="n">
        <v>44641.52475694445</v>
      </c>
      <c r="P1540" s="1" t="n">
        <v>44641.5575</v>
      </c>
      <c r="Q1540" t="n">
        <v>2376.0</v>
      </c>
      <c r="R1540" t="n">
        <v>453.0</v>
      </c>
      <c r="S1540" t="b">
        <v>0</v>
      </c>
      <c r="T1540" t="inlineStr">
        <is>
          <t>N/A</t>
        </is>
      </c>
      <c r="U1540" t="b">
        <v>0</v>
      </c>
      <c r="V1540" t="inlineStr">
        <is>
          <t>Sunny Yadav</t>
        </is>
      </c>
      <c r="W1540" s="1" t="n">
        <v>44641.53194444445</v>
      </c>
      <c r="X1540" t="n">
        <v>257.0</v>
      </c>
      <c r="Y1540" t="n">
        <v>36.0</v>
      </c>
      <c r="Z1540" t="n">
        <v>0.0</v>
      </c>
      <c r="AA1540" t="n">
        <v>36.0</v>
      </c>
      <c r="AB1540" t="n">
        <v>0.0</v>
      </c>
      <c r="AC1540" t="n">
        <v>11.0</v>
      </c>
      <c r="AD1540" t="n">
        <v>5.0</v>
      </c>
      <c r="AE1540" t="n">
        <v>0.0</v>
      </c>
      <c r="AF1540" t="n">
        <v>0.0</v>
      </c>
      <c r="AG1540" t="n">
        <v>0.0</v>
      </c>
      <c r="AH1540" t="inlineStr">
        <is>
          <t>Ketan Pathak</t>
        </is>
      </c>
      <c r="AI1540" s="1" t="n">
        <v>44641.5575</v>
      </c>
      <c r="AJ1540" t="n">
        <v>196.0</v>
      </c>
      <c r="AK1540" t="n">
        <v>0.0</v>
      </c>
      <c r="AL1540" t="n">
        <v>0.0</v>
      </c>
      <c r="AM1540" t="n">
        <v>0.0</v>
      </c>
      <c r="AN1540" t="n">
        <v>0.0</v>
      </c>
      <c r="AO1540" t="n">
        <v>0.0</v>
      </c>
      <c r="AP1540" t="n">
        <v>5.0</v>
      </c>
      <c r="AQ1540" t="n">
        <v>0.0</v>
      </c>
      <c r="AR1540" t="n">
        <v>0.0</v>
      </c>
      <c r="AS1540" t="n">
        <v>0.0</v>
      </c>
      <c r="AT1540" t="inlineStr">
        <is>
          <t>N/A</t>
        </is>
      </c>
      <c r="AU1540" t="inlineStr">
        <is>
          <t>N/A</t>
        </is>
      </c>
      <c r="AV1540" t="inlineStr">
        <is>
          <t>N/A</t>
        </is>
      </c>
      <c r="AW1540" t="inlineStr">
        <is>
          <t>N/A</t>
        </is>
      </c>
      <c r="AX1540" t="inlineStr">
        <is>
          <t>N/A</t>
        </is>
      </c>
      <c r="AY1540" t="inlineStr">
        <is>
          <t>N/A</t>
        </is>
      </c>
      <c r="AZ1540" t="inlineStr">
        <is>
          <t>N/A</t>
        </is>
      </c>
      <c r="BA1540" t="inlineStr">
        <is>
          <t>N/A</t>
        </is>
      </c>
      <c r="BB1540" t="inlineStr">
        <is>
          <t>N/A</t>
        </is>
      </c>
      <c r="BC1540" t="inlineStr">
        <is>
          <t>N/A</t>
        </is>
      </c>
      <c r="BD1540" t="inlineStr">
        <is>
          <t>N/A</t>
        </is>
      </c>
      <c r="BE1540" t="inlineStr">
        <is>
          <t>N/A</t>
        </is>
      </c>
    </row>
    <row r="1541">
      <c r="A1541" t="inlineStr">
        <is>
          <t>WI220360044</t>
        </is>
      </c>
      <c r="B1541" t="inlineStr">
        <is>
          <t>DATA_VALIDATION</t>
        </is>
      </c>
      <c r="C1541" t="inlineStr">
        <is>
          <t>201300021853</t>
        </is>
      </c>
      <c r="D1541" t="inlineStr">
        <is>
          <t>Folder</t>
        </is>
      </c>
      <c r="E1541" s="2">
        <f>HYPERLINK("capsilon://?command=openfolder&amp;siteaddress=FAM.docvelocity-na8.net&amp;folderid=FXBA3BE742-AB7A-9F89-56C3-FA07332A98E3","FX2203527")</f>
        <v>0.0</v>
      </c>
      <c r="F1541" t="inlineStr">
        <is>
          <t/>
        </is>
      </c>
      <c r="G1541" t="inlineStr">
        <is>
          <t/>
        </is>
      </c>
      <c r="H1541" t="inlineStr">
        <is>
          <t>Mailitem</t>
        </is>
      </c>
      <c r="I1541" t="inlineStr">
        <is>
          <t>MI2203624322</t>
        </is>
      </c>
      <c r="J1541" t="n">
        <v>46.0</v>
      </c>
      <c r="K1541" t="inlineStr">
        <is>
          <t>COMPLETED</t>
        </is>
      </c>
      <c r="L1541" t="inlineStr">
        <is>
          <t>MARK_AS_COMPLETED</t>
        </is>
      </c>
      <c r="M1541" t="inlineStr">
        <is>
          <t>Queue</t>
        </is>
      </c>
      <c r="N1541" t="n">
        <v>2.0</v>
      </c>
      <c r="O1541" s="1" t="n">
        <v>44641.52501157407</v>
      </c>
      <c r="P1541" s="1" t="n">
        <v>44641.560011574074</v>
      </c>
      <c r="Q1541" t="n">
        <v>2539.0</v>
      </c>
      <c r="R1541" t="n">
        <v>485.0</v>
      </c>
      <c r="S1541" t="b">
        <v>0</v>
      </c>
      <c r="T1541" t="inlineStr">
        <is>
          <t>N/A</t>
        </is>
      </c>
      <c r="U1541" t="b">
        <v>0</v>
      </c>
      <c r="V1541" t="inlineStr">
        <is>
          <t>Shivani Rapariya</t>
        </is>
      </c>
      <c r="W1541" s="1" t="n">
        <v>44641.532118055555</v>
      </c>
      <c r="X1541" t="n">
        <v>179.0</v>
      </c>
      <c r="Y1541" t="n">
        <v>41.0</v>
      </c>
      <c r="Z1541" t="n">
        <v>0.0</v>
      </c>
      <c r="AA1541" t="n">
        <v>41.0</v>
      </c>
      <c r="AB1541" t="n">
        <v>0.0</v>
      </c>
      <c r="AC1541" t="n">
        <v>11.0</v>
      </c>
      <c r="AD1541" t="n">
        <v>5.0</v>
      </c>
      <c r="AE1541" t="n">
        <v>0.0</v>
      </c>
      <c r="AF1541" t="n">
        <v>0.0</v>
      </c>
      <c r="AG1541" t="n">
        <v>0.0</v>
      </c>
      <c r="AH1541" t="inlineStr">
        <is>
          <t>Rohit Mawal</t>
        </is>
      </c>
      <c r="AI1541" s="1" t="n">
        <v>44641.560011574074</v>
      </c>
      <c r="AJ1541" t="n">
        <v>306.0</v>
      </c>
      <c r="AK1541" t="n">
        <v>0.0</v>
      </c>
      <c r="AL1541" t="n">
        <v>0.0</v>
      </c>
      <c r="AM1541" t="n">
        <v>0.0</v>
      </c>
      <c r="AN1541" t="n">
        <v>0.0</v>
      </c>
      <c r="AO1541" t="n">
        <v>0.0</v>
      </c>
      <c r="AP1541" t="n">
        <v>5.0</v>
      </c>
      <c r="AQ1541" t="n">
        <v>0.0</v>
      </c>
      <c r="AR1541" t="n">
        <v>0.0</v>
      </c>
      <c r="AS1541" t="n">
        <v>0.0</v>
      </c>
      <c r="AT1541" t="inlineStr">
        <is>
          <t>N/A</t>
        </is>
      </c>
      <c r="AU1541" t="inlineStr">
        <is>
          <t>N/A</t>
        </is>
      </c>
      <c r="AV1541" t="inlineStr">
        <is>
          <t>N/A</t>
        </is>
      </c>
      <c r="AW1541" t="inlineStr">
        <is>
          <t>N/A</t>
        </is>
      </c>
      <c r="AX1541" t="inlineStr">
        <is>
          <t>N/A</t>
        </is>
      </c>
      <c r="AY1541" t="inlineStr">
        <is>
          <t>N/A</t>
        </is>
      </c>
      <c r="AZ1541" t="inlineStr">
        <is>
          <t>N/A</t>
        </is>
      </c>
      <c r="BA1541" t="inlineStr">
        <is>
          <t>N/A</t>
        </is>
      </c>
      <c r="BB1541" t="inlineStr">
        <is>
          <t>N/A</t>
        </is>
      </c>
      <c r="BC1541" t="inlineStr">
        <is>
          <t>N/A</t>
        </is>
      </c>
      <c r="BD1541" t="inlineStr">
        <is>
          <t>N/A</t>
        </is>
      </c>
      <c r="BE1541" t="inlineStr">
        <is>
          <t>N/A</t>
        </is>
      </c>
    </row>
    <row r="1542">
      <c r="A1542" t="inlineStr">
        <is>
          <t>WI220360047</t>
        </is>
      </c>
      <c r="B1542" t="inlineStr">
        <is>
          <t>DATA_VALIDATION</t>
        </is>
      </c>
      <c r="C1542" t="inlineStr">
        <is>
          <t>201300021853</t>
        </is>
      </c>
      <c r="D1542" t="inlineStr">
        <is>
          <t>Folder</t>
        </is>
      </c>
      <c r="E1542" s="2">
        <f>HYPERLINK("capsilon://?command=openfolder&amp;siteaddress=FAM.docvelocity-na8.net&amp;folderid=FXBA3BE742-AB7A-9F89-56C3-FA07332A98E3","FX2203527")</f>
        <v>0.0</v>
      </c>
      <c r="F1542" t="inlineStr">
        <is>
          <t/>
        </is>
      </c>
      <c r="G1542" t="inlineStr">
        <is>
          <t/>
        </is>
      </c>
      <c r="H1542" t="inlineStr">
        <is>
          <t>Mailitem</t>
        </is>
      </c>
      <c r="I1542" t="inlineStr">
        <is>
          <t>MI2203624336</t>
        </is>
      </c>
      <c r="J1542" t="n">
        <v>134.0</v>
      </c>
      <c r="K1542" t="inlineStr">
        <is>
          <t>COMPLETED</t>
        </is>
      </c>
      <c r="L1542" t="inlineStr">
        <is>
          <t>MARK_AS_COMPLETED</t>
        </is>
      </c>
      <c r="M1542" t="inlineStr">
        <is>
          <t>Queue</t>
        </is>
      </c>
      <c r="N1542" t="n">
        <v>2.0</v>
      </c>
      <c r="O1542" s="1" t="n">
        <v>44641.525243055556</v>
      </c>
      <c r="P1542" s="1" t="n">
        <v>44641.56309027778</v>
      </c>
      <c r="Q1542" t="n">
        <v>975.0</v>
      </c>
      <c r="R1542" t="n">
        <v>2295.0</v>
      </c>
      <c r="S1542" t="b">
        <v>0</v>
      </c>
      <c r="T1542" t="inlineStr">
        <is>
          <t>N/A</t>
        </is>
      </c>
      <c r="U1542" t="b">
        <v>0</v>
      </c>
      <c r="V1542" t="inlineStr">
        <is>
          <t>Prajakta Jagannath Mane</t>
        </is>
      </c>
      <c r="W1542" s="1" t="n">
        <v>44641.552303240744</v>
      </c>
      <c r="X1542" t="n">
        <v>1813.0</v>
      </c>
      <c r="Y1542" t="n">
        <v>124.0</v>
      </c>
      <c r="Z1542" t="n">
        <v>0.0</v>
      </c>
      <c r="AA1542" t="n">
        <v>124.0</v>
      </c>
      <c r="AB1542" t="n">
        <v>0.0</v>
      </c>
      <c r="AC1542" t="n">
        <v>61.0</v>
      </c>
      <c r="AD1542" t="n">
        <v>10.0</v>
      </c>
      <c r="AE1542" t="n">
        <v>0.0</v>
      </c>
      <c r="AF1542" t="n">
        <v>0.0</v>
      </c>
      <c r="AG1542" t="n">
        <v>0.0</v>
      </c>
      <c r="AH1542" t="inlineStr">
        <is>
          <t>Ketan Pathak</t>
        </is>
      </c>
      <c r="AI1542" s="1" t="n">
        <v>44641.56309027778</v>
      </c>
      <c r="AJ1542" t="n">
        <v>482.0</v>
      </c>
      <c r="AK1542" t="n">
        <v>1.0</v>
      </c>
      <c r="AL1542" t="n">
        <v>0.0</v>
      </c>
      <c r="AM1542" t="n">
        <v>1.0</v>
      </c>
      <c r="AN1542" t="n">
        <v>0.0</v>
      </c>
      <c r="AO1542" t="n">
        <v>1.0</v>
      </c>
      <c r="AP1542" t="n">
        <v>9.0</v>
      </c>
      <c r="AQ1542" t="n">
        <v>0.0</v>
      </c>
      <c r="AR1542" t="n">
        <v>0.0</v>
      </c>
      <c r="AS1542" t="n">
        <v>0.0</v>
      </c>
      <c r="AT1542" t="inlineStr">
        <is>
          <t>N/A</t>
        </is>
      </c>
      <c r="AU1542" t="inlineStr">
        <is>
          <t>N/A</t>
        </is>
      </c>
      <c r="AV1542" t="inlineStr">
        <is>
          <t>N/A</t>
        </is>
      </c>
      <c r="AW1542" t="inlineStr">
        <is>
          <t>N/A</t>
        </is>
      </c>
      <c r="AX1542" t="inlineStr">
        <is>
          <t>N/A</t>
        </is>
      </c>
      <c r="AY1542" t="inlineStr">
        <is>
          <t>N/A</t>
        </is>
      </c>
      <c r="AZ1542" t="inlineStr">
        <is>
          <t>N/A</t>
        </is>
      </c>
      <c r="BA1542" t="inlineStr">
        <is>
          <t>N/A</t>
        </is>
      </c>
      <c r="BB1542" t="inlineStr">
        <is>
          <t>N/A</t>
        </is>
      </c>
      <c r="BC1542" t="inlineStr">
        <is>
          <t>N/A</t>
        </is>
      </c>
      <c r="BD1542" t="inlineStr">
        <is>
          <t>N/A</t>
        </is>
      </c>
      <c r="BE1542" t="inlineStr">
        <is>
          <t>N/A</t>
        </is>
      </c>
    </row>
    <row r="1543">
      <c r="A1543" t="inlineStr">
        <is>
          <t>WI220360048</t>
        </is>
      </c>
      <c r="B1543" t="inlineStr">
        <is>
          <t>DATA_VALIDATION</t>
        </is>
      </c>
      <c r="C1543" t="inlineStr">
        <is>
          <t>201300021853</t>
        </is>
      </c>
      <c r="D1543" t="inlineStr">
        <is>
          <t>Folder</t>
        </is>
      </c>
      <c r="E1543" s="2">
        <f>HYPERLINK("capsilon://?command=openfolder&amp;siteaddress=FAM.docvelocity-na8.net&amp;folderid=FXBA3BE742-AB7A-9F89-56C3-FA07332A98E3","FX2203527")</f>
        <v>0.0</v>
      </c>
      <c r="F1543" t="inlineStr">
        <is>
          <t/>
        </is>
      </c>
      <c r="G1543" t="inlineStr">
        <is>
          <t/>
        </is>
      </c>
      <c r="H1543" t="inlineStr">
        <is>
          <t>Mailitem</t>
        </is>
      </c>
      <c r="I1543" t="inlineStr">
        <is>
          <t>MI2203624346</t>
        </is>
      </c>
      <c r="J1543" t="n">
        <v>144.0</v>
      </c>
      <c r="K1543" t="inlineStr">
        <is>
          <t>COMPLETED</t>
        </is>
      </c>
      <c r="L1543" t="inlineStr">
        <is>
          <t>MARK_AS_COMPLETED</t>
        </is>
      </c>
      <c r="M1543" t="inlineStr">
        <is>
          <t>Queue</t>
        </is>
      </c>
      <c r="N1543" t="n">
        <v>2.0</v>
      </c>
      <c r="O1543" s="1" t="n">
        <v>44641.52527777778</v>
      </c>
      <c r="P1543" s="1" t="n">
        <v>44641.58590277778</v>
      </c>
      <c r="Q1543" t="n">
        <v>3560.0</v>
      </c>
      <c r="R1543" t="n">
        <v>1678.0</v>
      </c>
      <c r="S1543" t="b">
        <v>0</v>
      </c>
      <c r="T1543" t="inlineStr">
        <is>
          <t>N/A</t>
        </is>
      </c>
      <c r="U1543" t="b">
        <v>0</v>
      </c>
      <c r="V1543" t="inlineStr">
        <is>
          <t>Sunny Yadav</t>
        </is>
      </c>
      <c r="W1543" s="1" t="n">
        <v>44641.54177083333</v>
      </c>
      <c r="X1543" t="n">
        <v>849.0</v>
      </c>
      <c r="Y1543" t="n">
        <v>139.0</v>
      </c>
      <c r="Z1543" t="n">
        <v>0.0</v>
      </c>
      <c r="AA1543" t="n">
        <v>139.0</v>
      </c>
      <c r="AB1543" t="n">
        <v>0.0</v>
      </c>
      <c r="AC1543" t="n">
        <v>22.0</v>
      </c>
      <c r="AD1543" t="n">
        <v>5.0</v>
      </c>
      <c r="AE1543" t="n">
        <v>0.0</v>
      </c>
      <c r="AF1543" t="n">
        <v>0.0</v>
      </c>
      <c r="AG1543" t="n">
        <v>0.0</v>
      </c>
      <c r="AH1543" t="inlineStr">
        <is>
          <t>Rohit Mawal</t>
        </is>
      </c>
      <c r="AI1543" s="1" t="n">
        <v>44641.58590277778</v>
      </c>
      <c r="AJ1543" t="n">
        <v>475.0</v>
      </c>
      <c r="AK1543" t="n">
        <v>0.0</v>
      </c>
      <c r="AL1543" t="n">
        <v>0.0</v>
      </c>
      <c r="AM1543" t="n">
        <v>0.0</v>
      </c>
      <c r="AN1543" t="n">
        <v>0.0</v>
      </c>
      <c r="AO1543" t="n">
        <v>0.0</v>
      </c>
      <c r="AP1543" t="n">
        <v>5.0</v>
      </c>
      <c r="AQ1543" t="n">
        <v>0.0</v>
      </c>
      <c r="AR1543" t="n">
        <v>0.0</v>
      </c>
      <c r="AS1543" t="n">
        <v>0.0</v>
      </c>
      <c r="AT1543" t="inlineStr">
        <is>
          <t>N/A</t>
        </is>
      </c>
      <c r="AU1543" t="inlineStr">
        <is>
          <t>N/A</t>
        </is>
      </c>
      <c r="AV1543" t="inlineStr">
        <is>
          <t>N/A</t>
        </is>
      </c>
      <c r="AW1543" t="inlineStr">
        <is>
          <t>N/A</t>
        </is>
      </c>
      <c r="AX1543" t="inlineStr">
        <is>
          <t>N/A</t>
        </is>
      </c>
      <c r="AY1543" t="inlineStr">
        <is>
          <t>N/A</t>
        </is>
      </c>
      <c r="AZ1543" t="inlineStr">
        <is>
          <t>N/A</t>
        </is>
      </c>
      <c r="BA1543" t="inlineStr">
        <is>
          <t>N/A</t>
        </is>
      </c>
      <c r="BB1543" t="inlineStr">
        <is>
          <t>N/A</t>
        </is>
      </c>
      <c r="BC1543" t="inlineStr">
        <is>
          <t>N/A</t>
        </is>
      </c>
      <c r="BD1543" t="inlineStr">
        <is>
          <t>N/A</t>
        </is>
      </c>
      <c r="BE1543" t="inlineStr">
        <is>
          <t>N/A</t>
        </is>
      </c>
    </row>
    <row r="1544">
      <c r="A1544" t="inlineStr">
        <is>
          <t>WI220360049</t>
        </is>
      </c>
      <c r="B1544" t="inlineStr">
        <is>
          <t>DATA_VALIDATION</t>
        </is>
      </c>
      <c r="C1544" t="inlineStr">
        <is>
          <t>201300021853</t>
        </is>
      </c>
      <c r="D1544" t="inlineStr">
        <is>
          <t>Folder</t>
        </is>
      </c>
      <c r="E1544" s="2">
        <f>HYPERLINK("capsilon://?command=openfolder&amp;siteaddress=FAM.docvelocity-na8.net&amp;folderid=FXBA3BE742-AB7A-9F89-56C3-FA07332A98E3","FX2203527")</f>
        <v>0.0</v>
      </c>
      <c r="F1544" t="inlineStr">
        <is>
          <t/>
        </is>
      </c>
      <c r="G1544" t="inlineStr">
        <is>
          <t/>
        </is>
      </c>
      <c r="H1544" t="inlineStr">
        <is>
          <t>Mailitem</t>
        </is>
      </c>
      <c r="I1544" t="inlineStr">
        <is>
          <t>MI2203624357</t>
        </is>
      </c>
      <c r="J1544" t="n">
        <v>28.0</v>
      </c>
      <c r="K1544" t="inlineStr">
        <is>
          <t>COMPLETED</t>
        </is>
      </c>
      <c r="L1544" t="inlineStr">
        <is>
          <t>MARK_AS_COMPLETED</t>
        </is>
      </c>
      <c r="M1544" t="inlineStr">
        <is>
          <t>Queue</t>
        </is>
      </c>
      <c r="N1544" t="n">
        <v>2.0</v>
      </c>
      <c r="O1544" s="1" t="n">
        <v>44641.52549768519</v>
      </c>
      <c r="P1544" s="1" t="n">
        <v>44641.58167824074</v>
      </c>
      <c r="Q1544" t="n">
        <v>4735.0</v>
      </c>
      <c r="R1544" t="n">
        <v>119.0</v>
      </c>
      <c r="S1544" t="b">
        <v>0</v>
      </c>
      <c r="T1544" t="inlineStr">
        <is>
          <t>N/A</t>
        </is>
      </c>
      <c r="U1544" t="b">
        <v>0</v>
      </c>
      <c r="V1544" t="inlineStr">
        <is>
          <t>Shivani Rapariya</t>
        </is>
      </c>
      <c r="W1544" s="1" t="n">
        <v>44641.53291666666</v>
      </c>
      <c r="X1544" t="n">
        <v>68.0</v>
      </c>
      <c r="Y1544" t="n">
        <v>21.0</v>
      </c>
      <c r="Z1544" t="n">
        <v>0.0</v>
      </c>
      <c r="AA1544" t="n">
        <v>21.0</v>
      </c>
      <c r="AB1544" t="n">
        <v>0.0</v>
      </c>
      <c r="AC1544" t="n">
        <v>0.0</v>
      </c>
      <c r="AD1544" t="n">
        <v>7.0</v>
      </c>
      <c r="AE1544" t="n">
        <v>0.0</v>
      </c>
      <c r="AF1544" t="n">
        <v>0.0</v>
      </c>
      <c r="AG1544" t="n">
        <v>0.0</v>
      </c>
      <c r="AH1544" t="inlineStr">
        <is>
          <t>Vikash Suryakanth Parmar</t>
        </is>
      </c>
      <c r="AI1544" s="1" t="n">
        <v>44641.58167824074</v>
      </c>
      <c r="AJ1544" t="n">
        <v>51.0</v>
      </c>
      <c r="AK1544" t="n">
        <v>0.0</v>
      </c>
      <c r="AL1544" t="n">
        <v>0.0</v>
      </c>
      <c r="AM1544" t="n">
        <v>0.0</v>
      </c>
      <c r="AN1544" t="n">
        <v>0.0</v>
      </c>
      <c r="AO1544" t="n">
        <v>0.0</v>
      </c>
      <c r="AP1544" t="n">
        <v>7.0</v>
      </c>
      <c r="AQ1544" t="n">
        <v>0.0</v>
      </c>
      <c r="AR1544" t="n">
        <v>0.0</v>
      </c>
      <c r="AS1544" t="n">
        <v>0.0</v>
      </c>
      <c r="AT1544" t="inlineStr">
        <is>
          <t>N/A</t>
        </is>
      </c>
      <c r="AU1544" t="inlineStr">
        <is>
          <t>N/A</t>
        </is>
      </c>
      <c r="AV1544" t="inlineStr">
        <is>
          <t>N/A</t>
        </is>
      </c>
      <c r="AW1544" t="inlineStr">
        <is>
          <t>N/A</t>
        </is>
      </c>
      <c r="AX1544" t="inlineStr">
        <is>
          <t>N/A</t>
        </is>
      </c>
      <c r="AY1544" t="inlineStr">
        <is>
          <t>N/A</t>
        </is>
      </c>
      <c r="AZ1544" t="inlineStr">
        <is>
          <t>N/A</t>
        </is>
      </c>
      <c r="BA1544" t="inlineStr">
        <is>
          <t>N/A</t>
        </is>
      </c>
      <c r="BB1544" t="inlineStr">
        <is>
          <t>N/A</t>
        </is>
      </c>
      <c r="BC1544" t="inlineStr">
        <is>
          <t>N/A</t>
        </is>
      </c>
      <c r="BD1544" t="inlineStr">
        <is>
          <t>N/A</t>
        </is>
      </c>
      <c r="BE1544" t="inlineStr">
        <is>
          <t>N/A</t>
        </is>
      </c>
    </row>
    <row r="1545">
      <c r="A1545" t="inlineStr">
        <is>
          <t>WI220360075</t>
        </is>
      </c>
      <c r="B1545" t="inlineStr">
        <is>
          <t>DATA_VALIDATION</t>
        </is>
      </c>
      <c r="C1545" t="inlineStr">
        <is>
          <t>201100014858</t>
        </is>
      </c>
      <c r="D1545" t="inlineStr">
        <is>
          <t>Folder</t>
        </is>
      </c>
      <c r="E1545" s="2">
        <f>HYPERLINK("capsilon://?command=openfolder&amp;siteaddress=FAM.docvelocity-na8.net&amp;folderid=FXBE85FA7C-0A04-4E81-8230-651343FD7340","FX22038740")</f>
        <v>0.0</v>
      </c>
      <c r="F1545" t="inlineStr">
        <is>
          <t/>
        </is>
      </c>
      <c r="G1545" t="inlineStr">
        <is>
          <t/>
        </is>
      </c>
      <c r="H1545" t="inlineStr">
        <is>
          <t>Mailitem</t>
        </is>
      </c>
      <c r="I1545" t="inlineStr">
        <is>
          <t>MI2203605133</t>
        </is>
      </c>
      <c r="J1545" t="n">
        <v>184.0</v>
      </c>
      <c r="K1545" t="inlineStr">
        <is>
          <t>COMPLETED</t>
        </is>
      </c>
      <c r="L1545" t="inlineStr">
        <is>
          <t>MARK_AS_COMPLETED</t>
        </is>
      </c>
      <c r="M1545" t="inlineStr">
        <is>
          <t>Queue</t>
        </is>
      </c>
      <c r="N1545" t="n">
        <v>2.0</v>
      </c>
      <c r="O1545" s="1" t="n">
        <v>44641.52952546296</v>
      </c>
      <c r="P1545" s="1" t="n">
        <v>44641.53734953704</v>
      </c>
      <c r="Q1545" t="n">
        <v>65.0</v>
      </c>
      <c r="R1545" t="n">
        <v>611.0</v>
      </c>
      <c r="S1545" t="b">
        <v>0</v>
      </c>
      <c r="T1545" t="inlineStr">
        <is>
          <t>N/A</t>
        </is>
      </c>
      <c r="U1545" t="b">
        <v>1</v>
      </c>
      <c r="V1545" t="inlineStr">
        <is>
          <t>Sagar Belhekar</t>
        </is>
      </c>
      <c r="W1545" s="1" t="n">
        <v>44641.534537037034</v>
      </c>
      <c r="X1545" t="n">
        <v>429.0</v>
      </c>
      <c r="Y1545" t="n">
        <v>160.0</v>
      </c>
      <c r="Z1545" t="n">
        <v>0.0</v>
      </c>
      <c r="AA1545" t="n">
        <v>160.0</v>
      </c>
      <c r="AB1545" t="n">
        <v>0.0</v>
      </c>
      <c r="AC1545" t="n">
        <v>8.0</v>
      </c>
      <c r="AD1545" t="n">
        <v>24.0</v>
      </c>
      <c r="AE1545" t="n">
        <v>0.0</v>
      </c>
      <c r="AF1545" t="n">
        <v>0.0</v>
      </c>
      <c r="AG1545" t="n">
        <v>0.0</v>
      </c>
      <c r="AH1545" t="inlineStr">
        <is>
          <t>Vikash Suryakanth Parmar</t>
        </is>
      </c>
      <c r="AI1545" s="1" t="n">
        <v>44641.53734953704</v>
      </c>
      <c r="AJ1545" t="n">
        <v>182.0</v>
      </c>
      <c r="AK1545" t="n">
        <v>0.0</v>
      </c>
      <c r="AL1545" t="n">
        <v>0.0</v>
      </c>
      <c r="AM1545" t="n">
        <v>0.0</v>
      </c>
      <c r="AN1545" t="n">
        <v>0.0</v>
      </c>
      <c r="AO1545" t="n">
        <v>0.0</v>
      </c>
      <c r="AP1545" t="n">
        <v>24.0</v>
      </c>
      <c r="AQ1545" t="n">
        <v>0.0</v>
      </c>
      <c r="AR1545" t="n">
        <v>0.0</v>
      </c>
      <c r="AS1545" t="n">
        <v>0.0</v>
      </c>
      <c r="AT1545" t="inlineStr">
        <is>
          <t>N/A</t>
        </is>
      </c>
      <c r="AU1545" t="inlineStr">
        <is>
          <t>N/A</t>
        </is>
      </c>
      <c r="AV1545" t="inlineStr">
        <is>
          <t>N/A</t>
        </is>
      </c>
      <c r="AW1545" t="inlineStr">
        <is>
          <t>N/A</t>
        </is>
      </c>
      <c r="AX1545" t="inlineStr">
        <is>
          <t>N/A</t>
        </is>
      </c>
      <c r="AY1545" t="inlineStr">
        <is>
          <t>N/A</t>
        </is>
      </c>
      <c r="AZ1545" t="inlineStr">
        <is>
          <t>N/A</t>
        </is>
      </c>
      <c r="BA1545" t="inlineStr">
        <is>
          <t>N/A</t>
        </is>
      </c>
      <c r="BB1545" t="inlineStr">
        <is>
          <t>N/A</t>
        </is>
      </c>
      <c r="BC1545" t="inlineStr">
        <is>
          <t>N/A</t>
        </is>
      </c>
      <c r="BD1545" t="inlineStr">
        <is>
          <t>N/A</t>
        </is>
      </c>
      <c r="BE1545" t="inlineStr">
        <is>
          <t>N/A</t>
        </is>
      </c>
    </row>
    <row r="1546">
      <c r="A1546" t="inlineStr">
        <is>
          <t>WI22036009</t>
        </is>
      </c>
      <c r="B1546" t="inlineStr">
        <is>
          <t>DATA_VALIDATION</t>
        </is>
      </c>
      <c r="C1546" t="inlineStr">
        <is>
          <t>201330005523</t>
        </is>
      </c>
      <c r="D1546" t="inlineStr">
        <is>
          <t>Folder</t>
        </is>
      </c>
      <c r="E1546" s="2">
        <f>HYPERLINK("capsilon://?command=openfolder&amp;siteaddress=FAM.docvelocity-na8.net&amp;folderid=FXBF8A5675-175B-CD90-5BCB-95024D990237","FX220212992")</f>
        <v>0.0</v>
      </c>
      <c r="F1546" t="inlineStr">
        <is>
          <t/>
        </is>
      </c>
      <c r="G1546" t="inlineStr">
        <is>
          <t/>
        </is>
      </c>
      <c r="H1546" t="inlineStr">
        <is>
          <t>Mailitem</t>
        </is>
      </c>
      <c r="I1546" t="inlineStr">
        <is>
          <t>MI220364071</t>
        </is>
      </c>
      <c r="J1546" t="n">
        <v>0.0</v>
      </c>
      <c r="K1546" t="inlineStr">
        <is>
          <t>COMPLETED</t>
        </is>
      </c>
      <c r="L1546" t="inlineStr">
        <is>
          <t>MARK_AS_COMPLETED</t>
        </is>
      </c>
      <c r="M1546" t="inlineStr">
        <is>
          <t>Queue</t>
        </is>
      </c>
      <c r="N1546" t="n">
        <v>2.0</v>
      </c>
      <c r="O1546" s="1" t="n">
        <v>44622.516851851855</v>
      </c>
      <c r="P1546" s="1" t="n">
        <v>44622.74820601852</v>
      </c>
      <c r="Q1546" t="n">
        <v>19070.0</v>
      </c>
      <c r="R1546" t="n">
        <v>919.0</v>
      </c>
      <c r="S1546" t="b">
        <v>0</v>
      </c>
      <c r="T1546" t="inlineStr">
        <is>
          <t>N/A</t>
        </is>
      </c>
      <c r="U1546" t="b">
        <v>0</v>
      </c>
      <c r="V1546" t="inlineStr">
        <is>
          <t>Archana Bhujbal</t>
        </is>
      </c>
      <c r="W1546" s="1" t="n">
        <v>44622.524305555555</v>
      </c>
      <c r="X1546" t="n">
        <v>599.0</v>
      </c>
      <c r="Y1546" t="n">
        <v>47.0</v>
      </c>
      <c r="Z1546" t="n">
        <v>0.0</v>
      </c>
      <c r="AA1546" t="n">
        <v>47.0</v>
      </c>
      <c r="AB1546" t="n">
        <v>0.0</v>
      </c>
      <c r="AC1546" t="n">
        <v>20.0</v>
      </c>
      <c r="AD1546" t="n">
        <v>-47.0</v>
      </c>
      <c r="AE1546" t="n">
        <v>0.0</v>
      </c>
      <c r="AF1546" t="n">
        <v>0.0</v>
      </c>
      <c r="AG1546" t="n">
        <v>0.0</v>
      </c>
      <c r="AH1546" t="inlineStr">
        <is>
          <t>Mohini Shinde</t>
        </is>
      </c>
      <c r="AI1546" s="1" t="n">
        <v>44622.74820601852</v>
      </c>
      <c r="AJ1546" t="n">
        <v>320.0</v>
      </c>
      <c r="AK1546" t="n">
        <v>0.0</v>
      </c>
      <c r="AL1546" t="n">
        <v>0.0</v>
      </c>
      <c r="AM1546" t="n">
        <v>0.0</v>
      </c>
      <c r="AN1546" t="n">
        <v>0.0</v>
      </c>
      <c r="AO1546" t="n">
        <v>0.0</v>
      </c>
      <c r="AP1546" t="n">
        <v>-47.0</v>
      </c>
      <c r="AQ1546" t="n">
        <v>0.0</v>
      </c>
      <c r="AR1546" t="n">
        <v>0.0</v>
      </c>
      <c r="AS1546" t="n">
        <v>0.0</v>
      </c>
      <c r="AT1546" t="inlineStr">
        <is>
          <t>N/A</t>
        </is>
      </c>
      <c r="AU1546" t="inlineStr">
        <is>
          <t>N/A</t>
        </is>
      </c>
      <c r="AV1546" t="inlineStr">
        <is>
          <t>N/A</t>
        </is>
      </c>
      <c r="AW1546" t="inlineStr">
        <is>
          <t>N/A</t>
        </is>
      </c>
      <c r="AX1546" t="inlineStr">
        <is>
          <t>N/A</t>
        </is>
      </c>
      <c r="AY1546" t="inlineStr">
        <is>
          <t>N/A</t>
        </is>
      </c>
      <c r="AZ1546" t="inlineStr">
        <is>
          <t>N/A</t>
        </is>
      </c>
      <c r="BA1546" t="inlineStr">
        <is>
          <t>N/A</t>
        </is>
      </c>
      <c r="BB1546" t="inlineStr">
        <is>
          <t>N/A</t>
        </is>
      </c>
      <c r="BC1546" t="inlineStr">
        <is>
          <t>N/A</t>
        </is>
      </c>
      <c r="BD1546" t="inlineStr">
        <is>
          <t>N/A</t>
        </is>
      </c>
      <c r="BE1546" t="inlineStr">
        <is>
          <t>N/A</t>
        </is>
      </c>
    </row>
    <row r="1547">
      <c r="A1547" t="inlineStr">
        <is>
          <t>WI22036011</t>
        </is>
      </c>
      <c r="B1547" t="inlineStr">
        <is>
          <t>DATA_VALIDATION</t>
        </is>
      </c>
      <c r="C1547" t="inlineStr">
        <is>
          <t>201330005523</t>
        </is>
      </c>
      <c r="D1547" t="inlineStr">
        <is>
          <t>Folder</t>
        </is>
      </c>
      <c r="E1547" s="2">
        <f>HYPERLINK("capsilon://?command=openfolder&amp;siteaddress=FAM.docvelocity-na8.net&amp;folderid=FXBF8A5675-175B-CD90-5BCB-95024D990237","FX220212992")</f>
        <v>0.0</v>
      </c>
      <c r="F1547" t="inlineStr">
        <is>
          <t/>
        </is>
      </c>
      <c r="G1547" t="inlineStr">
        <is>
          <t/>
        </is>
      </c>
      <c r="H1547" t="inlineStr">
        <is>
          <t>Mailitem</t>
        </is>
      </c>
      <c r="I1547" t="inlineStr">
        <is>
          <t>MI220364092</t>
        </is>
      </c>
      <c r="J1547" t="n">
        <v>0.0</v>
      </c>
      <c r="K1547" t="inlineStr">
        <is>
          <t>COMPLETED</t>
        </is>
      </c>
      <c r="L1547" t="inlineStr">
        <is>
          <t>MARK_AS_COMPLETED</t>
        </is>
      </c>
      <c r="M1547" t="inlineStr">
        <is>
          <t>Queue</t>
        </is>
      </c>
      <c r="N1547" t="n">
        <v>2.0</v>
      </c>
      <c r="O1547" s="1" t="n">
        <v>44622.51693287037</v>
      </c>
      <c r="P1547" s="1" t="n">
        <v>44622.7525</v>
      </c>
      <c r="Q1547" t="n">
        <v>19658.0</v>
      </c>
      <c r="R1547" t="n">
        <v>695.0</v>
      </c>
      <c r="S1547" t="b">
        <v>0</v>
      </c>
      <c r="T1547" t="inlineStr">
        <is>
          <t>N/A</t>
        </is>
      </c>
      <c r="U1547" t="b">
        <v>0</v>
      </c>
      <c r="V1547" t="inlineStr">
        <is>
          <t>Karnal Akhare</t>
        </is>
      </c>
      <c r="W1547" s="1" t="n">
        <v>44622.52118055556</v>
      </c>
      <c r="X1547" t="n">
        <v>325.0</v>
      </c>
      <c r="Y1547" t="n">
        <v>47.0</v>
      </c>
      <c r="Z1547" t="n">
        <v>0.0</v>
      </c>
      <c r="AA1547" t="n">
        <v>47.0</v>
      </c>
      <c r="AB1547" t="n">
        <v>0.0</v>
      </c>
      <c r="AC1547" t="n">
        <v>25.0</v>
      </c>
      <c r="AD1547" t="n">
        <v>-47.0</v>
      </c>
      <c r="AE1547" t="n">
        <v>0.0</v>
      </c>
      <c r="AF1547" t="n">
        <v>0.0</v>
      </c>
      <c r="AG1547" t="n">
        <v>0.0</v>
      </c>
      <c r="AH1547" t="inlineStr">
        <is>
          <t>Mohini Shinde</t>
        </is>
      </c>
      <c r="AI1547" s="1" t="n">
        <v>44622.7525</v>
      </c>
      <c r="AJ1547" t="n">
        <v>370.0</v>
      </c>
      <c r="AK1547" t="n">
        <v>0.0</v>
      </c>
      <c r="AL1547" t="n">
        <v>0.0</v>
      </c>
      <c r="AM1547" t="n">
        <v>0.0</v>
      </c>
      <c r="AN1547" t="n">
        <v>0.0</v>
      </c>
      <c r="AO1547" t="n">
        <v>0.0</v>
      </c>
      <c r="AP1547" t="n">
        <v>-47.0</v>
      </c>
      <c r="AQ1547" t="n">
        <v>0.0</v>
      </c>
      <c r="AR1547" t="n">
        <v>0.0</v>
      </c>
      <c r="AS1547" t="n">
        <v>0.0</v>
      </c>
      <c r="AT1547" t="inlineStr">
        <is>
          <t>N/A</t>
        </is>
      </c>
      <c r="AU1547" t="inlineStr">
        <is>
          <t>N/A</t>
        </is>
      </c>
      <c r="AV1547" t="inlineStr">
        <is>
          <t>N/A</t>
        </is>
      </c>
      <c r="AW1547" t="inlineStr">
        <is>
          <t>N/A</t>
        </is>
      </c>
      <c r="AX1547" t="inlineStr">
        <is>
          <t>N/A</t>
        </is>
      </c>
      <c r="AY1547" t="inlineStr">
        <is>
          <t>N/A</t>
        </is>
      </c>
      <c r="AZ1547" t="inlineStr">
        <is>
          <t>N/A</t>
        </is>
      </c>
      <c r="BA1547" t="inlineStr">
        <is>
          <t>N/A</t>
        </is>
      </c>
      <c r="BB1547" t="inlineStr">
        <is>
          <t>N/A</t>
        </is>
      </c>
      <c r="BC1547" t="inlineStr">
        <is>
          <t>N/A</t>
        </is>
      </c>
      <c r="BD1547" t="inlineStr">
        <is>
          <t>N/A</t>
        </is>
      </c>
      <c r="BE1547" t="inlineStr">
        <is>
          <t>N/A</t>
        </is>
      </c>
    </row>
    <row r="1548">
      <c r="A1548" t="inlineStr">
        <is>
          <t>WI220360121</t>
        </is>
      </c>
      <c r="B1548" t="inlineStr">
        <is>
          <t>DATA_VALIDATION</t>
        </is>
      </c>
      <c r="C1548" t="inlineStr">
        <is>
          <t>201340000730</t>
        </is>
      </c>
      <c r="D1548" t="inlineStr">
        <is>
          <t>Folder</t>
        </is>
      </c>
      <c r="E1548" s="2">
        <f>HYPERLINK("capsilon://?command=openfolder&amp;siteaddress=FAM.docvelocity-na8.net&amp;folderid=FX6BE77DC3-F3EC-0943-2108-1E57B7475722","FX22037999")</f>
        <v>0.0</v>
      </c>
      <c r="F1548" t="inlineStr">
        <is>
          <t/>
        </is>
      </c>
      <c r="G1548" t="inlineStr">
        <is>
          <t/>
        </is>
      </c>
      <c r="H1548" t="inlineStr">
        <is>
          <t>Mailitem</t>
        </is>
      </c>
      <c r="I1548" t="inlineStr">
        <is>
          <t>MI2203598899</t>
        </is>
      </c>
      <c r="J1548" t="n">
        <v>518.0</v>
      </c>
      <c r="K1548" t="inlineStr">
        <is>
          <t>COMPLETED</t>
        </is>
      </c>
      <c r="L1548" t="inlineStr">
        <is>
          <t>MARK_AS_COMPLETED</t>
        </is>
      </c>
      <c r="M1548" t="inlineStr">
        <is>
          <t>Queue</t>
        </is>
      </c>
      <c r="N1548" t="n">
        <v>2.0</v>
      </c>
      <c r="O1548" s="1" t="n">
        <v>44641.53497685185</v>
      </c>
      <c r="P1548" s="1" t="n">
        <v>44641.588958333334</v>
      </c>
      <c r="Q1548" t="n">
        <v>308.0</v>
      </c>
      <c r="R1548" t="n">
        <v>4356.0</v>
      </c>
      <c r="S1548" t="b">
        <v>0</v>
      </c>
      <c r="T1548" t="inlineStr">
        <is>
          <t>N/A</t>
        </is>
      </c>
      <c r="U1548" t="b">
        <v>1</v>
      </c>
      <c r="V1548" t="inlineStr">
        <is>
          <t>Sagar Belhekar</t>
        </is>
      </c>
      <c r="W1548" s="1" t="n">
        <v>44641.55871527778</v>
      </c>
      <c r="X1548" t="n">
        <v>2040.0</v>
      </c>
      <c r="Y1548" t="n">
        <v>430.0</v>
      </c>
      <c r="Z1548" t="n">
        <v>0.0</v>
      </c>
      <c r="AA1548" t="n">
        <v>430.0</v>
      </c>
      <c r="AB1548" t="n">
        <v>0.0</v>
      </c>
      <c r="AC1548" t="n">
        <v>74.0</v>
      </c>
      <c r="AD1548" t="n">
        <v>88.0</v>
      </c>
      <c r="AE1548" t="n">
        <v>0.0</v>
      </c>
      <c r="AF1548" t="n">
        <v>0.0</v>
      </c>
      <c r="AG1548" t="n">
        <v>0.0</v>
      </c>
      <c r="AH1548" t="inlineStr">
        <is>
          <t>Ketan Pathak</t>
        </is>
      </c>
      <c r="AI1548" s="1" t="n">
        <v>44641.588958333334</v>
      </c>
      <c r="AJ1548" t="n">
        <v>2235.0</v>
      </c>
      <c r="AK1548" t="n">
        <v>13.0</v>
      </c>
      <c r="AL1548" t="n">
        <v>0.0</v>
      </c>
      <c r="AM1548" t="n">
        <v>13.0</v>
      </c>
      <c r="AN1548" t="n">
        <v>0.0</v>
      </c>
      <c r="AO1548" t="n">
        <v>13.0</v>
      </c>
      <c r="AP1548" t="n">
        <v>75.0</v>
      </c>
      <c r="AQ1548" t="n">
        <v>0.0</v>
      </c>
      <c r="AR1548" t="n">
        <v>0.0</v>
      </c>
      <c r="AS1548" t="n">
        <v>0.0</v>
      </c>
      <c r="AT1548" t="inlineStr">
        <is>
          <t>N/A</t>
        </is>
      </c>
      <c r="AU1548" t="inlineStr">
        <is>
          <t>N/A</t>
        </is>
      </c>
      <c r="AV1548" t="inlineStr">
        <is>
          <t>N/A</t>
        </is>
      </c>
      <c r="AW1548" t="inlineStr">
        <is>
          <t>N/A</t>
        </is>
      </c>
      <c r="AX1548" t="inlineStr">
        <is>
          <t>N/A</t>
        </is>
      </c>
      <c r="AY1548" t="inlineStr">
        <is>
          <t>N/A</t>
        </is>
      </c>
      <c r="AZ1548" t="inlineStr">
        <is>
          <t>N/A</t>
        </is>
      </c>
      <c r="BA1548" t="inlineStr">
        <is>
          <t>N/A</t>
        </is>
      </c>
      <c r="BB1548" t="inlineStr">
        <is>
          <t>N/A</t>
        </is>
      </c>
      <c r="BC1548" t="inlineStr">
        <is>
          <t>N/A</t>
        </is>
      </c>
      <c r="BD1548" t="inlineStr">
        <is>
          <t>N/A</t>
        </is>
      </c>
      <c r="BE1548" t="inlineStr">
        <is>
          <t>N/A</t>
        </is>
      </c>
    </row>
    <row r="1549">
      <c r="A1549" t="inlineStr">
        <is>
          <t>WI220360135</t>
        </is>
      </c>
      <c r="B1549" t="inlineStr">
        <is>
          <t>DATA_VALIDATION</t>
        </is>
      </c>
      <c r="C1549" t="inlineStr">
        <is>
          <t>201300021938</t>
        </is>
      </c>
      <c r="D1549" t="inlineStr">
        <is>
          <t>Folder</t>
        </is>
      </c>
      <c r="E1549" s="2">
        <f>HYPERLINK("capsilon://?command=openfolder&amp;siteaddress=FAM.docvelocity-na8.net&amp;folderid=FXAD99DFC6-D92E-D396-A03F-B7DFF944B576","FX22032143")</f>
        <v>0.0</v>
      </c>
      <c r="F1549" t="inlineStr">
        <is>
          <t/>
        </is>
      </c>
      <c r="G1549" t="inlineStr">
        <is>
          <t/>
        </is>
      </c>
      <c r="H1549" t="inlineStr">
        <is>
          <t>Mailitem</t>
        </is>
      </c>
      <c r="I1549" t="inlineStr">
        <is>
          <t>MI2203625389</t>
        </is>
      </c>
      <c r="J1549" t="n">
        <v>0.0</v>
      </c>
      <c r="K1549" t="inlineStr">
        <is>
          <t>COMPLETED</t>
        </is>
      </c>
      <c r="L1549" t="inlineStr">
        <is>
          <t>MARK_AS_COMPLETED</t>
        </is>
      </c>
      <c r="M1549" t="inlineStr">
        <is>
          <t>Queue</t>
        </is>
      </c>
      <c r="N1549" t="n">
        <v>2.0</v>
      </c>
      <c r="O1549" s="1" t="n">
        <v>44641.5366087963</v>
      </c>
      <c r="P1549" s="1" t="n">
        <v>44641.58288194444</v>
      </c>
      <c r="Q1549" t="n">
        <v>3821.0</v>
      </c>
      <c r="R1549" t="n">
        <v>177.0</v>
      </c>
      <c r="S1549" t="b">
        <v>0</v>
      </c>
      <c r="T1549" t="inlineStr">
        <is>
          <t>N/A</t>
        </is>
      </c>
      <c r="U1549" t="b">
        <v>0</v>
      </c>
      <c r="V1549" t="inlineStr">
        <is>
          <t>Shubham Karwate</t>
        </is>
      </c>
      <c r="W1549" s="1" t="n">
        <v>44641.53915509259</v>
      </c>
      <c r="X1549" t="n">
        <v>74.0</v>
      </c>
      <c r="Y1549" t="n">
        <v>9.0</v>
      </c>
      <c r="Z1549" t="n">
        <v>0.0</v>
      </c>
      <c r="AA1549" t="n">
        <v>9.0</v>
      </c>
      <c r="AB1549" t="n">
        <v>0.0</v>
      </c>
      <c r="AC1549" t="n">
        <v>3.0</v>
      </c>
      <c r="AD1549" t="n">
        <v>-9.0</v>
      </c>
      <c r="AE1549" t="n">
        <v>0.0</v>
      </c>
      <c r="AF1549" t="n">
        <v>0.0</v>
      </c>
      <c r="AG1549" t="n">
        <v>0.0</v>
      </c>
      <c r="AH1549" t="inlineStr">
        <is>
          <t>Vikash Suryakanth Parmar</t>
        </is>
      </c>
      <c r="AI1549" s="1" t="n">
        <v>44641.58288194444</v>
      </c>
      <c r="AJ1549" t="n">
        <v>103.0</v>
      </c>
      <c r="AK1549" t="n">
        <v>0.0</v>
      </c>
      <c r="AL1549" t="n">
        <v>0.0</v>
      </c>
      <c r="AM1549" t="n">
        <v>0.0</v>
      </c>
      <c r="AN1549" t="n">
        <v>0.0</v>
      </c>
      <c r="AO1549" t="n">
        <v>0.0</v>
      </c>
      <c r="AP1549" t="n">
        <v>-9.0</v>
      </c>
      <c r="AQ1549" t="n">
        <v>0.0</v>
      </c>
      <c r="AR1549" t="n">
        <v>0.0</v>
      </c>
      <c r="AS1549" t="n">
        <v>0.0</v>
      </c>
      <c r="AT1549" t="inlineStr">
        <is>
          <t>N/A</t>
        </is>
      </c>
      <c r="AU1549" t="inlineStr">
        <is>
          <t>N/A</t>
        </is>
      </c>
      <c r="AV1549" t="inlineStr">
        <is>
          <t>N/A</t>
        </is>
      </c>
      <c r="AW1549" t="inlineStr">
        <is>
          <t>N/A</t>
        </is>
      </c>
      <c r="AX1549" t="inlineStr">
        <is>
          <t>N/A</t>
        </is>
      </c>
      <c r="AY1549" t="inlineStr">
        <is>
          <t>N/A</t>
        </is>
      </c>
      <c r="AZ1549" t="inlineStr">
        <is>
          <t>N/A</t>
        </is>
      </c>
      <c r="BA1549" t="inlineStr">
        <is>
          <t>N/A</t>
        </is>
      </c>
      <c r="BB1549" t="inlineStr">
        <is>
          <t>N/A</t>
        </is>
      </c>
      <c r="BC1549" t="inlineStr">
        <is>
          <t>N/A</t>
        </is>
      </c>
      <c r="BD1549" t="inlineStr">
        <is>
          <t>N/A</t>
        </is>
      </c>
      <c r="BE1549" t="inlineStr">
        <is>
          <t>N/A</t>
        </is>
      </c>
    </row>
    <row r="1550">
      <c r="A1550" t="inlineStr">
        <is>
          <t>WI220360165</t>
        </is>
      </c>
      <c r="B1550" t="inlineStr">
        <is>
          <t>DATA_VALIDATION</t>
        </is>
      </c>
      <c r="C1550" t="inlineStr">
        <is>
          <t>201330005762</t>
        </is>
      </c>
      <c r="D1550" t="inlineStr">
        <is>
          <t>Folder</t>
        </is>
      </c>
      <c r="E1550" s="2">
        <f>HYPERLINK("capsilon://?command=openfolder&amp;siteaddress=FAM.docvelocity-na8.net&amp;folderid=FXF5F65D59-ED56-73C8-AAFD-46F3E6B36DB3","FX22035147")</f>
        <v>0.0</v>
      </c>
      <c r="F1550" t="inlineStr">
        <is>
          <t/>
        </is>
      </c>
      <c r="G1550" t="inlineStr">
        <is>
          <t/>
        </is>
      </c>
      <c r="H1550" t="inlineStr">
        <is>
          <t>Mailitem</t>
        </is>
      </c>
      <c r="I1550" t="inlineStr">
        <is>
          <t>MI2203625645</t>
        </is>
      </c>
      <c r="J1550" t="n">
        <v>89.0</v>
      </c>
      <c r="K1550" t="inlineStr">
        <is>
          <t>COMPLETED</t>
        </is>
      </c>
      <c r="L1550" t="inlineStr">
        <is>
          <t>MARK_AS_COMPLETED</t>
        </is>
      </c>
      <c r="M1550" t="inlineStr">
        <is>
          <t>Queue</t>
        </is>
      </c>
      <c r="N1550" t="n">
        <v>2.0</v>
      </c>
      <c r="O1550" s="1" t="n">
        <v>44641.539664351854</v>
      </c>
      <c r="P1550" s="1" t="n">
        <v>44641.58440972222</v>
      </c>
      <c r="Q1550" t="n">
        <v>3525.0</v>
      </c>
      <c r="R1550" t="n">
        <v>341.0</v>
      </c>
      <c r="S1550" t="b">
        <v>0</v>
      </c>
      <c r="T1550" t="inlineStr">
        <is>
          <t>N/A</t>
        </is>
      </c>
      <c r="U1550" t="b">
        <v>0</v>
      </c>
      <c r="V1550" t="inlineStr">
        <is>
          <t>Shubham Karwate</t>
        </is>
      </c>
      <c r="W1550" s="1" t="n">
        <v>44641.542233796295</v>
      </c>
      <c r="X1550" t="n">
        <v>210.0</v>
      </c>
      <c r="Y1550" t="n">
        <v>79.0</v>
      </c>
      <c r="Z1550" t="n">
        <v>0.0</v>
      </c>
      <c r="AA1550" t="n">
        <v>79.0</v>
      </c>
      <c r="AB1550" t="n">
        <v>0.0</v>
      </c>
      <c r="AC1550" t="n">
        <v>5.0</v>
      </c>
      <c r="AD1550" t="n">
        <v>10.0</v>
      </c>
      <c r="AE1550" t="n">
        <v>0.0</v>
      </c>
      <c r="AF1550" t="n">
        <v>0.0</v>
      </c>
      <c r="AG1550" t="n">
        <v>0.0</v>
      </c>
      <c r="AH1550" t="inlineStr">
        <is>
          <t>Vikash Suryakanth Parmar</t>
        </is>
      </c>
      <c r="AI1550" s="1" t="n">
        <v>44641.58440972222</v>
      </c>
      <c r="AJ1550" t="n">
        <v>131.0</v>
      </c>
      <c r="AK1550" t="n">
        <v>1.0</v>
      </c>
      <c r="AL1550" t="n">
        <v>0.0</v>
      </c>
      <c r="AM1550" t="n">
        <v>1.0</v>
      </c>
      <c r="AN1550" t="n">
        <v>0.0</v>
      </c>
      <c r="AO1550" t="n">
        <v>1.0</v>
      </c>
      <c r="AP1550" t="n">
        <v>9.0</v>
      </c>
      <c r="AQ1550" t="n">
        <v>0.0</v>
      </c>
      <c r="AR1550" t="n">
        <v>0.0</v>
      </c>
      <c r="AS1550" t="n">
        <v>0.0</v>
      </c>
      <c r="AT1550" t="inlineStr">
        <is>
          <t>N/A</t>
        </is>
      </c>
      <c r="AU1550" t="inlineStr">
        <is>
          <t>N/A</t>
        </is>
      </c>
      <c r="AV1550" t="inlineStr">
        <is>
          <t>N/A</t>
        </is>
      </c>
      <c r="AW1550" t="inlineStr">
        <is>
          <t>N/A</t>
        </is>
      </c>
      <c r="AX1550" t="inlineStr">
        <is>
          <t>N/A</t>
        </is>
      </c>
      <c r="AY1550" t="inlineStr">
        <is>
          <t>N/A</t>
        </is>
      </c>
      <c r="AZ1550" t="inlineStr">
        <is>
          <t>N/A</t>
        </is>
      </c>
      <c r="BA1550" t="inlineStr">
        <is>
          <t>N/A</t>
        </is>
      </c>
      <c r="BB1550" t="inlineStr">
        <is>
          <t>N/A</t>
        </is>
      </c>
      <c r="BC1550" t="inlineStr">
        <is>
          <t>N/A</t>
        </is>
      </c>
      <c r="BD1550" t="inlineStr">
        <is>
          <t>N/A</t>
        </is>
      </c>
      <c r="BE1550" t="inlineStr">
        <is>
          <t>N/A</t>
        </is>
      </c>
    </row>
    <row r="1551">
      <c r="A1551" t="inlineStr">
        <is>
          <t>WI220360166</t>
        </is>
      </c>
      <c r="B1551" t="inlineStr">
        <is>
          <t>DATA_VALIDATION</t>
        </is>
      </c>
      <c r="C1551" t="inlineStr">
        <is>
          <t>201330005762</t>
        </is>
      </c>
      <c r="D1551" t="inlineStr">
        <is>
          <t>Folder</t>
        </is>
      </c>
      <c r="E1551" s="2">
        <f>HYPERLINK("capsilon://?command=openfolder&amp;siteaddress=FAM.docvelocity-na8.net&amp;folderid=FXF5F65D59-ED56-73C8-AAFD-46F3E6B36DB3","FX22035147")</f>
        <v>0.0</v>
      </c>
      <c r="F1551" t="inlineStr">
        <is>
          <t/>
        </is>
      </c>
      <c r="G1551" t="inlineStr">
        <is>
          <t/>
        </is>
      </c>
      <c r="H1551" t="inlineStr">
        <is>
          <t>Mailitem</t>
        </is>
      </c>
      <c r="I1551" t="inlineStr">
        <is>
          <t>MI2203625635</t>
        </is>
      </c>
      <c r="J1551" t="n">
        <v>41.0</v>
      </c>
      <c r="K1551" t="inlineStr">
        <is>
          <t>COMPLETED</t>
        </is>
      </c>
      <c r="L1551" t="inlineStr">
        <is>
          <t>MARK_AS_COMPLETED</t>
        </is>
      </c>
      <c r="M1551" t="inlineStr">
        <is>
          <t>Queue</t>
        </is>
      </c>
      <c r="N1551" t="n">
        <v>2.0</v>
      </c>
      <c r="O1551" s="1" t="n">
        <v>44641.53969907408</v>
      </c>
      <c r="P1551" s="1" t="n">
        <v>44641.585127314815</v>
      </c>
      <c r="Q1551" t="n">
        <v>3493.0</v>
      </c>
      <c r="R1551" t="n">
        <v>432.0</v>
      </c>
      <c r="S1551" t="b">
        <v>0</v>
      </c>
      <c r="T1551" t="inlineStr">
        <is>
          <t>N/A</t>
        </is>
      </c>
      <c r="U1551" t="b">
        <v>0</v>
      </c>
      <c r="V1551" t="inlineStr">
        <is>
          <t>Nikita Mandage</t>
        </is>
      </c>
      <c r="W1551" s="1" t="n">
        <v>44641.54457175926</v>
      </c>
      <c r="X1551" t="n">
        <v>371.0</v>
      </c>
      <c r="Y1551" t="n">
        <v>36.0</v>
      </c>
      <c r="Z1551" t="n">
        <v>0.0</v>
      </c>
      <c r="AA1551" t="n">
        <v>36.0</v>
      </c>
      <c r="AB1551" t="n">
        <v>0.0</v>
      </c>
      <c r="AC1551" t="n">
        <v>0.0</v>
      </c>
      <c r="AD1551" t="n">
        <v>5.0</v>
      </c>
      <c r="AE1551" t="n">
        <v>0.0</v>
      </c>
      <c r="AF1551" t="n">
        <v>0.0</v>
      </c>
      <c r="AG1551" t="n">
        <v>0.0</v>
      </c>
      <c r="AH1551" t="inlineStr">
        <is>
          <t>Vikash Suryakanth Parmar</t>
        </is>
      </c>
      <c r="AI1551" s="1" t="n">
        <v>44641.585127314815</v>
      </c>
      <c r="AJ1551" t="n">
        <v>61.0</v>
      </c>
      <c r="AK1551" t="n">
        <v>0.0</v>
      </c>
      <c r="AL1551" t="n">
        <v>0.0</v>
      </c>
      <c r="AM1551" t="n">
        <v>0.0</v>
      </c>
      <c r="AN1551" t="n">
        <v>0.0</v>
      </c>
      <c r="AO1551" t="n">
        <v>0.0</v>
      </c>
      <c r="AP1551" t="n">
        <v>5.0</v>
      </c>
      <c r="AQ1551" t="n">
        <v>0.0</v>
      </c>
      <c r="AR1551" t="n">
        <v>0.0</v>
      </c>
      <c r="AS1551" t="n">
        <v>0.0</v>
      </c>
      <c r="AT1551" t="inlineStr">
        <is>
          <t>N/A</t>
        </is>
      </c>
      <c r="AU1551" t="inlineStr">
        <is>
          <t>N/A</t>
        </is>
      </c>
      <c r="AV1551" t="inlineStr">
        <is>
          <t>N/A</t>
        </is>
      </c>
      <c r="AW1551" t="inlineStr">
        <is>
          <t>N/A</t>
        </is>
      </c>
      <c r="AX1551" t="inlineStr">
        <is>
          <t>N/A</t>
        </is>
      </c>
      <c r="AY1551" t="inlineStr">
        <is>
          <t>N/A</t>
        </is>
      </c>
      <c r="AZ1551" t="inlineStr">
        <is>
          <t>N/A</t>
        </is>
      </c>
      <c r="BA1551" t="inlineStr">
        <is>
          <t>N/A</t>
        </is>
      </c>
      <c r="BB1551" t="inlineStr">
        <is>
          <t>N/A</t>
        </is>
      </c>
      <c r="BC1551" t="inlineStr">
        <is>
          <t>N/A</t>
        </is>
      </c>
      <c r="BD1551" t="inlineStr">
        <is>
          <t>N/A</t>
        </is>
      </c>
      <c r="BE1551" t="inlineStr">
        <is>
          <t>N/A</t>
        </is>
      </c>
    </row>
    <row r="1552">
      <c r="A1552" t="inlineStr">
        <is>
          <t>WI220360168</t>
        </is>
      </c>
      <c r="B1552" t="inlineStr">
        <is>
          <t>DATA_VALIDATION</t>
        </is>
      </c>
      <c r="C1552" t="inlineStr">
        <is>
          <t>201330005762</t>
        </is>
      </c>
      <c r="D1552" t="inlineStr">
        <is>
          <t>Folder</t>
        </is>
      </c>
      <c r="E1552" s="2">
        <f>HYPERLINK("capsilon://?command=openfolder&amp;siteaddress=FAM.docvelocity-na8.net&amp;folderid=FXF5F65D59-ED56-73C8-AAFD-46F3E6B36DB3","FX22035147")</f>
        <v>0.0</v>
      </c>
      <c r="F1552" t="inlineStr">
        <is>
          <t/>
        </is>
      </c>
      <c r="G1552" t="inlineStr">
        <is>
          <t/>
        </is>
      </c>
      <c r="H1552" t="inlineStr">
        <is>
          <t>Mailitem</t>
        </is>
      </c>
      <c r="I1552" t="inlineStr">
        <is>
          <t>MI2203625649</t>
        </is>
      </c>
      <c r="J1552" t="n">
        <v>104.0</v>
      </c>
      <c r="K1552" t="inlineStr">
        <is>
          <t>COMPLETED</t>
        </is>
      </c>
      <c r="L1552" t="inlineStr">
        <is>
          <t>MARK_AS_COMPLETED</t>
        </is>
      </c>
      <c r="M1552" t="inlineStr">
        <is>
          <t>Queue</t>
        </is>
      </c>
      <c r="N1552" t="n">
        <v>2.0</v>
      </c>
      <c r="O1552" s="1" t="n">
        <v>44641.53986111111</v>
      </c>
      <c r="P1552" s="1" t="n">
        <v>44641.58715277778</v>
      </c>
      <c r="Q1552" t="n">
        <v>3708.0</v>
      </c>
      <c r="R1552" t="n">
        <v>378.0</v>
      </c>
      <c r="S1552" t="b">
        <v>0</v>
      </c>
      <c r="T1552" t="inlineStr">
        <is>
          <t>N/A</t>
        </is>
      </c>
      <c r="U1552" t="b">
        <v>0</v>
      </c>
      <c r="V1552" t="inlineStr">
        <is>
          <t>Samadhan Kamble</t>
        </is>
      </c>
      <c r="W1552" s="1" t="n">
        <v>44641.54368055556</v>
      </c>
      <c r="X1552" t="n">
        <v>204.0</v>
      </c>
      <c r="Y1552" t="n">
        <v>94.0</v>
      </c>
      <c r="Z1552" t="n">
        <v>0.0</v>
      </c>
      <c r="AA1552" t="n">
        <v>94.0</v>
      </c>
      <c r="AB1552" t="n">
        <v>0.0</v>
      </c>
      <c r="AC1552" t="n">
        <v>5.0</v>
      </c>
      <c r="AD1552" t="n">
        <v>10.0</v>
      </c>
      <c r="AE1552" t="n">
        <v>0.0</v>
      </c>
      <c r="AF1552" t="n">
        <v>0.0</v>
      </c>
      <c r="AG1552" t="n">
        <v>0.0</v>
      </c>
      <c r="AH1552" t="inlineStr">
        <is>
          <t>Vikash Suryakanth Parmar</t>
        </is>
      </c>
      <c r="AI1552" s="1" t="n">
        <v>44641.58715277778</v>
      </c>
      <c r="AJ1552" t="n">
        <v>174.0</v>
      </c>
      <c r="AK1552" t="n">
        <v>2.0</v>
      </c>
      <c r="AL1552" t="n">
        <v>0.0</v>
      </c>
      <c r="AM1552" t="n">
        <v>2.0</v>
      </c>
      <c r="AN1552" t="n">
        <v>0.0</v>
      </c>
      <c r="AO1552" t="n">
        <v>1.0</v>
      </c>
      <c r="AP1552" t="n">
        <v>8.0</v>
      </c>
      <c r="AQ1552" t="n">
        <v>0.0</v>
      </c>
      <c r="AR1552" t="n">
        <v>0.0</v>
      </c>
      <c r="AS1552" t="n">
        <v>0.0</v>
      </c>
      <c r="AT1552" t="inlineStr">
        <is>
          <t>N/A</t>
        </is>
      </c>
      <c r="AU1552" t="inlineStr">
        <is>
          <t>N/A</t>
        </is>
      </c>
      <c r="AV1552" t="inlineStr">
        <is>
          <t>N/A</t>
        </is>
      </c>
      <c r="AW1552" t="inlineStr">
        <is>
          <t>N/A</t>
        </is>
      </c>
      <c r="AX1552" t="inlineStr">
        <is>
          <t>N/A</t>
        </is>
      </c>
      <c r="AY1552" t="inlineStr">
        <is>
          <t>N/A</t>
        </is>
      </c>
      <c r="AZ1552" t="inlineStr">
        <is>
          <t>N/A</t>
        </is>
      </c>
      <c r="BA1552" t="inlineStr">
        <is>
          <t>N/A</t>
        </is>
      </c>
      <c r="BB1552" t="inlineStr">
        <is>
          <t>N/A</t>
        </is>
      </c>
      <c r="BC1552" t="inlineStr">
        <is>
          <t>N/A</t>
        </is>
      </c>
      <c r="BD1552" t="inlineStr">
        <is>
          <t>N/A</t>
        </is>
      </c>
      <c r="BE1552" t="inlineStr">
        <is>
          <t>N/A</t>
        </is>
      </c>
    </row>
    <row r="1553">
      <c r="A1553" t="inlineStr">
        <is>
          <t>WI220360171</t>
        </is>
      </c>
      <c r="B1553" t="inlineStr">
        <is>
          <t>DATA_VALIDATION</t>
        </is>
      </c>
      <c r="C1553" t="inlineStr">
        <is>
          <t>201330005762</t>
        </is>
      </c>
      <c r="D1553" t="inlineStr">
        <is>
          <t>Folder</t>
        </is>
      </c>
      <c r="E1553" s="2">
        <f>HYPERLINK("capsilon://?command=openfolder&amp;siteaddress=FAM.docvelocity-na8.net&amp;folderid=FXF5F65D59-ED56-73C8-AAFD-46F3E6B36DB3","FX22035147")</f>
        <v>0.0</v>
      </c>
      <c r="F1553" t="inlineStr">
        <is>
          <t/>
        </is>
      </c>
      <c r="G1553" t="inlineStr">
        <is>
          <t/>
        </is>
      </c>
      <c r="H1553" t="inlineStr">
        <is>
          <t>Mailitem</t>
        </is>
      </c>
      <c r="I1553" t="inlineStr">
        <is>
          <t>MI2203625658</t>
        </is>
      </c>
      <c r="J1553" t="n">
        <v>28.0</v>
      </c>
      <c r="K1553" t="inlineStr">
        <is>
          <t>COMPLETED</t>
        </is>
      </c>
      <c r="L1553" t="inlineStr">
        <is>
          <t>MARK_AS_COMPLETED</t>
        </is>
      </c>
      <c r="M1553" t="inlineStr">
        <is>
          <t>Queue</t>
        </is>
      </c>
      <c r="N1553" t="n">
        <v>2.0</v>
      </c>
      <c r="O1553" s="1" t="n">
        <v>44641.54008101852</v>
      </c>
      <c r="P1553" s="1" t="n">
        <v>44641.58771990741</v>
      </c>
      <c r="Q1553" t="n">
        <v>3679.0</v>
      </c>
      <c r="R1553" t="n">
        <v>437.0</v>
      </c>
      <c r="S1553" t="b">
        <v>0</v>
      </c>
      <c r="T1553" t="inlineStr">
        <is>
          <t>N/A</t>
        </is>
      </c>
      <c r="U1553" t="b">
        <v>0</v>
      </c>
      <c r="V1553" t="inlineStr">
        <is>
          <t>Sunny Yadav</t>
        </is>
      </c>
      <c r="W1553" s="1" t="n">
        <v>44641.54628472222</v>
      </c>
      <c r="X1553" t="n">
        <v>389.0</v>
      </c>
      <c r="Y1553" t="n">
        <v>21.0</v>
      </c>
      <c r="Z1553" t="n">
        <v>0.0</v>
      </c>
      <c r="AA1553" t="n">
        <v>21.0</v>
      </c>
      <c r="AB1553" t="n">
        <v>0.0</v>
      </c>
      <c r="AC1553" t="n">
        <v>13.0</v>
      </c>
      <c r="AD1553" t="n">
        <v>7.0</v>
      </c>
      <c r="AE1553" t="n">
        <v>0.0</v>
      </c>
      <c r="AF1553" t="n">
        <v>0.0</v>
      </c>
      <c r="AG1553" t="n">
        <v>0.0</v>
      </c>
      <c r="AH1553" t="inlineStr">
        <is>
          <t>Vikash Suryakanth Parmar</t>
        </is>
      </c>
      <c r="AI1553" s="1" t="n">
        <v>44641.58771990741</v>
      </c>
      <c r="AJ1553" t="n">
        <v>48.0</v>
      </c>
      <c r="AK1553" t="n">
        <v>0.0</v>
      </c>
      <c r="AL1553" t="n">
        <v>0.0</v>
      </c>
      <c r="AM1553" t="n">
        <v>0.0</v>
      </c>
      <c r="AN1553" t="n">
        <v>0.0</v>
      </c>
      <c r="AO1553" t="n">
        <v>0.0</v>
      </c>
      <c r="AP1553" t="n">
        <v>7.0</v>
      </c>
      <c r="AQ1553" t="n">
        <v>0.0</v>
      </c>
      <c r="AR1553" t="n">
        <v>0.0</v>
      </c>
      <c r="AS1553" t="n">
        <v>0.0</v>
      </c>
      <c r="AT1553" t="inlineStr">
        <is>
          <t>N/A</t>
        </is>
      </c>
      <c r="AU1553" t="inlineStr">
        <is>
          <t>N/A</t>
        </is>
      </c>
      <c r="AV1553" t="inlineStr">
        <is>
          <t>N/A</t>
        </is>
      </c>
      <c r="AW1553" t="inlineStr">
        <is>
          <t>N/A</t>
        </is>
      </c>
      <c r="AX1553" t="inlineStr">
        <is>
          <t>N/A</t>
        </is>
      </c>
      <c r="AY1553" t="inlineStr">
        <is>
          <t>N/A</t>
        </is>
      </c>
      <c r="AZ1553" t="inlineStr">
        <is>
          <t>N/A</t>
        </is>
      </c>
      <c r="BA1553" t="inlineStr">
        <is>
          <t>N/A</t>
        </is>
      </c>
      <c r="BB1553" t="inlineStr">
        <is>
          <t>N/A</t>
        </is>
      </c>
      <c r="BC1553" t="inlineStr">
        <is>
          <t>N/A</t>
        </is>
      </c>
      <c r="BD1553" t="inlineStr">
        <is>
          <t>N/A</t>
        </is>
      </c>
      <c r="BE1553" t="inlineStr">
        <is>
          <t>N/A</t>
        </is>
      </c>
    </row>
    <row r="1554">
      <c r="A1554" t="inlineStr">
        <is>
          <t>WI220360174</t>
        </is>
      </c>
      <c r="B1554" t="inlineStr">
        <is>
          <t>DATA_VALIDATION</t>
        </is>
      </c>
      <c r="C1554" t="inlineStr">
        <is>
          <t>201330005762</t>
        </is>
      </c>
      <c r="D1554" t="inlineStr">
        <is>
          <t>Folder</t>
        </is>
      </c>
      <c r="E1554" s="2">
        <f>HYPERLINK("capsilon://?command=openfolder&amp;siteaddress=FAM.docvelocity-na8.net&amp;folderid=FXF5F65D59-ED56-73C8-AAFD-46F3E6B36DB3","FX22035147")</f>
        <v>0.0</v>
      </c>
      <c r="F1554" t="inlineStr">
        <is>
          <t/>
        </is>
      </c>
      <c r="G1554" t="inlineStr">
        <is>
          <t/>
        </is>
      </c>
      <c r="H1554" t="inlineStr">
        <is>
          <t>Mailitem</t>
        </is>
      </c>
      <c r="I1554" t="inlineStr">
        <is>
          <t>MI2203625670</t>
        </is>
      </c>
      <c r="J1554" t="n">
        <v>28.0</v>
      </c>
      <c r="K1554" t="inlineStr">
        <is>
          <t>COMPLETED</t>
        </is>
      </c>
      <c r="L1554" t="inlineStr">
        <is>
          <t>MARK_AS_COMPLETED</t>
        </is>
      </c>
      <c r="M1554" t="inlineStr">
        <is>
          <t>Queue</t>
        </is>
      </c>
      <c r="N1554" t="n">
        <v>2.0</v>
      </c>
      <c r="O1554" s="1" t="n">
        <v>44641.54019675926</v>
      </c>
      <c r="P1554" s="1" t="n">
        <v>44641.58831018519</v>
      </c>
      <c r="Q1554" t="n">
        <v>4017.0</v>
      </c>
      <c r="R1554" t="n">
        <v>140.0</v>
      </c>
      <c r="S1554" t="b">
        <v>0</v>
      </c>
      <c r="T1554" t="inlineStr">
        <is>
          <t>N/A</t>
        </is>
      </c>
      <c r="U1554" t="b">
        <v>0</v>
      </c>
      <c r="V1554" t="inlineStr">
        <is>
          <t>Shivani Rapariya</t>
        </is>
      </c>
      <c r="W1554" s="1" t="n">
        <v>44641.54299768519</v>
      </c>
      <c r="X1554" t="n">
        <v>90.0</v>
      </c>
      <c r="Y1554" t="n">
        <v>21.0</v>
      </c>
      <c r="Z1554" t="n">
        <v>0.0</v>
      </c>
      <c r="AA1554" t="n">
        <v>21.0</v>
      </c>
      <c r="AB1554" t="n">
        <v>0.0</v>
      </c>
      <c r="AC1554" t="n">
        <v>1.0</v>
      </c>
      <c r="AD1554" t="n">
        <v>7.0</v>
      </c>
      <c r="AE1554" t="n">
        <v>0.0</v>
      </c>
      <c r="AF1554" t="n">
        <v>0.0</v>
      </c>
      <c r="AG1554" t="n">
        <v>0.0</v>
      </c>
      <c r="AH1554" t="inlineStr">
        <is>
          <t>Vikash Suryakanth Parmar</t>
        </is>
      </c>
      <c r="AI1554" s="1" t="n">
        <v>44641.58831018519</v>
      </c>
      <c r="AJ1554" t="n">
        <v>50.0</v>
      </c>
      <c r="AK1554" t="n">
        <v>0.0</v>
      </c>
      <c r="AL1554" t="n">
        <v>0.0</v>
      </c>
      <c r="AM1554" t="n">
        <v>0.0</v>
      </c>
      <c r="AN1554" t="n">
        <v>0.0</v>
      </c>
      <c r="AO1554" t="n">
        <v>0.0</v>
      </c>
      <c r="AP1554" t="n">
        <v>7.0</v>
      </c>
      <c r="AQ1554" t="n">
        <v>0.0</v>
      </c>
      <c r="AR1554" t="n">
        <v>0.0</v>
      </c>
      <c r="AS1554" t="n">
        <v>0.0</v>
      </c>
      <c r="AT1554" t="inlineStr">
        <is>
          <t>N/A</t>
        </is>
      </c>
      <c r="AU1554" t="inlineStr">
        <is>
          <t>N/A</t>
        </is>
      </c>
      <c r="AV1554" t="inlineStr">
        <is>
          <t>N/A</t>
        </is>
      </c>
      <c r="AW1554" t="inlineStr">
        <is>
          <t>N/A</t>
        </is>
      </c>
      <c r="AX1554" t="inlineStr">
        <is>
          <t>N/A</t>
        </is>
      </c>
      <c r="AY1554" t="inlineStr">
        <is>
          <t>N/A</t>
        </is>
      </c>
      <c r="AZ1554" t="inlineStr">
        <is>
          <t>N/A</t>
        </is>
      </c>
      <c r="BA1554" t="inlineStr">
        <is>
          <t>N/A</t>
        </is>
      </c>
      <c r="BB1554" t="inlineStr">
        <is>
          <t>N/A</t>
        </is>
      </c>
      <c r="BC1554" t="inlineStr">
        <is>
          <t>N/A</t>
        </is>
      </c>
      <c r="BD1554" t="inlineStr">
        <is>
          <t>N/A</t>
        </is>
      </c>
      <c r="BE1554" t="inlineStr">
        <is>
          <t>N/A</t>
        </is>
      </c>
    </row>
    <row r="1555">
      <c r="A1555" t="inlineStr">
        <is>
          <t>WI220360212</t>
        </is>
      </c>
      <c r="B1555" t="inlineStr">
        <is>
          <t>DATA_VALIDATION</t>
        </is>
      </c>
      <c r="C1555" t="inlineStr">
        <is>
          <t>201348000349</t>
        </is>
      </c>
      <c r="D1555" t="inlineStr">
        <is>
          <t>Folder</t>
        </is>
      </c>
      <c r="E1555" s="2">
        <f>HYPERLINK("capsilon://?command=openfolder&amp;siteaddress=FAM.docvelocity-na8.net&amp;folderid=FX8ACC6922-BB03-03DB-D708-3BDB8AC5FBB2","FX22028468")</f>
        <v>0.0</v>
      </c>
      <c r="F1555" t="inlineStr">
        <is>
          <t/>
        </is>
      </c>
      <c r="G1555" t="inlineStr">
        <is>
          <t/>
        </is>
      </c>
      <c r="H1555" t="inlineStr">
        <is>
          <t>Mailitem</t>
        </is>
      </c>
      <c r="I1555" t="inlineStr">
        <is>
          <t>MI2203625942</t>
        </is>
      </c>
      <c r="J1555" t="n">
        <v>0.0</v>
      </c>
      <c r="K1555" t="inlineStr">
        <is>
          <t>COMPLETED</t>
        </is>
      </c>
      <c r="L1555" t="inlineStr">
        <is>
          <t>MARK_AS_COMPLETED</t>
        </is>
      </c>
      <c r="M1555" t="inlineStr">
        <is>
          <t>Queue</t>
        </is>
      </c>
      <c r="N1555" t="n">
        <v>2.0</v>
      </c>
      <c r="O1555" s="1" t="n">
        <v>44641.54248842593</v>
      </c>
      <c r="P1555" s="1" t="n">
        <v>44641.58862268519</v>
      </c>
      <c r="Q1555" t="n">
        <v>3851.0</v>
      </c>
      <c r="R1555" t="n">
        <v>135.0</v>
      </c>
      <c r="S1555" t="b">
        <v>0</v>
      </c>
      <c r="T1555" t="inlineStr">
        <is>
          <t>N/A</t>
        </is>
      </c>
      <c r="U1555" t="b">
        <v>0</v>
      </c>
      <c r="V1555" t="inlineStr">
        <is>
          <t>Shubham Karwate</t>
        </is>
      </c>
      <c r="W1555" s="1" t="n">
        <v>44641.5437962963</v>
      </c>
      <c r="X1555" t="n">
        <v>109.0</v>
      </c>
      <c r="Y1555" t="n">
        <v>9.0</v>
      </c>
      <c r="Z1555" t="n">
        <v>0.0</v>
      </c>
      <c r="AA1555" t="n">
        <v>9.0</v>
      </c>
      <c r="AB1555" t="n">
        <v>0.0</v>
      </c>
      <c r="AC1555" t="n">
        <v>1.0</v>
      </c>
      <c r="AD1555" t="n">
        <v>-9.0</v>
      </c>
      <c r="AE1555" t="n">
        <v>0.0</v>
      </c>
      <c r="AF1555" t="n">
        <v>0.0</v>
      </c>
      <c r="AG1555" t="n">
        <v>0.0</v>
      </c>
      <c r="AH1555" t="inlineStr">
        <is>
          <t>Vikash Suryakanth Parmar</t>
        </is>
      </c>
      <c r="AI1555" s="1" t="n">
        <v>44641.58862268519</v>
      </c>
      <c r="AJ1555" t="n">
        <v>26.0</v>
      </c>
      <c r="AK1555" t="n">
        <v>0.0</v>
      </c>
      <c r="AL1555" t="n">
        <v>0.0</v>
      </c>
      <c r="AM1555" t="n">
        <v>0.0</v>
      </c>
      <c r="AN1555" t="n">
        <v>0.0</v>
      </c>
      <c r="AO1555" t="n">
        <v>0.0</v>
      </c>
      <c r="AP1555" t="n">
        <v>-9.0</v>
      </c>
      <c r="AQ1555" t="n">
        <v>0.0</v>
      </c>
      <c r="AR1555" t="n">
        <v>0.0</v>
      </c>
      <c r="AS1555" t="n">
        <v>0.0</v>
      </c>
      <c r="AT1555" t="inlineStr">
        <is>
          <t>N/A</t>
        </is>
      </c>
      <c r="AU1555" t="inlineStr">
        <is>
          <t>N/A</t>
        </is>
      </c>
      <c r="AV1555" t="inlineStr">
        <is>
          <t>N/A</t>
        </is>
      </c>
      <c r="AW1555" t="inlineStr">
        <is>
          <t>N/A</t>
        </is>
      </c>
      <c r="AX1555" t="inlineStr">
        <is>
          <t>N/A</t>
        </is>
      </c>
      <c r="AY1555" t="inlineStr">
        <is>
          <t>N/A</t>
        </is>
      </c>
      <c r="AZ1555" t="inlineStr">
        <is>
          <t>N/A</t>
        </is>
      </c>
      <c r="BA1555" t="inlineStr">
        <is>
          <t>N/A</t>
        </is>
      </c>
      <c r="BB1555" t="inlineStr">
        <is>
          <t>N/A</t>
        </is>
      </c>
      <c r="BC1555" t="inlineStr">
        <is>
          <t>N/A</t>
        </is>
      </c>
      <c r="BD1555" t="inlineStr">
        <is>
          <t>N/A</t>
        </is>
      </c>
      <c r="BE1555" t="inlineStr">
        <is>
          <t>N/A</t>
        </is>
      </c>
    </row>
    <row r="1556">
      <c r="A1556" t="inlineStr">
        <is>
          <t>WI220360272</t>
        </is>
      </c>
      <c r="B1556" t="inlineStr">
        <is>
          <t>DATA_VALIDATION</t>
        </is>
      </c>
      <c r="C1556" t="inlineStr">
        <is>
          <t>201300022154</t>
        </is>
      </c>
      <c r="D1556" t="inlineStr">
        <is>
          <t>Folder</t>
        </is>
      </c>
      <c r="E1556" s="2">
        <f>HYPERLINK("capsilon://?command=openfolder&amp;siteaddress=FAM.docvelocity-na8.net&amp;folderid=FX75A3FE25-3E73-6FB1-16A9-FA3C02A2B239","FX22036637")</f>
        <v>0.0</v>
      </c>
      <c r="F1556" t="inlineStr">
        <is>
          <t/>
        </is>
      </c>
      <c r="G1556" t="inlineStr">
        <is>
          <t/>
        </is>
      </c>
      <c r="H1556" t="inlineStr">
        <is>
          <t>Mailitem</t>
        </is>
      </c>
      <c r="I1556" t="inlineStr">
        <is>
          <t>MI2203626400</t>
        </is>
      </c>
      <c r="J1556" t="n">
        <v>28.0</v>
      </c>
      <c r="K1556" t="inlineStr">
        <is>
          <t>COMPLETED</t>
        </is>
      </c>
      <c r="L1556" t="inlineStr">
        <is>
          <t>MARK_AS_COMPLETED</t>
        </is>
      </c>
      <c r="M1556" t="inlineStr">
        <is>
          <t>Queue</t>
        </is>
      </c>
      <c r="N1556" t="n">
        <v>2.0</v>
      </c>
      <c r="O1556" s="1" t="n">
        <v>44641.54783564815</v>
      </c>
      <c r="P1556" s="1" t="n">
        <v>44641.58917824074</v>
      </c>
      <c r="Q1556" t="n">
        <v>3233.0</v>
      </c>
      <c r="R1556" t="n">
        <v>339.0</v>
      </c>
      <c r="S1556" t="b">
        <v>0</v>
      </c>
      <c r="T1556" t="inlineStr">
        <is>
          <t>N/A</t>
        </is>
      </c>
      <c r="U1556" t="b">
        <v>0</v>
      </c>
      <c r="V1556" t="inlineStr">
        <is>
          <t>Nikita Mandage</t>
        </is>
      </c>
      <c r="W1556" s="1" t="n">
        <v>44641.55365740741</v>
      </c>
      <c r="X1556" t="n">
        <v>292.0</v>
      </c>
      <c r="Y1556" t="n">
        <v>21.0</v>
      </c>
      <c r="Z1556" t="n">
        <v>0.0</v>
      </c>
      <c r="AA1556" t="n">
        <v>21.0</v>
      </c>
      <c r="AB1556" t="n">
        <v>0.0</v>
      </c>
      <c r="AC1556" t="n">
        <v>2.0</v>
      </c>
      <c r="AD1556" t="n">
        <v>7.0</v>
      </c>
      <c r="AE1556" t="n">
        <v>0.0</v>
      </c>
      <c r="AF1556" t="n">
        <v>0.0</v>
      </c>
      <c r="AG1556" t="n">
        <v>0.0</v>
      </c>
      <c r="AH1556" t="inlineStr">
        <is>
          <t>Vikash Suryakanth Parmar</t>
        </is>
      </c>
      <c r="AI1556" s="1" t="n">
        <v>44641.58917824074</v>
      </c>
      <c r="AJ1556" t="n">
        <v>47.0</v>
      </c>
      <c r="AK1556" t="n">
        <v>0.0</v>
      </c>
      <c r="AL1556" t="n">
        <v>0.0</v>
      </c>
      <c r="AM1556" t="n">
        <v>0.0</v>
      </c>
      <c r="AN1556" t="n">
        <v>0.0</v>
      </c>
      <c r="AO1556" t="n">
        <v>0.0</v>
      </c>
      <c r="AP1556" t="n">
        <v>7.0</v>
      </c>
      <c r="AQ1556" t="n">
        <v>0.0</v>
      </c>
      <c r="AR1556" t="n">
        <v>0.0</v>
      </c>
      <c r="AS1556" t="n">
        <v>0.0</v>
      </c>
      <c r="AT1556" t="inlineStr">
        <is>
          <t>N/A</t>
        </is>
      </c>
      <c r="AU1556" t="inlineStr">
        <is>
          <t>N/A</t>
        </is>
      </c>
      <c r="AV1556" t="inlineStr">
        <is>
          <t>N/A</t>
        </is>
      </c>
      <c r="AW1556" t="inlineStr">
        <is>
          <t>N/A</t>
        </is>
      </c>
      <c r="AX1556" t="inlineStr">
        <is>
          <t>N/A</t>
        </is>
      </c>
      <c r="AY1556" t="inlineStr">
        <is>
          <t>N/A</t>
        </is>
      </c>
      <c r="AZ1556" t="inlineStr">
        <is>
          <t>N/A</t>
        </is>
      </c>
      <c r="BA1556" t="inlineStr">
        <is>
          <t>N/A</t>
        </is>
      </c>
      <c r="BB1556" t="inlineStr">
        <is>
          <t>N/A</t>
        </is>
      </c>
      <c r="BC1556" t="inlineStr">
        <is>
          <t>N/A</t>
        </is>
      </c>
      <c r="BD1556" t="inlineStr">
        <is>
          <t>N/A</t>
        </is>
      </c>
      <c r="BE1556" t="inlineStr">
        <is>
          <t>N/A</t>
        </is>
      </c>
    </row>
    <row r="1557">
      <c r="A1557" t="inlineStr">
        <is>
          <t>WI220360408</t>
        </is>
      </c>
      <c r="B1557" t="inlineStr">
        <is>
          <t>DATA_VALIDATION</t>
        </is>
      </c>
      <c r="C1557" t="inlineStr">
        <is>
          <t>201308008290</t>
        </is>
      </c>
      <c r="D1557" t="inlineStr">
        <is>
          <t>Folder</t>
        </is>
      </c>
      <c r="E1557" s="2">
        <f>HYPERLINK("capsilon://?command=openfolder&amp;siteaddress=FAM.docvelocity-na8.net&amp;folderid=FX10E15516-B32D-9D22-2945-F4FA08351688","FX22035738")</f>
        <v>0.0</v>
      </c>
      <c r="F1557" t="inlineStr">
        <is>
          <t/>
        </is>
      </c>
      <c r="G1557" t="inlineStr">
        <is>
          <t/>
        </is>
      </c>
      <c r="H1557" t="inlineStr">
        <is>
          <t>Mailitem</t>
        </is>
      </c>
      <c r="I1557" t="inlineStr">
        <is>
          <t>MI2203615763</t>
        </is>
      </c>
      <c r="J1557" t="n">
        <v>0.0</v>
      </c>
      <c r="K1557" t="inlineStr">
        <is>
          <t>COMPLETED</t>
        </is>
      </c>
      <c r="L1557" t="inlineStr">
        <is>
          <t>MARK_AS_COMPLETED</t>
        </is>
      </c>
      <c r="M1557" t="inlineStr">
        <is>
          <t>Queue</t>
        </is>
      </c>
      <c r="N1557" t="n">
        <v>2.0</v>
      </c>
      <c r="O1557" s="1" t="n">
        <v>44641.56208333333</v>
      </c>
      <c r="P1557" s="1" t="n">
        <v>44641.75664351852</v>
      </c>
      <c r="Q1557" t="n">
        <v>12290.0</v>
      </c>
      <c r="R1557" t="n">
        <v>4520.0</v>
      </c>
      <c r="S1557" t="b">
        <v>0</v>
      </c>
      <c r="T1557" t="inlineStr">
        <is>
          <t>N/A</t>
        </is>
      </c>
      <c r="U1557" t="b">
        <v>1</v>
      </c>
      <c r="V1557" t="inlineStr">
        <is>
          <t>Nayan Naramshettiwar</t>
        </is>
      </c>
      <c r="W1557" s="1" t="n">
        <v>44641.57456018519</v>
      </c>
      <c r="X1557" t="n">
        <v>879.0</v>
      </c>
      <c r="Y1557" t="n">
        <v>37.0</v>
      </c>
      <c r="Z1557" t="n">
        <v>0.0</v>
      </c>
      <c r="AA1557" t="n">
        <v>37.0</v>
      </c>
      <c r="AB1557" t="n">
        <v>0.0</v>
      </c>
      <c r="AC1557" t="n">
        <v>30.0</v>
      </c>
      <c r="AD1557" t="n">
        <v>-37.0</v>
      </c>
      <c r="AE1557" t="n">
        <v>0.0</v>
      </c>
      <c r="AF1557" t="n">
        <v>0.0</v>
      </c>
      <c r="AG1557" t="n">
        <v>0.0</v>
      </c>
      <c r="AH1557" t="inlineStr">
        <is>
          <t>Archana Bhujbal</t>
        </is>
      </c>
      <c r="AI1557" s="1" t="n">
        <v>44641.75664351852</v>
      </c>
      <c r="AJ1557" t="n">
        <v>1413.0</v>
      </c>
      <c r="AK1557" t="n">
        <v>0.0</v>
      </c>
      <c r="AL1557" t="n">
        <v>0.0</v>
      </c>
      <c r="AM1557" t="n">
        <v>0.0</v>
      </c>
      <c r="AN1557" t="n">
        <v>0.0</v>
      </c>
      <c r="AO1557" t="n">
        <v>0.0</v>
      </c>
      <c r="AP1557" t="n">
        <v>-37.0</v>
      </c>
      <c r="AQ1557" t="n">
        <v>0.0</v>
      </c>
      <c r="AR1557" t="n">
        <v>0.0</v>
      </c>
      <c r="AS1557" t="n">
        <v>0.0</v>
      </c>
      <c r="AT1557" t="inlineStr">
        <is>
          <t>N/A</t>
        </is>
      </c>
      <c r="AU1557" t="inlineStr">
        <is>
          <t>N/A</t>
        </is>
      </c>
      <c r="AV1557" t="inlineStr">
        <is>
          <t>N/A</t>
        </is>
      </c>
      <c r="AW1557" t="inlineStr">
        <is>
          <t>N/A</t>
        </is>
      </c>
      <c r="AX1557" t="inlineStr">
        <is>
          <t>N/A</t>
        </is>
      </c>
      <c r="AY1557" t="inlineStr">
        <is>
          <t>N/A</t>
        </is>
      </c>
      <c r="AZ1557" t="inlineStr">
        <is>
          <t>N/A</t>
        </is>
      </c>
      <c r="BA1557" t="inlineStr">
        <is>
          <t>N/A</t>
        </is>
      </c>
      <c r="BB1557" t="inlineStr">
        <is>
          <t>N/A</t>
        </is>
      </c>
      <c r="BC1557" t="inlineStr">
        <is>
          <t>N/A</t>
        </is>
      </c>
      <c r="BD1557" t="inlineStr">
        <is>
          <t>N/A</t>
        </is>
      </c>
      <c r="BE1557" t="inlineStr">
        <is>
          <t>N/A</t>
        </is>
      </c>
    </row>
    <row r="1558">
      <c r="A1558" t="inlineStr">
        <is>
          <t>WI220360447</t>
        </is>
      </c>
      <c r="B1558" t="inlineStr">
        <is>
          <t>DATA_VALIDATION</t>
        </is>
      </c>
      <c r="C1558" t="inlineStr">
        <is>
          <t>201300022298</t>
        </is>
      </c>
      <c r="D1558" t="inlineStr">
        <is>
          <t>Folder</t>
        </is>
      </c>
      <c r="E1558" s="2">
        <f>HYPERLINK("capsilon://?command=openfolder&amp;siteaddress=FAM.docvelocity-na8.net&amp;folderid=FXDA72BE01-384E-6D40-43F9-45E21FEAFBE4","FX22039240")</f>
        <v>0.0</v>
      </c>
      <c r="F1558" t="inlineStr">
        <is>
          <t/>
        </is>
      </c>
      <c r="G1558" t="inlineStr">
        <is>
          <t/>
        </is>
      </c>
      <c r="H1558" t="inlineStr">
        <is>
          <t>Mailitem</t>
        </is>
      </c>
      <c r="I1558" t="inlineStr">
        <is>
          <t>MI2203628274</t>
        </is>
      </c>
      <c r="J1558" t="n">
        <v>203.0</v>
      </c>
      <c r="K1558" t="inlineStr">
        <is>
          <t>COMPLETED</t>
        </is>
      </c>
      <c r="L1558" t="inlineStr">
        <is>
          <t>MARK_AS_COMPLETED</t>
        </is>
      </c>
      <c r="M1558" t="inlineStr">
        <is>
          <t>Queue</t>
        </is>
      </c>
      <c r="N1558" t="n">
        <v>1.0</v>
      </c>
      <c r="O1558" s="1" t="n">
        <v>44641.567824074074</v>
      </c>
      <c r="P1558" s="1" t="n">
        <v>44641.615625</v>
      </c>
      <c r="Q1558" t="n">
        <v>2818.0</v>
      </c>
      <c r="R1558" t="n">
        <v>1312.0</v>
      </c>
      <c r="S1558" t="b">
        <v>0</v>
      </c>
      <c r="T1558" t="inlineStr">
        <is>
          <t>N/A</t>
        </is>
      </c>
      <c r="U1558" t="b">
        <v>0</v>
      </c>
      <c r="V1558" t="inlineStr">
        <is>
          <t>Suraj Toradmal</t>
        </is>
      </c>
      <c r="W1558" s="1" t="n">
        <v>44641.615625</v>
      </c>
      <c r="X1558" t="n">
        <v>1043.0</v>
      </c>
      <c r="Y1558" t="n">
        <v>0.0</v>
      </c>
      <c r="Z1558" t="n">
        <v>0.0</v>
      </c>
      <c r="AA1558" t="n">
        <v>0.0</v>
      </c>
      <c r="AB1558" t="n">
        <v>0.0</v>
      </c>
      <c r="AC1558" t="n">
        <v>0.0</v>
      </c>
      <c r="AD1558" t="n">
        <v>203.0</v>
      </c>
      <c r="AE1558" t="n">
        <v>191.0</v>
      </c>
      <c r="AF1558" t="n">
        <v>0.0</v>
      </c>
      <c r="AG1558" t="n">
        <v>9.0</v>
      </c>
      <c r="AH1558" t="inlineStr">
        <is>
          <t>N/A</t>
        </is>
      </c>
      <c r="AI1558" t="inlineStr">
        <is>
          <t>N/A</t>
        </is>
      </c>
      <c r="AJ1558" t="inlineStr">
        <is>
          <t>N/A</t>
        </is>
      </c>
      <c r="AK1558" t="inlineStr">
        <is>
          <t>N/A</t>
        </is>
      </c>
      <c r="AL1558" t="inlineStr">
        <is>
          <t>N/A</t>
        </is>
      </c>
      <c r="AM1558" t="inlineStr">
        <is>
          <t>N/A</t>
        </is>
      </c>
      <c r="AN1558" t="inlineStr">
        <is>
          <t>N/A</t>
        </is>
      </c>
      <c r="AO1558" t="inlineStr">
        <is>
          <t>N/A</t>
        </is>
      </c>
      <c r="AP1558" t="inlineStr">
        <is>
          <t>N/A</t>
        </is>
      </c>
      <c r="AQ1558" t="inlineStr">
        <is>
          <t>N/A</t>
        </is>
      </c>
      <c r="AR1558" t="inlineStr">
        <is>
          <t>N/A</t>
        </is>
      </c>
      <c r="AS1558" t="inlineStr">
        <is>
          <t>N/A</t>
        </is>
      </c>
      <c r="AT1558" t="inlineStr">
        <is>
          <t>N/A</t>
        </is>
      </c>
      <c r="AU1558" t="inlineStr">
        <is>
          <t>N/A</t>
        </is>
      </c>
      <c r="AV1558" t="inlineStr">
        <is>
          <t>N/A</t>
        </is>
      </c>
      <c r="AW1558" t="inlineStr">
        <is>
          <t>N/A</t>
        </is>
      </c>
      <c r="AX1558" t="inlineStr">
        <is>
          <t>N/A</t>
        </is>
      </c>
      <c r="AY1558" t="inlineStr">
        <is>
          <t>N/A</t>
        </is>
      </c>
      <c r="AZ1558" t="inlineStr">
        <is>
          <t>N/A</t>
        </is>
      </c>
      <c r="BA1558" t="inlineStr">
        <is>
          <t>N/A</t>
        </is>
      </c>
      <c r="BB1558" t="inlineStr">
        <is>
          <t>N/A</t>
        </is>
      </c>
      <c r="BC1558" t="inlineStr">
        <is>
          <t>N/A</t>
        </is>
      </c>
      <c r="BD1558" t="inlineStr">
        <is>
          <t>N/A</t>
        </is>
      </c>
      <c r="BE1558" t="inlineStr">
        <is>
          <t>N/A</t>
        </is>
      </c>
    </row>
    <row r="1559">
      <c r="A1559" t="inlineStr">
        <is>
          <t>WI220360548</t>
        </is>
      </c>
      <c r="B1559" t="inlineStr">
        <is>
          <t>DATA_VALIDATION</t>
        </is>
      </c>
      <c r="C1559" t="inlineStr">
        <is>
          <t>201300022277</t>
        </is>
      </c>
      <c r="D1559" t="inlineStr">
        <is>
          <t>Folder</t>
        </is>
      </c>
      <c r="E1559" s="2">
        <f>HYPERLINK("capsilon://?command=openfolder&amp;siteaddress=FAM.docvelocity-na8.net&amp;folderid=FX1C0780D0-BBE4-C8AB-1550-AE7EB3265AF4","FX22038607")</f>
        <v>0.0</v>
      </c>
      <c r="F1559" t="inlineStr">
        <is>
          <t/>
        </is>
      </c>
      <c r="G1559" t="inlineStr">
        <is>
          <t/>
        </is>
      </c>
      <c r="H1559" t="inlineStr">
        <is>
          <t>Mailitem</t>
        </is>
      </c>
      <c r="I1559" t="inlineStr">
        <is>
          <t>MI2203629618</t>
        </is>
      </c>
      <c r="J1559" t="n">
        <v>213.0</v>
      </c>
      <c r="K1559" t="inlineStr">
        <is>
          <t>COMPLETED</t>
        </is>
      </c>
      <c r="L1559" t="inlineStr">
        <is>
          <t>MARK_AS_COMPLETED</t>
        </is>
      </c>
      <c r="M1559" t="inlineStr">
        <is>
          <t>Queue</t>
        </is>
      </c>
      <c r="N1559" t="n">
        <v>1.0</v>
      </c>
      <c r="O1559" s="1" t="n">
        <v>44641.579976851855</v>
      </c>
      <c r="P1559" s="1" t="n">
        <v>44641.61804398148</v>
      </c>
      <c r="Q1559" t="n">
        <v>2945.0</v>
      </c>
      <c r="R1559" t="n">
        <v>344.0</v>
      </c>
      <c r="S1559" t="b">
        <v>0</v>
      </c>
      <c r="T1559" t="inlineStr">
        <is>
          <t>N/A</t>
        </is>
      </c>
      <c r="U1559" t="b">
        <v>0</v>
      </c>
      <c r="V1559" t="inlineStr">
        <is>
          <t>Suraj Toradmal</t>
        </is>
      </c>
      <c r="W1559" s="1" t="n">
        <v>44641.61804398148</v>
      </c>
      <c r="X1559" t="n">
        <v>208.0</v>
      </c>
      <c r="Y1559" t="n">
        <v>0.0</v>
      </c>
      <c r="Z1559" t="n">
        <v>0.0</v>
      </c>
      <c r="AA1559" t="n">
        <v>0.0</v>
      </c>
      <c r="AB1559" t="n">
        <v>0.0</v>
      </c>
      <c r="AC1559" t="n">
        <v>0.0</v>
      </c>
      <c r="AD1559" t="n">
        <v>213.0</v>
      </c>
      <c r="AE1559" t="n">
        <v>187.0</v>
      </c>
      <c r="AF1559" t="n">
        <v>0.0</v>
      </c>
      <c r="AG1559" t="n">
        <v>4.0</v>
      </c>
      <c r="AH1559" t="inlineStr">
        <is>
          <t>N/A</t>
        </is>
      </c>
      <c r="AI1559" t="inlineStr">
        <is>
          <t>N/A</t>
        </is>
      </c>
      <c r="AJ1559" t="inlineStr">
        <is>
          <t>N/A</t>
        </is>
      </c>
      <c r="AK1559" t="inlineStr">
        <is>
          <t>N/A</t>
        </is>
      </c>
      <c r="AL1559" t="inlineStr">
        <is>
          <t>N/A</t>
        </is>
      </c>
      <c r="AM1559" t="inlineStr">
        <is>
          <t>N/A</t>
        </is>
      </c>
      <c r="AN1559" t="inlineStr">
        <is>
          <t>N/A</t>
        </is>
      </c>
      <c r="AO1559" t="inlineStr">
        <is>
          <t>N/A</t>
        </is>
      </c>
      <c r="AP1559" t="inlineStr">
        <is>
          <t>N/A</t>
        </is>
      </c>
      <c r="AQ1559" t="inlineStr">
        <is>
          <t>N/A</t>
        </is>
      </c>
      <c r="AR1559" t="inlineStr">
        <is>
          <t>N/A</t>
        </is>
      </c>
      <c r="AS1559" t="inlineStr">
        <is>
          <t>N/A</t>
        </is>
      </c>
      <c r="AT1559" t="inlineStr">
        <is>
          <t>N/A</t>
        </is>
      </c>
      <c r="AU1559" t="inlineStr">
        <is>
          <t>N/A</t>
        </is>
      </c>
      <c r="AV1559" t="inlineStr">
        <is>
          <t>N/A</t>
        </is>
      </c>
      <c r="AW1559" t="inlineStr">
        <is>
          <t>N/A</t>
        </is>
      </c>
      <c r="AX1559" t="inlineStr">
        <is>
          <t>N/A</t>
        </is>
      </c>
      <c r="AY1559" t="inlineStr">
        <is>
          <t>N/A</t>
        </is>
      </c>
      <c r="AZ1559" t="inlineStr">
        <is>
          <t>N/A</t>
        </is>
      </c>
      <c r="BA1559" t="inlineStr">
        <is>
          <t>N/A</t>
        </is>
      </c>
      <c r="BB1559" t="inlineStr">
        <is>
          <t>N/A</t>
        </is>
      </c>
      <c r="BC1559" t="inlineStr">
        <is>
          <t>N/A</t>
        </is>
      </c>
      <c r="BD1559" t="inlineStr">
        <is>
          <t>N/A</t>
        </is>
      </c>
      <c r="BE1559" t="inlineStr">
        <is>
          <t>N/A</t>
        </is>
      </c>
    </row>
    <row r="1560">
      <c r="A1560" t="inlineStr">
        <is>
          <t>WI220360550</t>
        </is>
      </c>
      <c r="B1560" t="inlineStr">
        <is>
          <t>DATA_VALIDATION</t>
        </is>
      </c>
      <c r="C1560" t="inlineStr">
        <is>
          <t>201130013501</t>
        </is>
      </c>
      <c r="D1560" t="inlineStr">
        <is>
          <t>Folder</t>
        </is>
      </c>
      <c r="E1560" s="2">
        <f>HYPERLINK("capsilon://?command=openfolder&amp;siteaddress=FAM.docvelocity-na8.net&amp;folderid=FXCDDC5482-9464-7BF5-5566-C17383CADA04","FX22038736")</f>
        <v>0.0</v>
      </c>
      <c r="F1560" t="inlineStr">
        <is>
          <t/>
        </is>
      </c>
      <c r="G1560" t="inlineStr">
        <is>
          <t/>
        </is>
      </c>
      <c r="H1560" t="inlineStr">
        <is>
          <t>Mailitem</t>
        </is>
      </c>
      <c r="I1560" t="inlineStr">
        <is>
          <t>MI2203617338</t>
        </is>
      </c>
      <c r="J1560" t="n">
        <v>255.0</v>
      </c>
      <c r="K1560" t="inlineStr">
        <is>
          <t>COMPLETED</t>
        </is>
      </c>
      <c r="L1560" t="inlineStr">
        <is>
          <t>MARK_AS_COMPLETED</t>
        </is>
      </c>
      <c r="M1560" t="inlineStr">
        <is>
          <t>Queue</t>
        </is>
      </c>
      <c r="N1560" t="n">
        <v>2.0</v>
      </c>
      <c r="O1560" s="1" t="n">
        <v>44641.58001157407</v>
      </c>
      <c r="P1560" s="1" t="n">
        <v>44641.69940972222</v>
      </c>
      <c r="Q1560" t="n">
        <v>9013.0</v>
      </c>
      <c r="R1560" t="n">
        <v>1303.0</v>
      </c>
      <c r="S1560" t="b">
        <v>0</v>
      </c>
      <c r="T1560" t="inlineStr">
        <is>
          <t>N/A</t>
        </is>
      </c>
      <c r="U1560" t="b">
        <v>1</v>
      </c>
      <c r="V1560" t="inlineStr">
        <is>
          <t>Sagar Belhekar</t>
        </is>
      </c>
      <c r="W1560" s="1" t="n">
        <v>44641.593877314815</v>
      </c>
      <c r="X1560" t="n">
        <v>868.0</v>
      </c>
      <c r="Y1560" t="n">
        <v>189.0</v>
      </c>
      <c r="Z1560" t="n">
        <v>0.0</v>
      </c>
      <c r="AA1560" t="n">
        <v>189.0</v>
      </c>
      <c r="AB1560" t="n">
        <v>21.0</v>
      </c>
      <c r="AC1560" t="n">
        <v>34.0</v>
      </c>
      <c r="AD1560" t="n">
        <v>66.0</v>
      </c>
      <c r="AE1560" t="n">
        <v>0.0</v>
      </c>
      <c r="AF1560" t="n">
        <v>0.0</v>
      </c>
      <c r="AG1560" t="n">
        <v>0.0</v>
      </c>
      <c r="AH1560" t="inlineStr">
        <is>
          <t>Vikash Suryakanth Parmar</t>
        </is>
      </c>
      <c r="AI1560" s="1" t="n">
        <v>44641.69940972222</v>
      </c>
      <c r="AJ1560" t="n">
        <v>224.0</v>
      </c>
      <c r="AK1560" t="n">
        <v>2.0</v>
      </c>
      <c r="AL1560" t="n">
        <v>0.0</v>
      </c>
      <c r="AM1560" t="n">
        <v>2.0</v>
      </c>
      <c r="AN1560" t="n">
        <v>21.0</v>
      </c>
      <c r="AO1560" t="n">
        <v>1.0</v>
      </c>
      <c r="AP1560" t="n">
        <v>64.0</v>
      </c>
      <c r="AQ1560" t="n">
        <v>0.0</v>
      </c>
      <c r="AR1560" t="n">
        <v>0.0</v>
      </c>
      <c r="AS1560" t="n">
        <v>0.0</v>
      </c>
      <c r="AT1560" t="inlineStr">
        <is>
          <t>N/A</t>
        </is>
      </c>
      <c r="AU1560" t="inlineStr">
        <is>
          <t>N/A</t>
        </is>
      </c>
      <c r="AV1560" t="inlineStr">
        <is>
          <t>N/A</t>
        </is>
      </c>
      <c r="AW1560" t="inlineStr">
        <is>
          <t>N/A</t>
        </is>
      </c>
      <c r="AX1560" t="inlineStr">
        <is>
          <t>N/A</t>
        </is>
      </c>
      <c r="AY1560" t="inlineStr">
        <is>
          <t>N/A</t>
        </is>
      </c>
      <c r="AZ1560" t="inlineStr">
        <is>
          <t>N/A</t>
        </is>
      </c>
      <c r="BA1560" t="inlineStr">
        <is>
          <t>N/A</t>
        </is>
      </c>
      <c r="BB1560" t="inlineStr">
        <is>
          <t>N/A</t>
        </is>
      </c>
      <c r="BC1560" t="inlineStr">
        <is>
          <t>N/A</t>
        </is>
      </c>
      <c r="BD1560" t="inlineStr">
        <is>
          <t>N/A</t>
        </is>
      </c>
      <c r="BE1560" t="inlineStr">
        <is>
          <t>N/A</t>
        </is>
      </c>
    </row>
    <row r="1561">
      <c r="A1561" t="inlineStr">
        <is>
          <t>WI220360590</t>
        </is>
      </c>
      <c r="B1561" t="inlineStr">
        <is>
          <t>DATA_VALIDATION</t>
        </is>
      </c>
      <c r="C1561" t="inlineStr">
        <is>
          <t>201130013450</t>
        </is>
      </c>
      <c r="D1561" t="inlineStr">
        <is>
          <t>Folder</t>
        </is>
      </c>
      <c r="E1561" s="2">
        <f>HYPERLINK("capsilon://?command=openfolder&amp;siteaddress=FAM.docvelocity-na8.net&amp;folderid=FX4219DBCF-74C8-E383-7738-17B1A18475D6","FX22035139")</f>
        <v>0.0</v>
      </c>
      <c r="F1561" t="inlineStr">
        <is>
          <t/>
        </is>
      </c>
      <c r="G1561" t="inlineStr">
        <is>
          <t/>
        </is>
      </c>
      <c r="H1561" t="inlineStr">
        <is>
          <t>Mailitem</t>
        </is>
      </c>
      <c r="I1561" t="inlineStr">
        <is>
          <t>MI2203617866</t>
        </is>
      </c>
      <c r="J1561" t="n">
        <v>298.0</v>
      </c>
      <c r="K1561" t="inlineStr">
        <is>
          <t>COMPLETED</t>
        </is>
      </c>
      <c r="L1561" t="inlineStr">
        <is>
          <t>MARK_AS_COMPLETED</t>
        </is>
      </c>
      <c r="M1561" t="inlineStr">
        <is>
          <t>Queue</t>
        </is>
      </c>
      <c r="N1561" t="n">
        <v>2.0</v>
      </c>
      <c r="O1561" s="1" t="n">
        <v>44641.58295138889</v>
      </c>
      <c r="P1561" s="1" t="n">
        <v>44641.74229166667</v>
      </c>
      <c r="Q1561" t="n">
        <v>10860.0</v>
      </c>
      <c r="R1561" t="n">
        <v>2907.0</v>
      </c>
      <c r="S1561" t="b">
        <v>0</v>
      </c>
      <c r="T1561" t="inlineStr">
        <is>
          <t>N/A</t>
        </is>
      </c>
      <c r="U1561" t="b">
        <v>1</v>
      </c>
      <c r="V1561" t="inlineStr">
        <is>
          <t>Nikita Mandage</t>
        </is>
      </c>
      <c r="W1561" s="1" t="n">
        <v>44641.60193287037</v>
      </c>
      <c r="X1561" t="n">
        <v>1620.0</v>
      </c>
      <c r="Y1561" t="n">
        <v>243.0</v>
      </c>
      <c r="Z1561" t="n">
        <v>0.0</v>
      </c>
      <c r="AA1561" t="n">
        <v>243.0</v>
      </c>
      <c r="AB1561" t="n">
        <v>0.0</v>
      </c>
      <c r="AC1561" t="n">
        <v>23.0</v>
      </c>
      <c r="AD1561" t="n">
        <v>55.0</v>
      </c>
      <c r="AE1561" t="n">
        <v>0.0</v>
      </c>
      <c r="AF1561" t="n">
        <v>0.0</v>
      </c>
      <c r="AG1561" t="n">
        <v>0.0</v>
      </c>
      <c r="AH1561" t="inlineStr">
        <is>
          <t>Sumit Jarhad</t>
        </is>
      </c>
      <c r="AI1561" s="1" t="n">
        <v>44641.74229166667</v>
      </c>
      <c r="AJ1561" t="n">
        <v>1241.0</v>
      </c>
      <c r="AK1561" t="n">
        <v>0.0</v>
      </c>
      <c r="AL1561" t="n">
        <v>0.0</v>
      </c>
      <c r="AM1561" t="n">
        <v>0.0</v>
      </c>
      <c r="AN1561" t="n">
        <v>0.0</v>
      </c>
      <c r="AO1561" t="n">
        <v>0.0</v>
      </c>
      <c r="AP1561" t="n">
        <v>55.0</v>
      </c>
      <c r="AQ1561" t="n">
        <v>0.0</v>
      </c>
      <c r="AR1561" t="n">
        <v>0.0</v>
      </c>
      <c r="AS1561" t="n">
        <v>0.0</v>
      </c>
      <c r="AT1561" t="inlineStr">
        <is>
          <t>N/A</t>
        </is>
      </c>
      <c r="AU1561" t="inlineStr">
        <is>
          <t>N/A</t>
        </is>
      </c>
      <c r="AV1561" t="inlineStr">
        <is>
          <t>N/A</t>
        </is>
      </c>
      <c r="AW1561" t="inlineStr">
        <is>
          <t>N/A</t>
        </is>
      </c>
      <c r="AX1561" t="inlineStr">
        <is>
          <t>N/A</t>
        </is>
      </c>
      <c r="AY1561" t="inlineStr">
        <is>
          <t>N/A</t>
        </is>
      </c>
      <c r="AZ1561" t="inlineStr">
        <is>
          <t>N/A</t>
        </is>
      </c>
      <c r="BA1561" t="inlineStr">
        <is>
          <t>N/A</t>
        </is>
      </c>
      <c r="BB1561" t="inlineStr">
        <is>
          <t>N/A</t>
        </is>
      </c>
      <c r="BC1561" t="inlineStr">
        <is>
          <t>N/A</t>
        </is>
      </c>
      <c r="BD1561" t="inlineStr">
        <is>
          <t>N/A</t>
        </is>
      </c>
      <c r="BE1561" t="inlineStr">
        <is>
          <t>N/A</t>
        </is>
      </c>
    </row>
    <row r="1562">
      <c r="A1562" t="inlineStr">
        <is>
          <t>WI220360609</t>
        </is>
      </c>
      <c r="B1562" t="inlineStr">
        <is>
          <t>DATA_VALIDATION</t>
        </is>
      </c>
      <c r="C1562" t="inlineStr">
        <is>
          <t>201300022302</t>
        </is>
      </c>
      <c r="D1562" t="inlineStr">
        <is>
          <t>Folder</t>
        </is>
      </c>
      <c r="E1562" s="2">
        <f>HYPERLINK("capsilon://?command=openfolder&amp;siteaddress=FAM.docvelocity-na8.net&amp;folderid=FXC48B1993-B8FC-E40B-7E40-00F30CA3FD75","FX22039299")</f>
        <v>0.0</v>
      </c>
      <c r="F1562" t="inlineStr">
        <is>
          <t/>
        </is>
      </c>
      <c r="G1562" t="inlineStr">
        <is>
          <t/>
        </is>
      </c>
      <c r="H1562" t="inlineStr">
        <is>
          <t>Mailitem</t>
        </is>
      </c>
      <c r="I1562" t="inlineStr">
        <is>
          <t>MI2203630153</t>
        </is>
      </c>
      <c r="J1562" t="n">
        <v>247.0</v>
      </c>
      <c r="K1562" t="inlineStr">
        <is>
          <t>COMPLETED</t>
        </is>
      </c>
      <c r="L1562" t="inlineStr">
        <is>
          <t>MARK_AS_COMPLETED</t>
        </is>
      </c>
      <c r="M1562" t="inlineStr">
        <is>
          <t>Queue</t>
        </is>
      </c>
      <c r="N1562" t="n">
        <v>1.0</v>
      </c>
      <c r="O1562" s="1" t="n">
        <v>44641.58508101852</v>
      </c>
      <c r="P1562" s="1" t="n">
        <v>44641.62190972222</v>
      </c>
      <c r="Q1562" t="n">
        <v>2683.0</v>
      </c>
      <c r="R1562" t="n">
        <v>499.0</v>
      </c>
      <c r="S1562" t="b">
        <v>0</v>
      </c>
      <c r="T1562" t="inlineStr">
        <is>
          <t>N/A</t>
        </is>
      </c>
      <c r="U1562" t="b">
        <v>0</v>
      </c>
      <c r="V1562" t="inlineStr">
        <is>
          <t>Suraj Toradmal</t>
        </is>
      </c>
      <c r="W1562" s="1" t="n">
        <v>44641.62190972222</v>
      </c>
      <c r="X1562" t="n">
        <v>333.0</v>
      </c>
      <c r="Y1562" t="n">
        <v>0.0</v>
      </c>
      <c r="Z1562" t="n">
        <v>0.0</v>
      </c>
      <c r="AA1562" t="n">
        <v>0.0</v>
      </c>
      <c r="AB1562" t="n">
        <v>0.0</v>
      </c>
      <c r="AC1562" t="n">
        <v>0.0</v>
      </c>
      <c r="AD1562" t="n">
        <v>247.0</v>
      </c>
      <c r="AE1562" t="n">
        <v>223.0</v>
      </c>
      <c r="AF1562" t="n">
        <v>0.0</v>
      </c>
      <c r="AG1562" t="n">
        <v>8.0</v>
      </c>
      <c r="AH1562" t="inlineStr">
        <is>
          <t>N/A</t>
        </is>
      </c>
      <c r="AI1562" t="inlineStr">
        <is>
          <t>N/A</t>
        </is>
      </c>
      <c r="AJ1562" t="inlineStr">
        <is>
          <t>N/A</t>
        </is>
      </c>
      <c r="AK1562" t="inlineStr">
        <is>
          <t>N/A</t>
        </is>
      </c>
      <c r="AL1562" t="inlineStr">
        <is>
          <t>N/A</t>
        </is>
      </c>
      <c r="AM1562" t="inlineStr">
        <is>
          <t>N/A</t>
        </is>
      </c>
      <c r="AN1562" t="inlineStr">
        <is>
          <t>N/A</t>
        </is>
      </c>
      <c r="AO1562" t="inlineStr">
        <is>
          <t>N/A</t>
        </is>
      </c>
      <c r="AP1562" t="inlineStr">
        <is>
          <t>N/A</t>
        </is>
      </c>
      <c r="AQ1562" t="inlineStr">
        <is>
          <t>N/A</t>
        </is>
      </c>
      <c r="AR1562" t="inlineStr">
        <is>
          <t>N/A</t>
        </is>
      </c>
      <c r="AS1562" t="inlineStr">
        <is>
          <t>N/A</t>
        </is>
      </c>
      <c r="AT1562" t="inlineStr">
        <is>
          <t>N/A</t>
        </is>
      </c>
      <c r="AU1562" t="inlineStr">
        <is>
          <t>N/A</t>
        </is>
      </c>
      <c r="AV1562" t="inlineStr">
        <is>
          <t>N/A</t>
        </is>
      </c>
      <c r="AW1562" t="inlineStr">
        <is>
          <t>N/A</t>
        </is>
      </c>
      <c r="AX1562" t="inlineStr">
        <is>
          <t>N/A</t>
        </is>
      </c>
      <c r="AY1562" t="inlineStr">
        <is>
          <t>N/A</t>
        </is>
      </c>
      <c r="AZ1562" t="inlineStr">
        <is>
          <t>N/A</t>
        </is>
      </c>
      <c r="BA1562" t="inlineStr">
        <is>
          <t>N/A</t>
        </is>
      </c>
      <c r="BB1562" t="inlineStr">
        <is>
          <t>N/A</t>
        </is>
      </c>
      <c r="BC1562" t="inlineStr">
        <is>
          <t>N/A</t>
        </is>
      </c>
      <c r="BD1562" t="inlineStr">
        <is>
          <t>N/A</t>
        </is>
      </c>
      <c r="BE1562" t="inlineStr">
        <is>
          <t>N/A</t>
        </is>
      </c>
    </row>
    <row r="1563">
      <c r="A1563" t="inlineStr">
        <is>
          <t>WI220360613</t>
        </is>
      </c>
      <c r="B1563" t="inlineStr">
        <is>
          <t>DATA_VALIDATION</t>
        </is>
      </c>
      <c r="C1563" t="inlineStr">
        <is>
          <t>201348000349</t>
        </is>
      </c>
      <c r="D1563" t="inlineStr">
        <is>
          <t>Folder</t>
        </is>
      </c>
      <c r="E1563" s="2">
        <f>HYPERLINK("capsilon://?command=openfolder&amp;siteaddress=FAM.docvelocity-na8.net&amp;folderid=FX8ACC6922-BB03-03DB-D708-3BDB8AC5FBB2","FX22028468")</f>
        <v>0.0</v>
      </c>
      <c r="F1563" t="inlineStr">
        <is>
          <t/>
        </is>
      </c>
      <c r="G1563" t="inlineStr">
        <is>
          <t/>
        </is>
      </c>
      <c r="H1563" t="inlineStr">
        <is>
          <t>Mailitem</t>
        </is>
      </c>
      <c r="I1563" t="inlineStr">
        <is>
          <t>MI2203630230</t>
        </is>
      </c>
      <c r="J1563" t="n">
        <v>68.0</v>
      </c>
      <c r="K1563" t="inlineStr">
        <is>
          <t>COMPLETED</t>
        </is>
      </c>
      <c r="L1563" t="inlineStr">
        <is>
          <t>MARK_AS_COMPLETED</t>
        </is>
      </c>
      <c r="M1563" t="inlineStr">
        <is>
          <t>Queue</t>
        </is>
      </c>
      <c r="N1563" t="n">
        <v>1.0</v>
      </c>
      <c r="O1563" s="1" t="n">
        <v>44641.585335648146</v>
      </c>
      <c r="P1563" s="1" t="n">
        <v>44641.623564814814</v>
      </c>
      <c r="Q1563" t="n">
        <v>2932.0</v>
      </c>
      <c r="R1563" t="n">
        <v>371.0</v>
      </c>
      <c r="S1563" t="b">
        <v>0</v>
      </c>
      <c r="T1563" t="inlineStr">
        <is>
          <t>N/A</t>
        </is>
      </c>
      <c r="U1563" t="b">
        <v>0</v>
      </c>
      <c r="V1563" t="inlineStr">
        <is>
          <t>Suraj Toradmal</t>
        </is>
      </c>
      <c r="W1563" s="1" t="n">
        <v>44641.623564814814</v>
      </c>
      <c r="X1563" t="n">
        <v>130.0</v>
      </c>
      <c r="Y1563" t="n">
        <v>0.0</v>
      </c>
      <c r="Z1563" t="n">
        <v>0.0</v>
      </c>
      <c r="AA1563" t="n">
        <v>0.0</v>
      </c>
      <c r="AB1563" t="n">
        <v>0.0</v>
      </c>
      <c r="AC1563" t="n">
        <v>0.0</v>
      </c>
      <c r="AD1563" t="n">
        <v>68.0</v>
      </c>
      <c r="AE1563" t="n">
        <v>63.0</v>
      </c>
      <c r="AF1563" t="n">
        <v>0.0</v>
      </c>
      <c r="AG1563" t="n">
        <v>2.0</v>
      </c>
      <c r="AH1563" t="inlineStr">
        <is>
          <t>N/A</t>
        </is>
      </c>
      <c r="AI1563" t="inlineStr">
        <is>
          <t>N/A</t>
        </is>
      </c>
      <c r="AJ1563" t="inlineStr">
        <is>
          <t>N/A</t>
        </is>
      </c>
      <c r="AK1563" t="inlineStr">
        <is>
          <t>N/A</t>
        </is>
      </c>
      <c r="AL1563" t="inlineStr">
        <is>
          <t>N/A</t>
        </is>
      </c>
      <c r="AM1563" t="inlineStr">
        <is>
          <t>N/A</t>
        </is>
      </c>
      <c r="AN1563" t="inlineStr">
        <is>
          <t>N/A</t>
        </is>
      </c>
      <c r="AO1563" t="inlineStr">
        <is>
          <t>N/A</t>
        </is>
      </c>
      <c r="AP1563" t="inlineStr">
        <is>
          <t>N/A</t>
        </is>
      </c>
      <c r="AQ1563" t="inlineStr">
        <is>
          <t>N/A</t>
        </is>
      </c>
      <c r="AR1563" t="inlineStr">
        <is>
          <t>N/A</t>
        </is>
      </c>
      <c r="AS1563" t="inlineStr">
        <is>
          <t>N/A</t>
        </is>
      </c>
      <c r="AT1563" t="inlineStr">
        <is>
          <t>N/A</t>
        </is>
      </c>
      <c r="AU1563" t="inlineStr">
        <is>
          <t>N/A</t>
        </is>
      </c>
      <c r="AV1563" t="inlineStr">
        <is>
          <t>N/A</t>
        </is>
      </c>
      <c r="AW1563" t="inlineStr">
        <is>
          <t>N/A</t>
        </is>
      </c>
      <c r="AX1563" t="inlineStr">
        <is>
          <t>N/A</t>
        </is>
      </c>
      <c r="AY1563" t="inlineStr">
        <is>
          <t>N/A</t>
        </is>
      </c>
      <c r="AZ1563" t="inlineStr">
        <is>
          <t>N/A</t>
        </is>
      </c>
      <c r="BA1563" t="inlineStr">
        <is>
          <t>N/A</t>
        </is>
      </c>
      <c r="BB1563" t="inlineStr">
        <is>
          <t>N/A</t>
        </is>
      </c>
      <c r="BC1563" t="inlineStr">
        <is>
          <t>N/A</t>
        </is>
      </c>
      <c r="BD1563" t="inlineStr">
        <is>
          <t>N/A</t>
        </is>
      </c>
      <c r="BE1563" t="inlineStr">
        <is>
          <t>N/A</t>
        </is>
      </c>
    </row>
    <row r="1564">
      <c r="A1564" t="inlineStr">
        <is>
          <t>WI220360647</t>
        </is>
      </c>
      <c r="B1564" t="inlineStr">
        <is>
          <t>DATA_VALIDATION</t>
        </is>
      </c>
      <c r="C1564" t="inlineStr">
        <is>
          <t>201130013503</t>
        </is>
      </c>
      <c r="D1564" t="inlineStr">
        <is>
          <t>Folder</t>
        </is>
      </c>
      <c r="E1564" s="2">
        <f>HYPERLINK("capsilon://?command=openfolder&amp;siteaddress=FAM.docvelocity-na8.net&amp;folderid=FXA9645AEA-3B25-5633-0F89-24C44D331E86","FX22038855")</f>
        <v>0.0</v>
      </c>
      <c r="F1564" t="inlineStr">
        <is>
          <t/>
        </is>
      </c>
      <c r="G1564" t="inlineStr">
        <is>
          <t/>
        </is>
      </c>
      <c r="H1564" t="inlineStr">
        <is>
          <t>Mailitem</t>
        </is>
      </c>
      <c r="I1564" t="inlineStr">
        <is>
          <t>MI2203618938</t>
        </is>
      </c>
      <c r="J1564" t="n">
        <v>423.0</v>
      </c>
      <c r="K1564" t="inlineStr">
        <is>
          <t>COMPLETED</t>
        </is>
      </c>
      <c r="L1564" t="inlineStr">
        <is>
          <t>MARK_AS_COMPLETED</t>
        </is>
      </c>
      <c r="M1564" t="inlineStr">
        <is>
          <t>Queue</t>
        </is>
      </c>
      <c r="N1564" t="n">
        <v>2.0</v>
      </c>
      <c r="O1564" s="1" t="n">
        <v>44641.59032407407</v>
      </c>
      <c r="P1564" s="1" t="n">
        <v>44641.78057870371</v>
      </c>
      <c r="Q1564" t="n">
        <v>13237.0</v>
      </c>
      <c r="R1564" t="n">
        <v>3201.0</v>
      </c>
      <c r="S1564" t="b">
        <v>0</v>
      </c>
      <c r="T1564" t="inlineStr">
        <is>
          <t>N/A</t>
        </is>
      </c>
      <c r="U1564" t="b">
        <v>1</v>
      </c>
      <c r="V1564" t="inlineStr">
        <is>
          <t>Nayan Naramshettiwar</t>
        </is>
      </c>
      <c r="W1564" s="1" t="n">
        <v>44641.61863425926</v>
      </c>
      <c r="X1564" t="n">
        <v>2086.0</v>
      </c>
      <c r="Y1564" t="n">
        <v>335.0</v>
      </c>
      <c r="Z1564" t="n">
        <v>0.0</v>
      </c>
      <c r="AA1564" t="n">
        <v>335.0</v>
      </c>
      <c r="AB1564" t="n">
        <v>0.0</v>
      </c>
      <c r="AC1564" t="n">
        <v>70.0</v>
      </c>
      <c r="AD1564" t="n">
        <v>88.0</v>
      </c>
      <c r="AE1564" t="n">
        <v>0.0</v>
      </c>
      <c r="AF1564" t="n">
        <v>0.0</v>
      </c>
      <c r="AG1564" t="n">
        <v>0.0</v>
      </c>
      <c r="AH1564" t="inlineStr">
        <is>
          <t>Rohit Mawal</t>
        </is>
      </c>
      <c r="AI1564" s="1" t="n">
        <v>44641.78057870371</v>
      </c>
      <c r="AJ1564" t="n">
        <v>972.0</v>
      </c>
      <c r="AK1564" t="n">
        <v>4.0</v>
      </c>
      <c r="AL1564" t="n">
        <v>0.0</v>
      </c>
      <c r="AM1564" t="n">
        <v>4.0</v>
      </c>
      <c r="AN1564" t="n">
        <v>0.0</v>
      </c>
      <c r="AO1564" t="n">
        <v>4.0</v>
      </c>
      <c r="AP1564" t="n">
        <v>84.0</v>
      </c>
      <c r="AQ1564" t="n">
        <v>0.0</v>
      </c>
      <c r="AR1564" t="n">
        <v>0.0</v>
      </c>
      <c r="AS1564" t="n">
        <v>0.0</v>
      </c>
      <c r="AT1564" t="inlineStr">
        <is>
          <t>N/A</t>
        </is>
      </c>
      <c r="AU1564" t="inlineStr">
        <is>
          <t>N/A</t>
        </is>
      </c>
      <c r="AV1564" t="inlineStr">
        <is>
          <t>N/A</t>
        </is>
      </c>
      <c r="AW1564" t="inlineStr">
        <is>
          <t>N/A</t>
        </is>
      </c>
      <c r="AX1564" t="inlineStr">
        <is>
          <t>N/A</t>
        </is>
      </c>
      <c r="AY1564" t="inlineStr">
        <is>
          <t>N/A</t>
        </is>
      </c>
      <c r="AZ1564" t="inlineStr">
        <is>
          <t>N/A</t>
        </is>
      </c>
      <c r="BA1564" t="inlineStr">
        <is>
          <t>N/A</t>
        </is>
      </c>
      <c r="BB1564" t="inlineStr">
        <is>
          <t>N/A</t>
        </is>
      </c>
      <c r="BC1564" t="inlineStr">
        <is>
          <t>N/A</t>
        </is>
      </c>
      <c r="BD1564" t="inlineStr">
        <is>
          <t>N/A</t>
        </is>
      </c>
      <c r="BE1564" t="inlineStr">
        <is>
          <t>N/A</t>
        </is>
      </c>
    </row>
    <row r="1565">
      <c r="A1565" t="inlineStr">
        <is>
          <t>WI220360655</t>
        </is>
      </c>
      <c r="B1565" t="inlineStr">
        <is>
          <t>DATA_VALIDATION</t>
        </is>
      </c>
      <c r="C1565" t="inlineStr">
        <is>
          <t>201348000349</t>
        </is>
      </c>
      <c r="D1565" t="inlineStr">
        <is>
          <t>Folder</t>
        </is>
      </c>
      <c r="E1565" s="2">
        <f>HYPERLINK("capsilon://?command=openfolder&amp;siteaddress=FAM.docvelocity-na8.net&amp;folderid=FX8ACC6922-BB03-03DB-D708-3BDB8AC5FBB2","FX22028468")</f>
        <v>0.0</v>
      </c>
      <c r="F1565" t="inlineStr">
        <is>
          <t/>
        </is>
      </c>
      <c r="G1565" t="inlineStr">
        <is>
          <t/>
        </is>
      </c>
      <c r="H1565" t="inlineStr">
        <is>
          <t>Mailitem</t>
        </is>
      </c>
      <c r="I1565" t="inlineStr">
        <is>
          <t>MI2203623537</t>
        </is>
      </c>
      <c r="J1565" t="n">
        <v>109.0</v>
      </c>
      <c r="K1565" t="inlineStr">
        <is>
          <t>COMPLETED</t>
        </is>
      </c>
      <c r="L1565" t="inlineStr">
        <is>
          <t>MARK_AS_COMPLETED</t>
        </is>
      </c>
      <c r="M1565" t="inlineStr">
        <is>
          <t>Queue</t>
        </is>
      </c>
      <c r="N1565" t="n">
        <v>2.0</v>
      </c>
      <c r="O1565" s="1" t="n">
        <v>44641.59133101852</v>
      </c>
      <c r="P1565" s="1" t="n">
        <v>44641.77039351852</v>
      </c>
      <c r="Q1565" t="n">
        <v>14808.0</v>
      </c>
      <c r="R1565" t="n">
        <v>663.0</v>
      </c>
      <c r="S1565" t="b">
        <v>0</v>
      </c>
      <c r="T1565" t="inlineStr">
        <is>
          <t>N/A</t>
        </is>
      </c>
      <c r="U1565" t="b">
        <v>1</v>
      </c>
      <c r="V1565" t="inlineStr">
        <is>
          <t>Sagar Belhekar</t>
        </is>
      </c>
      <c r="W1565" s="1" t="n">
        <v>44641.596863425926</v>
      </c>
      <c r="X1565" t="n">
        <v>257.0</v>
      </c>
      <c r="Y1565" t="n">
        <v>69.0</v>
      </c>
      <c r="Z1565" t="n">
        <v>0.0</v>
      </c>
      <c r="AA1565" t="n">
        <v>69.0</v>
      </c>
      <c r="AB1565" t="n">
        <v>0.0</v>
      </c>
      <c r="AC1565" t="n">
        <v>2.0</v>
      </c>
      <c r="AD1565" t="n">
        <v>40.0</v>
      </c>
      <c r="AE1565" t="n">
        <v>0.0</v>
      </c>
      <c r="AF1565" t="n">
        <v>0.0</v>
      </c>
      <c r="AG1565" t="n">
        <v>0.0</v>
      </c>
      <c r="AH1565" t="inlineStr">
        <is>
          <t>Ketan Pathak</t>
        </is>
      </c>
      <c r="AI1565" s="1" t="n">
        <v>44641.77039351852</v>
      </c>
      <c r="AJ1565" t="n">
        <v>397.0</v>
      </c>
      <c r="AK1565" t="n">
        <v>0.0</v>
      </c>
      <c r="AL1565" t="n">
        <v>0.0</v>
      </c>
      <c r="AM1565" t="n">
        <v>0.0</v>
      </c>
      <c r="AN1565" t="n">
        <v>0.0</v>
      </c>
      <c r="AO1565" t="n">
        <v>0.0</v>
      </c>
      <c r="AP1565" t="n">
        <v>40.0</v>
      </c>
      <c r="AQ1565" t="n">
        <v>0.0</v>
      </c>
      <c r="AR1565" t="n">
        <v>0.0</v>
      </c>
      <c r="AS1565" t="n">
        <v>0.0</v>
      </c>
      <c r="AT1565" t="inlineStr">
        <is>
          <t>N/A</t>
        </is>
      </c>
      <c r="AU1565" t="inlineStr">
        <is>
          <t>N/A</t>
        </is>
      </c>
      <c r="AV1565" t="inlineStr">
        <is>
          <t>N/A</t>
        </is>
      </c>
      <c r="AW1565" t="inlineStr">
        <is>
          <t>N/A</t>
        </is>
      </c>
      <c r="AX1565" t="inlineStr">
        <is>
          <t>N/A</t>
        </is>
      </c>
      <c r="AY1565" t="inlineStr">
        <is>
          <t>N/A</t>
        </is>
      </c>
      <c r="AZ1565" t="inlineStr">
        <is>
          <t>N/A</t>
        </is>
      </c>
      <c r="BA1565" t="inlineStr">
        <is>
          <t>N/A</t>
        </is>
      </c>
      <c r="BB1565" t="inlineStr">
        <is>
          <t>N/A</t>
        </is>
      </c>
      <c r="BC1565" t="inlineStr">
        <is>
          <t>N/A</t>
        </is>
      </c>
      <c r="BD1565" t="inlineStr">
        <is>
          <t>N/A</t>
        </is>
      </c>
      <c r="BE1565" t="inlineStr">
        <is>
          <t>N/A</t>
        </is>
      </c>
    </row>
    <row r="1566">
      <c r="A1566" t="inlineStr">
        <is>
          <t>WI220360675</t>
        </is>
      </c>
      <c r="B1566" t="inlineStr">
        <is>
          <t>DATA_VALIDATION</t>
        </is>
      </c>
      <c r="C1566" t="inlineStr">
        <is>
          <t>201330005921</t>
        </is>
      </c>
      <c r="D1566" t="inlineStr">
        <is>
          <t>Folder</t>
        </is>
      </c>
      <c r="E1566" s="2">
        <f>HYPERLINK("capsilon://?command=openfolder&amp;siteaddress=FAM.docvelocity-na8.net&amp;folderid=FX766C2C21-49A0-9119-27F5-94CA51DD5CCF","FX22038515")</f>
        <v>0.0</v>
      </c>
      <c r="F1566" t="inlineStr">
        <is>
          <t/>
        </is>
      </c>
      <c r="G1566" t="inlineStr">
        <is>
          <t/>
        </is>
      </c>
      <c r="H1566" t="inlineStr">
        <is>
          <t>Mailitem</t>
        </is>
      </c>
      <c r="I1566" t="inlineStr">
        <is>
          <t>MI2203621110</t>
        </is>
      </c>
      <c r="J1566" t="n">
        <v>194.0</v>
      </c>
      <c r="K1566" t="inlineStr">
        <is>
          <t>COMPLETED</t>
        </is>
      </c>
      <c r="L1566" t="inlineStr">
        <is>
          <t>MARK_AS_COMPLETED</t>
        </is>
      </c>
      <c r="M1566" t="inlineStr">
        <is>
          <t>Queue</t>
        </is>
      </c>
      <c r="N1566" t="n">
        <v>2.0</v>
      </c>
      <c r="O1566" s="1" t="n">
        <v>44641.594351851854</v>
      </c>
      <c r="P1566" s="1" t="n">
        <v>44641.76880787037</v>
      </c>
      <c r="Q1566" t="n">
        <v>13770.0</v>
      </c>
      <c r="R1566" t="n">
        <v>1303.0</v>
      </c>
      <c r="S1566" t="b">
        <v>0</v>
      </c>
      <c r="T1566" t="inlineStr">
        <is>
          <t>N/A</t>
        </is>
      </c>
      <c r="U1566" t="b">
        <v>1</v>
      </c>
      <c r="V1566" t="inlineStr">
        <is>
          <t>Payal Pathare</t>
        </is>
      </c>
      <c r="W1566" s="1" t="n">
        <v>44641.60753472222</v>
      </c>
      <c r="X1566" t="n">
        <v>1043.0</v>
      </c>
      <c r="Y1566" t="n">
        <v>143.0</v>
      </c>
      <c r="Z1566" t="n">
        <v>0.0</v>
      </c>
      <c r="AA1566" t="n">
        <v>143.0</v>
      </c>
      <c r="AB1566" t="n">
        <v>0.0</v>
      </c>
      <c r="AC1566" t="n">
        <v>12.0</v>
      </c>
      <c r="AD1566" t="n">
        <v>51.0</v>
      </c>
      <c r="AE1566" t="n">
        <v>0.0</v>
      </c>
      <c r="AF1566" t="n">
        <v>0.0</v>
      </c>
      <c r="AG1566" t="n">
        <v>0.0</v>
      </c>
      <c r="AH1566" t="inlineStr">
        <is>
          <t>Vikash Suryakanth Parmar</t>
        </is>
      </c>
      <c r="AI1566" s="1" t="n">
        <v>44641.76880787037</v>
      </c>
      <c r="AJ1566" t="n">
        <v>254.0</v>
      </c>
      <c r="AK1566" t="n">
        <v>2.0</v>
      </c>
      <c r="AL1566" t="n">
        <v>0.0</v>
      </c>
      <c r="AM1566" t="n">
        <v>2.0</v>
      </c>
      <c r="AN1566" t="n">
        <v>0.0</v>
      </c>
      <c r="AO1566" t="n">
        <v>1.0</v>
      </c>
      <c r="AP1566" t="n">
        <v>49.0</v>
      </c>
      <c r="AQ1566" t="n">
        <v>0.0</v>
      </c>
      <c r="AR1566" t="n">
        <v>0.0</v>
      </c>
      <c r="AS1566" t="n">
        <v>0.0</v>
      </c>
      <c r="AT1566" t="inlineStr">
        <is>
          <t>N/A</t>
        </is>
      </c>
      <c r="AU1566" t="inlineStr">
        <is>
          <t>N/A</t>
        </is>
      </c>
      <c r="AV1566" t="inlineStr">
        <is>
          <t>N/A</t>
        </is>
      </c>
      <c r="AW1566" t="inlineStr">
        <is>
          <t>N/A</t>
        </is>
      </c>
      <c r="AX1566" t="inlineStr">
        <is>
          <t>N/A</t>
        </is>
      </c>
      <c r="AY1566" t="inlineStr">
        <is>
          <t>N/A</t>
        </is>
      </c>
      <c r="AZ1566" t="inlineStr">
        <is>
          <t>N/A</t>
        </is>
      </c>
      <c r="BA1566" t="inlineStr">
        <is>
          <t>N/A</t>
        </is>
      </c>
      <c r="BB1566" t="inlineStr">
        <is>
          <t>N/A</t>
        </is>
      </c>
      <c r="BC1566" t="inlineStr">
        <is>
          <t>N/A</t>
        </is>
      </c>
      <c r="BD1566" t="inlineStr">
        <is>
          <t>N/A</t>
        </is>
      </c>
      <c r="BE1566" t="inlineStr">
        <is>
          <t>N/A</t>
        </is>
      </c>
    </row>
    <row r="1567">
      <c r="A1567" t="inlineStr">
        <is>
          <t>WI220360685</t>
        </is>
      </c>
      <c r="B1567" t="inlineStr">
        <is>
          <t>DATA_VALIDATION</t>
        </is>
      </c>
      <c r="C1567" t="inlineStr">
        <is>
          <t>201330005921</t>
        </is>
      </c>
      <c r="D1567" t="inlineStr">
        <is>
          <t>Folder</t>
        </is>
      </c>
      <c r="E1567" s="2">
        <f>HYPERLINK("capsilon://?command=openfolder&amp;siteaddress=FAM.docvelocity-na8.net&amp;folderid=FX766C2C21-49A0-9119-27F5-94CA51DD5CCF","FX22038515")</f>
        <v>0.0</v>
      </c>
      <c r="F1567" t="inlineStr">
        <is>
          <t/>
        </is>
      </c>
      <c r="G1567" t="inlineStr">
        <is>
          <t/>
        </is>
      </c>
      <c r="H1567" t="inlineStr">
        <is>
          <t>Mailitem</t>
        </is>
      </c>
      <c r="I1567" t="inlineStr">
        <is>
          <t>MI2203623999</t>
        </is>
      </c>
      <c r="J1567" t="n">
        <v>207.0</v>
      </c>
      <c r="K1567" t="inlineStr">
        <is>
          <t>COMPLETED</t>
        </is>
      </c>
      <c r="L1567" t="inlineStr">
        <is>
          <t>MARK_AS_COMPLETED</t>
        </is>
      </c>
      <c r="M1567" t="inlineStr">
        <is>
          <t>Queue</t>
        </is>
      </c>
      <c r="N1567" t="n">
        <v>2.0</v>
      </c>
      <c r="O1567" s="1" t="n">
        <v>44641.5958912037</v>
      </c>
      <c r="P1567" s="1" t="n">
        <v>44641.77143518518</v>
      </c>
      <c r="Q1567" t="n">
        <v>14605.0</v>
      </c>
      <c r="R1567" t="n">
        <v>562.0</v>
      </c>
      <c r="S1567" t="b">
        <v>0</v>
      </c>
      <c r="T1567" t="inlineStr">
        <is>
          <t>N/A</t>
        </is>
      </c>
      <c r="U1567" t="b">
        <v>1</v>
      </c>
      <c r="V1567" t="inlineStr">
        <is>
          <t>Ganesh Bavdiwale</t>
        </is>
      </c>
      <c r="W1567" s="1" t="n">
        <v>44641.59993055555</v>
      </c>
      <c r="X1567" t="n">
        <v>336.0</v>
      </c>
      <c r="Y1567" t="n">
        <v>197.0</v>
      </c>
      <c r="Z1567" t="n">
        <v>0.0</v>
      </c>
      <c r="AA1567" t="n">
        <v>197.0</v>
      </c>
      <c r="AB1567" t="n">
        <v>0.0</v>
      </c>
      <c r="AC1567" t="n">
        <v>4.0</v>
      </c>
      <c r="AD1567" t="n">
        <v>10.0</v>
      </c>
      <c r="AE1567" t="n">
        <v>0.0</v>
      </c>
      <c r="AF1567" t="n">
        <v>0.0</v>
      </c>
      <c r="AG1567" t="n">
        <v>0.0</v>
      </c>
      <c r="AH1567" t="inlineStr">
        <is>
          <t>Vikash Suryakanth Parmar</t>
        </is>
      </c>
      <c r="AI1567" s="1" t="n">
        <v>44641.77143518518</v>
      </c>
      <c r="AJ1567" t="n">
        <v>226.0</v>
      </c>
      <c r="AK1567" t="n">
        <v>0.0</v>
      </c>
      <c r="AL1567" t="n">
        <v>0.0</v>
      </c>
      <c r="AM1567" t="n">
        <v>0.0</v>
      </c>
      <c r="AN1567" t="n">
        <v>0.0</v>
      </c>
      <c r="AO1567" t="n">
        <v>0.0</v>
      </c>
      <c r="AP1567" t="n">
        <v>10.0</v>
      </c>
      <c r="AQ1567" t="n">
        <v>0.0</v>
      </c>
      <c r="AR1567" t="n">
        <v>0.0</v>
      </c>
      <c r="AS1567" t="n">
        <v>0.0</v>
      </c>
      <c r="AT1567" t="inlineStr">
        <is>
          <t>N/A</t>
        </is>
      </c>
      <c r="AU1567" t="inlineStr">
        <is>
          <t>N/A</t>
        </is>
      </c>
      <c r="AV1567" t="inlineStr">
        <is>
          <t>N/A</t>
        </is>
      </c>
      <c r="AW1567" t="inlineStr">
        <is>
          <t>N/A</t>
        </is>
      </c>
      <c r="AX1567" t="inlineStr">
        <is>
          <t>N/A</t>
        </is>
      </c>
      <c r="AY1567" t="inlineStr">
        <is>
          <t>N/A</t>
        </is>
      </c>
      <c r="AZ1567" t="inlineStr">
        <is>
          <t>N/A</t>
        </is>
      </c>
      <c r="BA1567" t="inlineStr">
        <is>
          <t>N/A</t>
        </is>
      </c>
      <c r="BB1567" t="inlineStr">
        <is>
          <t>N/A</t>
        </is>
      </c>
      <c r="BC1567" t="inlineStr">
        <is>
          <t>N/A</t>
        </is>
      </c>
      <c r="BD1567" t="inlineStr">
        <is>
          <t>N/A</t>
        </is>
      </c>
      <c r="BE1567" t="inlineStr">
        <is>
          <t>N/A</t>
        </is>
      </c>
    </row>
    <row r="1568">
      <c r="A1568" t="inlineStr">
        <is>
          <t>WI220360698</t>
        </is>
      </c>
      <c r="B1568" t="inlineStr">
        <is>
          <t>DATA_VALIDATION</t>
        </is>
      </c>
      <c r="C1568" t="inlineStr">
        <is>
          <t>201110012610</t>
        </is>
      </c>
      <c r="D1568" t="inlineStr">
        <is>
          <t>Folder</t>
        </is>
      </c>
      <c r="E1568" s="2">
        <f>HYPERLINK("capsilon://?command=openfolder&amp;siteaddress=FAM.docvelocity-na8.net&amp;folderid=FXEB5939E5-0033-BA39-749C-B923A970CBC0","FX22037781")</f>
        <v>0.0</v>
      </c>
      <c r="F1568" t="inlineStr">
        <is>
          <t/>
        </is>
      </c>
      <c r="G1568" t="inlineStr">
        <is>
          <t/>
        </is>
      </c>
      <c r="H1568" t="inlineStr">
        <is>
          <t>Mailitem</t>
        </is>
      </c>
      <c r="I1568" t="inlineStr">
        <is>
          <t>MI2203631361</t>
        </is>
      </c>
      <c r="J1568" t="n">
        <v>0.0</v>
      </c>
      <c r="K1568" t="inlineStr">
        <is>
          <t>COMPLETED</t>
        </is>
      </c>
      <c r="L1568" t="inlineStr">
        <is>
          <t>MARK_AS_COMPLETED</t>
        </is>
      </c>
      <c r="M1568" t="inlineStr">
        <is>
          <t>Queue</t>
        </is>
      </c>
      <c r="N1568" t="n">
        <v>2.0</v>
      </c>
      <c r="O1568" s="1" t="n">
        <v>44641.59674768519</v>
      </c>
      <c r="P1568" s="1" t="n">
        <v>44641.79224537037</v>
      </c>
      <c r="Q1568" t="n">
        <v>16781.0</v>
      </c>
      <c r="R1568" t="n">
        <v>110.0</v>
      </c>
      <c r="S1568" t="b">
        <v>0</v>
      </c>
      <c r="T1568" t="inlineStr">
        <is>
          <t>N/A</t>
        </is>
      </c>
      <c r="U1568" t="b">
        <v>0</v>
      </c>
      <c r="V1568" t="inlineStr">
        <is>
          <t>Sagar Belhekar</t>
        </is>
      </c>
      <c r="W1568" s="1" t="n">
        <v>44641.600960648146</v>
      </c>
      <c r="X1568" t="n">
        <v>82.0</v>
      </c>
      <c r="Y1568" t="n">
        <v>9.0</v>
      </c>
      <c r="Z1568" t="n">
        <v>0.0</v>
      </c>
      <c r="AA1568" t="n">
        <v>9.0</v>
      </c>
      <c r="AB1568" t="n">
        <v>0.0</v>
      </c>
      <c r="AC1568" t="n">
        <v>3.0</v>
      </c>
      <c r="AD1568" t="n">
        <v>-9.0</v>
      </c>
      <c r="AE1568" t="n">
        <v>0.0</v>
      </c>
      <c r="AF1568" t="n">
        <v>0.0</v>
      </c>
      <c r="AG1568" t="n">
        <v>0.0</v>
      </c>
      <c r="AH1568" t="inlineStr">
        <is>
          <t>Vikash Suryakanth Parmar</t>
        </is>
      </c>
      <c r="AI1568" s="1" t="n">
        <v>44641.79224537037</v>
      </c>
      <c r="AJ1568" t="n">
        <v>28.0</v>
      </c>
      <c r="AK1568" t="n">
        <v>0.0</v>
      </c>
      <c r="AL1568" t="n">
        <v>0.0</v>
      </c>
      <c r="AM1568" t="n">
        <v>0.0</v>
      </c>
      <c r="AN1568" t="n">
        <v>0.0</v>
      </c>
      <c r="AO1568" t="n">
        <v>0.0</v>
      </c>
      <c r="AP1568" t="n">
        <v>-9.0</v>
      </c>
      <c r="AQ1568" t="n">
        <v>0.0</v>
      </c>
      <c r="AR1568" t="n">
        <v>0.0</v>
      </c>
      <c r="AS1568" t="n">
        <v>0.0</v>
      </c>
      <c r="AT1568" t="inlineStr">
        <is>
          <t>N/A</t>
        </is>
      </c>
      <c r="AU1568" t="inlineStr">
        <is>
          <t>N/A</t>
        </is>
      </c>
      <c r="AV1568" t="inlineStr">
        <is>
          <t>N/A</t>
        </is>
      </c>
      <c r="AW1568" t="inlineStr">
        <is>
          <t>N/A</t>
        </is>
      </c>
      <c r="AX1568" t="inlineStr">
        <is>
          <t>N/A</t>
        </is>
      </c>
      <c r="AY1568" t="inlineStr">
        <is>
          <t>N/A</t>
        </is>
      </c>
      <c r="AZ1568" t="inlineStr">
        <is>
          <t>N/A</t>
        </is>
      </c>
      <c r="BA1568" t="inlineStr">
        <is>
          <t>N/A</t>
        </is>
      </c>
      <c r="BB1568" t="inlineStr">
        <is>
          <t>N/A</t>
        </is>
      </c>
      <c r="BC1568" t="inlineStr">
        <is>
          <t>N/A</t>
        </is>
      </c>
      <c r="BD1568" t="inlineStr">
        <is>
          <t>N/A</t>
        </is>
      </c>
      <c r="BE1568" t="inlineStr">
        <is>
          <t>N/A</t>
        </is>
      </c>
    </row>
    <row r="1569">
      <c r="A1569" t="inlineStr">
        <is>
          <t>WI220360718</t>
        </is>
      </c>
      <c r="B1569" t="inlineStr">
        <is>
          <t>DATA_VALIDATION</t>
        </is>
      </c>
      <c r="C1569" t="inlineStr">
        <is>
          <t>201330005921</t>
        </is>
      </c>
      <c r="D1569" t="inlineStr">
        <is>
          <t>Folder</t>
        </is>
      </c>
      <c r="E1569" s="2">
        <f>HYPERLINK("capsilon://?command=openfolder&amp;siteaddress=FAM.docvelocity-na8.net&amp;folderid=FX766C2C21-49A0-9119-27F5-94CA51DD5CCF","FX22038515")</f>
        <v>0.0</v>
      </c>
      <c r="F1569" t="inlineStr">
        <is>
          <t/>
        </is>
      </c>
      <c r="G1569" t="inlineStr">
        <is>
          <t/>
        </is>
      </c>
      <c r="H1569" t="inlineStr">
        <is>
          <t>Mailitem</t>
        </is>
      </c>
      <c r="I1569" t="inlineStr">
        <is>
          <t>MI2203624008</t>
        </is>
      </c>
      <c r="J1569" t="n">
        <v>56.0</v>
      </c>
      <c r="K1569" t="inlineStr">
        <is>
          <t>COMPLETED</t>
        </is>
      </c>
      <c r="L1569" t="inlineStr">
        <is>
          <t>MARK_AS_COMPLETED</t>
        </is>
      </c>
      <c r="M1569" t="inlineStr">
        <is>
          <t>Queue</t>
        </is>
      </c>
      <c r="N1569" t="n">
        <v>2.0</v>
      </c>
      <c r="O1569" s="1" t="n">
        <v>44641.59741898148</v>
      </c>
      <c r="P1569" s="1" t="n">
        <v>44641.774351851855</v>
      </c>
      <c r="Q1569" t="n">
        <v>14751.0</v>
      </c>
      <c r="R1569" t="n">
        <v>536.0</v>
      </c>
      <c r="S1569" t="b">
        <v>0</v>
      </c>
      <c r="T1569" t="inlineStr">
        <is>
          <t>N/A</t>
        </is>
      </c>
      <c r="U1569" t="b">
        <v>1</v>
      </c>
      <c r="V1569" t="inlineStr">
        <is>
          <t>Sagar Belhekar</t>
        </is>
      </c>
      <c r="W1569" s="1" t="n">
        <v>44641.6</v>
      </c>
      <c r="X1569" t="n">
        <v>195.0</v>
      </c>
      <c r="Y1569" t="n">
        <v>42.0</v>
      </c>
      <c r="Z1569" t="n">
        <v>0.0</v>
      </c>
      <c r="AA1569" t="n">
        <v>42.0</v>
      </c>
      <c r="AB1569" t="n">
        <v>0.0</v>
      </c>
      <c r="AC1569" t="n">
        <v>0.0</v>
      </c>
      <c r="AD1569" t="n">
        <v>14.0</v>
      </c>
      <c r="AE1569" t="n">
        <v>0.0</v>
      </c>
      <c r="AF1569" t="n">
        <v>0.0</v>
      </c>
      <c r="AG1569" t="n">
        <v>0.0</v>
      </c>
      <c r="AH1569" t="inlineStr">
        <is>
          <t>Ketan Pathak</t>
        </is>
      </c>
      <c r="AI1569" s="1" t="n">
        <v>44641.774351851855</v>
      </c>
      <c r="AJ1569" t="n">
        <v>341.0</v>
      </c>
      <c r="AK1569" t="n">
        <v>0.0</v>
      </c>
      <c r="AL1569" t="n">
        <v>0.0</v>
      </c>
      <c r="AM1569" t="n">
        <v>0.0</v>
      </c>
      <c r="AN1569" t="n">
        <v>0.0</v>
      </c>
      <c r="AO1569" t="n">
        <v>0.0</v>
      </c>
      <c r="AP1569" t="n">
        <v>14.0</v>
      </c>
      <c r="AQ1569" t="n">
        <v>0.0</v>
      </c>
      <c r="AR1569" t="n">
        <v>0.0</v>
      </c>
      <c r="AS1569" t="n">
        <v>0.0</v>
      </c>
      <c r="AT1569" t="inlineStr">
        <is>
          <t>N/A</t>
        </is>
      </c>
      <c r="AU1569" t="inlineStr">
        <is>
          <t>N/A</t>
        </is>
      </c>
      <c r="AV1569" t="inlineStr">
        <is>
          <t>N/A</t>
        </is>
      </c>
      <c r="AW1569" t="inlineStr">
        <is>
          <t>N/A</t>
        </is>
      </c>
      <c r="AX1569" t="inlineStr">
        <is>
          <t>N/A</t>
        </is>
      </c>
      <c r="AY1569" t="inlineStr">
        <is>
          <t>N/A</t>
        </is>
      </c>
      <c r="AZ1569" t="inlineStr">
        <is>
          <t>N/A</t>
        </is>
      </c>
      <c r="BA1569" t="inlineStr">
        <is>
          <t>N/A</t>
        </is>
      </c>
      <c r="BB1569" t="inlineStr">
        <is>
          <t>N/A</t>
        </is>
      </c>
      <c r="BC1569" t="inlineStr">
        <is>
          <t>N/A</t>
        </is>
      </c>
      <c r="BD1569" t="inlineStr">
        <is>
          <t>N/A</t>
        </is>
      </c>
      <c r="BE1569" t="inlineStr">
        <is>
          <t>N/A</t>
        </is>
      </c>
    </row>
    <row r="1570">
      <c r="A1570" t="inlineStr">
        <is>
          <t>WI220360801</t>
        </is>
      </c>
      <c r="B1570" t="inlineStr">
        <is>
          <t>DATA_VALIDATION</t>
        </is>
      </c>
      <c r="C1570" t="inlineStr">
        <is>
          <t>201330005231</t>
        </is>
      </c>
      <c r="D1570" t="inlineStr">
        <is>
          <t>Folder</t>
        </is>
      </c>
      <c r="E1570" s="2">
        <f>HYPERLINK("capsilon://?command=openfolder&amp;siteaddress=FAM.docvelocity-na8.net&amp;folderid=FX897F1E24-0117-811C-DE4F-BC2771EF35FA","FX22025747")</f>
        <v>0.0</v>
      </c>
      <c r="F1570" t="inlineStr">
        <is>
          <t/>
        </is>
      </c>
      <c r="G1570" t="inlineStr">
        <is>
          <t/>
        </is>
      </c>
      <c r="H1570" t="inlineStr">
        <is>
          <t>Mailitem</t>
        </is>
      </c>
      <c r="I1570" t="inlineStr">
        <is>
          <t>MI2203632004</t>
        </is>
      </c>
      <c r="J1570" t="n">
        <v>681.0</v>
      </c>
      <c r="K1570" t="inlineStr">
        <is>
          <t>COMPLETED</t>
        </is>
      </c>
      <c r="L1570" t="inlineStr">
        <is>
          <t>MARK_AS_COMPLETED</t>
        </is>
      </c>
      <c r="M1570" t="inlineStr">
        <is>
          <t>Queue</t>
        </is>
      </c>
      <c r="N1570" t="n">
        <v>1.0</v>
      </c>
      <c r="O1570" s="1" t="n">
        <v>44641.60380787037</v>
      </c>
      <c r="P1570" s="1" t="n">
        <v>44641.64451388889</v>
      </c>
      <c r="Q1570" t="n">
        <v>2925.0</v>
      </c>
      <c r="R1570" t="n">
        <v>592.0</v>
      </c>
      <c r="S1570" t="b">
        <v>0</v>
      </c>
      <c r="T1570" t="inlineStr">
        <is>
          <t>N/A</t>
        </is>
      </c>
      <c r="U1570" t="b">
        <v>0</v>
      </c>
      <c r="V1570" t="inlineStr">
        <is>
          <t>Suraj Toradmal</t>
        </is>
      </c>
      <c r="W1570" s="1" t="n">
        <v>44641.64451388889</v>
      </c>
      <c r="X1570" t="n">
        <v>520.0</v>
      </c>
      <c r="Y1570" t="n">
        <v>0.0</v>
      </c>
      <c r="Z1570" t="n">
        <v>0.0</v>
      </c>
      <c r="AA1570" t="n">
        <v>0.0</v>
      </c>
      <c r="AB1570" t="n">
        <v>0.0</v>
      </c>
      <c r="AC1570" t="n">
        <v>0.0</v>
      </c>
      <c r="AD1570" t="n">
        <v>681.0</v>
      </c>
      <c r="AE1570" t="n">
        <v>647.0</v>
      </c>
      <c r="AF1570" t="n">
        <v>0.0</v>
      </c>
      <c r="AG1570" t="n">
        <v>16.0</v>
      </c>
      <c r="AH1570" t="inlineStr">
        <is>
          <t>N/A</t>
        </is>
      </c>
      <c r="AI1570" t="inlineStr">
        <is>
          <t>N/A</t>
        </is>
      </c>
      <c r="AJ1570" t="inlineStr">
        <is>
          <t>N/A</t>
        </is>
      </c>
      <c r="AK1570" t="inlineStr">
        <is>
          <t>N/A</t>
        </is>
      </c>
      <c r="AL1570" t="inlineStr">
        <is>
          <t>N/A</t>
        </is>
      </c>
      <c r="AM1570" t="inlineStr">
        <is>
          <t>N/A</t>
        </is>
      </c>
      <c r="AN1570" t="inlineStr">
        <is>
          <t>N/A</t>
        </is>
      </c>
      <c r="AO1570" t="inlineStr">
        <is>
          <t>N/A</t>
        </is>
      </c>
      <c r="AP1570" t="inlineStr">
        <is>
          <t>N/A</t>
        </is>
      </c>
      <c r="AQ1570" t="inlineStr">
        <is>
          <t>N/A</t>
        </is>
      </c>
      <c r="AR1570" t="inlineStr">
        <is>
          <t>N/A</t>
        </is>
      </c>
      <c r="AS1570" t="inlineStr">
        <is>
          <t>N/A</t>
        </is>
      </c>
      <c r="AT1570" t="inlineStr">
        <is>
          <t>N/A</t>
        </is>
      </c>
      <c r="AU1570" t="inlineStr">
        <is>
          <t>N/A</t>
        </is>
      </c>
      <c r="AV1570" t="inlineStr">
        <is>
          <t>N/A</t>
        </is>
      </c>
      <c r="AW1570" t="inlineStr">
        <is>
          <t>N/A</t>
        </is>
      </c>
      <c r="AX1570" t="inlineStr">
        <is>
          <t>N/A</t>
        </is>
      </c>
      <c r="AY1570" t="inlineStr">
        <is>
          <t>N/A</t>
        </is>
      </c>
      <c r="AZ1570" t="inlineStr">
        <is>
          <t>N/A</t>
        </is>
      </c>
      <c r="BA1570" t="inlineStr">
        <is>
          <t>N/A</t>
        </is>
      </c>
      <c r="BB1570" t="inlineStr">
        <is>
          <t>N/A</t>
        </is>
      </c>
      <c r="BC1570" t="inlineStr">
        <is>
          <t>N/A</t>
        </is>
      </c>
      <c r="BD1570" t="inlineStr">
        <is>
          <t>N/A</t>
        </is>
      </c>
      <c r="BE1570" t="inlineStr">
        <is>
          <t>N/A</t>
        </is>
      </c>
    </row>
    <row r="1571">
      <c r="A1571" t="inlineStr">
        <is>
          <t>WI22036081</t>
        </is>
      </c>
      <c r="B1571" t="inlineStr">
        <is>
          <t>DATA_VALIDATION</t>
        </is>
      </c>
      <c r="C1571" t="inlineStr">
        <is>
          <t>201330005544</t>
        </is>
      </c>
      <c r="D1571" t="inlineStr">
        <is>
          <t>Folder</t>
        </is>
      </c>
      <c r="E1571" s="2">
        <f>HYPERLINK("capsilon://?command=openfolder&amp;siteaddress=FAM.docvelocity-na8.net&amp;folderid=FXA2D7A143-76BE-D162-AD44-08DA53E6940B","FX2203224")</f>
        <v>0.0</v>
      </c>
      <c r="F1571" t="inlineStr">
        <is>
          <t/>
        </is>
      </c>
      <c r="G1571" t="inlineStr">
        <is>
          <t/>
        </is>
      </c>
      <c r="H1571" t="inlineStr">
        <is>
          <t>Mailitem</t>
        </is>
      </c>
      <c r="I1571" t="inlineStr">
        <is>
          <t>MI220364864</t>
        </is>
      </c>
      <c r="J1571" t="n">
        <v>0.0</v>
      </c>
      <c r="K1571" t="inlineStr">
        <is>
          <t>COMPLETED</t>
        </is>
      </c>
      <c r="L1571" t="inlineStr">
        <is>
          <t>MARK_AS_COMPLETED</t>
        </is>
      </c>
      <c r="M1571" t="inlineStr">
        <is>
          <t>Queue</t>
        </is>
      </c>
      <c r="N1571" t="n">
        <v>2.0</v>
      </c>
      <c r="O1571" s="1" t="n">
        <v>44622.52512731482</v>
      </c>
      <c r="P1571" s="1" t="n">
        <v>44622.757731481484</v>
      </c>
      <c r="Q1571" t="n">
        <v>19037.0</v>
      </c>
      <c r="R1571" t="n">
        <v>1060.0</v>
      </c>
      <c r="S1571" t="b">
        <v>0</v>
      </c>
      <c r="T1571" t="inlineStr">
        <is>
          <t>N/A</t>
        </is>
      </c>
      <c r="U1571" t="b">
        <v>0</v>
      </c>
      <c r="V1571" t="inlineStr">
        <is>
          <t>Archana Bhujbal</t>
        </is>
      </c>
      <c r="W1571" s="1" t="n">
        <v>44622.53314814815</v>
      </c>
      <c r="X1571" t="n">
        <v>609.0</v>
      </c>
      <c r="Y1571" t="n">
        <v>61.0</v>
      </c>
      <c r="Z1571" t="n">
        <v>0.0</v>
      </c>
      <c r="AA1571" t="n">
        <v>61.0</v>
      </c>
      <c r="AB1571" t="n">
        <v>0.0</v>
      </c>
      <c r="AC1571" t="n">
        <v>24.0</v>
      </c>
      <c r="AD1571" t="n">
        <v>-61.0</v>
      </c>
      <c r="AE1571" t="n">
        <v>0.0</v>
      </c>
      <c r="AF1571" t="n">
        <v>0.0</v>
      </c>
      <c r="AG1571" t="n">
        <v>0.0</v>
      </c>
      <c r="AH1571" t="inlineStr">
        <is>
          <t>Mohini Shinde</t>
        </is>
      </c>
      <c r="AI1571" s="1" t="n">
        <v>44622.757731481484</v>
      </c>
      <c r="AJ1571" t="n">
        <v>451.0</v>
      </c>
      <c r="AK1571" t="n">
        <v>8.0</v>
      </c>
      <c r="AL1571" t="n">
        <v>0.0</v>
      </c>
      <c r="AM1571" t="n">
        <v>8.0</v>
      </c>
      <c r="AN1571" t="n">
        <v>0.0</v>
      </c>
      <c r="AO1571" t="n">
        <v>7.0</v>
      </c>
      <c r="AP1571" t="n">
        <v>-69.0</v>
      </c>
      <c r="AQ1571" t="n">
        <v>0.0</v>
      </c>
      <c r="AR1571" t="n">
        <v>0.0</v>
      </c>
      <c r="AS1571" t="n">
        <v>0.0</v>
      </c>
      <c r="AT1571" t="inlineStr">
        <is>
          <t>N/A</t>
        </is>
      </c>
      <c r="AU1571" t="inlineStr">
        <is>
          <t>N/A</t>
        </is>
      </c>
      <c r="AV1571" t="inlineStr">
        <is>
          <t>N/A</t>
        </is>
      </c>
      <c r="AW1571" t="inlineStr">
        <is>
          <t>N/A</t>
        </is>
      </c>
      <c r="AX1571" t="inlineStr">
        <is>
          <t>N/A</t>
        </is>
      </c>
      <c r="AY1571" t="inlineStr">
        <is>
          <t>N/A</t>
        </is>
      </c>
      <c r="AZ1571" t="inlineStr">
        <is>
          <t>N/A</t>
        </is>
      </c>
      <c r="BA1571" t="inlineStr">
        <is>
          <t>N/A</t>
        </is>
      </c>
      <c r="BB1571" t="inlineStr">
        <is>
          <t>N/A</t>
        </is>
      </c>
      <c r="BC1571" t="inlineStr">
        <is>
          <t>N/A</t>
        </is>
      </c>
      <c r="BD1571" t="inlineStr">
        <is>
          <t>N/A</t>
        </is>
      </c>
      <c r="BE1571" t="inlineStr">
        <is>
          <t>N/A</t>
        </is>
      </c>
    </row>
    <row r="1572">
      <c r="A1572" t="inlineStr">
        <is>
          <t>WI220360827</t>
        </is>
      </c>
      <c r="B1572" t="inlineStr">
        <is>
          <t>DATA_VALIDATION</t>
        </is>
      </c>
      <c r="C1572" t="inlineStr">
        <is>
          <t>201300022284</t>
        </is>
      </c>
      <c r="D1572" t="inlineStr">
        <is>
          <t>Folder</t>
        </is>
      </c>
      <c r="E1572" s="2">
        <f>HYPERLINK("capsilon://?command=openfolder&amp;siteaddress=FAM.docvelocity-na8.net&amp;folderid=FX8D63E202-9C47-0092-5561-EDA684775793","FX22038698")</f>
        <v>0.0</v>
      </c>
      <c r="F1572" t="inlineStr">
        <is>
          <t/>
        </is>
      </c>
      <c r="G1572" t="inlineStr">
        <is>
          <t/>
        </is>
      </c>
      <c r="H1572" t="inlineStr">
        <is>
          <t>Mailitem</t>
        </is>
      </c>
      <c r="I1572" t="inlineStr">
        <is>
          <t>MI2203624200</t>
        </is>
      </c>
      <c r="J1572" t="n">
        <v>432.0</v>
      </c>
      <c r="K1572" t="inlineStr">
        <is>
          <t>COMPLETED</t>
        </is>
      </c>
      <c r="L1572" t="inlineStr">
        <is>
          <t>MARK_AS_COMPLETED</t>
        </is>
      </c>
      <c r="M1572" t="inlineStr">
        <is>
          <t>Queue</t>
        </is>
      </c>
      <c r="N1572" t="n">
        <v>2.0</v>
      </c>
      <c r="O1572" s="1" t="n">
        <v>44641.60461805556</v>
      </c>
      <c r="P1572" s="1" t="n">
        <v>44641.7980787037</v>
      </c>
      <c r="Q1572" t="n">
        <v>8591.0</v>
      </c>
      <c r="R1572" t="n">
        <v>8124.0</v>
      </c>
      <c r="S1572" t="b">
        <v>0</v>
      </c>
      <c r="T1572" t="inlineStr">
        <is>
          <t>N/A</t>
        </is>
      </c>
      <c r="U1572" t="b">
        <v>1</v>
      </c>
      <c r="V1572" t="inlineStr">
        <is>
          <t>Pratik Bhandwalkar</t>
        </is>
      </c>
      <c r="W1572" s="1" t="n">
        <v>44641.68256944444</v>
      </c>
      <c r="X1572" t="n">
        <v>6375.0</v>
      </c>
      <c r="Y1572" t="n">
        <v>368.0</v>
      </c>
      <c r="Z1572" t="n">
        <v>0.0</v>
      </c>
      <c r="AA1572" t="n">
        <v>368.0</v>
      </c>
      <c r="AB1572" t="n">
        <v>0.0</v>
      </c>
      <c r="AC1572" t="n">
        <v>70.0</v>
      </c>
      <c r="AD1572" t="n">
        <v>64.0</v>
      </c>
      <c r="AE1572" t="n">
        <v>0.0</v>
      </c>
      <c r="AF1572" t="n">
        <v>0.0</v>
      </c>
      <c r="AG1572" t="n">
        <v>0.0</v>
      </c>
      <c r="AH1572" t="inlineStr">
        <is>
          <t>Rohit Mawal</t>
        </is>
      </c>
      <c r="AI1572" s="1" t="n">
        <v>44641.7980787037</v>
      </c>
      <c r="AJ1572" t="n">
        <v>1511.0</v>
      </c>
      <c r="AK1572" t="n">
        <v>17.0</v>
      </c>
      <c r="AL1572" t="n">
        <v>0.0</v>
      </c>
      <c r="AM1572" t="n">
        <v>17.0</v>
      </c>
      <c r="AN1572" t="n">
        <v>0.0</v>
      </c>
      <c r="AO1572" t="n">
        <v>17.0</v>
      </c>
      <c r="AP1572" t="n">
        <v>47.0</v>
      </c>
      <c r="AQ1572" t="n">
        <v>0.0</v>
      </c>
      <c r="AR1572" t="n">
        <v>0.0</v>
      </c>
      <c r="AS1572" t="n">
        <v>0.0</v>
      </c>
      <c r="AT1572" t="inlineStr">
        <is>
          <t>N/A</t>
        </is>
      </c>
      <c r="AU1572" t="inlineStr">
        <is>
          <t>N/A</t>
        </is>
      </c>
      <c r="AV1572" t="inlineStr">
        <is>
          <t>N/A</t>
        </is>
      </c>
      <c r="AW1572" t="inlineStr">
        <is>
          <t>N/A</t>
        </is>
      </c>
      <c r="AX1572" t="inlineStr">
        <is>
          <t>N/A</t>
        </is>
      </c>
      <c r="AY1572" t="inlineStr">
        <is>
          <t>N/A</t>
        </is>
      </c>
      <c r="AZ1572" t="inlineStr">
        <is>
          <t>N/A</t>
        </is>
      </c>
      <c r="BA1572" t="inlineStr">
        <is>
          <t>N/A</t>
        </is>
      </c>
      <c r="BB1572" t="inlineStr">
        <is>
          <t>N/A</t>
        </is>
      </c>
      <c r="BC1572" t="inlineStr">
        <is>
          <t>N/A</t>
        </is>
      </c>
      <c r="BD1572" t="inlineStr">
        <is>
          <t>N/A</t>
        </is>
      </c>
      <c r="BE1572" t="inlineStr">
        <is>
          <t>N/A</t>
        </is>
      </c>
    </row>
    <row r="1573">
      <c r="A1573" t="inlineStr">
        <is>
          <t>WI22036085</t>
        </is>
      </c>
      <c r="B1573" t="inlineStr">
        <is>
          <t>DATA_VALIDATION</t>
        </is>
      </c>
      <c r="C1573" t="inlineStr">
        <is>
          <t>201330005544</t>
        </is>
      </c>
      <c r="D1573" t="inlineStr">
        <is>
          <t>Folder</t>
        </is>
      </c>
      <c r="E1573" s="2">
        <f>HYPERLINK("capsilon://?command=openfolder&amp;siteaddress=FAM.docvelocity-na8.net&amp;folderid=FXA2D7A143-76BE-D162-AD44-08DA53E6940B","FX2203224")</f>
        <v>0.0</v>
      </c>
      <c r="F1573" t="inlineStr">
        <is>
          <t/>
        </is>
      </c>
      <c r="G1573" t="inlineStr">
        <is>
          <t/>
        </is>
      </c>
      <c r="H1573" t="inlineStr">
        <is>
          <t>Mailitem</t>
        </is>
      </c>
      <c r="I1573" t="inlineStr">
        <is>
          <t>MI220364894</t>
        </is>
      </c>
      <c r="J1573" t="n">
        <v>0.0</v>
      </c>
      <c r="K1573" t="inlineStr">
        <is>
          <t>COMPLETED</t>
        </is>
      </c>
      <c r="L1573" t="inlineStr">
        <is>
          <t>MARK_AS_COMPLETED</t>
        </is>
      </c>
      <c r="M1573" t="inlineStr">
        <is>
          <t>Queue</t>
        </is>
      </c>
      <c r="N1573" t="n">
        <v>2.0</v>
      </c>
      <c r="O1573" s="1" t="n">
        <v>44622.525729166664</v>
      </c>
      <c r="P1573" s="1" t="n">
        <v>44622.76137731481</v>
      </c>
      <c r="Q1573" t="n">
        <v>18900.0</v>
      </c>
      <c r="R1573" t="n">
        <v>1460.0</v>
      </c>
      <c r="S1573" t="b">
        <v>0</v>
      </c>
      <c r="T1573" t="inlineStr">
        <is>
          <t>N/A</t>
        </is>
      </c>
      <c r="U1573" t="b">
        <v>0</v>
      </c>
      <c r="V1573" t="inlineStr">
        <is>
          <t>Archana Bhujbal</t>
        </is>
      </c>
      <c r="W1573" s="1" t="n">
        <v>44622.54641203704</v>
      </c>
      <c r="X1573" t="n">
        <v>1145.0</v>
      </c>
      <c r="Y1573" t="n">
        <v>61.0</v>
      </c>
      <c r="Z1573" t="n">
        <v>0.0</v>
      </c>
      <c r="AA1573" t="n">
        <v>61.0</v>
      </c>
      <c r="AB1573" t="n">
        <v>0.0</v>
      </c>
      <c r="AC1573" t="n">
        <v>24.0</v>
      </c>
      <c r="AD1573" t="n">
        <v>-61.0</v>
      </c>
      <c r="AE1573" t="n">
        <v>0.0</v>
      </c>
      <c r="AF1573" t="n">
        <v>0.0</v>
      </c>
      <c r="AG1573" t="n">
        <v>0.0</v>
      </c>
      <c r="AH1573" t="inlineStr">
        <is>
          <t>Mohini Shinde</t>
        </is>
      </c>
      <c r="AI1573" s="1" t="n">
        <v>44622.76137731481</v>
      </c>
      <c r="AJ1573" t="n">
        <v>315.0</v>
      </c>
      <c r="AK1573" t="n">
        <v>8.0</v>
      </c>
      <c r="AL1573" t="n">
        <v>0.0</v>
      </c>
      <c r="AM1573" t="n">
        <v>8.0</v>
      </c>
      <c r="AN1573" t="n">
        <v>0.0</v>
      </c>
      <c r="AO1573" t="n">
        <v>7.0</v>
      </c>
      <c r="AP1573" t="n">
        <v>-69.0</v>
      </c>
      <c r="AQ1573" t="n">
        <v>0.0</v>
      </c>
      <c r="AR1573" t="n">
        <v>0.0</v>
      </c>
      <c r="AS1573" t="n">
        <v>0.0</v>
      </c>
      <c r="AT1573" t="inlineStr">
        <is>
          <t>N/A</t>
        </is>
      </c>
      <c r="AU1573" t="inlineStr">
        <is>
          <t>N/A</t>
        </is>
      </c>
      <c r="AV1573" t="inlineStr">
        <is>
          <t>N/A</t>
        </is>
      </c>
      <c r="AW1573" t="inlineStr">
        <is>
          <t>N/A</t>
        </is>
      </c>
      <c r="AX1573" t="inlineStr">
        <is>
          <t>N/A</t>
        </is>
      </c>
      <c r="AY1573" t="inlineStr">
        <is>
          <t>N/A</t>
        </is>
      </c>
      <c r="AZ1573" t="inlineStr">
        <is>
          <t>N/A</t>
        </is>
      </c>
      <c r="BA1573" t="inlineStr">
        <is>
          <t>N/A</t>
        </is>
      </c>
      <c r="BB1573" t="inlineStr">
        <is>
          <t>N/A</t>
        </is>
      </c>
      <c r="BC1573" t="inlineStr">
        <is>
          <t>N/A</t>
        </is>
      </c>
      <c r="BD1573" t="inlineStr">
        <is>
          <t>N/A</t>
        </is>
      </c>
      <c r="BE1573" t="inlineStr">
        <is>
          <t>N/A</t>
        </is>
      </c>
    </row>
    <row r="1574">
      <c r="A1574" t="inlineStr">
        <is>
          <t>WI22036086</t>
        </is>
      </c>
      <c r="B1574" t="inlineStr">
        <is>
          <t>DATA_VALIDATION</t>
        </is>
      </c>
      <c r="C1574" t="inlineStr">
        <is>
          <t>201330005544</t>
        </is>
      </c>
      <c r="D1574" t="inlineStr">
        <is>
          <t>Folder</t>
        </is>
      </c>
      <c r="E1574" s="2">
        <f>HYPERLINK("capsilon://?command=openfolder&amp;siteaddress=FAM.docvelocity-na8.net&amp;folderid=FXA2D7A143-76BE-D162-AD44-08DA53E6940B","FX2203224")</f>
        <v>0.0</v>
      </c>
      <c r="F1574" t="inlineStr">
        <is>
          <t/>
        </is>
      </c>
      <c r="G1574" t="inlineStr">
        <is>
          <t/>
        </is>
      </c>
      <c r="H1574" t="inlineStr">
        <is>
          <t>Mailitem</t>
        </is>
      </c>
      <c r="I1574" t="inlineStr">
        <is>
          <t>MI220364932</t>
        </is>
      </c>
      <c r="J1574" t="n">
        <v>0.0</v>
      </c>
      <c r="K1574" t="inlineStr">
        <is>
          <t>COMPLETED</t>
        </is>
      </c>
      <c r="L1574" t="inlineStr">
        <is>
          <t>MARK_AS_COMPLETED</t>
        </is>
      </c>
      <c r="M1574" t="inlineStr">
        <is>
          <t>Queue</t>
        </is>
      </c>
      <c r="N1574" t="n">
        <v>2.0</v>
      </c>
      <c r="O1574" s="1" t="n">
        <v>44622.52579861111</v>
      </c>
      <c r="P1574" s="1" t="n">
        <v>44622.76494212963</v>
      </c>
      <c r="Q1574" t="n">
        <v>20146.0</v>
      </c>
      <c r="R1574" t="n">
        <v>516.0</v>
      </c>
      <c r="S1574" t="b">
        <v>0</v>
      </c>
      <c r="T1574" t="inlineStr">
        <is>
          <t>N/A</t>
        </is>
      </c>
      <c r="U1574" t="b">
        <v>0</v>
      </c>
      <c r="V1574" t="inlineStr">
        <is>
          <t>Raman Vaidya</t>
        </is>
      </c>
      <c r="W1574" s="1" t="n">
        <v>44622.54167824074</v>
      </c>
      <c r="X1574" t="n">
        <v>177.0</v>
      </c>
      <c r="Y1574" t="n">
        <v>21.0</v>
      </c>
      <c r="Z1574" t="n">
        <v>0.0</v>
      </c>
      <c r="AA1574" t="n">
        <v>21.0</v>
      </c>
      <c r="AB1574" t="n">
        <v>0.0</v>
      </c>
      <c r="AC1574" t="n">
        <v>6.0</v>
      </c>
      <c r="AD1574" t="n">
        <v>-21.0</v>
      </c>
      <c r="AE1574" t="n">
        <v>0.0</v>
      </c>
      <c r="AF1574" t="n">
        <v>0.0</v>
      </c>
      <c r="AG1574" t="n">
        <v>0.0</v>
      </c>
      <c r="AH1574" t="inlineStr">
        <is>
          <t>Mohini Shinde</t>
        </is>
      </c>
      <c r="AI1574" s="1" t="n">
        <v>44622.76494212963</v>
      </c>
      <c r="AJ1574" t="n">
        <v>308.0</v>
      </c>
      <c r="AK1574" t="n">
        <v>0.0</v>
      </c>
      <c r="AL1574" t="n">
        <v>0.0</v>
      </c>
      <c r="AM1574" t="n">
        <v>0.0</v>
      </c>
      <c r="AN1574" t="n">
        <v>0.0</v>
      </c>
      <c r="AO1574" t="n">
        <v>0.0</v>
      </c>
      <c r="AP1574" t="n">
        <v>-21.0</v>
      </c>
      <c r="AQ1574" t="n">
        <v>0.0</v>
      </c>
      <c r="AR1574" t="n">
        <v>0.0</v>
      </c>
      <c r="AS1574" t="n">
        <v>0.0</v>
      </c>
      <c r="AT1574" t="inlineStr">
        <is>
          <t>N/A</t>
        </is>
      </c>
      <c r="AU1574" t="inlineStr">
        <is>
          <t>N/A</t>
        </is>
      </c>
      <c r="AV1574" t="inlineStr">
        <is>
          <t>N/A</t>
        </is>
      </c>
      <c r="AW1574" t="inlineStr">
        <is>
          <t>N/A</t>
        </is>
      </c>
      <c r="AX1574" t="inlineStr">
        <is>
          <t>N/A</t>
        </is>
      </c>
      <c r="AY1574" t="inlineStr">
        <is>
          <t>N/A</t>
        </is>
      </c>
      <c r="AZ1574" t="inlineStr">
        <is>
          <t>N/A</t>
        </is>
      </c>
      <c r="BA1574" t="inlineStr">
        <is>
          <t>N/A</t>
        </is>
      </c>
      <c r="BB1574" t="inlineStr">
        <is>
          <t>N/A</t>
        </is>
      </c>
      <c r="BC1574" t="inlineStr">
        <is>
          <t>N/A</t>
        </is>
      </c>
      <c r="BD1574" t="inlineStr">
        <is>
          <t>N/A</t>
        </is>
      </c>
      <c r="BE1574" t="inlineStr">
        <is>
          <t>N/A</t>
        </is>
      </c>
    </row>
    <row r="1575">
      <c r="A1575" t="inlineStr">
        <is>
          <t>WI220360864</t>
        </is>
      </c>
      <c r="B1575" t="inlineStr">
        <is>
          <t>DATA_VALIDATION</t>
        </is>
      </c>
      <c r="C1575" t="inlineStr">
        <is>
          <t>201130013501</t>
        </is>
      </c>
      <c r="D1575" t="inlineStr">
        <is>
          <t>Folder</t>
        </is>
      </c>
      <c r="E1575" s="2">
        <f>HYPERLINK("capsilon://?command=openfolder&amp;siteaddress=FAM.docvelocity-na8.net&amp;folderid=FXCDDC5482-9464-7BF5-5566-C17383CADA04","FX22038736")</f>
        <v>0.0</v>
      </c>
      <c r="F1575" t="inlineStr">
        <is>
          <t/>
        </is>
      </c>
      <c r="G1575" t="inlineStr">
        <is>
          <t/>
        </is>
      </c>
      <c r="H1575" t="inlineStr">
        <is>
          <t>Mailitem</t>
        </is>
      </c>
      <c r="I1575" t="inlineStr">
        <is>
          <t>MI2203632547</t>
        </is>
      </c>
      <c r="J1575" t="n">
        <v>0.0</v>
      </c>
      <c r="K1575" t="inlineStr">
        <is>
          <t>COMPLETED</t>
        </is>
      </c>
      <c r="L1575" t="inlineStr">
        <is>
          <t>MARK_AS_COMPLETED</t>
        </is>
      </c>
      <c r="M1575" t="inlineStr">
        <is>
          <t>Queue</t>
        </is>
      </c>
      <c r="N1575" t="n">
        <v>2.0</v>
      </c>
      <c r="O1575" s="1" t="n">
        <v>44641.60894675926</v>
      </c>
      <c r="P1575" s="1" t="n">
        <v>44641.792604166665</v>
      </c>
      <c r="Q1575" t="n">
        <v>15517.0</v>
      </c>
      <c r="R1575" t="n">
        <v>351.0</v>
      </c>
      <c r="S1575" t="b">
        <v>0</v>
      </c>
      <c r="T1575" t="inlineStr">
        <is>
          <t>N/A</t>
        </is>
      </c>
      <c r="U1575" t="b">
        <v>0</v>
      </c>
      <c r="V1575" t="inlineStr">
        <is>
          <t>Prajakta Jagannath Mane</t>
        </is>
      </c>
      <c r="W1575" s="1" t="n">
        <v>44641.613217592596</v>
      </c>
      <c r="X1575" t="n">
        <v>321.0</v>
      </c>
      <c r="Y1575" t="n">
        <v>9.0</v>
      </c>
      <c r="Z1575" t="n">
        <v>0.0</v>
      </c>
      <c r="AA1575" t="n">
        <v>9.0</v>
      </c>
      <c r="AB1575" t="n">
        <v>0.0</v>
      </c>
      <c r="AC1575" t="n">
        <v>3.0</v>
      </c>
      <c r="AD1575" t="n">
        <v>-9.0</v>
      </c>
      <c r="AE1575" t="n">
        <v>0.0</v>
      </c>
      <c r="AF1575" t="n">
        <v>0.0</v>
      </c>
      <c r="AG1575" t="n">
        <v>0.0</v>
      </c>
      <c r="AH1575" t="inlineStr">
        <is>
          <t>Vikash Suryakanth Parmar</t>
        </is>
      </c>
      <c r="AI1575" s="1" t="n">
        <v>44641.792604166665</v>
      </c>
      <c r="AJ1575" t="n">
        <v>30.0</v>
      </c>
      <c r="AK1575" t="n">
        <v>0.0</v>
      </c>
      <c r="AL1575" t="n">
        <v>0.0</v>
      </c>
      <c r="AM1575" t="n">
        <v>0.0</v>
      </c>
      <c r="AN1575" t="n">
        <v>0.0</v>
      </c>
      <c r="AO1575" t="n">
        <v>0.0</v>
      </c>
      <c r="AP1575" t="n">
        <v>-9.0</v>
      </c>
      <c r="AQ1575" t="n">
        <v>0.0</v>
      </c>
      <c r="AR1575" t="n">
        <v>0.0</v>
      </c>
      <c r="AS1575" t="n">
        <v>0.0</v>
      </c>
      <c r="AT1575" t="inlineStr">
        <is>
          <t>N/A</t>
        </is>
      </c>
      <c r="AU1575" t="inlineStr">
        <is>
          <t>N/A</t>
        </is>
      </c>
      <c r="AV1575" t="inlineStr">
        <is>
          <t>N/A</t>
        </is>
      </c>
      <c r="AW1575" t="inlineStr">
        <is>
          <t>N/A</t>
        </is>
      </c>
      <c r="AX1575" t="inlineStr">
        <is>
          <t>N/A</t>
        </is>
      </c>
      <c r="AY1575" t="inlineStr">
        <is>
          <t>N/A</t>
        </is>
      </c>
      <c r="AZ1575" t="inlineStr">
        <is>
          <t>N/A</t>
        </is>
      </c>
      <c r="BA1575" t="inlineStr">
        <is>
          <t>N/A</t>
        </is>
      </c>
      <c r="BB1575" t="inlineStr">
        <is>
          <t>N/A</t>
        </is>
      </c>
      <c r="BC1575" t="inlineStr">
        <is>
          <t>N/A</t>
        </is>
      </c>
      <c r="BD1575" t="inlineStr">
        <is>
          <t>N/A</t>
        </is>
      </c>
      <c r="BE1575" t="inlineStr">
        <is>
          <t>N/A</t>
        </is>
      </c>
    </row>
    <row r="1576">
      <c r="A1576" t="inlineStr">
        <is>
          <t>WI220360893</t>
        </is>
      </c>
      <c r="B1576" t="inlineStr">
        <is>
          <t>DATA_VALIDATION</t>
        </is>
      </c>
      <c r="C1576" t="inlineStr">
        <is>
          <t>201300022298</t>
        </is>
      </c>
      <c r="D1576" t="inlineStr">
        <is>
          <t>Folder</t>
        </is>
      </c>
      <c r="E1576" s="2">
        <f>HYPERLINK("capsilon://?command=openfolder&amp;siteaddress=FAM.docvelocity-na8.net&amp;folderid=FXDA72BE01-384E-6D40-43F9-45E21FEAFBE4","FX22039240")</f>
        <v>0.0</v>
      </c>
      <c r="F1576" t="inlineStr">
        <is>
          <t/>
        </is>
      </c>
      <c r="G1576" t="inlineStr">
        <is>
          <t/>
        </is>
      </c>
      <c r="H1576" t="inlineStr">
        <is>
          <t>Mailitem</t>
        </is>
      </c>
      <c r="I1576" t="inlineStr">
        <is>
          <t>MI2203628274</t>
        </is>
      </c>
      <c r="J1576" t="n">
        <v>391.0</v>
      </c>
      <c r="K1576" t="inlineStr">
        <is>
          <t>COMPLETED</t>
        </is>
      </c>
      <c r="L1576" t="inlineStr">
        <is>
          <t>MARK_AS_COMPLETED</t>
        </is>
      </c>
      <c r="M1576" t="inlineStr">
        <is>
          <t>Queue</t>
        </is>
      </c>
      <c r="N1576" t="n">
        <v>2.0</v>
      </c>
      <c r="O1576" s="1" t="n">
        <v>44641.616736111115</v>
      </c>
      <c r="P1576" s="1" t="n">
        <v>44641.81302083333</v>
      </c>
      <c r="Q1576" t="n">
        <v>13992.0</v>
      </c>
      <c r="R1576" t="n">
        <v>2967.0</v>
      </c>
      <c r="S1576" t="b">
        <v>0</v>
      </c>
      <c r="T1576" t="inlineStr">
        <is>
          <t>N/A</t>
        </is>
      </c>
      <c r="U1576" t="b">
        <v>1</v>
      </c>
      <c r="V1576" t="inlineStr">
        <is>
          <t>Shubham Karwate</t>
        </is>
      </c>
      <c r="W1576" s="1" t="n">
        <v>44641.636145833334</v>
      </c>
      <c r="X1576" t="n">
        <v>1667.0</v>
      </c>
      <c r="Y1576" t="n">
        <v>319.0</v>
      </c>
      <c r="Z1576" t="n">
        <v>0.0</v>
      </c>
      <c r="AA1576" t="n">
        <v>319.0</v>
      </c>
      <c r="AB1576" t="n">
        <v>0.0</v>
      </c>
      <c r="AC1576" t="n">
        <v>45.0</v>
      </c>
      <c r="AD1576" t="n">
        <v>72.0</v>
      </c>
      <c r="AE1576" t="n">
        <v>0.0</v>
      </c>
      <c r="AF1576" t="n">
        <v>0.0</v>
      </c>
      <c r="AG1576" t="n">
        <v>0.0</v>
      </c>
      <c r="AH1576" t="inlineStr">
        <is>
          <t>Rohit Mawal</t>
        </is>
      </c>
      <c r="AI1576" s="1" t="n">
        <v>44641.81302083333</v>
      </c>
      <c r="AJ1576" t="n">
        <v>1290.0</v>
      </c>
      <c r="AK1576" t="n">
        <v>9.0</v>
      </c>
      <c r="AL1576" t="n">
        <v>0.0</v>
      </c>
      <c r="AM1576" t="n">
        <v>9.0</v>
      </c>
      <c r="AN1576" t="n">
        <v>0.0</v>
      </c>
      <c r="AO1576" t="n">
        <v>9.0</v>
      </c>
      <c r="AP1576" t="n">
        <v>63.0</v>
      </c>
      <c r="AQ1576" t="n">
        <v>0.0</v>
      </c>
      <c r="AR1576" t="n">
        <v>0.0</v>
      </c>
      <c r="AS1576" t="n">
        <v>0.0</v>
      </c>
      <c r="AT1576" t="inlineStr">
        <is>
          <t>N/A</t>
        </is>
      </c>
      <c r="AU1576" t="inlineStr">
        <is>
          <t>N/A</t>
        </is>
      </c>
      <c r="AV1576" t="inlineStr">
        <is>
          <t>N/A</t>
        </is>
      </c>
      <c r="AW1576" t="inlineStr">
        <is>
          <t>N/A</t>
        </is>
      </c>
      <c r="AX1576" t="inlineStr">
        <is>
          <t>N/A</t>
        </is>
      </c>
      <c r="AY1576" t="inlineStr">
        <is>
          <t>N/A</t>
        </is>
      </c>
      <c r="AZ1576" t="inlineStr">
        <is>
          <t>N/A</t>
        </is>
      </c>
      <c r="BA1576" t="inlineStr">
        <is>
          <t>N/A</t>
        </is>
      </c>
      <c r="BB1576" t="inlineStr">
        <is>
          <t>N/A</t>
        </is>
      </c>
      <c r="BC1576" t="inlineStr">
        <is>
          <t>N/A</t>
        </is>
      </c>
      <c r="BD1576" t="inlineStr">
        <is>
          <t>N/A</t>
        </is>
      </c>
      <c r="BE1576" t="inlineStr">
        <is>
          <t>N/A</t>
        </is>
      </c>
    </row>
    <row r="1577">
      <c r="A1577" t="inlineStr">
        <is>
          <t>WI220360913</t>
        </is>
      </c>
      <c r="B1577" t="inlineStr">
        <is>
          <t>DATA_VALIDATION</t>
        </is>
      </c>
      <c r="C1577" t="inlineStr">
        <is>
          <t>201300022277</t>
        </is>
      </c>
      <c r="D1577" t="inlineStr">
        <is>
          <t>Folder</t>
        </is>
      </c>
      <c r="E1577" s="2">
        <f>HYPERLINK("capsilon://?command=openfolder&amp;siteaddress=FAM.docvelocity-na8.net&amp;folderid=FX1C0780D0-BBE4-C8AB-1550-AE7EB3265AF4","FX22038607")</f>
        <v>0.0</v>
      </c>
      <c r="F1577" t="inlineStr">
        <is>
          <t/>
        </is>
      </c>
      <c r="G1577" t="inlineStr">
        <is>
          <t/>
        </is>
      </c>
      <c r="H1577" t="inlineStr">
        <is>
          <t>Mailitem</t>
        </is>
      </c>
      <c r="I1577" t="inlineStr">
        <is>
          <t>MI2203629618</t>
        </is>
      </c>
      <c r="J1577" t="n">
        <v>237.0</v>
      </c>
      <c r="K1577" t="inlineStr">
        <is>
          <t>COMPLETED</t>
        </is>
      </c>
      <c r="L1577" t="inlineStr">
        <is>
          <t>MARK_AS_COMPLETED</t>
        </is>
      </c>
      <c r="M1577" t="inlineStr">
        <is>
          <t>Queue</t>
        </is>
      </c>
      <c r="N1577" t="n">
        <v>2.0</v>
      </c>
      <c r="O1577" s="1" t="n">
        <v>44641.61891203704</v>
      </c>
      <c r="P1577" s="1" t="n">
        <v>44641.775300925925</v>
      </c>
      <c r="Q1577" t="n">
        <v>11825.0</v>
      </c>
      <c r="R1577" t="n">
        <v>1687.0</v>
      </c>
      <c r="S1577" t="b">
        <v>0</v>
      </c>
      <c r="T1577" t="inlineStr">
        <is>
          <t>N/A</t>
        </is>
      </c>
      <c r="U1577" t="b">
        <v>1</v>
      </c>
      <c r="V1577" t="inlineStr">
        <is>
          <t>Sagar Belhekar</t>
        </is>
      </c>
      <c r="W1577" s="1" t="n">
        <v>44641.66709490741</v>
      </c>
      <c r="X1577" t="n">
        <v>1235.0</v>
      </c>
      <c r="Y1577" t="n">
        <v>204.0</v>
      </c>
      <c r="Z1577" t="n">
        <v>0.0</v>
      </c>
      <c r="AA1577" t="n">
        <v>204.0</v>
      </c>
      <c r="AB1577" t="n">
        <v>52.0</v>
      </c>
      <c r="AC1577" t="n">
        <v>55.0</v>
      </c>
      <c r="AD1577" t="n">
        <v>33.0</v>
      </c>
      <c r="AE1577" t="n">
        <v>0.0</v>
      </c>
      <c r="AF1577" t="n">
        <v>0.0</v>
      </c>
      <c r="AG1577" t="n">
        <v>0.0</v>
      </c>
      <c r="AH1577" t="inlineStr">
        <is>
          <t>Vikash Suryakanth Parmar</t>
        </is>
      </c>
      <c r="AI1577" s="1" t="n">
        <v>44641.775300925925</v>
      </c>
      <c r="AJ1577" t="n">
        <v>292.0</v>
      </c>
      <c r="AK1577" t="n">
        <v>11.0</v>
      </c>
      <c r="AL1577" t="n">
        <v>0.0</v>
      </c>
      <c r="AM1577" t="n">
        <v>11.0</v>
      </c>
      <c r="AN1577" t="n">
        <v>52.0</v>
      </c>
      <c r="AO1577" t="n">
        <v>10.0</v>
      </c>
      <c r="AP1577" t="n">
        <v>22.0</v>
      </c>
      <c r="AQ1577" t="n">
        <v>0.0</v>
      </c>
      <c r="AR1577" t="n">
        <v>0.0</v>
      </c>
      <c r="AS1577" t="n">
        <v>0.0</v>
      </c>
      <c r="AT1577" t="inlineStr">
        <is>
          <t>N/A</t>
        </is>
      </c>
      <c r="AU1577" t="inlineStr">
        <is>
          <t>N/A</t>
        </is>
      </c>
      <c r="AV1577" t="inlineStr">
        <is>
          <t>N/A</t>
        </is>
      </c>
      <c r="AW1577" t="inlineStr">
        <is>
          <t>N/A</t>
        </is>
      </c>
      <c r="AX1577" t="inlineStr">
        <is>
          <t>N/A</t>
        </is>
      </c>
      <c r="AY1577" t="inlineStr">
        <is>
          <t>N/A</t>
        </is>
      </c>
      <c r="AZ1577" t="inlineStr">
        <is>
          <t>N/A</t>
        </is>
      </c>
      <c r="BA1577" t="inlineStr">
        <is>
          <t>N/A</t>
        </is>
      </c>
      <c r="BB1577" t="inlineStr">
        <is>
          <t>N/A</t>
        </is>
      </c>
      <c r="BC1577" t="inlineStr">
        <is>
          <t>N/A</t>
        </is>
      </c>
      <c r="BD1577" t="inlineStr">
        <is>
          <t>N/A</t>
        </is>
      </c>
      <c r="BE1577" t="inlineStr">
        <is>
          <t>N/A</t>
        </is>
      </c>
    </row>
    <row r="1578">
      <c r="A1578" t="inlineStr">
        <is>
          <t>WI22036092</t>
        </is>
      </c>
      <c r="B1578" t="inlineStr">
        <is>
          <t>DATA_VALIDATION</t>
        </is>
      </c>
      <c r="C1578" t="inlineStr">
        <is>
          <t>201330005544</t>
        </is>
      </c>
      <c r="D1578" t="inlineStr">
        <is>
          <t>Folder</t>
        </is>
      </c>
      <c r="E1578" s="2">
        <f>HYPERLINK("capsilon://?command=openfolder&amp;siteaddress=FAM.docvelocity-na8.net&amp;folderid=FXA2D7A143-76BE-D162-AD44-08DA53E6940B","FX2203224")</f>
        <v>0.0</v>
      </c>
      <c r="F1578" t="inlineStr">
        <is>
          <t/>
        </is>
      </c>
      <c r="G1578" t="inlineStr">
        <is>
          <t/>
        </is>
      </c>
      <c r="H1578" t="inlineStr">
        <is>
          <t>Mailitem</t>
        </is>
      </c>
      <c r="I1578" t="inlineStr">
        <is>
          <t>MI220364963</t>
        </is>
      </c>
      <c r="J1578" t="n">
        <v>0.0</v>
      </c>
      <c r="K1578" t="inlineStr">
        <is>
          <t>COMPLETED</t>
        </is>
      </c>
      <c r="L1578" t="inlineStr">
        <is>
          <t>MARK_AS_COMPLETED</t>
        </is>
      </c>
      <c r="M1578" t="inlineStr">
        <is>
          <t>Queue</t>
        </is>
      </c>
      <c r="N1578" t="n">
        <v>2.0</v>
      </c>
      <c r="O1578" s="1" t="n">
        <v>44622.52609953703</v>
      </c>
      <c r="P1578" s="1" t="n">
        <v>44622.76969907407</v>
      </c>
      <c r="Q1578" t="n">
        <v>20461.0</v>
      </c>
      <c r="R1578" t="n">
        <v>586.0</v>
      </c>
      <c r="S1578" t="b">
        <v>0</v>
      </c>
      <c r="T1578" t="inlineStr">
        <is>
          <t>N/A</t>
        </is>
      </c>
      <c r="U1578" t="b">
        <v>0</v>
      </c>
      <c r="V1578" t="inlineStr">
        <is>
          <t>Prajakta Jagannath Mane</t>
        </is>
      </c>
      <c r="W1578" s="1" t="n">
        <v>44622.53616898148</v>
      </c>
      <c r="X1578" t="n">
        <v>176.0</v>
      </c>
      <c r="Y1578" t="n">
        <v>21.0</v>
      </c>
      <c r="Z1578" t="n">
        <v>0.0</v>
      </c>
      <c r="AA1578" t="n">
        <v>21.0</v>
      </c>
      <c r="AB1578" t="n">
        <v>0.0</v>
      </c>
      <c r="AC1578" t="n">
        <v>4.0</v>
      </c>
      <c r="AD1578" t="n">
        <v>-21.0</v>
      </c>
      <c r="AE1578" t="n">
        <v>0.0</v>
      </c>
      <c r="AF1578" t="n">
        <v>0.0</v>
      </c>
      <c r="AG1578" t="n">
        <v>0.0</v>
      </c>
      <c r="AH1578" t="inlineStr">
        <is>
          <t>Mohini Shinde</t>
        </is>
      </c>
      <c r="AI1578" s="1" t="n">
        <v>44622.76969907407</v>
      </c>
      <c r="AJ1578" t="n">
        <v>410.0</v>
      </c>
      <c r="AK1578" t="n">
        <v>0.0</v>
      </c>
      <c r="AL1578" t="n">
        <v>0.0</v>
      </c>
      <c r="AM1578" t="n">
        <v>0.0</v>
      </c>
      <c r="AN1578" t="n">
        <v>0.0</v>
      </c>
      <c r="AO1578" t="n">
        <v>0.0</v>
      </c>
      <c r="AP1578" t="n">
        <v>-21.0</v>
      </c>
      <c r="AQ1578" t="n">
        <v>0.0</v>
      </c>
      <c r="AR1578" t="n">
        <v>0.0</v>
      </c>
      <c r="AS1578" t="n">
        <v>0.0</v>
      </c>
      <c r="AT1578" t="inlineStr">
        <is>
          <t>N/A</t>
        </is>
      </c>
      <c r="AU1578" t="inlineStr">
        <is>
          <t>N/A</t>
        </is>
      </c>
      <c r="AV1578" t="inlineStr">
        <is>
          <t>N/A</t>
        </is>
      </c>
      <c r="AW1578" t="inlineStr">
        <is>
          <t>N/A</t>
        </is>
      </c>
      <c r="AX1578" t="inlineStr">
        <is>
          <t>N/A</t>
        </is>
      </c>
      <c r="AY1578" t="inlineStr">
        <is>
          <t>N/A</t>
        </is>
      </c>
      <c r="AZ1578" t="inlineStr">
        <is>
          <t>N/A</t>
        </is>
      </c>
      <c r="BA1578" t="inlineStr">
        <is>
          <t>N/A</t>
        </is>
      </c>
      <c r="BB1578" t="inlineStr">
        <is>
          <t>N/A</t>
        </is>
      </c>
      <c r="BC1578" t="inlineStr">
        <is>
          <t>N/A</t>
        </is>
      </c>
      <c r="BD1578" t="inlineStr">
        <is>
          <t>N/A</t>
        </is>
      </c>
      <c r="BE1578" t="inlineStr">
        <is>
          <t>N/A</t>
        </is>
      </c>
    </row>
    <row r="1579">
      <c r="A1579" t="inlineStr">
        <is>
          <t>WI220360937</t>
        </is>
      </c>
      <c r="B1579" t="inlineStr">
        <is>
          <t>DATA_VALIDATION</t>
        </is>
      </c>
      <c r="C1579" t="inlineStr">
        <is>
          <t>201300022302</t>
        </is>
      </c>
      <c r="D1579" t="inlineStr">
        <is>
          <t>Folder</t>
        </is>
      </c>
      <c r="E1579" s="2">
        <f>HYPERLINK("capsilon://?command=openfolder&amp;siteaddress=FAM.docvelocity-na8.net&amp;folderid=FXC48B1993-B8FC-E40B-7E40-00F30CA3FD75","FX22039299")</f>
        <v>0.0</v>
      </c>
      <c r="F1579" t="inlineStr">
        <is>
          <t/>
        </is>
      </c>
      <c r="G1579" t="inlineStr">
        <is>
          <t/>
        </is>
      </c>
      <c r="H1579" t="inlineStr">
        <is>
          <t>Mailitem</t>
        </is>
      </c>
      <c r="I1579" t="inlineStr">
        <is>
          <t>MI2203630153</t>
        </is>
      </c>
      <c r="J1579" t="n">
        <v>351.0</v>
      </c>
      <c r="K1579" t="inlineStr">
        <is>
          <t>COMPLETED</t>
        </is>
      </c>
      <c r="L1579" t="inlineStr">
        <is>
          <t>MARK_AS_COMPLETED</t>
        </is>
      </c>
      <c r="M1579" t="inlineStr">
        <is>
          <t>Queue</t>
        </is>
      </c>
      <c r="N1579" t="n">
        <v>2.0</v>
      </c>
      <c r="O1579" s="1" t="n">
        <v>44641.62283564815</v>
      </c>
      <c r="P1579" s="1" t="n">
        <v>44642.18840277778</v>
      </c>
      <c r="Q1579" t="n">
        <v>44788.0</v>
      </c>
      <c r="R1579" t="n">
        <v>4077.0</v>
      </c>
      <c r="S1579" t="b">
        <v>0</v>
      </c>
      <c r="T1579" t="inlineStr">
        <is>
          <t>N/A</t>
        </is>
      </c>
      <c r="U1579" t="b">
        <v>1</v>
      </c>
      <c r="V1579" t="inlineStr">
        <is>
          <t>Shubham Karwate</t>
        </is>
      </c>
      <c r="W1579" s="1" t="n">
        <v>44641.655324074076</v>
      </c>
      <c r="X1579" t="n">
        <v>1347.0</v>
      </c>
      <c r="Y1579" t="n">
        <v>285.0</v>
      </c>
      <c r="Z1579" t="n">
        <v>0.0</v>
      </c>
      <c r="AA1579" t="n">
        <v>285.0</v>
      </c>
      <c r="AB1579" t="n">
        <v>0.0</v>
      </c>
      <c r="AC1579" t="n">
        <v>33.0</v>
      </c>
      <c r="AD1579" t="n">
        <v>66.0</v>
      </c>
      <c r="AE1579" t="n">
        <v>0.0</v>
      </c>
      <c r="AF1579" t="n">
        <v>0.0</v>
      </c>
      <c r="AG1579" t="n">
        <v>0.0</v>
      </c>
      <c r="AH1579" t="inlineStr">
        <is>
          <t>Supriya Khape</t>
        </is>
      </c>
      <c r="AI1579" s="1" t="n">
        <v>44642.18840277778</v>
      </c>
      <c r="AJ1579" t="n">
        <v>2428.0</v>
      </c>
      <c r="AK1579" t="n">
        <v>13.0</v>
      </c>
      <c r="AL1579" t="n">
        <v>0.0</v>
      </c>
      <c r="AM1579" t="n">
        <v>13.0</v>
      </c>
      <c r="AN1579" t="n">
        <v>0.0</v>
      </c>
      <c r="AO1579" t="n">
        <v>12.0</v>
      </c>
      <c r="AP1579" t="n">
        <v>53.0</v>
      </c>
      <c r="AQ1579" t="n">
        <v>0.0</v>
      </c>
      <c r="AR1579" t="n">
        <v>0.0</v>
      </c>
      <c r="AS1579" t="n">
        <v>0.0</v>
      </c>
      <c r="AT1579" t="inlineStr">
        <is>
          <t>N/A</t>
        </is>
      </c>
      <c r="AU1579" t="inlineStr">
        <is>
          <t>N/A</t>
        </is>
      </c>
      <c r="AV1579" t="inlineStr">
        <is>
          <t>N/A</t>
        </is>
      </c>
      <c r="AW1579" t="inlineStr">
        <is>
          <t>N/A</t>
        </is>
      </c>
      <c r="AX1579" t="inlineStr">
        <is>
          <t>N/A</t>
        </is>
      </c>
      <c r="AY1579" t="inlineStr">
        <is>
          <t>N/A</t>
        </is>
      </c>
      <c r="AZ1579" t="inlineStr">
        <is>
          <t>N/A</t>
        </is>
      </c>
      <c r="BA1579" t="inlineStr">
        <is>
          <t>N/A</t>
        </is>
      </c>
      <c r="BB1579" t="inlineStr">
        <is>
          <t>N/A</t>
        </is>
      </c>
      <c r="BC1579" t="inlineStr">
        <is>
          <t>N/A</t>
        </is>
      </c>
      <c r="BD1579" t="inlineStr">
        <is>
          <t>N/A</t>
        </is>
      </c>
      <c r="BE1579" t="inlineStr">
        <is>
          <t>N/A</t>
        </is>
      </c>
    </row>
    <row r="1580">
      <c r="A1580" t="inlineStr">
        <is>
          <t>WI220360948</t>
        </is>
      </c>
      <c r="B1580" t="inlineStr">
        <is>
          <t>DATA_VALIDATION</t>
        </is>
      </c>
      <c r="C1580" t="inlineStr">
        <is>
          <t>201348000349</t>
        </is>
      </c>
      <c r="D1580" t="inlineStr">
        <is>
          <t>Folder</t>
        </is>
      </c>
      <c r="E1580" s="2">
        <f>HYPERLINK("capsilon://?command=openfolder&amp;siteaddress=FAM.docvelocity-na8.net&amp;folderid=FX8ACC6922-BB03-03DB-D708-3BDB8AC5FBB2","FX22028468")</f>
        <v>0.0</v>
      </c>
      <c r="F1580" t="inlineStr">
        <is>
          <t/>
        </is>
      </c>
      <c r="G1580" t="inlineStr">
        <is>
          <t/>
        </is>
      </c>
      <c r="H1580" t="inlineStr">
        <is>
          <t>Mailitem</t>
        </is>
      </c>
      <c r="I1580" t="inlineStr">
        <is>
          <t>MI2203630230</t>
        </is>
      </c>
      <c r="J1580" t="n">
        <v>92.0</v>
      </c>
      <c r="K1580" t="inlineStr">
        <is>
          <t>COMPLETED</t>
        </is>
      </c>
      <c r="L1580" t="inlineStr">
        <is>
          <t>MARK_AS_COMPLETED</t>
        </is>
      </c>
      <c r="M1580" t="inlineStr">
        <is>
          <t>Queue</t>
        </is>
      </c>
      <c r="N1580" t="n">
        <v>2.0</v>
      </c>
      <c r="O1580" s="1" t="n">
        <v>44641.62414351852</v>
      </c>
      <c r="P1580" s="1" t="n">
        <v>44641.77762731481</v>
      </c>
      <c r="Q1580" t="n">
        <v>12594.0</v>
      </c>
      <c r="R1580" t="n">
        <v>667.0</v>
      </c>
      <c r="S1580" t="b">
        <v>0</v>
      </c>
      <c r="T1580" t="inlineStr">
        <is>
          <t>N/A</t>
        </is>
      </c>
      <c r="U1580" t="b">
        <v>1</v>
      </c>
      <c r="V1580" t="inlineStr">
        <is>
          <t>Prajakta Jagannath Mane</t>
        </is>
      </c>
      <c r="W1580" s="1" t="n">
        <v>44641.63150462963</v>
      </c>
      <c r="X1580" t="n">
        <v>508.0</v>
      </c>
      <c r="Y1580" t="n">
        <v>82.0</v>
      </c>
      <c r="Z1580" t="n">
        <v>0.0</v>
      </c>
      <c r="AA1580" t="n">
        <v>82.0</v>
      </c>
      <c r="AB1580" t="n">
        <v>0.0</v>
      </c>
      <c r="AC1580" t="n">
        <v>0.0</v>
      </c>
      <c r="AD1580" t="n">
        <v>10.0</v>
      </c>
      <c r="AE1580" t="n">
        <v>0.0</v>
      </c>
      <c r="AF1580" t="n">
        <v>0.0</v>
      </c>
      <c r="AG1580" t="n">
        <v>0.0</v>
      </c>
      <c r="AH1580" t="inlineStr">
        <is>
          <t>Vikash Suryakanth Parmar</t>
        </is>
      </c>
      <c r="AI1580" s="1" t="n">
        <v>44641.77762731481</v>
      </c>
      <c r="AJ1580" t="n">
        <v>159.0</v>
      </c>
      <c r="AK1580" t="n">
        <v>3.0</v>
      </c>
      <c r="AL1580" t="n">
        <v>0.0</v>
      </c>
      <c r="AM1580" t="n">
        <v>3.0</v>
      </c>
      <c r="AN1580" t="n">
        <v>0.0</v>
      </c>
      <c r="AO1580" t="n">
        <v>2.0</v>
      </c>
      <c r="AP1580" t="n">
        <v>7.0</v>
      </c>
      <c r="AQ1580" t="n">
        <v>0.0</v>
      </c>
      <c r="AR1580" t="n">
        <v>0.0</v>
      </c>
      <c r="AS1580" t="n">
        <v>0.0</v>
      </c>
      <c r="AT1580" t="inlineStr">
        <is>
          <t>N/A</t>
        </is>
      </c>
      <c r="AU1580" t="inlineStr">
        <is>
          <t>N/A</t>
        </is>
      </c>
      <c r="AV1580" t="inlineStr">
        <is>
          <t>N/A</t>
        </is>
      </c>
      <c r="AW1580" t="inlineStr">
        <is>
          <t>N/A</t>
        </is>
      </c>
      <c r="AX1580" t="inlineStr">
        <is>
          <t>N/A</t>
        </is>
      </c>
      <c r="AY1580" t="inlineStr">
        <is>
          <t>N/A</t>
        </is>
      </c>
      <c r="AZ1580" t="inlineStr">
        <is>
          <t>N/A</t>
        </is>
      </c>
      <c r="BA1580" t="inlineStr">
        <is>
          <t>N/A</t>
        </is>
      </c>
      <c r="BB1580" t="inlineStr">
        <is>
          <t>N/A</t>
        </is>
      </c>
      <c r="BC1580" t="inlineStr">
        <is>
          <t>N/A</t>
        </is>
      </c>
      <c r="BD1580" t="inlineStr">
        <is>
          <t>N/A</t>
        </is>
      </c>
      <c r="BE1580" t="inlineStr">
        <is>
          <t>N/A</t>
        </is>
      </c>
    </row>
    <row r="1581">
      <c r="A1581" t="inlineStr">
        <is>
          <t>WI220361116</t>
        </is>
      </c>
      <c r="B1581" t="inlineStr">
        <is>
          <t>DATA_VALIDATION</t>
        </is>
      </c>
      <c r="C1581" t="inlineStr">
        <is>
          <t>201330005231</t>
        </is>
      </c>
      <c r="D1581" t="inlineStr">
        <is>
          <t>Folder</t>
        </is>
      </c>
      <c r="E1581" s="2">
        <f>HYPERLINK("capsilon://?command=openfolder&amp;siteaddress=FAM.docvelocity-na8.net&amp;folderid=FX897F1E24-0117-811C-DE4F-BC2771EF35FA","FX22025747")</f>
        <v>0.0</v>
      </c>
      <c r="F1581" t="inlineStr">
        <is>
          <t/>
        </is>
      </c>
      <c r="G1581" t="inlineStr">
        <is>
          <t/>
        </is>
      </c>
      <c r="H1581" t="inlineStr">
        <is>
          <t>Mailitem</t>
        </is>
      </c>
      <c r="I1581" t="inlineStr">
        <is>
          <t>MI2203632004</t>
        </is>
      </c>
      <c r="J1581" t="n">
        <v>925.0</v>
      </c>
      <c r="K1581" t="inlineStr">
        <is>
          <t>COMPLETED</t>
        </is>
      </c>
      <c r="L1581" t="inlineStr">
        <is>
          <t>MARK_AS_COMPLETED</t>
        </is>
      </c>
      <c r="M1581" t="inlineStr">
        <is>
          <t>Queue</t>
        </is>
      </c>
      <c r="N1581" t="n">
        <v>2.0</v>
      </c>
      <c r="O1581" s="1" t="n">
        <v>44641.645578703705</v>
      </c>
      <c r="P1581" s="1" t="n">
        <v>44641.791921296295</v>
      </c>
      <c r="Q1581" t="n">
        <v>8149.0</v>
      </c>
      <c r="R1581" t="n">
        <v>4495.0</v>
      </c>
      <c r="S1581" t="b">
        <v>0</v>
      </c>
      <c r="T1581" t="inlineStr">
        <is>
          <t>N/A</t>
        </is>
      </c>
      <c r="U1581" t="b">
        <v>1</v>
      </c>
      <c r="V1581" t="inlineStr">
        <is>
          <t>Samadhan Kamble</t>
        </is>
      </c>
      <c r="W1581" s="1" t="n">
        <v>44641.739432870374</v>
      </c>
      <c r="X1581" t="n">
        <v>2538.0</v>
      </c>
      <c r="Y1581" t="n">
        <v>677.0</v>
      </c>
      <c r="Z1581" t="n">
        <v>0.0</v>
      </c>
      <c r="AA1581" t="n">
        <v>677.0</v>
      </c>
      <c r="AB1581" t="n">
        <v>98.0</v>
      </c>
      <c r="AC1581" t="n">
        <v>88.0</v>
      </c>
      <c r="AD1581" t="n">
        <v>248.0</v>
      </c>
      <c r="AE1581" t="n">
        <v>0.0</v>
      </c>
      <c r="AF1581" t="n">
        <v>0.0</v>
      </c>
      <c r="AG1581" t="n">
        <v>0.0</v>
      </c>
      <c r="AH1581" t="inlineStr">
        <is>
          <t>Vikash Suryakanth Parmar</t>
        </is>
      </c>
      <c r="AI1581" s="1" t="n">
        <v>44641.791921296295</v>
      </c>
      <c r="AJ1581" t="n">
        <v>923.0</v>
      </c>
      <c r="AK1581" t="n">
        <v>9.0</v>
      </c>
      <c r="AL1581" t="n">
        <v>0.0</v>
      </c>
      <c r="AM1581" t="n">
        <v>9.0</v>
      </c>
      <c r="AN1581" t="n">
        <v>98.0</v>
      </c>
      <c r="AO1581" t="n">
        <v>7.0</v>
      </c>
      <c r="AP1581" t="n">
        <v>239.0</v>
      </c>
      <c r="AQ1581" t="n">
        <v>0.0</v>
      </c>
      <c r="AR1581" t="n">
        <v>0.0</v>
      </c>
      <c r="AS1581" t="n">
        <v>0.0</v>
      </c>
      <c r="AT1581" t="inlineStr">
        <is>
          <t>N/A</t>
        </is>
      </c>
      <c r="AU1581" t="inlineStr">
        <is>
          <t>N/A</t>
        </is>
      </c>
      <c r="AV1581" t="inlineStr">
        <is>
          <t>N/A</t>
        </is>
      </c>
      <c r="AW1581" t="inlineStr">
        <is>
          <t>N/A</t>
        </is>
      </c>
      <c r="AX1581" t="inlineStr">
        <is>
          <t>N/A</t>
        </is>
      </c>
      <c r="AY1581" t="inlineStr">
        <is>
          <t>N/A</t>
        </is>
      </c>
      <c r="AZ1581" t="inlineStr">
        <is>
          <t>N/A</t>
        </is>
      </c>
      <c r="BA1581" t="inlineStr">
        <is>
          <t>N/A</t>
        </is>
      </c>
      <c r="BB1581" t="inlineStr">
        <is>
          <t>N/A</t>
        </is>
      </c>
      <c r="BC1581" t="inlineStr">
        <is>
          <t>N/A</t>
        </is>
      </c>
      <c r="BD1581" t="inlineStr">
        <is>
          <t>N/A</t>
        </is>
      </c>
      <c r="BE1581" t="inlineStr">
        <is>
          <t>N/A</t>
        </is>
      </c>
    </row>
    <row r="1582">
      <c r="A1582" t="inlineStr">
        <is>
          <t>WI22036137</t>
        </is>
      </c>
      <c r="B1582" t="inlineStr">
        <is>
          <t>DATA_VALIDATION</t>
        </is>
      </c>
      <c r="C1582" t="inlineStr">
        <is>
          <t>201348000373</t>
        </is>
      </c>
      <c r="D1582" t="inlineStr">
        <is>
          <t>Folder</t>
        </is>
      </c>
      <c r="E1582" s="2">
        <f>HYPERLINK("capsilon://?command=openfolder&amp;siteaddress=FAM.docvelocity-na8.net&amp;folderid=FX55734235-7E80-A583-BB85-0E45F7990A30","FX2203106")</f>
        <v>0.0</v>
      </c>
      <c r="F1582" t="inlineStr">
        <is>
          <t/>
        </is>
      </c>
      <c r="G1582" t="inlineStr">
        <is>
          <t/>
        </is>
      </c>
      <c r="H1582" t="inlineStr">
        <is>
          <t>Mailitem</t>
        </is>
      </c>
      <c r="I1582" t="inlineStr">
        <is>
          <t>MI220365460</t>
        </is>
      </c>
      <c r="J1582" t="n">
        <v>0.0</v>
      </c>
      <c r="K1582" t="inlineStr">
        <is>
          <t>COMPLETED</t>
        </is>
      </c>
      <c r="L1582" t="inlineStr">
        <is>
          <t>MARK_AS_COMPLETED</t>
        </is>
      </c>
      <c r="M1582" t="inlineStr">
        <is>
          <t>Queue</t>
        </is>
      </c>
      <c r="N1582" t="n">
        <v>1.0</v>
      </c>
      <c r="O1582" s="1" t="n">
        <v>44622.53144675926</v>
      </c>
      <c r="P1582" s="1" t="n">
        <v>44622.547060185185</v>
      </c>
      <c r="Q1582" t="n">
        <v>817.0</v>
      </c>
      <c r="R1582" t="n">
        <v>532.0</v>
      </c>
      <c r="S1582" t="b">
        <v>0</v>
      </c>
      <c r="T1582" t="inlineStr">
        <is>
          <t>N/A</t>
        </is>
      </c>
      <c r="U1582" t="b">
        <v>0</v>
      </c>
      <c r="V1582" t="inlineStr">
        <is>
          <t>Sumit Jarhad</t>
        </is>
      </c>
      <c r="W1582" s="1" t="n">
        <v>44622.547060185185</v>
      </c>
      <c r="X1582" t="n">
        <v>532.0</v>
      </c>
      <c r="Y1582" t="n">
        <v>0.0</v>
      </c>
      <c r="Z1582" t="n">
        <v>0.0</v>
      </c>
      <c r="AA1582" t="n">
        <v>0.0</v>
      </c>
      <c r="AB1582" t="n">
        <v>0.0</v>
      </c>
      <c r="AC1582" t="n">
        <v>0.0</v>
      </c>
      <c r="AD1582" t="n">
        <v>0.0</v>
      </c>
      <c r="AE1582" t="n">
        <v>69.0</v>
      </c>
      <c r="AF1582" t="n">
        <v>0.0</v>
      </c>
      <c r="AG1582" t="n">
        <v>7.0</v>
      </c>
      <c r="AH1582" t="inlineStr">
        <is>
          <t>N/A</t>
        </is>
      </c>
      <c r="AI1582" t="inlineStr">
        <is>
          <t>N/A</t>
        </is>
      </c>
      <c r="AJ1582" t="inlineStr">
        <is>
          <t>N/A</t>
        </is>
      </c>
      <c r="AK1582" t="inlineStr">
        <is>
          <t>N/A</t>
        </is>
      </c>
      <c r="AL1582" t="inlineStr">
        <is>
          <t>N/A</t>
        </is>
      </c>
      <c r="AM1582" t="inlineStr">
        <is>
          <t>N/A</t>
        </is>
      </c>
      <c r="AN1582" t="inlineStr">
        <is>
          <t>N/A</t>
        </is>
      </c>
      <c r="AO1582" t="inlineStr">
        <is>
          <t>N/A</t>
        </is>
      </c>
      <c r="AP1582" t="inlineStr">
        <is>
          <t>N/A</t>
        </is>
      </c>
      <c r="AQ1582" t="inlineStr">
        <is>
          <t>N/A</t>
        </is>
      </c>
      <c r="AR1582" t="inlineStr">
        <is>
          <t>N/A</t>
        </is>
      </c>
      <c r="AS1582" t="inlineStr">
        <is>
          <t>N/A</t>
        </is>
      </c>
      <c r="AT1582" t="inlineStr">
        <is>
          <t>N/A</t>
        </is>
      </c>
      <c r="AU1582" t="inlineStr">
        <is>
          <t>N/A</t>
        </is>
      </c>
      <c r="AV1582" t="inlineStr">
        <is>
          <t>N/A</t>
        </is>
      </c>
      <c r="AW1582" t="inlineStr">
        <is>
          <t>N/A</t>
        </is>
      </c>
      <c r="AX1582" t="inlineStr">
        <is>
          <t>N/A</t>
        </is>
      </c>
      <c r="AY1582" t="inlineStr">
        <is>
          <t>N/A</t>
        </is>
      </c>
      <c r="AZ1582" t="inlineStr">
        <is>
          <t>N/A</t>
        </is>
      </c>
      <c r="BA1582" t="inlineStr">
        <is>
          <t>N/A</t>
        </is>
      </c>
      <c r="BB1582" t="inlineStr">
        <is>
          <t>N/A</t>
        </is>
      </c>
      <c r="BC1582" t="inlineStr">
        <is>
          <t>N/A</t>
        </is>
      </c>
      <c r="BD1582" t="inlineStr">
        <is>
          <t>N/A</t>
        </is>
      </c>
      <c r="BE1582" t="inlineStr">
        <is>
          <t>N/A</t>
        </is>
      </c>
    </row>
    <row r="1583">
      <c r="A1583" t="inlineStr">
        <is>
          <t>WI220361550</t>
        </is>
      </c>
      <c r="B1583" t="inlineStr">
        <is>
          <t>DATA_VALIDATION</t>
        </is>
      </c>
      <c r="C1583" t="inlineStr">
        <is>
          <t>201100014855</t>
        </is>
      </c>
      <c r="D1583" t="inlineStr">
        <is>
          <t>Folder</t>
        </is>
      </c>
      <c r="E1583" s="2">
        <f>HYPERLINK("capsilon://?command=openfolder&amp;siteaddress=FAM.docvelocity-na8.net&amp;folderid=FX7BB9E292-A6D2-9B24-2E2C-9DB4BD16E697","FX22038398")</f>
        <v>0.0</v>
      </c>
      <c r="F1583" t="inlineStr">
        <is>
          <t/>
        </is>
      </c>
      <c r="G1583" t="inlineStr">
        <is>
          <t/>
        </is>
      </c>
      <c r="H1583" t="inlineStr">
        <is>
          <t>Mailitem</t>
        </is>
      </c>
      <c r="I1583" t="inlineStr">
        <is>
          <t>MI2203639555</t>
        </is>
      </c>
      <c r="J1583" t="n">
        <v>28.0</v>
      </c>
      <c r="K1583" t="inlineStr">
        <is>
          <t>COMPLETED</t>
        </is>
      </c>
      <c r="L1583" t="inlineStr">
        <is>
          <t>MARK_AS_COMPLETED</t>
        </is>
      </c>
      <c r="M1583" t="inlineStr">
        <is>
          <t>Queue</t>
        </is>
      </c>
      <c r="N1583" t="n">
        <v>2.0</v>
      </c>
      <c r="O1583" s="1" t="n">
        <v>44641.68675925926</v>
      </c>
      <c r="P1583" s="1" t="n">
        <v>44641.79311342593</v>
      </c>
      <c r="Q1583" t="n">
        <v>8877.0</v>
      </c>
      <c r="R1583" t="n">
        <v>312.0</v>
      </c>
      <c r="S1583" t="b">
        <v>0</v>
      </c>
      <c r="T1583" t="inlineStr">
        <is>
          <t>N/A</t>
        </is>
      </c>
      <c r="U1583" t="b">
        <v>0</v>
      </c>
      <c r="V1583" t="inlineStr">
        <is>
          <t>Pratik Bhandwalkar</t>
        </is>
      </c>
      <c r="W1583" s="1" t="n">
        <v>44641.71789351852</v>
      </c>
      <c r="X1583" t="n">
        <v>268.0</v>
      </c>
      <c r="Y1583" t="n">
        <v>21.0</v>
      </c>
      <c r="Z1583" t="n">
        <v>0.0</v>
      </c>
      <c r="AA1583" t="n">
        <v>21.0</v>
      </c>
      <c r="AB1583" t="n">
        <v>0.0</v>
      </c>
      <c r="AC1583" t="n">
        <v>4.0</v>
      </c>
      <c r="AD1583" t="n">
        <v>7.0</v>
      </c>
      <c r="AE1583" t="n">
        <v>0.0</v>
      </c>
      <c r="AF1583" t="n">
        <v>0.0</v>
      </c>
      <c r="AG1583" t="n">
        <v>0.0</v>
      </c>
      <c r="AH1583" t="inlineStr">
        <is>
          <t>Vikash Suryakanth Parmar</t>
        </is>
      </c>
      <c r="AI1583" s="1" t="n">
        <v>44641.79311342593</v>
      </c>
      <c r="AJ1583" t="n">
        <v>44.0</v>
      </c>
      <c r="AK1583" t="n">
        <v>0.0</v>
      </c>
      <c r="AL1583" t="n">
        <v>0.0</v>
      </c>
      <c r="AM1583" t="n">
        <v>0.0</v>
      </c>
      <c r="AN1583" t="n">
        <v>0.0</v>
      </c>
      <c r="AO1583" t="n">
        <v>0.0</v>
      </c>
      <c r="AP1583" t="n">
        <v>7.0</v>
      </c>
      <c r="AQ1583" t="n">
        <v>0.0</v>
      </c>
      <c r="AR1583" t="n">
        <v>0.0</v>
      </c>
      <c r="AS1583" t="n">
        <v>0.0</v>
      </c>
      <c r="AT1583" t="inlineStr">
        <is>
          <t>N/A</t>
        </is>
      </c>
      <c r="AU1583" t="inlineStr">
        <is>
          <t>N/A</t>
        </is>
      </c>
      <c r="AV1583" t="inlineStr">
        <is>
          <t>N/A</t>
        </is>
      </c>
      <c r="AW1583" t="inlineStr">
        <is>
          <t>N/A</t>
        </is>
      </c>
      <c r="AX1583" t="inlineStr">
        <is>
          <t>N/A</t>
        </is>
      </c>
      <c r="AY1583" t="inlineStr">
        <is>
          <t>N/A</t>
        </is>
      </c>
      <c r="AZ1583" t="inlineStr">
        <is>
          <t>N/A</t>
        </is>
      </c>
      <c r="BA1583" t="inlineStr">
        <is>
          <t>N/A</t>
        </is>
      </c>
      <c r="BB1583" t="inlineStr">
        <is>
          <t>N/A</t>
        </is>
      </c>
      <c r="BC1583" t="inlineStr">
        <is>
          <t>N/A</t>
        </is>
      </c>
      <c r="BD1583" t="inlineStr">
        <is>
          <t>N/A</t>
        </is>
      </c>
      <c r="BE1583" t="inlineStr">
        <is>
          <t>N/A</t>
        </is>
      </c>
    </row>
    <row r="1584">
      <c r="A1584" t="inlineStr">
        <is>
          <t>WI22036157</t>
        </is>
      </c>
      <c r="B1584" t="inlineStr">
        <is>
          <t>DATA_VALIDATION</t>
        </is>
      </c>
      <c r="C1584" t="inlineStr">
        <is>
          <t>201340000666</t>
        </is>
      </c>
      <c r="D1584" t="inlineStr">
        <is>
          <t>Folder</t>
        </is>
      </c>
      <c r="E1584" s="2">
        <f>HYPERLINK("capsilon://?command=openfolder&amp;siteaddress=FAM.docvelocity-na8.net&amp;folderid=FXCFF2DB3C-BCFB-ADEB-8C21-27F541EBFAA3","FX220213078")</f>
        <v>0.0</v>
      </c>
      <c r="F1584" t="inlineStr">
        <is>
          <t/>
        </is>
      </c>
      <c r="G1584" t="inlineStr">
        <is>
          <t/>
        </is>
      </c>
      <c r="H1584" t="inlineStr">
        <is>
          <t>Mailitem</t>
        </is>
      </c>
      <c r="I1584" t="inlineStr">
        <is>
          <t>MI220363065</t>
        </is>
      </c>
      <c r="J1584" t="n">
        <v>0.0</v>
      </c>
      <c r="K1584" t="inlineStr">
        <is>
          <t>COMPLETED</t>
        </is>
      </c>
      <c r="L1584" t="inlineStr">
        <is>
          <t>MARK_AS_COMPLETED</t>
        </is>
      </c>
      <c r="M1584" t="inlineStr">
        <is>
          <t>Queue</t>
        </is>
      </c>
      <c r="N1584" t="n">
        <v>2.0</v>
      </c>
      <c r="O1584" s="1" t="n">
        <v>44622.53472222222</v>
      </c>
      <c r="P1584" s="1" t="n">
        <v>44622.63623842593</v>
      </c>
      <c r="Q1584" t="n">
        <v>5467.0</v>
      </c>
      <c r="R1584" t="n">
        <v>3304.0</v>
      </c>
      <c r="S1584" t="b">
        <v>0</v>
      </c>
      <c r="T1584" t="inlineStr">
        <is>
          <t>N/A</t>
        </is>
      </c>
      <c r="U1584" t="b">
        <v>1</v>
      </c>
      <c r="V1584" t="inlineStr">
        <is>
          <t>Prajakta Jagannath Mane</t>
        </is>
      </c>
      <c r="W1584" s="1" t="n">
        <v>44622.55553240741</v>
      </c>
      <c r="X1584" t="n">
        <v>1672.0</v>
      </c>
      <c r="Y1584" t="n">
        <v>320.0</v>
      </c>
      <c r="Z1584" t="n">
        <v>0.0</v>
      </c>
      <c r="AA1584" t="n">
        <v>320.0</v>
      </c>
      <c r="AB1584" t="n">
        <v>0.0</v>
      </c>
      <c r="AC1584" t="n">
        <v>211.0</v>
      </c>
      <c r="AD1584" t="n">
        <v>-320.0</v>
      </c>
      <c r="AE1584" t="n">
        <v>0.0</v>
      </c>
      <c r="AF1584" t="n">
        <v>0.0</v>
      </c>
      <c r="AG1584" t="n">
        <v>0.0</v>
      </c>
      <c r="AH1584" t="inlineStr">
        <is>
          <t>Dashrath Soren</t>
        </is>
      </c>
      <c r="AI1584" s="1" t="n">
        <v>44622.63623842593</v>
      </c>
      <c r="AJ1584" t="n">
        <v>1632.0</v>
      </c>
      <c r="AK1584" t="n">
        <v>1.0</v>
      </c>
      <c r="AL1584" t="n">
        <v>0.0</v>
      </c>
      <c r="AM1584" t="n">
        <v>1.0</v>
      </c>
      <c r="AN1584" t="n">
        <v>0.0</v>
      </c>
      <c r="AO1584" t="n">
        <v>1.0</v>
      </c>
      <c r="AP1584" t="n">
        <v>-321.0</v>
      </c>
      <c r="AQ1584" t="n">
        <v>0.0</v>
      </c>
      <c r="AR1584" t="n">
        <v>0.0</v>
      </c>
      <c r="AS1584" t="n">
        <v>0.0</v>
      </c>
      <c r="AT1584" t="inlineStr">
        <is>
          <t>N/A</t>
        </is>
      </c>
      <c r="AU1584" t="inlineStr">
        <is>
          <t>N/A</t>
        </is>
      </c>
      <c r="AV1584" t="inlineStr">
        <is>
          <t>N/A</t>
        </is>
      </c>
      <c r="AW1584" t="inlineStr">
        <is>
          <t>N/A</t>
        </is>
      </c>
      <c r="AX1584" t="inlineStr">
        <is>
          <t>N/A</t>
        </is>
      </c>
      <c r="AY1584" t="inlineStr">
        <is>
          <t>N/A</t>
        </is>
      </c>
      <c r="AZ1584" t="inlineStr">
        <is>
          <t>N/A</t>
        </is>
      </c>
      <c r="BA1584" t="inlineStr">
        <is>
          <t>N/A</t>
        </is>
      </c>
      <c r="BB1584" t="inlineStr">
        <is>
          <t>N/A</t>
        </is>
      </c>
      <c r="BC1584" t="inlineStr">
        <is>
          <t>N/A</t>
        </is>
      </c>
      <c r="BD1584" t="inlineStr">
        <is>
          <t>N/A</t>
        </is>
      </c>
      <c r="BE1584" t="inlineStr">
        <is>
          <t>N/A</t>
        </is>
      </c>
    </row>
    <row r="1585">
      <c r="A1585" t="inlineStr">
        <is>
          <t>WI220361584</t>
        </is>
      </c>
      <c r="B1585" t="inlineStr">
        <is>
          <t>DATA_VALIDATION</t>
        </is>
      </c>
      <c r="C1585" t="inlineStr">
        <is>
          <t>201100014855</t>
        </is>
      </c>
      <c r="D1585" t="inlineStr">
        <is>
          <t>Folder</t>
        </is>
      </c>
      <c r="E1585" s="2">
        <f>HYPERLINK("capsilon://?command=openfolder&amp;siteaddress=FAM.docvelocity-na8.net&amp;folderid=FX7BB9E292-A6D2-9B24-2E2C-9DB4BD16E697","FX22038398")</f>
        <v>0.0</v>
      </c>
      <c r="F1585" t="inlineStr">
        <is>
          <t/>
        </is>
      </c>
      <c r="G1585" t="inlineStr">
        <is>
          <t/>
        </is>
      </c>
      <c r="H1585" t="inlineStr">
        <is>
          <t>Mailitem</t>
        </is>
      </c>
      <c r="I1585" t="inlineStr">
        <is>
          <t>MI2203639726</t>
        </is>
      </c>
      <c r="J1585" t="n">
        <v>28.0</v>
      </c>
      <c r="K1585" t="inlineStr">
        <is>
          <t>COMPLETED</t>
        </is>
      </c>
      <c r="L1585" t="inlineStr">
        <is>
          <t>MARK_AS_COMPLETED</t>
        </is>
      </c>
      <c r="M1585" t="inlineStr">
        <is>
          <t>Queue</t>
        </is>
      </c>
      <c r="N1585" t="n">
        <v>2.0</v>
      </c>
      <c r="O1585" s="1" t="n">
        <v>44641.68863425926</v>
      </c>
      <c r="P1585" s="1" t="n">
        <v>44641.79361111111</v>
      </c>
      <c r="Q1585" t="n">
        <v>8585.0</v>
      </c>
      <c r="R1585" t="n">
        <v>485.0</v>
      </c>
      <c r="S1585" t="b">
        <v>0</v>
      </c>
      <c r="T1585" t="inlineStr">
        <is>
          <t>N/A</t>
        </is>
      </c>
      <c r="U1585" t="b">
        <v>0</v>
      </c>
      <c r="V1585" t="inlineStr">
        <is>
          <t>Prajakta Jagannath Mane</t>
        </is>
      </c>
      <c r="W1585" s="1" t="n">
        <v>44641.72111111111</v>
      </c>
      <c r="X1585" t="n">
        <v>442.0</v>
      </c>
      <c r="Y1585" t="n">
        <v>21.0</v>
      </c>
      <c r="Z1585" t="n">
        <v>0.0</v>
      </c>
      <c r="AA1585" t="n">
        <v>21.0</v>
      </c>
      <c r="AB1585" t="n">
        <v>0.0</v>
      </c>
      <c r="AC1585" t="n">
        <v>3.0</v>
      </c>
      <c r="AD1585" t="n">
        <v>7.0</v>
      </c>
      <c r="AE1585" t="n">
        <v>0.0</v>
      </c>
      <c r="AF1585" t="n">
        <v>0.0</v>
      </c>
      <c r="AG1585" t="n">
        <v>0.0</v>
      </c>
      <c r="AH1585" t="inlineStr">
        <is>
          <t>Vikash Suryakanth Parmar</t>
        </is>
      </c>
      <c r="AI1585" s="1" t="n">
        <v>44641.79361111111</v>
      </c>
      <c r="AJ1585" t="n">
        <v>43.0</v>
      </c>
      <c r="AK1585" t="n">
        <v>0.0</v>
      </c>
      <c r="AL1585" t="n">
        <v>0.0</v>
      </c>
      <c r="AM1585" t="n">
        <v>0.0</v>
      </c>
      <c r="AN1585" t="n">
        <v>0.0</v>
      </c>
      <c r="AO1585" t="n">
        <v>0.0</v>
      </c>
      <c r="AP1585" t="n">
        <v>7.0</v>
      </c>
      <c r="AQ1585" t="n">
        <v>0.0</v>
      </c>
      <c r="AR1585" t="n">
        <v>0.0</v>
      </c>
      <c r="AS1585" t="n">
        <v>0.0</v>
      </c>
      <c r="AT1585" t="inlineStr">
        <is>
          <t>N/A</t>
        </is>
      </c>
      <c r="AU1585" t="inlineStr">
        <is>
          <t>N/A</t>
        </is>
      </c>
      <c r="AV1585" t="inlineStr">
        <is>
          <t>N/A</t>
        </is>
      </c>
      <c r="AW1585" t="inlineStr">
        <is>
          <t>N/A</t>
        </is>
      </c>
      <c r="AX1585" t="inlineStr">
        <is>
          <t>N/A</t>
        </is>
      </c>
      <c r="AY1585" t="inlineStr">
        <is>
          <t>N/A</t>
        </is>
      </c>
      <c r="AZ1585" t="inlineStr">
        <is>
          <t>N/A</t>
        </is>
      </c>
      <c r="BA1585" t="inlineStr">
        <is>
          <t>N/A</t>
        </is>
      </c>
      <c r="BB1585" t="inlineStr">
        <is>
          <t>N/A</t>
        </is>
      </c>
      <c r="BC1585" t="inlineStr">
        <is>
          <t>N/A</t>
        </is>
      </c>
      <c r="BD1585" t="inlineStr">
        <is>
          <t>N/A</t>
        </is>
      </c>
      <c r="BE1585" t="inlineStr">
        <is>
          <t>N/A</t>
        </is>
      </c>
    </row>
    <row r="1586">
      <c r="A1586" t="inlineStr">
        <is>
          <t>WI220361594</t>
        </is>
      </c>
      <c r="B1586" t="inlineStr">
        <is>
          <t>DATA_VALIDATION</t>
        </is>
      </c>
      <c r="C1586" t="inlineStr">
        <is>
          <t>201300022114</t>
        </is>
      </c>
      <c r="D1586" t="inlineStr">
        <is>
          <t>Folder</t>
        </is>
      </c>
      <c r="E1586" s="2">
        <f>HYPERLINK("capsilon://?command=openfolder&amp;siteaddress=FAM.docvelocity-na8.net&amp;folderid=FX4FAF7983-59A3-1EFA-F946-945F70E5676A","FX22035574")</f>
        <v>0.0</v>
      </c>
      <c r="F1586" t="inlineStr">
        <is>
          <t/>
        </is>
      </c>
      <c r="G1586" t="inlineStr">
        <is>
          <t/>
        </is>
      </c>
      <c r="H1586" t="inlineStr">
        <is>
          <t>Mailitem</t>
        </is>
      </c>
      <c r="I1586" t="inlineStr">
        <is>
          <t>MI2203639800</t>
        </is>
      </c>
      <c r="J1586" t="n">
        <v>28.0</v>
      </c>
      <c r="K1586" t="inlineStr">
        <is>
          <t>COMPLETED</t>
        </is>
      </c>
      <c r="L1586" t="inlineStr">
        <is>
          <t>MARK_AS_COMPLETED</t>
        </is>
      </c>
      <c r="M1586" t="inlineStr">
        <is>
          <t>Queue</t>
        </is>
      </c>
      <c r="N1586" t="n">
        <v>2.0</v>
      </c>
      <c r="O1586" s="1" t="n">
        <v>44641.689259259256</v>
      </c>
      <c r="P1586" s="1" t="n">
        <v>44641.79429398148</v>
      </c>
      <c r="Q1586" t="n">
        <v>8877.0</v>
      </c>
      <c r="R1586" t="n">
        <v>198.0</v>
      </c>
      <c r="S1586" t="b">
        <v>0</v>
      </c>
      <c r="T1586" t="inlineStr">
        <is>
          <t>N/A</t>
        </is>
      </c>
      <c r="U1586" t="b">
        <v>0</v>
      </c>
      <c r="V1586" t="inlineStr">
        <is>
          <t>Ganesh Bavdiwale</t>
        </is>
      </c>
      <c r="W1586" s="1" t="n">
        <v>44641.717986111114</v>
      </c>
      <c r="X1586" t="n">
        <v>140.0</v>
      </c>
      <c r="Y1586" t="n">
        <v>21.0</v>
      </c>
      <c r="Z1586" t="n">
        <v>0.0</v>
      </c>
      <c r="AA1586" t="n">
        <v>21.0</v>
      </c>
      <c r="AB1586" t="n">
        <v>0.0</v>
      </c>
      <c r="AC1586" t="n">
        <v>1.0</v>
      </c>
      <c r="AD1586" t="n">
        <v>7.0</v>
      </c>
      <c r="AE1586" t="n">
        <v>0.0</v>
      </c>
      <c r="AF1586" t="n">
        <v>0.0</v>
      </c>
      <c r="AG1586" t="n">
        <v>0.0</v>
      </c>
      <c r="AH1586" t="inlineStr">
        <is>
          <t>Vikash Suryakanth Parmar</t>
        </is>
      </c>
      <c r="AI1586" s="1" t="n">
        <v>44641.79429398148</v>
      </c>
      <c r="AJ1586" t="n">
        <v>58.0</v>
      </c>
      <c r="AK1586" t="n">
        <v>0.0</v>
      </c>
      <c r="AL1586" t="n">
        <v>0.0</v>
      </c>
      <c r="AM1586" t="n">
        <v>0.0</v>
      </c>
      <c r="AN1586" t="n">
        <v>0.0</v>
      </c>
      <c r="AO1586" t="n">
        <v>0.0</v>
      </c>
      <c r="AP1586" t="n">
        <v>7.0</v>
      </c>
      <c r="AQ1586" t="n">
        <v>0.0</v>
      </c>
      <c r="AR1586" t="n">
        <v>0.0</v>
      </c>
      <c r="AS1586" t="n">
        <v>0.0</v>
      </c>
      <c r="AT1586" t="inlineStr">
        <is>
          <t>N/A</t>
        </is>
      </c>
      <c r="AU1586" t="inlineStr">
        <is>
          <t>N/A</t>
        </is>
      </c>
      <c r="AV1586" t="inlineStr">
        <is>
          <t>N/A</t>
        </is>
      </c>
      <c r="AW1586" t="inlineStr">
        <is>
          <t>N/A</t>
        </is>
      </c>
      <c r="AX1586" t="inlineStr">
        <is>
          <t>N/A</t>
        </is>
      </c>
      <c r="AY1586" t="inlineStr">
        <is>
          <t>N/A</t>
        </is>
      </c>
      <c r="AZ1586" t="inlineStr">
        <is>
          <t>N/A</t>
        </is>
      </c>
      <c r="BA1586" t="inlineStr">
        <is>
          <t>N/A</t>
        </is>
      </c>
      <c r="BB1586" t="inlineStr">
        <is>
          <t>N/A</t>
        </is>
      </c>
      <c r="BC1586" t="inlineStr">
        <is>
          <t>N/A</t>
        </is>
      </c>
      <c r="BD1586" t="inlineStr">
        <is>
          <t>N/A</t>
        </is>
      </c>
      <c r="BE1586" t="inlineStr">
        <is>
          <t>N/A</t>
        </is>
      </c>
    </row>
    <row r="1587">
      <c r="A1587" t="inlineStr">
        <is>
          <t>WI220361600</t>
        </is>
      </c>
      <c r="B1587" t="inlineStr">
        <is>
          <t>DATA_VALIDATION</t>
        </is>
      </c>
      <c r="C1587" t="inlineStr">
        <is>
          <t>201100014855</t>
        </is>
      </c>
      <c r="D1587" t="inlineStr">
        <is>
          <t>Folder</t>
        </is>
      </c>
      <c r="E1587" s="2">
        <f>HYPERLINK("capsilon://?command=openfolder&amp;siteaddress=FAM.docvelocity-na8.net&amp;folderid=FX7BB9E292-A6D2-9B24-2E2C-9DB4BD16E697","FX22038398")</f>
        <v>0.0</v>
      </c>
      <c r="F1587" t="inlineStr">
        <is>
          <t/>
        </is>
      </c>
      <c r="G1587" t="inlineStr">
        <is>
          <t/>
        </is>
      </c>
      <c r="H1587" t="inlineStr">
        <is>
          <t>Mailitem</t>
        </is>
      </c>
      <c r="I1587" t="inlineStr">
        <is>
          <t>MI2203639814</t>
        </is>
      </c>
      <c r="J1587" t="n">
        <v>124.0</v>
      </c>
      <c r="K1587" t="inlineStr">
        <is>
          <t>COMPLETED</t>
        </is>
      </c>
      <c r="L1587" t="inlineStr">
        <is>
          <t>MARK_AS_COMPLETED</t>
        </is>
      </c>
      <c r="M1587" t="inlineStr">
        <is>
          <t>Queue</t>
        </is>
      </c>
      <c r="N1587" t="n">
        <v>2.0</v>
      </c>
      <c r="O1587" s="1" t="n">
        <v>44641.689571759256</v>
      </c>
      <c r="P1587" s="1" t="n">
        <v>44641.79560185185</v>
      </c>
      <c r="Q1587" t="n">
        <v>7657.0</v>
      </c>
      <c r="R1587" t="n">
        <v>1504.0</v>
      </c>
      <c r="S1587" t="b">
        <v>0</v>
      </c>
      <c r="T1587" t="inlineStr">
        <is>
          <t>N/A</t>
        </is>
      </c>
      <c r="U1587" t="b">
        <v>0</v>
      </c>
      <c r="V1587" t="inlineStr">
        <is>
          <t>Payal Pathare</t>
        </is>
      </c>
      <c r="W1587" s="1" t="n">
        <v>44641.735625</v>
      </c>
      <c r="X1587" t="n">
        <v>1341.0</v>
      </c>
      <c r="Y1587" t="n">
        <v>93.0</v>
      </c>
      <c r="Z1587" t="n">
        <v>0.0</v>
      </c>
      <c r="AA1587" t="n">
        <v>93.0</v>
      </c>
      <c r="AB1587" t="n">
        <v>0.0</v>
      </c>
      <c r="AC1587" t="n">
        <v>30.0</v>
      </c>
      <c r="AD1587" t="n">
        <v>31.0</v>
      </c>
      <c r="AE1587" t="n">
        <v>0.0</v>
      </c>
      <c r="AF1587" t="n">
        <v>0.0</v>
      </c>
      <c r="AG1587" t="n">
        <v>0.0</v>
      </c>
      <c r="AH1587" t="inlineStr">
        <is>
          <t>Vikash Suryakanth Parmar</t>
        </is>
      </c>
      <c r="AI1587" s="1" t="n">
        <v>44641.79560185185</v>
      </c>
      <c r="AJ1587" t="n">
        <v>112.0</v>
      </c>
      <c r="AK1587" t="n">
        <v>0.0</v>
      </c>
      <c r="AL1587" t="n">
        <v>0.0</v>
      </c>
      <c r="AM1587" t="n">
        <v>0.0</v>
      </c>
      <c r="AN1587" t="n">
        <v>0.0</v>
      </c>
      <c r="AO1587" t="n">
        <v>0.0</v>
      </c>
      <c r="AP1587" t="n">
        <v>31.0</v>
      </c>
      <c r="AQ1587" t="n">
        <v>93.0</v>
      </c>
      <c r="AR1587" t="n">
        <v>0.0</v>
      </c>
      <c r="AS1587" t="n">
        <v>4.0</v>
      </c>
      <c r="AT1587" t="inlineStr">
        <is>
          <t>N/A</t>
        </is>
      </c>
      <c r="AU1587" t="inlineStr">
        <is>
          <t>N/A</t>
        </is>
      </c>
      <c r="AV1587" t="inlineStr">
        <is>
          <t>N/A</t>
        </is>
      </c>
      <c r="AW1587" t="inlineStr">
        <is>
          <t>N/A</t>
        </is>
      </c>
      <c r="AX1587" t="inlineStr">
        <is>
          <t>N/A</t>
        </is>
      </c>
      <c r="AY1587" t="inlineStr">
        <is>
          <t>N/A</t>
        </is>
      </c>
      <c r="AZ1587" t="inlineStr">
        <is>
          <t>N/A</t>
        </is>
      </c>
      <c r="BA1587" t="inlineStr">
        <is>
          <t>N/A</t>
        </is>
      </c>
      <c r="BB1587" t="inlineStr">
        <is>
          <t>N/A</t>
        </is>
      </c>
      <c r="BC1587" t="inlineStr">
        <is>
          <t>N/A</t>
        </is>
      </c>
      <c r="BD1587" t="inlineStr">
        <is>
          <t>N/A</t>
        </is>
      </c>
      <c r="BE1587" t="inlineStr">
        <is>
          <t>N/A</t>
        </is>
      </c>
    </row>
    <row r="1588">
      <c r="A1588" t="inlineStr">
        <is>
          <t>WI220361604</t>
        </is>
      </c>
      <c r="B1588" t="inlineStr">
        <is>
          <t>DATA_VALIDATION</t>
        </is>
      </c>
      <c r="C1588" t="inlineStr">
        <is>
          <t>201300022114</t>
        </is>
      </c>
      <c r="D1588" t="inlineStr">
        <is>
          <t>Folder</t>
        </is>
      </c>
      <c r="E1588" s="2">
        <f>HYPERLINK("capsilon://?command=openfolder&amp;siteaddress=FAM.docvelocity-na8.net&amp;folderid=FX4FAF7983-59A3-1EFA-F946-945F70E5676A","FX22035574")</f>
        <v>0.0</v>
      </c>
      <c r="F1588" t="inlineStr">
        <is>
          <t/>
        </is>
      </c>
      <c r="G1588" t="inlineStr">
        <is>
          <t/>
        </is>
      </c>
      <c r="H1588" t="inlineStr">
        <is>
          <t>Mailitem</t>
        </is>
      </c>
      <c r="I1588" t="inlineStr">
        <is>
          <t>MI2203639883</t>
        </is>
      </c>
      <c r="J1588" t="n">
        <v>28.0</v>
      </c>
      <c r="K1588" t="inlineStr">
        <is>
          <t>COMPLETED</t>
        </is>
      </c>
      <c r="L1588" t="inlineStr">
        <is>
          <t>MARK_AS_COMPLETED</t>
        </is>
      </c>
      <c r="M1588" t="inlineStr">
        <is>
          <t>Queue</t>
        </is>
      </c>
      <c r="N1588" t="n">
        <v>2.0</v>
      </c>
      <c r="O1588" s="1" t="n">
        <v>44641.690150462964</v>
      </c>
      <c r="P1588" s="1" t="n">
        <v>44641.79651620371</v>
      </c>
      <c r="Q1588" t="n">
        <v>9003.0</v>
      </c>
      <c r="R1588" t="n">
        <v>187.0</v>
      </c>
      <c r="S1588" t="b">
        <v>0</v>
      </c>
      <c r="T1588" t="inlineStr">
        <is>
          <t>N/A</t>
        </is>
      </c>
      <c r="U1588" t="b">
        <v>0</v>
      </c>
      <c r="V1588" t="inlineStr">
        <is>
          <t>Ganesh Bavdiwale</t>
        </is>
      </c>
      <c r="W1588" s="1" t="n">
        <v>44641.71925925926</v>
      </c>
      <c r="X1588" t="n">
        <v>109.0</v>
      </c>
      <c r="Y1588" t="n">
        <v>21.0</v>
      </c>
      <c r="Z1588" t="n">
        <v>0.0</v>
      </c>
      <c r="AA1588" t="n">
        <v>21.0</v>
      </c>
      <c r="AB1588" t="n">
        <v>0.0</v>
      </c>
      <c r="AC1588" t="n">
        <v>1.0</v>
      </c>
      <c r="AD1588" t="n">
        <v>7.0</v>
      </c>
      <c r="AE1588" t="n">
        <v>0.0</v>
      </c>
      <c r="AF1588" t="n">
        <v>0.0</v>
      </c>
      <c r="AG1588" t="n">
        <v>0.0</v>
      </c>
      <c r="AH1588" t="inlineStr">
        <is>
          <t>Vikash Suryakanth Parmar</t>
        </is>
      </c>
      <c r="AI1588" s="1" t="n">
        <v>44641.79651620371</v>
      </c>
      <c r="AJ1588" t="n">
        <v>78.0</v>
      </c>
      <c r="AK1588" t="n">
        <v>2.0</v>
      </c>
      <c r="AL1588" t="n">
        <v>0.0</v>
      </c>
      <c r="AM1588" t="n">
        <v>2.0</v>
      </c>
      <c r="AN1588" t="n">
        <v>0.0</v>
      </c>
      <c r="AO1588" t="n">
        <v>1.0</v>
      </c>
      <c r="AP1588" t="n">
        <v>5.0</v>
      </c>
      <c r="AQ1588" t="n">
        <v>0.0</v>
      </c>
      <c r="AR1588" t="n">
        <v>0.0</v>
      </c>
      <c r="AS1588" t="n">
        <v>0.0</v>
      </c>
      <c r="AT1588" t="inlineStr">
        <is>
          <t>N/A</t>
        </is>
      </c>
      <c r="AU1588" t="inlineStr">
        <is>
          <t>N/A</t>
        </is>
      </c>
      <c r="AV1588" t="inlineStr">
        <is>
          <t>N/A</t>
        </is>
      </c>
      <c r="AW1588" t="inlineStr">
        <is>
          <t>N/A</t>
        </is>
      </c>
      <c r="AX1588" t="inlineStr">
        <is>
          <t>N/A</t>
        </is>
      </c>
      <c r="AY1588" t="inlineStr">
        <is>
          <t>N/A</t>
        </is>
      </c>
      <c r="AZ1588" t="inlineStr">
        <is>
          <t>N/A</t>
        </is>
      </c>
      <c r="BA1588" t="inlineStr">
        <is>
          <t>N/A</t>
        </is>
      </c>
      <c r="BB1588" t="inlineStr">
        <is>
          <t>N/A</t>
        </is>
      </c>
      <c r="BC1588" t="inlineStr">
        <is>
          <t>N/A</t>
        </is>
      </c>
      <c r="BD1588" t="inlineStr">
        <is>
          <t>N/A</t>
        </is>
      </c>
      <c r="BE1588" t="inlineStr">
        <is>
          <t>N/A</t>
        </is>
      </c>
    </row>
    <row r="1589">
      <c r="A1589" t="inlineStr">
        <is>
          <t>WI220361605</t>
        </is>
      </c>
      <c r="B1589" t="inlineStr">
        <is>
          <t>DATA_VALIDATION</t>
        </is>
      </c>
      <c r="C1589" t="inlineStr">
        <is>
          <t>201300022114</t>
        </is>
      </c>
      <c r="D1589" t="inlineStr">
        <is>
          <t>Folder</t>
        </is>
      </c>
      <c r="E1589" s="2">
        <f>HYPERLINK("capsilon://?command=openfolder&amp;siteaddress=FAM.docvelocity-na8.net&amp;folderid=FX4FAF7983-59A3-1EFA-F946-945F70E5676A","FX22035574")</f>
        <v>0.0</v>
      </c>
      <c r="F1589" t="inlineStr">
        <is>
          <t/>
        </is>
      </c>
      <c r="G1589" t="inlineStr">
        <is>
          <t/>
        </is>
      </c>
      <c r="H1589" t="inlineStr">
        <is>
          <t>Mailitem</t>
        </is>
      </c>
      <c r="I1589" t="inlineStr">
        <is>
          <t>MI2203639899</t>
        </is>
      </c>
      <c r="J1589" t="n">
        <v>28.0</v>
      </c>
      <c r="K1589" t="inlineStr">
        <is>
          <t>COMPLETED</t>
        </is>
      </c>
      <c r="L1589" t="inlineStr">
        <is>
          <t>MARK_AS_COMPLETED</t>
        </is>
      </c>
      <c r="M1589" t="inlineStr">
        <is>
          <t>Queue</t>
        </is>
      </c>
      <c r="N1589" t="n">
        <v>2.0</v>
      </c>
      <c r="O1589" s="1" t="n">
        <v>44641.69027777778</v>
      </c>
      <c r="P1589" s="1" t="n">
        <v>44641.79672453704</v>
      </c>
      <c r="Q1589" t="n">
        <v>8930.0</v>
      </c>
      <c r="R1589" t="n">
        <v>267.0</v>
      </c>
      <c r="S1589" t="b">
        <v>0</v>
      </c>
      <c r="T1589" t="inlineStr">
        <is>
          <t>N/A</t>
        </is>
      </c>
      <c r="U1589" t="b">
        <v>0</v>
      </c>
      <c r="V1589" t="inlineStr">
        <is>
          <t>Nayan Naramshettiwar</t>
        </is>
      </c>
      <c r="W1589" s="1" t="n">
        <v>44641.72251157407</v>
      </c>
      <c r="X1589" t="n">
        <v>223.0</v>
      </c>
      <c r="Y1589" t="n">
        <v>0.0</v>
      </c>
      <c r="Z1589" t="n">
        <v>0.0</v>
      </c>
      <c r="AA1589" t="n">
        <v>0.0</v>
      </c>
      <c r="AB1589" t="n">
        <v>21.0</v>
      </c>
      <c r="AC1589" t="n">
        <v>0.0</v>
      </c>
      <c r="AD1589" t="n">
        <v>28.0</v>
      </c>
      <c r="AE1589" t="n">
        <v>0.0</v>
      </c>
      <c r="AF1589" t="n">
        <v>0.0</v>
      </c>
      <c r="AG1589" t="n">
        <v>0.0</v>
      </c>
      <c r="AH1589" t="inlineStr">
        <is>
          <t>Vikash Suryakanth Parmar</t>
        </is>
      </c>
      <c r="AI1589" s="1" t="n">
        <v>44641.79672453704</v>
      </c>
      <c r="AJ1589" t="n">
        <v>17.0</v>
      </c>
      <c r="AK1589" t="n">
        <v>0.0</v>
      </c>
      <c r="AL1589" t="n">
        <v>0.0</v>
      </c>
      <c r="AM1589" t="n">
        <v>0.0</v>
      </c>
      <c r="AN1589" t="n">
        <v>21.0</v>
      </c>
      <c r="AO1589" t="n">
        <v>0.0</v>
      </c>
      <c r="AP1589" t="n">
        <v>28.0</v>
      </c>
      <c r="AQ1589" t="n">
        <v>0.0</v>
      </c>
      <c r="AR1589" t="n">
        <v>0.0</v>
      </c>
      <c r="AS1589" t="n">
        <v>0.0</v>
      </c>
      <c r="AT1589" t="inlineStr">
        <is>
          <t>N/A</t>
        </is>
      </c>
      <c r="AU1589" t="inlineStr">
        <is>
          <t>N/A</t>
        </is>
      </c>
      <c r="AV1589" t="inlineStr">
        <is>
          <t>N/A</t>
        </is>
      </c>
      <c r="AW1589" t="inlineStr">
        <is>
          <t>N/A</t>
        </is>
      </c>
      <c r="AX1589" t="inlineStr">
        <is>
          <t>N/A</t>
        </is>
      </c>
      <c r="AY1589" t="inlineStr">
        <is>
          <t>N/A</t>
        </is>
      </c>
      <c r="AZ1589" t="inlineStr">
        <is>
          <t>N/A</t>
        </is>
      </c>
      <c r="BA1589" t="inlineStr">
        <is>
          <t>N/A</t>
        </is>
      </c>
      <c r="BB1589" t="inlineStr">
        <is>
          <t>N/A</t>
        </is>
      </c>
      <c r="BC1589" t="inlineStr">
        <is>
          <t>N/A</t>
        </is>
      </c>
      <c r="BD1589" t="inlineStr">
        <is>
          <t>N/A</t>
        </is>
      </c>
      <c r="BE1589" t="inlineStr">
        <is>
          <t>N/A</t>
        </is>
      </c>
    </row>
    <row r="1590">
      <c r="A1590" t="inlineStr">
        <is>
          <t>WI220361606</t>
        </is>
      </c>
      <c r="B1590" t="inlineStr">
        <is>
          <t>DATA_VALIDATION</t>
        </is>
      </c>
      <c r="C1590" t="inlineStr">
        <is>
          <t>201300022114</t>
        </is>
      </c>
      <c r="D1590" t="inlineStr">
        <is>
          <t>Folder</t>
        </is>
      </c>
      <c r="E1590" s="2">
        <f>HYPERLINK("capsilon://?command=openfolder&amp;siteaddress=FAM.docvelocity-na8.net&amp;folderid=FX4FAF7983-59A3-1EFA-F946-945F70E5676A","FX22035574")</f>
        <v>0.0</v>
      </c>
      <c r="F1590" t="inlineStr">
        <is>
          <t/>
        </is>
      </c>
      <c r="G1590" t="inlineStr">
        <is>
          <t/>
        </is>
      </c>
      <c r="H1590" t="inlineStr">
        <is>
          <t>Mailitem</t>
        </is>
      </c>
      <c r="I1590" t="inlineStr">
        <is>
          <t>MI2203639906</t>
        </is>
      </c>
      <c r="J1590" t="n">
        <v>28.0</v>
      </c>
      <c r="K1590" t="inlineStr">
        <is>
          <t>COMPLETED</t>
        </is>
      </c>
      <c r="L1590" t="inlineStr">
        <is>
          <t>MARK_AS_COMPLETED</t>
        </is>
      </c>
      <c r="M1590" t="inlineStr">
        <is>
          <t>Queue</t>
        </is>
      </c>
      <c r="N1590" t="n">
        <v>2.0</v>
      </c>
      <c r="O1590" s="1" t="n">
        <v>44641.6903125</v>
      </c>
      <c r="P1590" s="1" t="n">
        <v>44641.79744212963</v>
      </c>
      <c r="Q1590" t="n">
        <v>8804.0</v>
      </c>
      <c r="R1590" t="n">
        <v>452.0</v>
      </c>
      <c r="S1590" t="b">
        <v>0</v>
      </c>
      <c r="T1590" t="inlineStr">
        <is>
          <t>N/A</t>
        </is>
      </c>
      <c r="U1590" t="b">
        <v>0</v>
      </c>
      <c r="V1590" t="inlineStr">
        <is>
          <t>Pratik Bhandwalkar</t>
        </is>
      </c>
      <c r="W1590" s="1" t="n">
        <v>44641.72273148148</v>
      </c>
      <c r="X1590" t="n">
        <v>391.0</v>
      </c>
      <c r="Y1590" t="n">
        <v>21.0</v>
      </c>
      <c r="Z1590" t="n">
        <v>0.0</v>
      </c>
      <c r="AA1590" t="n">
        <v>21.0</v>
      </c>
      <c r="AB1590" t="n">
        <v>0.0</v>
      </c>
      <c r="AC1590" t="n">
        <v>2.0</v>
      </c>
      <c r="AD1590" t="n">
        <v>7.0</v>
      </c>
      <c r="AE1590" t="n">
        <v>0.0</v>
      </c>
      <c r="AF1590" t="n">
        <v>0.0</v>
      </c>
      <c r="AG1590" t="n">
        <v>0.0</v>
      </c>
      <c r="AH1590" t="inlineStr">
        <is>
          <t>Vikash Suryakanth Parmar</t>
        </is>
      </c>
      <c r="AI1590" s="1" t="n">
        <v>44641.79744212963</v>
      </c>
      <c r="AJ1590" t="n">
        <v>61.0</v>
      </c>
      <c r="AK1590" t="n">
        <v>2.0</v>
      </c>
      <c r="AL1590" t="n">
        <v>0.0</v>
      </c>
      <c r="AM1590" t="n">
        <v>2.0</v>
      </c>
      <c r="AN1590" t="n">
        <v>0.0</v>
      </c>
      <c r="AO1590" t="n">
        <v>1.0</v>
      </c>
      <c r="AP1590" t="n">
        <v>5.0</v>
      </c>
      <c r="AQ1590" t="n">
        <v>0.0</v>
      </c>
      <c r="AR1590" t="n">
        <v>0.0</v>
      </c>
      <c r="AS1590" t="n">
        <v>0.0</v>
      </c>
      <c r="AT1590" t="inlineStr">
        <is>
          <t>N/A</t>
        </is>
      </c>
      <c r="AU1590" t="inlineStr">
        <is>
          <t>N/A</t>
        </is>
      </c>
      <c r="AV1590" t="inlineStr">
        <is>
          <t>N/A</t>
        </is>
      </c>
      <c r="AW1590" t="inlineStr">
        <is>
          <t>N/A</t>
        </is>
      </c>
      <c r="AX1590" t="inlineStr">
        <is>
          <t>N/A</t>
        </is>
      </c>
      <c r="AY1590" t="inlineStr">
        <is>
          <t>N/A</t>
        </is>
      </c>
      <c r="AZ1590" t="inlineStr">
        <is>
          <t>N/A</t>
        </is>
      </c>
      <c r="BA1590" t="inlineStr">
        <is>
          <t>N/A</t>
        </is>
      </c>
      <c r="BB1590" t="inlineStr">
        <is>
          <t>N/A</t>
        </is>
      </c>
      <c r="BC1590" t="inlineStr">
        <is>
          <t>N/A</t>
        </is>
      </c>
      <c r="BD1590" t="inlineStr">
        <is>
          <t>N/A</t>
        </is>
      </c>
      <c r="BE1590" t="inlineStr">
        <is>
          <t>N/A</t>
        </is>
      </c>
    </row>
    <row r="1591">
      <c r="A1591" t="inlineStr">
        <is>
          <t>WI220361607</t>
        </is>
      </c>
      <c r="B1591" t="inlineStr">
        <is>
          <t>DATA_VALIDATION</t>
        </is>
      </c>
      <c r="C1591" t="inlineStr">
        <is>
          <t>201300022114</t>
        </is>
      </c>
      <c r="D1591" t="inlineStr">
        <is>
          <t>Folder</t>
        </is>
      </c>
      <c r="E1591" s="2">
        <f>HYPERLINK("capsilon://?command=openfolder&amp;siteaddress=FAM.docvelocity-na8.net&amp;folderid=FX4FAF7983-59A3-1EFA-F946-945F70E5676A","FX22035574")</f>
        <v>0.0</v>
      </c>
      <c r="F1591" t="inlineStr">
        <is>
          <t/>
        </is>
      </c>
      <c r="G1591" t="inlineStr">
        <is>
          <t/>
        </is>
      </c>
      <c r="H1591" t="inlineStr">
        <is>
          <t>Mailitem</t>
        </is>
      </c>
      <c r="I1591" t="inlineStr">
        <is>
          <t>MI2203639920</t>
        </is>
      </c>
      <c r="J1591" t="n">
        <v>28.0</v>
      </c>
      <c r="K1591" t="inlineStr">
        <is>
          <t>COMPLETED</t>
        </is>
      </c>
      <c r="L1591" t="inlineStr">
        <is>
          <t>MARK_AS_COMPLETED</t>
        </is>
      </c>
      <c r="M1591" t="inlineStr">
        <is>
          <t>Queue</t>
        </is>
      </c>
      <c r="N1591" t="n">
        <v>2.0</v>
      </c>
      <c r="O1591" s="1" t="n">
        <v>44641.69049768519</v>
      </c>
      <c r="P1591" s="1" t="n">
        <v>44641.79825231482</v>
      </c>
      <c r="Q1591" t="n">
        <v>8842.0</v>
      </c>
      <c r="R1591" t="n">
        <v>468.0</v>
      </c>
      <c r="S1591" t="b">
        <v>0</v>
      </c>
      <c r="T1591" t="inlineStr">
        <is>
          <t>N/A</t>
        </is>
      </c>
      <c r="U1591" t="b">
        <v>0</v>
      </c>
      <c r="V1591" t="inlineStr">
        <is>
          <t>Prajakta Jagannath Mane</t>
        </is>
      </c>
      <c r="W1591" s="1" t="n">
        <v>44641.72574074074</v>
      </c>
      <c r="X1591" t="n">
        <v>399.0</v>
      </c>
      <c r="Y1591" t="n">
        <v>21.0</v>
      </c>
      <c r="Z1591" t="n">
        <v>0.0</v>
      </c>
      <c r="AA1591" t="n">
        <v>21.0</v>
      </c>
      <c r="AB1591" t="n">
        <v>0.0</v>
      </c>
      <c r="AC1591" t="n">
        <v>1.0</v>
      </c>
      <c r="AD1591" t="n">
        <v>7.0</v>
      </c>
      <c r="AE1591" t="n">
        <v>0.0</v>
      </c>
      <c r="AF1591" t="n">
        <v>0.0</v>
      </c>
      <c r="AG1591" t="n">
        <v>0.0</v>
      </c>
      <c r="AH1591" t="inlineStr">
        <is>
          <t>Vikash Suryakanth Parmar</t>
        </is>
      </c>
      <c r="AI1591" s="1" t="n">
        <v>44641.79825231482</v>
      </c>
      <c r="AJ1591" t="n">
        <v>69.0</v>
      </c>
      <c r="AK1591" t="n">
        <v>2.0</v>
      </c>
      <c r="AL1591" t="n">
        <v>0.0</v>
      </c>
      <c r="AM1591" t="n">
        <v>2.0</v>
      </c>
      <c r="AN1591" t="n">
        <v>0.0</v>
      </c>
      <c r="AO1591" t="n">
        <v>1.0</v>
      </c>
      <c r="AP1591" t="n">
        <v>5.0</v>
      </c>
      <c r="AQ1591" t="n">
        <v>0.0</v>
      </c>
      <c r="AR1591" t="n">
        <v>0.0</v>
      </c>
      <c r="AS1591" t="n">
        <v>0.0</v>
      </c>
      <c r="AT1591" t="inlineStr">
        <is>
          <t>N/A</t>
        </is>
      </c>
      <c r="AU1591" t="inlineStr">
        <is>
          <t>N/A</t>
        </is>
      </c>
      <c r="AV1591" t="inlineStr">
        <is>
          <t>N/A</t>
        </is>
      </c>
      <c r="AW1591" t="inlineStr">
        <is>
          <t>N/A</t>
        </is>
      </c>
      <c r="AX1591" t="inlineStr">
        <is>
          <t>N/A</t>
        </is>
      </c>
      <c r="AY1591" t="inlineStr">
        <is>
          <t>N/A</t>
        </is>
      </c>
      <c r="AZ1591" t="inlineStr">
        <is>
          <t>N/A</t>
        </is>
      </c>
      <c r="BA1591" t="inlineStr">
        <is>
          <t>N/A</t>
        </is>
      </c>
      <c r="BB1591" t="inlineStr">
        <is>
          <t>N/A</t>
        </is>
      </c>
      <c r="BC1591" t="inlineStr">
        <is>
          <t>N/A</t>
        </is>
      </c>
      <c r="BD1591" t="inlineStr">
        <is>
          <t>N/A</t>
        </is>
      </c>
      <c r="BE1591" t="inlineStr">
        <is>
          <t>N/A</t>
        </is>
      </c>
    </row>
    <row r="1592">
      <c r="A1592" t="inlineStr">
        <is>
          <t>WI220361608</t>
        </is>
      </c>
      <c r="B1592" t="inlineStr">
        <is>
          <t>DATA_VALIDATION</t>
        </is>
      </c>
      <c r="C1592" t="inlineStr">
        <is>
          <t>201300022114</t>
        </is>
      </c>
      <c r="D1592" t="inlineStr">
        <is>
          <t>Folder</t>
        </is>
      </c>
      <c r="E1592" s="2">
        <f>HYPERLINK("capsilon://?command=openfolder&amp;siteaddress=FAM.docvelocity-na8.net&amp;folderid=FX4FAF7983-59A3-1EFA-F946-945F70E5676A","FX22035574")</f>
        <v>0.0</v>
      </c>
      <c r="F1592" t="inlineStr">
        <is>
          <t/>
        </is>
      </c>
      <c r="G1592" t="inlineStr">
        <is>
          <t/>
        </is>
      </c>
      <c r="H1592" t="inlineStr">
        <is>
          <t>Mailitem</t>
        </is>
      </c>
      <c r="I1592" t="inlineStr">
        <is>
          <t>MI2203639929</t>
        </is>
      </c>
      <c r="J1592" t="n">
        <v>79.0</v>
      </c>
      <c r="K1592" t="inlineStr">
        <is>
          <t>COMPLETED</t>
        </is>
      </c>
      <c r="L1592" t="inlineStr">
        <is>
          <t>MARK_AS_COMPLETED</t>
        </is>
      </c>
      <c r="M1592" t="inlineStr">
        <is>
          <t>Queue</t>
        </is>
      </c>
      <c r="N1592" t="n">
        <v>2.0</v>
      </c>
      <c r="O1592" s="1" t="n">
        <v>44641.69068287037</v>
      </c>
      <c r="P1592" s="1" t="n">
        <v>44641.801030092596</v>
      </c>
      <c r="Q1592" t="n">
        <v>7199.0</v>
      </c>
      <c r="R1592" t="n">
        <v>2335.0</v>
      </c>
      <c r="S1592" t="b">
        <v>0</v>
      </c>
      <c r="T1592" t="inlineStr">
        <is>
          <t>N/A</t>
        </is>
      </c>
      <c r="U1592" t="b">
        <v>0</v>
      </c>
      <c r="V1592" t="inlineStr">
        <is>
          <t>Pratik Bhandwalkar</t>
        </is>
      </c>
      <c r="W1592" s="1" t="n">
        <v>44641.74728009259</v>
      </c>
      <c r="X1592" t="n">
        <v>1965.0</v>
      </c>
      <c r="Y1592" t="n">
        <v>69.0</v>
      </c>
      <c r="Z1592" t="n">
        <v>0.0</v>
      </c>
      <c r="AA1592" t="n">
        <v>69.0</v>
      </c>
      <c r="AB1592" t="n">
        <v>0.0</v>
      </c>
      <c r="AC1592" t="n">
        <v>35.0</v>
      </c>
      <c r="AD1592" t="n">
        <v>10.0</v>
      </c>
      <c r="AE1592" t="n">
        <v>0.0</v>
      </c>
      <c r="AF1592" t="n">
        <v>0.0</v>
      </c>
      <c r="AG1592" t="n">
        <v>0.0</v>
      </c>
      <c r="AH1592" t="inlineStr">
        <is>
          <t>Vikash Suryakanth Parmar</t>
        </is>
      </c>
      <c r="AI1592" s="1" t="n">
        <v>44641.801030092596</v>
      </c>
      <c r="AJ1592" t="n">
        <v>239.0</v>
      </c>
      <c r="AK1592" t="n">
        <v>0.0</v>
      </c>
      <c r="AL1592" t="n">
        <v>0.0</v>
      </c>
      <c r="AM1592" t="n">
        <v>0.0</v>
      </c>
      <c r="AN1592" t="n">
        <v>0.0</v>
      </c>
      <c r="AO1592" t="n">
        <v>0.0</v>
      </c>
      <c r="AP1592" t="n">
        <v>10.0</v>
      </c>
      <c r="AQ1592" t="n">
        <v>0.0</v>
      </c>
      <c r="AR1592" t="n">
        <v>0.0</v>
      </c>
      <c r="AS1592" t="n">
        <v>0.0</v>
      </c>
      <c r="AT1592" t="inlineStr">
        <is>
          <t>N/A</t>
        </is>
      </c>
      <c r="AU1592" t="inlineStr">
        <is>
          <t>N/A</t>
        </is>
      </c>
      <c r="AV1592" t="inlineStr">
        <is>
          <t>N/A</t>
        </is>
      </c>
      <c r="AW1592" t="inlineStr">
        <is>
          <t>N/A</t>
        </is>
      </c>
      <c r="AX1592" t="inlineStr">
        <is>
          <t>N/A</t>
        </is>
      </c>
      <c r="AY1592" t="inlineStr">
        <is>
          <t>N/A</t>
        </is>
      </c>
      <c r="AZ1592" t="inlineStr">
        <is>
          <t>N/A</t>
        </is>
      </c>
      <c r="BA1592" t="inlineStr">
        <is>
          <t>N/A</t>
        </is>
      </c>
      <c r="BB1592" t="inlineStr">
        <is>
          <t>N/A</t>
        </is>
      </c>
      <c r="BC1592" t="inlineStr">
        <is>
          <t>N/A</t>
        </is>
      </c>
      <c r="BD1592" t="inlineStr">
        <is>
          <t>N/A</t>
        </is>
      </c>
      <c r="BE1592" t="inlineStr">
        <is>
          <t>N/A</t>
        </is>
      </c>
    </row>
    <row r="1593">
      <c r="A1593" t="inlineStr">
        <is>
          <t>WI220361609</t>
        </is>
      </c>
      <c r="B1593" t="inlineStr">
        <is>
          <t>DATA_VALIDATION</t>
        </is>
      </c>
      <c r="C1593" t="inlineStr">
        <is>
          <t>201300022114</t>
        </is>
      </c>
      <c r="D1593" t="inlineStr">
        <is>
          <t>Folder</t>
        </is>
      </c>
      <c r="E1593" s="2">
        <f>HYPERLINK("capsilon://?command=openfolder&amp;siteaddress=FAM.docvelocity-na8.net&amp;folderid=FX4FAF7983-59A3-1EFA-F946-945F70E5676A","FX22035574")</f>
        <v>0.0</v>
      </c>
      <c r="F1593" t="inlineStr">
        <is>
          <t/>
        </is>
      </c>
      <c r="G1593" t="inlineStr">
        <is>
          <t/>
        </is>
      </c>
      <c r="H1593" t="inlineStr">
        <is>
          <t>Mailitem</t>
        </is>
      </c>
      <c r="I1593" t="inlineStr">
        <is>
          <t>MI2203639946</t>
        </is>
      </c>
      <c r="J1593" t="n">
        <v>35.0</v>
      </c>
      <c r="K1593" t="inlineStr">
        <is>
          <t>COMPLETED</t>
        </is>
      </c>
      <c r="L1593" t="inlineStr">
        <is>
          <t>MARK_AS_COMPLETED</t>
        </is>
      </c>
      <c r="M1593" t="inlineStr">
        <is>
          <t>Queue</t>
        </is>
      </c>
      <c r="N1593" t="n">
        <v>2.0</v>
      </c>
      <c r="O1593" s="1" t="n">
        <v>44641.690775462965</v>
      </c>
      <c r="P1593" s="1" t="n">
        <v>44641.802465277775</v>
      </c>
      <c r="Q1593" t="n">
        <v>9131.0</v>
      </c>
      <c r="R1593" t="n">
        <v>519.0</v>
      </c>
      <c r="S1593" t="b">
        <v>0</v>
      </c>
      <c r="T1593" t="inlineStr">
        <is>
          <t>N/A</t>
        </is>
      </c>
      <c r="U1593" t="b">
        <v>0</v>
      </c>
      <c r="V1593" t="inlineStr">
        <is>
          <t>Ganesh Bavdiwale</t>
        </is>
      </c>
      <c r="W1593" s="1" t="n">
        <v>44641.727476851855</v>
      </c>
      <c r="X1593" t="n">
        <v>396.0</v>
      </c>
      <c r="Y1593" t="n">
        <v>54.0</v>
      </c>
      <c r="Z1593" t="n">
        <v>0.0</v>
      </c>
      <c r="AA1593" t="n">
        <v>54.0</v>
      </c>
      <c r="AB1593" t="n">
        <v>0.0</v>
      </c>
      <c r="AC1593" t="n">
        <v>32.0</v>
      </c>
      <c r="AD1593" t="n">
        <v>-19.0</v>
      </c>
      <c r="AE1593" t="n">
        <v>0.0</v>
      </c>
      <c r="AF1593" t="n">
        <v>0.0</v>
      </c>
      <c r="AG1593" t="n">
        <v>0.0</v>
      </c>
      <c r="AH1593" t="inlineStr">
        <is>
          <t>Vikash Suryakanth Parmar</t>
        </is>
      </c>
      <c r="AI1593" s="1" t="n">
        <v>44641.802465277775</v>
      </c>
      <c r="AJ1593" t="n">
        <v>123.0</v>
      </c>
      <c r="AK1593" t="n">
        <v>0.0</v>
      </c>
      <c r="AL1593" t="n">
        <v>0.0</v>
      </c>
      <c r="AM1593" t="n">
        <v>0.0</v>
      </c>
      <c r="AN1593" t="n">
        <v>0.0</v>
      </c>
      <c r="AO1593" t="n">
        <v>0.0</v>
      </c>
      <c r="AP1593" t="n">
        <v>-19.0</v>
      </c>
      <c r="AQ1593" t="n">
        <v>0.0</v>
      </c>
      <c r="AR1593" t="n">
        <v>0.0</v>
      </c>
      <c r="AS1593" t="n">
        <v>0.0</v>
      </c>
      <c r="AT1593" t="inlineStr">
        <is>
          <t>N/A</t>
        </is>
      </c>
      <c r="AU1593" t="inlineStr">
        <is>
          <t>N/A</t>
        </is>
      </c>
      <c r="AV1593" t="inlineStr">
        <is>
          <t>N/A</t>
        </is>
      </c>
      <c r="AW1593" t="inlineStr">
        <is>
          <t>N/A</t>
        </is>
      </c>
      <c r="AX1593" t="inlineStr">
        <is>
          <t>N/A</t>
        </is>
      </c>
      <c r="AY1593" t="inlineStr">
        <is>
          <t>N/A</t>
        </is>
      </c>
      <c r="AZ1593" t="inlineStr">
        <is>
          <t>N/A</t>
        </is>
      </c>
      <c r="BA1593" t="inlineStr">
        <is>
          <t>N/A</t>
        </is>
      </c>
      <c r="BB1593" t="inlineStr">
        <is>
          <t>N/A</t>
        </is>
      </c>
      <c r="BC1593" t="inlineStr">
        <is>
          <t>N/A</t>
        </is>
      </c>
      <c r="BD1593" t="inlineStr">
        <is>
          <t>N/A</t>
        </is>
      </c>
      <c r="BE1593" t="inlineStr">
        <is>
          <t>N/A</t>
        </is>
      </c>
    </row>
    <row r="1594">
      <c r="A1594" t="inlineStr">
        <is>
          <t>WI220361610</t>
        </is>
      </c>
      <c r="B1594" t="inlineStr">
        <is>
          <t>DATA_VALIDATION</t>
        </is>
      </c>
      <c r="C1594" t="inlineStr">
        <is>
          <t>201300022114</t>
        </is>
      </c>
      <c r="D1594" t="inlineStr">
        <is>
          <t>Folder</t>
        </is>
      </c>
      <c r="E1594" s="2">
        <f>HYPERLINK("capsilon://?command=openfolder&amp;siteaddress=FAM.docvelocity-na8.net&amp;folderid=FX4FAF7983-59A3-1EFA-F946-945F70E5676A","FX22035574")</f>
        <v>0.0</v>
      </c>
      <c r="F1594" t="inlineStr">
        <is>
          <t/>
        </is>
      </c>
      <c r="G1594" t="inlineStr">
        <is>
          <t/>
        </is>
      </c>
      <c r="H1594" t="inlineStr">
        <is>
          <t>Mailitem</t>
        </is>
      </c>
      <c r="I1594" t="inlineStr">
        <is>
          <t>MI2203639943</t>
        </is>
      </c>
      <c r="J1594" t="n">
        <v>59.0</v>
      </c>
      <c r="K1594" t="inlineStr">
        <is>
          <t>COMPLETED</t>
        </is>
      </c>
      <c r="L1594" t="inlineStr">
        <is>
          <t>MARK_AS_COMPLETED</t>
        </is>
      </c>
      <c r="M1594" t="inlineStr">
        <is>
          <t>Queue</t>
        </is>
      </c>
      <c r="N1594" t="n">
        <v>2.0</v>
      </c>
      <c r="O1594" s="1" t="n">
        <v>44641.69081018519</v>
      </c>
      <c r="P1594" s="1" t="n">
        <v>44642.240219907406</v>
      </c>
      <c r="Q1594" t="n">
        <v>45321.0</v>
      </c>
      <c r="R1594" t="n">
        <v>2148.0</v>
      </c>
      <c r="S1594" t="b">
        <v>0</v>
      </c>
      <c r="T1594" t="inlineStr">
        <is>
          <t>N/A</t>
        </is>
      </c>
      <c r="U1594" t="b">
        <v>0</v>
      </c>
      <c r="V1594" t="inlineStr">
        <is>
          <t>Shubham Karwate</t>
        </is>
      </c>
      <c r="W1594" s="1" t="n">
        <v>44641.731087962966</v>
      </c>
      <c r="X1594" t="n">
        <v>693.0</v>
      </c>
      <c r="Y1594" t="n">
        <v>64.0</v>
      </c>
      <c r="Z1594" t="n">
        <v>0.0</v>
      </c>
      <c r="AA1594" t="n">
        <v>64.0</v>
      </c>
      <c r="AB1594" t="n">
        <v>0.0</v>
      </c>
      <c r="AC1594" t="n">
        <v>36.0</v>
      </c>
      <c r="AD1594" t="n">
        <v>-5.0</v>
      </c>
      <c r="AE1594" t="n">
        <v>0.0</v>
      </c>
      <c r="AF1594" t="n">
        <v>0.0</v>
      </c>
      <c r="AG1594" t="n">
        <v>0.0</v>
      </c>
      <c r="AH1594" t="inlineStr">
        <is>
          <t>Hemanshi Deshlahara</t>
        </is>
      </c>
      <c r="AI1594" s="1" t="n">
        <v>44642.240219907406</v>
      </c>
      <c r="AJ1594" t="n">
        <v>987.0</v>
      </c>
      <c r="AK1594" t="n">
        <v>8.0</v>
      </c>
      <c r="AL1594" t="n">
        <v>0.0</v>
      </c>
      <c r="AM1594" t="n">
        <v>8.0</v>
      </c>
      <c r="AN1594" t="n">
        <v>0.0</v>
      </c>
      <c r="AO1594" t="n">
        <v>8.0</v>
      </c>
      <c r="AP1594" t="n">
        <v>-13.0</v>
      </c>
      <c r="AQ1594" t="n">
        <v>0.0</v>
      </c>
      <c r="AR1594" t="n">
        <v>0.0</v>
      </c>
      <c r="AS1594" t="n">
        <v>0.0</v>
      </c>
      <c r="AT1594" t="inlineStr">
        <is>
          <t>N/A</t>
        </is>
      </c>
      <c r="AU1594" t="inlineStr">
        <is>
          <t>N/A</t>
        </is>
      </c>
      <c r="AV1594" t="inlineStr">
        <is>
          <t>N/A</t>
        </is>
      </c>
      <c r="AW1594" t="inlineStr">
        <is>
          <t>N/A</t>
        </is>
      </c>
      <c r="AX1594" t="inlineStr">
        <is>
          <t>N/A</t>
        </is>
      </c>
      <c r="AY1594" t="inlineStr">
        <is>
          <t>N/A</t>
        </is>
      </c>
      <c r="AZ1594" t="inlineStr">
        <is>
          <t>N/A</t>
        </is>
      </c>
      <c r="BA1594" t="inlineStr">
        <is>
          <t>N/A</t>
        </is>
      </c>
      <c r="BB1594" t="inlineStr">
        <is>
          <t>N/A</t>
        </is>
      </c>
      <c r="BC1594" t="inlineStr">
        <is>
          <t>N/A</t>
        </is>
      </c>
      <c r="BD1594" t="inlineStr">
        <is>
          <t>N/A</t>
        </is>
      </c>
      <c r="BE1594" t="inlineStr">
        <is>
          <t>N/A</t>
        </is>
      </c>
    </row>
    <row r="1595">
      <c r="A1595" t="inlineStr">
        <is>
          <t>WI220361613</t>
        </is>
      </c>
      <c r="B1595" t="inlineStr">
        <is>
          <t>DATA_VALIDATION</t>
        </is>
      </c>
      <c r="C1595" t="inlineStr">
        <is>
          <t>201300022114</t>
        </is>
      </c>
      <c r="D1595" t="inlineStr">
        <is>
          <t>Folder</t>
        </is>
      </c>
      <c r="E1595" s="2">
        <f>HYPERLINK("capsilon://?command=openfolder&amp;siteaddress=FAM.docvelocity-na8.net&amp;folderid=FX4FAF7983-59A3-1EFA-F946-945F70E5676A","FX22035574")</f>
        <v>0.0</v>
      </c>
      <c r="F1595" t="inlineStr">
        <is>
          <t/>
        </is>
      </c>
      <c r="G1595" t="inlineStr">
        <is>
          <t/>
        </is>
      </c>
      <c r="H1595" t="inlineStr">
        <is>
          <t>Mailitem</t>
        </is>
      </c>
      <c r="I1595" t="inlineStr">
        <is>
          <t>MI2203639954</t>
        </is>
      </c>
      <c r="J1595" t="n">
        <v>28.0</v>
      </c>
      <c r="K1595" t="inlineStr">
        <is>
          <t>COMPLETED</t>
        </is>
      </c>
      <c r="L1595" t="inlineStr">
        <is>
          <t>MARK_AS_COMPLETED</t>
        </is>
      </c>
      <c r="M1595" t="inlineStr">
        <is>
          <t>Queue</t>
        </is>
      </c>
      <c r="N1595" t="n">
        <v>2.0</v>
      </c>
      <c r="O1595" s="1" t="n">
        <v>44641.69097222222</v>
      </c>
      <c r="P1595" s="1" t="n">
        <v>44642.24108796296</v>
      </c>
      <c r="Q1595" t="n">
        <v>47025.0</v>
      </c>
      <c r="R1595" t="n">
        <v>505.0</v>
      </c>
      <c r="S1595" t="b">
        <v>0</v>
      </c>
      <c r="T1595" t="inlineStr">
        <is>
          <t>N/A</t>
        </is>
      </c>
      <c r="U1595" t="b">
        <v>0</v>
      </c>
      <c r="V1595" t="inlineStr">
        <is>
          <t>Prajakta Jagannath Mane</t>
        </is>
      </c>
      <c r="W1595" s="1" t="n">
        <v>44641.726805555554</v>
      </c>
      <c r="X1595" t="n">
        <v>92.0</v>
      </c>
      <c r="Y1595" t="n">
        <v>21.0</v>
      </c>
      <c r="Z1595" t="n">
        <v>0.0</v>
      </c>
      <c r="AA1595" t="n">
        <v>21.0</v>
      </c>
      <c r="AB1595" t="n">
        <v>0.0</v>
      </c>
      <c r="AC1595" t="n">
        <v>0.0</v>
      </c>
      <c r="AD1595" t="n">
        <v>7.0</v>
      </c>
      <c r="AE1595" t="n">
        <v>0.0</v>
      </c>
      <c r="AF1595" t="n">
        <v>0.0</v>
      </c>
      <c r="AG1595" t="n">
        <v>0.0</v>
      </c>
      <c r="AH1595" t="inlineStr">
        <is>
          <t>Ujwala Ajabe</t>
        </is>
      </c>
      <c r="AI1595" s="1" t="n">
        <v>44642.24108796296</v>
      </c>
      <c r="AJ1595" t="n">
        <v>413.0</v>
      </c>
      <c r="AK1595" t="n">
        <v>0.0</v>
      </c>
      <c r="AL1595" t="n">
        <v>0.0</v>
      </c>
      <c r="AM1595" t="n">
        <v>0.0</v>
      </c>
      <c r="AN1595" t="n">
        <v>0.0</v>
      </c>
      <c r="AO1595" t="n">
        <v>0.0</v>
      </c>
      <c r="AP1595" t="n">
        <v>7.0</v>
      </c>
      <c r="AQ1595" t="n">
        <v>0.0</v>
      </c>
      <c r="AR1595" t="n">
        <v>0.0</v>
      </c>
      <c r="AS1595" t="n">
        <v>0.0</v>
      </c>
      <c r="AT1595" t="inlineStr">
        <is>
          <t>N/A</t>
        </is>
      </c>
      <c r="AU1595" t="inlineStr">
        <is>
          <t>N/A</t>
        </is>
      </c>
      <c r="AV1595" t="inlineStr">
        <is>
          <t>N/A</t>
        </is>
      </c>
      <c r="AW1595" t="inlineStr">
        <is>
          <t>N/A</t>
        </is>
      </c>
      <c r="AX1595" t="inlineStr">
        <is>
          <t>N/A</t>
        </is>
      </c>
      <c r="AY1595" t="inlineStr">
        <is>
          <t>N/A</t>
        </is>
      </c>
      <c r="AZ1595" t="inlineStr">
        <is>
          <t>N/A</t>
        </is>
      </c>
      <c r="BA1595" t="inlineStr">
        <is>
          <t>N/A</t>
        </is>
      </c>
      <c r="BB1595" t="inlineStr">
        <is>
          <t>N/A</t>
        </is>
      </c>
      <c r="BC1595" t="inlineStr">
        <is>
          <t>N/A</t>
        </is>
      </c>
      <c r="BD1595" t="inlineStr">
        <is>
          <t>N/A</t>
        </is>
      </c>
      <c r="BE1595" t="inlineStr">
        <is>
          <t>N/A</t>
        </is>
      </c>
    </row>
    <row r="1596">
      <c r="A1596" t="inlineStr">
        <is>
          <t>WI220361620</t>
        </is>
      </c>
      <c r="B1596" t="inlineStr">
        <is>
          <t>DATA_VALIDATION</t>
        </is>
      </c>
      <c r="C1596" t="inlineStr">
        <is>
          <t>201300022114</t>
        </is>
      </c>
      <c r="D1596" t="inlineStr">
        <is>
          <t>Folder</t>
        </is>
      </c>
      <c r="E1596" s="2">
        <f>HYPERLINK("capsilon://?command=openfolder&amp;siteaddress=FAM.docvelocity-na8.net&amp;folderid=FX4FAF7983-59A3-1EFA-F946-945F70E5676A","FX22035574")</f>
        <v>0.0</v>
      </c>
      <c r="F1596" t="inlineStr">
        <is>
          <t/>
        </is>
      </c>
      <c r="G1596" t="inlineStr">
        <is>
          <t/>
        </is>
      </c>
      <c r="H1596" t="inlineStr">
        <is>
          <t>Mailitem</t>
        </is>
      </c>
      <c r="I1596" t="inlineStr">
        <is>
          <t>MI2203640120</t>
        </is>
      </c>
      <c r="J1596" t="n">
        <v>64.0</v>
      </c>
      <c r="K1596" t="inlineStr">
        <is>
          <t>COMPLETED</t>
        </is>
      </c>
      <c r="L1596" t="inlineStr">
        <is>
          <t>MARK_AS_COMPLETED</t>
        </is>
      </c>
      <c r="M1596" t="inlineStr">
        <is>
          <t>Queue</t>
        </is>
      </c>
      <c r="N1596" t="n">
        <v>2.0</v>
      </c>
      <c r="O1596" s="1" t="n">
        <v>44641.693078703705</v>
      </c>
      <c r="P1596" s="1" t="n">
        <v>44642.24141203704</v>
      </c>
      <c r="Q1596" t="n">
        <v>45504.0</v>
      </c>
      <c r="R1596" t="n">
        <v>1872.0</v>
      </c>
      <c r="S1596" t="b">
        <v>0</v>
      </c>
      <c r="T1596" t="inlineStr">
        <is>
          <t>N/A</t>
        </is>
      </c>
      <c r="U1596" t="b">
        <v>0</v>
      </c>
      <c r="V1596" t="inlineStr">
        <is>
          <t>Prajakta Jagannath Mane</t>
        </is>
      </c>
      <c r="W1596" s="1" t="n">
        <v>44641.74434027778</v>
      </c>
      <c r="X1596" t="n">
        <v>1514.0</v>
      </c>
      <c r="Y1596" t="n">
        <v>54.0</v>
      </c>
      <c r="Z1596" t="n">
        <v>0.0</v>
      </c>
      <c r="AA1596" t="n">
        <v>54.0</v>
      </c>
      <c r="AB1596" t="n">
        <v>0.0</v>
      </c>
      <c r="AC1596" t="n">
        <v>29.0</v>
      </c>
      <c r="AD1596" t="n">
        <v>10.0</v>
      </c>
      <c r="AE1596" t="n">
        <v>0.0</v>
      </c>
      <c r="AF1596" t="n">
        <v>0.0</v>
      </c>
      <c r="AG1596" t="n">
        <v>0.0</v>
      </c>
      <c r="AH1596" t="inlineStr">
        <is>
          <t>Sanjana Uttekar</t>
        </is>
      </c>
      <c r="AI1596" s="1" t="n">
        <v>44642.24141203704</v>
      </c>
      <c r="AJ1596" t="n">
        <v>358.0</v>
      </c>
      <c r="AK1596" t="n">
        <v>1.0</v>
      </c>
      <c r="AL1596" t="n">
        <v>0.0</v>
      </c>
      <c r="AM1596" t="n">
        <v>1.0</v>
      </c>
      <c r="AN1596" t="n">
        <v>0.0</v>
      </c>
      <c r="AO1596" t="n">
        <v>1.0</v>
      </c>
      <c r="AP1596" t="n">
        <v>9.0</v>
      </c>
      <c r="AQ1596" t="n">
        <v>0.0</v>
      </c>
      <c r="AR1596" t="n">
        <v>0.0</v>
      </c>
      <c r="AS1596" t="n">
        <v>0.0</v>
      </c>
      <c r="AT1596" t="inlineStr">
        <is>
          <t>N/A</t>
        </is>
      </c>
      <c r="AU1596" t="inlineStr">
        <is>
          <t>N/A</t>
        </is>
      </c>
      <c r="AV1596" t="inlineStr">
        <is>
          <t>N/A</t>
        </is>
      </c>
      <c r="AW1596" t="inlineStr">
        <is>
          <t>N/A</t>
        </is>
      </c>
      <c r="AX1596" t="inlineStr">
        <is>
          <t>N/A</t>
        </is>
      </c>
      <c r="AY1596" t="inlineStr">
        <is>
          <t>N/A</t>
        </is>
      </c>
      <c r="AZ1596" t="inlineStr">
        <is>
          <t>N/A</t>
        </is>
      </c>
      <c r="BA1596" t="inlineStr">
        <is>
          <t>N/A</t>
        </is>
      </c>
      <c r="BB1596" t="inlineStr">
        <is>
          <t>N/A</t>
        </is>
      </c>
      <c r="BC1596" t="inlineStr">
        <is>
          <t>N/A</t>
        </is>
      </c>
      <c r="BD1596" t="inlineStr">
        <is>
          <t>N/A</t>
        </is>
      </c>
      <c r="BE1596" t="inlineStr">
        <is>
          <t>N/A</t>
        </is>
      </c>
    </row>
    <row r="1597">
      <c r="A1597" t="inlineStr">
        <is>
          <t>WI220361623</t>
        </is>
      </c>
      <c r="B1597" t="inlineStr">
        <is>
          <t>DATA_VALIDATION</t>
        </is>
      </c>
      <c r="C1597" t="inlineStr">
        <is>
          <t>201300022114</t>
        </is>
      </c>
      <c r="D1597" t="inlineStr">
        <is>
          <t>Folder</t>
        </is>
      </c>
      <c r="E1597" s="2">
        <f>HYPERLINK("capsilon://?command=openfolder&amp;siteaddress=FAM.docvelocity-na8.net&amp;folderid=FX4FAF7983-59A3-1EFA-F946-945F70E5676A","FX22035574")</f>
        <v>0.0</v>
      </c>
      <c r="F1597" t="inlineStr">
        <is>
          <t/>
        </is>
      </c>
      <c r="G1597" t="inlineStr">
        <is>
          <t/>
        </is>
      </c>
      <c r="H1597" t="inlineStr">
        <is>
          <t>Mailitem</t>
        </is>
      </c>
      <c r="I1597" t="inlineStr">
        <is>
          <t>MI2203640153</t>
        </is>
      </c>
      <c r="J1597" t="n">
        <v>0.0</v>
      </c>
      <c r="K1597" t="inlineStr">
        <is>
          <t>COMPLETED</t>
        </is>
      </c>
      <c r="L1597" t="inlineStr">
        <is>
          <t>MARK_AS_COMPLETED</t>
        </is>
      </c>
      <c r="M1597" t="inlineStr">
        <is>
          <t>Queue</t>
        </is>
      </c>
      <c r="N1597" t="n">
        <v>2.0</v>
      </c>
      <c r="O1597" s="1" t="n">
        <v>44641.693194444444</v>
      </c>
      <c r="P1597" s="1" t="n">
        <v>44642.23950231481</v>
      </c>
      <c r="Q1597" t="n">
        <v>47100.0</v>
      </c>
      <c r="R1597" t="n">
        <v>101.0</v>
      </c>
      <c r="S1597" t="b">
        <v>0</v>
      </c>
      <c r="T1597" t="inlineStr">
        <is>
          <t>N/A</t>
        </is>
      </c>
      <c r="U1597" t="b">
        <v>0</v>
      </c>
      <c r="V1597" t="inlineStr">
        <is>
          <t>Sagar Belhekar</t>
        </is>
      </c>
      <c r="W1597" s="1" t="n">
        <v>44641.72790509259</v>
      </c>
      <c r="X1597" t="n">
        <v>48.0</v>
      </c>
      <c r="Y1597" t="n">
        <v>0.0</v>
      </c>
      <c r="Z1597" t="n">
        <v>0.0</v>
      </c>
      <c r="AA1597" t="n">
        <v>0.0</v>
      </c>
      <c r="AB1597" t="n">
        <v>9.0</v>
      </c>
      <c r="AC1597" t="n">
        <v>0.0</v>
      </c>
      <c r="AD1597" t="n">
        <v>0.0</v>
      </c>
      <c r="AE1597" t="n">
        <v>0.0</v>
      </c>
      <c r="AF1597" t="n">
        <v>0.0</v>
      </c>
      <c r="AG1597" t="n">
        <v>0.0</v>
      </c>
      <c r="AH1597" t="inlineStr">
        <is>
          <t>Nisha Verma</t>
        </is>
      </c>
      <c r="AI1597" s="1" t="n">
        <v>44642.23950231481</v>
      </c>
      <c r="AJ1597" t="n">
        <v>53.0</v>
      </c>
      <c r="AK1597" t="n">
        <v>0.0</v>
      </c>
      <c r="AL1597" t="n">
        <v>0.0</v>
      </c>
      <c r="AM1597" t="n">
        <v>0.0</v>
      </c>
      <c r="AN1597" t="n">
        <v>9.0</v>
      </c>
      <c r="AO1597" t="n">
        <v>0.0</v>
      </c>
      <c r="AP1597" t="n">
        <v>0.0</v>
      </c>
      <c r="AQ1597" t="n">
        <v>0.0</v>
      </c>
      <c r="AR1597" t="n">
        <v>0.0</v>
      </c>
      <c r="AS1597" t="n">
        <v>0.0</v>
      </c>
      <c r="AT1597" t="inlineStr">
        <is>
          <t>N/A</t>
        </is>
      </c>
      <c r="AU1597" t="inlineStr">
        <is>
          <t>N/A</t>
        </is>
      </c>
      <c r="AV1597" t="inlineStr">
        <is>
          <t>N/A</t>
        </is>
      </c>
      <c r="AW1597" t="inlineStr">
        <is>
          <t>N/A</t>
        </is>
      </c>
      <c r="AX1597" t="inlineStr">
        <is>
          <t>N/A</t>
        </is>
      </c>
      <c r="AY1597" t="inlineStr">
        <is>
          <t>N/A</t>
        </is>
      </c>
      <c r="AZ1597" t="inlineStr">
        <is>
          <t>N/A</t>
        </is>
      </c>
      <c r="BA1597" t="inlineStr">
        <is>
          <t>N/A</t>
        </is>
      </c>
      <c r="BB1597" t="inlineStr">
        <is>
          <t>N/A</t>
        </is>
      </c>
      <c r="BC1597" t="inlineStr">
        <is>
          <t>N/A</t>
        </is>
      </c>
      <c r="BD1597" t="inlineStr">
        <is>
          <t>N/A</t>
        </is>
      </c>
      <c r="BE1597" t="inlineStr">
        <is>
          <t>N/A</t>
        </is>
      </c>
    </row>
    <row r="1598">
      <c r="A1598" t="inlineStr">
        <is>
          <t>WI220361631</t>
        </is>
      </c>
      <c r="B1598" t="inlineStr">
        <is>
          <t>DATA_VALIDATION</t>
        </is>
      </c>
      <c r="C1598" t="inlineStr">
        <is>
          <t>201300022278</t>
        </is>
      </c>
      <c r="D1598" t="inlineStr">
        <is>
          <t>Folder</t>
        </is>
      </c>
      <c r="E1598" s="2">
        <f>HYPERLINK("capsilon://?command=openfolder&amp;siteaddress=FAM.docvelocity-na8.net&amp;folderid=FXD00C1E14-2AA7-CD7D-2447-1951F084828B","FX22038609")</f>
        <v>0.0</v>
      </c>
      <c r="F1598" t="inlineStr">
        <is>
          <t/>
        </is>
      </c>
      <c r="G1598" t="inlineStr">
        <is>
          <t/>
        </is>
      </c>
      <c r="H1598" t="inlineStr">
        <is>
          <t>Mailitem</t>
        </is>
      </c>
      <c r="I1598" t="inlineStr">
        <is>
          <t>MI2203640178</t>
        </is>
      </c>
      <c r="J1598" t="n">
        <v>294.0</v>
      </c>
      <c r="K1598" t="inlineStr">
        <is>
          <t>COMPLETED</t>
        </is>
      </c>
      <c r="L1598" t="inlineStr">
        <is>
          <t>MARK_AS_COMPLETED</t>
        </is>
      </c>
      <c r="M1598" t="inlineStr">
        <is>
          <t>Queue</t>
        </is>
      </c>
      <c r="N1598" t="n">
        <v>1.0</v>
      </c>
      <c r="O1598" s="1" t="n">
        <v>44641.694386574076</v>
      </c>
      <c r="P1598" s="1" t="n">
        <v>44641.82601851852</v>
      </c>
      <c r="Q1598" t="n">
        <v>9081.0</v>
      </c>
      <c r="R1598" t="n">
        <v>2292.0</v>
      </c>
      <c r="S1598" t="b">
        <v>0</v>
      </c>
      <c r="T1598" t="inlineStr">
        <is>
          <t>N/A</t>
        </is>
      </c>
      <c r="U1598" t="b">
        <v>0</v>
      </c>
      <c r="V1598" t="inlineStr">
        <is>
          <t>Suraj Toradmal</t>
        </is>
      </c>
      <c r="W1598" s="1" t="n">
        <v>44641.82601851852</v>
      </c>
      <c r="X1598" t="n">
        <v>1780.0</v>
      </c>
      <c r="Y1598" t="n">
        <v>0.0</v>
      </c>
      <c r="Z1598" t="n">
        <v>0.0</v>
      </c>
      <c r="AA1598" t="n">
        <v>0.0</v>
      </c>
      <c r="AB1598" t="n">
        <v>0.0</v>
      </c>
      <c r="AC1598" t="n">
        <v>0.0</v>
      </c>
      <c r="AD1598" t="n">
        <v>294.0</v>
      </c>
      <c r="AE1598" t="n">
        <v>270.0</v>
      </c>
      <c r="AF1598" t="n">
        <v>0.0</v>
      </c>
      <c r="AG1598" t="n">
        <v>17.0</v>
      </c>
      <c r="AH1598" t="inlineStr">
        <is>
          <t>N/A</t>
        </is>
      </c>
      <c r="AI1598" t="inlineStr">
        <is>
          <t>N/A</t>
        </is>
      </c>
      <c r="AJ1598" t="inlineStr">
        <is>
          <t>N/A</t>
        </is>
      </c>
      <c r="AK1598" t="inlineStr">
        <is>
          <t>N/A</t>
        </is>
      </c>
      <c r="AL1598" t="inlineStr">
        <is>
          <t>N/A</t>
        </is>
      </c>
      <c r="AM1598" t="inlineStr">
        <is>
          <t>N/A</t>
        </is>
      </c>
      <c r="AN1598" t="inlineStr">
        <is>
          <t>N/A</t>
        </is>
      </c>
      <c r="AO1598" t="inlineStr">
        <is>
          <t>N/A</t>
        </is>
      </c>
      <c r="AP1598" t="inlineStr">
        <is>
          <t>N/A</t>
        </is>
      </c>
      <c r="AQ1598" t="inlineStr">
        <is>
          <t>N/A</t>
        </is>
      </c>
      <c r="AR1598" t="inlineStr">
        <is>
          <t>N/A</t>
        </is>
      </c>
      <c r="AS1598" t="inlineStr">
        <is>
          <t>N/A</t>
        </is>
      </c>
      <c r="AT1598" t="inlineStr">
        <is>
          <t>N/A</t>
        </is>
      </c>
      <c r="AU1598" t="inlineStr">
        <is>
          <t>N/A</t>
        </is>
      </c>
      <c r="AV1598" t="inlineStr">
        <is>
          <t>N/A</t>
        </is>
      </c>
      <c r="AW1598" t="inlineStr">
        <is>
          <t>N/A</t>
        </is>
      </c>
      <c r="AX1598" t="inlineStr">
        <is>
          <t>N/A</t>
        </is>
      </c>
      <c r="AY1598" t="inlineStr">
        <is>
          <t>N/A</t>
        </is>
      </c>
      <c r="AZ1598" t="inlineStr">
        <is>
          <t>N/A</t>
        </is>
      </c>
      <c r="BA1598" t="inlineStr">
        <is>
          <t>N/A</t>
        </is>
      </c>
      <c r="BB1598" t="inlineStr">
        <is>
          <t>N/A</t>
        </is>
      </c>
      <c r="BC1598" t="inlineStr">
        <is>
          <t>N/A</t>
        </is>
      </c>
      <c r="BD1598" t="inlineStr">
        <is>
          <t>N/A</t>
        </is>
      </c>
      <c r="BE1598" t="inlineStr">
        <is>
          <t>N/A</t>
        </is>
      </c>
    </row>
    <row r="1599">
      <c r="A1599" t="inlineStr">
        <is>
          <t>WI220361698</t>
        </is>
      </c>
      <c r="B1599" t="inlineStr">
        <is>
          <t>DATA_VALIDATION</t>
        </is>
      </c>
      <c r="C1599" t="inlineStr">
        <is>
          <t>201300022114</t>
        </is>
      </c>
      <c r="D1599" t="inlineStr">
        <is>
          <t>Folder</t>
        </is>
      </c>
      <c r="E1599" s="2">
        <f>HYPERLINK("capsilon://?command=openfolder&amp;siteaddress=FAM.docvelocity-na8.net&amp;folderid=FX4FAF7983-59A3-1EFA-F946-945F70E5676A","FX22035574")</f>
        <v>0.0</v>
      </c>
      <c r="F1599" t="inlineStr">
        <is>
          <t/>
        </is>
      </c>
      <c r="G1599" t="inlineStr">
        <is>
          <t/>
        </is>
      </c>
      <c r="H1599" t="inlineStr">
        <is>
          <t>Mailitem</t>
        </is>
      </c>
      <c r="I1599" t="inlineStr">
        <is>
          <t>MI2203640763</t>
        </is>
      </c>
      <c r="J1599" t="n">
        <v>0.0</v>
      </c>
      <c r="K1599" t="inlineStr">
        <is>
          <t>COMPLETED</t>
        </is>
      </c>
      <c r="L1599" t="inlineStr">
        <is>
          <t>MARK_AS_COMPLETED</t>
        </is>
      </c>
      <c r="M1599" t="inlineStr">
        <is>
          <t>Queue</t>
        </is>
      </c>
      <c r="N1599" t="n">
        <v>2.0</v>
      </c>
      <c r="O1599" s="1" t="n">
        <v>44641.700625</v>
      </c>
      <c r="P1599" s="1" t="n">
        <v>44642.24099537037</v>
      </c>
      <c r="Q1599" t="n">
        <v>46493.0</v>
      </c>
      <c r="R1599" t="n">
        <v>195.0</v>
      </c>
      <c r="S1599" t="b">
        <v>0</v>
      </c>
      <c r="T1599" t="inlineStr">
        <is>
          <t>N/A</t>
        </is>
      </c>
      <c r="U1599" t="b">
        <v>0</v>
      </c>
      <c r="V1599" t="inlineStr">
        <is>
          <t>Ganesh Bavdiwale</t>
        </is>
      </c>
      <c r="W1599" s="1" t="n">
        <v>44641.728368055556</v>
      </c>
      <c r="X1599" t="n">
        <v>67.0</v>
      </c>
      <c r="Y1599" t="n">
        <v>9.0</v>
      </c>
      <c r="Z1599" t="n">
        <v>0.0</v>
      </c>
      <c r="AA1599" t="n">
        <v>9.0</v>
      </c>
      <c r="AB1599" t="n">
        <v>0.0</v>
      </c>
      <c r="AC1599" t="n">
        <v>4.0</v>
      </c>
      <c r="AD1599" t="n">
        <v>-9.0</v>
      </c>
      <c r="AE1599" t="n">
        <v>0.0</v>
      </c>
      <c r="AF1599" t="n">
        <v>0.0</v>
      </c>
      <c r="AG1599" t="n">
        <v>0.0</v>
      </c>
      <c r="AH1599" t="inlineStr">
        <is>
          <t>Nisha Verma</t>
        </is>
      </c>
      <c r="AI1599" s="1" t="n">
        <v>44642.24099537037</v>
      </c>
      <c r="AJ1599" t="n">
        <v>128.0</v>
      </c>
      <c r="AK1599" t="n">
        <v>0.0</v>
      </c>
      <c r="AL1599" t="n">
        <v>0.0</v>
      </c>
      <c r="AM1599" t="n">
        <v>0.0</v>
      </c>
      <c r="AN1599" t="n">
        <v>0.0</v>
      </c>
      <c r="AO1599" t="n">
        <v>0.0</v>
      </c>
      <c r="AP1599" t="n">
        <v>-9.0</v>
      </c>
      <c r="AQ1599" t="n">
        <v>0.0</v>
      </c>
      <c r="AR1599" t="n">
        <v>0.0</v>
      </c>
      <c r="AS1599" t="n">
        <v>0.0</v>
      </c>
      <c r="AT1599" t="inlineStr">
        <is>
          <t>N/A</t>
        </is>
      </c>
      <c r="AU1599" t="inlineStr">
        <is>
          <t>N/A</t>
        </is>
      </c>
      <c r="AV1599" t="inlineStr">
        <is>
          <t>N/A</t>
        </is>
      </c>
      <c r="AW1599" t="inlineStr">
        <is>
          <t>N/A</t>
        </is>
      </c>
      <c r="AX1599" t="inlineStr">
        <is>
          <t>N/A</t>
        </is>
      </c>
      <c r="AY1599" t="inlineStr">
        <is>
          <t>N/A</t>
        </is>
      </c>
      <c r="AZ1599" t="inlineStr">
        <is>
          <t>N/A</t>
        </is>
      </c>
      <c r="BA1599" t="inlineStr">
        <is>
          <t>N/A</t>
        </is>
      </c>
      <c r="BB1599" t="inlineStr">
        <is>
          <t>N/A</t>
        </is>
      </c>
      <c r="BC1599" t="inlineStr">
        <is>
          <t>N/A</t>
        </is>
      </c>
      <c r="BD1599" t="inlineStr">
        <is>
          <t>N/A</t>
        </is>
      </c>
      <c r="BE1599" t="inlineStr">
        <is>
          <t>N/A</t>
        </is>
      </c>
    </row>
    <row r="1600">
      <c r="A1600" t="inlineStr">
        <is>
          <t>WI220361751</t>
        </is>
      </c>
      <c r="B1600" t="inlineStr">
        <is>
          <t>DATA_VALIDATION</t>
        </is>
      </c>
      <c r="C1600" t="inlineStr">
        <is>
          <t>201330005952</t>
        </is>
      </c>
      <c r="D1600" t="inlineStr">
        <is>
          <t>Folder</t>
        </is>
      </c>
      <c r="E1600" s="2">
        <f>HYPERLINK("capsilon://?command=openfolder&amp;siteaddress=FAM.docvelocity-na8.net&amp;folderid=FX37D1B01E-BACC-9B27-98BF-B58A84757F36","FX22039266")</f>
        <v>0.0</v>
      </c>
      <c r="F1600" t="inlineStr">
        <is>
          <t/>
        </is>
      </c>
      <c r="G1600" t="inlineStr">
        <is>
          <t/>
        </is>
      </c>
      <c r="H1600" t="inlineStr">
        <is>
          <t>Mailitem</t>
        </is>
      </c>
      <c r="I1600" t="inlineStr">
        <is>
          <t>MI2203641304</t>
        </is>
      </c>
      <c r="J1600" t="n">
        <v>94.0</v>
      </c>
      <c r="K1600" t="inlineStr">
        <is>
          <t>COMPLETED</t>
        </is>
      </c>
      <c r="L1600" t="inlineStr">
        <is>
          <t>MARK_AS_COMPLETED</t>
        </is>
      </c>
      <c r="M1600" t="inlineStr">
        <is>
          <t>Queue</t>
        </is>
      </c>
      <c r="N1600" t="n">
        <v>2.0</v>
      </c>
      <c r="O1600" s="1" t="n">
        <v>44641.7071875</v>
      </c>
      <c r="P1600" s="1" t="n">
        <v>44642.247152777774</v>
      </c>
      <c r="Q1600" t="n">
        <v>45692.0</v>
      </c>
      <c r="R1600" t="n">
        <v>961.0</v>
      </c>
      <c r="S1600" t="b">
        <v>0</v>
      </c>
      <c r="T1600" t="inlineStr">
        <is>
          <t>N/A</t>
        </is>
      </c>
      <c r="U1600" t="b">
        <v>0</v>
      </c>
      <c r="V1600" t="inlineStr">
        <is>
          <t>Sagar Belhekar</t>
        </is>
      </c>
      <c r="W1600" s="1" t="n">
        <v>44641.73295138889</v>
      </c>
      <c r="X1600" t="n">
        <v>415.0</v>
      </c>
      <c r="Y1600" t="n">
        <v>68.0</v>
      </c>
      <c r="Z1600" t="n">
        <v>0.0</v>
      </c>
      <c r="AA1600" t="n">
        <v>68.0</v>
      </c>
      <c r="AB1600" t="n">
        <v>0.0</v>
      </c>
      <c r="AC1600" t="n">
        <v>0.0</v>
      </c>
      <c r="AD1600" t="n">
        <v>26.0</v>
      </c>
      <c r="AE1600" t="n">
        <v>0.0</v>
      </c>
      <c r="AF1600" t="n">
        <v>0.0</v>
      </c>
      <c r="AG1600" t="n">
        <v>0.0</v>
      </c>
      <c r="AH1600" t="inlineStr">
        <is>
          <t>Sanjana Uttekar</t>
        </is>
      </c>
      <c r="AI1600" s="1" t="n">
        <v>44642.247152777774</v>
      </c>
      <c r="AJ1600" t="n">
        <v>495.0</v>
      </c>
      <c r="AK1600" t="n">
        <v>1.0</v>
      </c>
      <c r="AL1600" t="n">
        <v>0.0</v>
      </c>
      <c r="AM1600" t="n">
        <v>1.0</v>
      </c>
      <c r="AN1600" t="n">
        <v>0.0</v>
      </c>
      <c r="AO1600" t="n">
        <v>1.0</v>
      </c>
      <c r="AP1600" t="n">
        <v>25.0</v>
      </c>
      <c r="AQ1600" t="n">
        <v>0.0</v>
      </c>
      <c r="AR1600" t="n">
        <v>0.0</v>
      </c>
      <c r="AS1600" t="n">
        <v>0.0</v>
      </c>
      <c r="AT1600" t="inlineStr">
        <is>
          <t>N/A</t>
        </is>
      </c>
      <c r="AU1600" t="inlineStr">
        <is>
          <t>N/A</t>
        </is>
      </c>
      <c r="AV1600" t="inlineStr">
        <is>
          <t>N/A</t>
        </is>
      </c>
      <c r="AW1600" t="inlineStr">
        <is>
          <t>N/A</t>
        </is>
      </c>
      <c r="AX1600" t="inlineStr">
        <is>
          <t>N/A</t>
        </is>
      </c>
      <c r="AY1600" t="inlineStr">
        <is>
          <t>N/A</t>
        </is>
      </c>
      <c r="AZ1600" t="inlineStr">
        <is>
          <t>N/A</t>
        </is>
      </c>
      <c r="BA1600" t="inlineStr">
        <is>
          <t>N/A</t>
        </is>
      </c>
      <c r="BB1600" t="inlineStr">
        <is>
          <t>N/A</t>
        </is>
      </c>
      <c r="BC1600" t="inlineStr">
        <is>
          <t>N/A</t>
        </is>
      </c>
      <c r="BD1600" t="inlineStr">
        <is>
          <t>N/A</t>
        </is>
      </c>
      <c r="BE1600" t="inlineStr">
        <is>
          <t>N/A</t>
        </is>
      </c>
    </row>
    <row r="1601">
      <c r="A1601" t="inlineStr">
        <is>
          <t>WI220361755</t>
        </is>
      </c>
      <c r="B1601" t="inlineStr">
        <is>
          <t>DATA_VALIDATION</t>
        </is>
      </c>
      <c r="C1601" t="inlineStr">
        <is>
          <t>201330005952</t>
        </is>
      </c>
      <c r="D1601" t="inlineStr">
        <is>
          <t>Folder</t>
        </is>
      </c>
      <c r="E1601" s="2">
        <f>HYPERLINK("capsilon://?command=openfolder&amp;siteaddress=FAM.docvelocity-na8.net&amp;folderid=FX37D1B01E-BACC-9B27-98BF-B58A84757F36","FX22039266")</f>
        <v>0.0</v>
      </c>
      <c r="F1601" t="inlineStr">
        <is>
          <t/>
        </is>
      </c>
      <c r="G1601" t="inlineStr">
        <is>
          <t/>
        </is>
      </c>
      <c r="H1601" t="inlineStr">
        <is>
          <t>Mailitem</t>
        </is>
      </c>
      <c r="I1601" t="inlineStr">
        <is>
          <t>MI2203641345</t>
        </is>
      </c>
      <c r="J1601" t="n">
        <v>28.0</v>
      </c>
      <c r="K1601" t="inlineStr">
        <is>
          <t>COMPLETED</t>
        </is>
      </c>
      <c r="L1601" t="inlineStr">
        <is>
          <t>MARK_AS_COMPLETED</t>
        </is>
      </c>
      <c r="M1601" t="inlineStr">
        <is>
          <t>Queue</t>
        </is>
      </c>
      <c r="N1601" t="n">
        <v>2.0</v>
      </c>
      <c r="O1601" s="1" t="n">
        <v>44641.707662037035</v>
      </c>
      <c r="P1601" s="1" t="n">
        <v>44642.24768518518</v>
      </c>
      <c r="Q1601" t="n">
        <v>46005.0</v>
      </c>
      <c r="R1601" t="n">
        <v>653.0</v>
      </c>
      <c r="S1601" t="b">
        <v>0</v>
      </c>
      <c r="T1601" t="inlineStr">
        <is>
          <t>N/A</t>
        </is>
      </c>
      <c r="U1601" t="b">
        <v>0</v>
      </c>
      <c r="V1601" t="inlineStr">
        <is>
          <t>Ganesh Bavdiwale</t>
        </is>
      </c>
      <c r="W1601" s="1" t="n">
        <v>44641.72934027778</v>
      </c>
      <c r="X1601" t="n">
        <v>84.0</v>
      </c>
      <c r="Y1601" t="n">
        <v>21.0</v>
      </c>
      <c r="Z1601" t="n">
        <v>0.0</v>
      </c>
      <c r="AA1601" t="n">
        <v>21.0</v>
      </c>
      <c r="AB1601" t="n">
        <v>0.0</v>
      </c>
      <c r="AC1601" t="n">
        <v>1.0</v>
      </c>
      <c r="AD1601" t="n">
        <v>7.0</v>
      </c>
      <c r="AE1601" t="n">
        <v>0.0</v>
      </c>
      <c r="AF1601" t="n">
        <v>0.0</v>
      </c>
      <c r="AG1601" t="n">
        <v>0.0</v>
      </c>
      <c r="AH1601" t="inlineStr">
        <is>
          <t>Ujwala Ajabe</t>
        </is>
      </c>
      <c r="AI1601" s="1" t="n">
        <v>44642.24768518518</v>
      </c>
      <c r="AJ1601" t="n">
        <v>569.0</v>
      </c>
      <c r="AK1601" t="n">
        <v>0.0</v>
      </c>
      <c r="AL1601" t="n">
        <v>0.0</v>
      </c>
      <c r="AM1601" t="n">
        <v>0.0</v>
      </c>
      <c r="AN1601" t="n">
        <v>0.0</v>
      </c>
      <c r="AO1601" t="n">
        <v>0.0</v>
      </c>
      <c r="AP1601" t="n">
        <v>7.0</v>
      </c>
      <c r="AQ1601" t="n">
        <v>0.0</v>
      </c>
      <c r="AR1601" t="n">
        <v>0.0</v>
      </c>
      <c r="AS1601" t="n">
        <v>0.0</v>
      </c>
      <c r="AT1601" t="inlineStr">
        <is>
          <t>N/A</t>
        </is>
      </c>
      <c r="AU1601" t="inlineStr">
        <is>
          <t>N/A</t>
        </is>
      </c>
      <c r="AV1601" t="inlineStr">
        <is>
          <t>N/A</t>
        </is>
      </c>
      <c r="AW1601" t="inlineStr">
        <is>
          <t>N/A</t>
        </is>
      </c>
      <c r="AX1601" t="inlineStr">
        <is>
          <t>N/A</t>
        </is>
      </c>
      <c r="AY1601" t="inlineStr">
        <is>
          <t>N/A</t>
        </is>
      </c>
      <c r="AZ1601" t="inlineStr">
        <is>
          <t>N/A</t>
        </is>
      </c>
      <c r="BA1601" t="inlineStr">
        <is>
          <t>N/A</t>
        </is>
      </c>
      <c r="BB1601" t="inlineStr">
        <is>
          <t>N/A</t>
        </is>
      </c>
      <c r="BC1601" t="inlineStr">
        <is>
          <t>N/A</t>
        </is>
      </c>
      <c r="BD1601" t="inlineStr">
        <is>
          <t>N/A</t>
        </is>
      </c>
      <c r="BE1601" t="inlineStr">
        <is>
          <t>N/A</t>
        </is>
      </c>
    </row>
    <row r="1602">
      <c r="A1602" t="inlineStr">
        <is>
          <t>WI220361756</t>
        </is>
      </c>
      <c r="B1602" t="inlineStr">
        <is>
          <t>DATA_VALIDATION</t>
        </is>
      </c>
      <c r="C1602" t="inlineStr">
        <is>
          <t>201330005952</t>
        </is>
      </c>
      <c r="D1602" t="inlineStr">
        <is>
          <t>Folder</t>
        </is>
      </c>
      <c r="E1602" s="2">
        <f>HYPERLINK("capsilon://?command=openfolder&amp;siteaddress=FAM.docvelocity-na8.net&amp;folderid=FX37D1B01E-BACC-9B27-98BF-B58A84757F36","FX22039266")</f>
        <v>0.0</v>
      </c>
      <c r="F1602" t="inlineStr">
        <is>
          <t/>
        </is>
      </c>
      <c r="G1602" t="inlineStr">
        <is>
          <t/>
        </is>
      </c>
      <c r="H1602" t="inlineStr">
        <is>
          <t>Mailitem</t>
        </is>
      </c>
      <c r="I1602" t="inlineStr">
        <is>
          <t>MI2203641332</t>
        </is>
      </c>
      <c r="J1602" t="n">
        <v>94.0</v>
      </c>
      <c r="K1602" t="inlineStr">
        <is>
          <t>COMPLETED</t>
        </is>
      </c>
      <c r="L1602" t="inlineStr">
        <is>
          <t>MARK_AS_COMPLETED</t>
        </is>
      </c>
      <c r="M1602" t="inlineStr">
        <is>
          <t>Queue</t>
        </is>
      </c>
      <c r="N1602" t="n">
        <v>2.0</v>
      </c>
      <c r="O1602" s="1" t="n">
        <v>44641.70777777778</v>
      </c>
      <c r="P1602" s="1" t="n">
        <v>44642.250497685185</v>
      </c>
      <c r="Q1602" t="n">
        <v>46322.0</v>
      </c>
      <c r="R1602" t="n">
        <v>569.0</v>
      </c>
      <c r="S1602" t="b">
        <v>0</v>
      </c>
      <c r="T1602" t="inlineStr">
        <is>
          <t>N/A</t>
        </is>
      </c>
      <c r="U1602" t="b">
        <v>0</v>
      </c>
      <c r="V1602" t="inlineStr">
        <is>
          <t>Ganesh Bavdiwale</t>
        </is>
      </c>
      <c r="W1602" s="1" t="n">
        <v>44641.73260416667</v>
      </c>
      <c r="X1602" t="n">
        <v>281.0</v>
      </c>
      <c r="Y1602" t="n">
        <v>71.0</v>
      </c>
      <c r="Z1602" t="n">
        <v>0.0</v>
      </c>
      <c r="AA1602" t="n">
        <v>71.0</v>
      </c>
      <c r="AB1602" t="n">
        <v>0.0</v>
      </c>
      <c r="AC1602" t="n">
        <v>4.0</v>
      </c>
      <c r="AD1602" t="n">
        <v>23.0</v>
      </c>
      <c r="AE1602" t="n">
        <v>0.0</v>
      </c>
      <c r="AF1602" t="n">
        <v>0.0</v>
      </c>
      <c r="AG1602" t="n">
        <v>0.0</v>
      </c>
      <c r="AH1602" t="inlineStr">
        <is>
          <t>Sanjana Uttekar</t>
        </is>
      </c>
      <c r="AI1602" s="1" t="n">
        <v>44642.250497685185</v>
      </c>
      <c r="AJ1602" t="n">
        <v>288.0</v>
      </c>
      <c r="AK1602" t="n">
        <v>2.0</v>
      </c>
      <c r="AL1602" t="n">
        <v>0.0</v>
      </c>
      <c r="AM1602" t="n">
        <v>2.0</v>
      </c>
      <c r="AN1602" t="n">
        <v>0.0</v>
      </c>
      <c r="AO1602" t="n">
        <v>2.0</v>
      </c>
      <c r="AP1602" t="n">
        <v>21.0</v>
      </c>
      <c r="AQ1602" t="n">
        <v>0.0</v>
      </c>
      <c r="AR1602" t="n">
        <v>0.0</v>
      </c>
      <c r="AS1602" t="n">
        <v>0.0</v>
      </c>
      <c r="AT1602" t="inlineStr">
        <is>
          <t>N/A</t>
        </is>
      </c>
      <c r="AU1602" t="inlineStr">
        <is>
          <t>N/A</t>
        </is>
      </c>
      <c r="AV1602" t="inlineStr">
        <is>
          <t>N/A</t>
        </is>
      </c>
      <c r="AW1602" t="inlineStr">
        <is>
          <t>N/A</t>
        </is>
      </c>
      <c r="AX1602" t="inlineStr">
        <is>
          <t>N/A</t>
        </is>
      </c>
      <c r="AY1602" t="inlineStr">
        <is>
          <t>N/A</t>
        </is>
      </c>
      <c r="AZ1602" t="inlineStr">
        <is>
          <t>N/A</t>
        </is>
      </c>
      <c r="BA1602" t="inlineStr">
        <is>
          <t>N/A</t>
        </is>
      </c>
      <c r="BB1602" t="inlineStr">
        <is>
          <t>N/A</t>
        </is>
      </c>
      <c r="BC1602" t="inlineStr">
        <is>
          <t>N/A</t>
        </is>
      </c>
      <c r="BD1602" t="inlineStr">
        <is>
          <t>N/A</t>
        </is>
      </c>
      <c r="BE1602" t="inlineStr">
        <is>
          <t>N/A</t>
        </is>
      </c>
    </row>
    <row r="1603">
      <c r="A1603" t="inlineStr">
        <is>
          <t>WI220361757</t>
        </is>
      </c>
      <c r="B1603" t="inlineStr">
        <is>
          <t>DATA_VALIDATION</t>
        </is>
      </c>
      <c r="C1603" t="inlineStr">
        <is>
          <t>201330005952</t>
        </is>
      </c>
      <c r="D1603" t="inlineStr">
        <is>
          <t>Folder</t>
        </is>
      </c>
      <c r="E1603" s="2">
        <f>HYPERLINK("capsilon://?command=openfolder&amp;siteaddress=FAM.docvelocity-na8.net&amp;folderid=FX37D1B01E-BACC-9B27-98BF-B58A84757F36","FX22039266")</f>
        <v>0.0</v>
      </c>
      <c r="F1603" t="inlineStr">
        <is>
          <t/>
        </is>
      </c>
      <c r="G1603" t="inlineStr">
        <is>
          <t/>
        </is>
      </c>
      <c r="H1603" t="inlineStr">
        <is>
          <t>Mailitem</t>
        </is>
      </c>
      <c r="I1603" t="inlineStr">
        <is>
          <t>MI2203641363</t>
        </is>
      </c>
      <c r="J1603" t="n">
        <v>101.0</v>
      </c>
      <c r="K1603" t="inlineStr">
        <is>
          <t>COMPLETED</t>
        </is>
      </c>
      <c r="L1603" t="inlineStr">
        <is>
          <t>MARK_AS_COMPLETED</t>
        </is>
      </c>
      <c r="M1603" t="inlineStr">
        <is>
          <t>Queue</t>
        </is>
      </c>
      <c r="N1603" t="n">
        <v>2.0</v>
      </c>
      <c r="O1603" s="1" t="n">
        <v>44641.70789351852</v>
      </c>
      <c r="P1603" s="1" t="n">
        <v>44642.2496875</v>
      </c>
      <c r="Q1603" t="n">
        <v>46273.0</v>
      </c>
      <c r="R1603" t="n">
        <v>538.0</v>
      </c>
      <c r="S1603" t="b">
        <v>0</v>
      </c>
      <c r="T1603" t="inlineStr">
        <is>
          <t>N/A</t>
        </is>
      </c>
      <c r="U1603" t="b">
        <v>0</v>
      </c>
      <c r="V1603" t="inlineStr">
        <is>
          <t>Ganesh Bavdiwale</t>
        </is>
      </c>
      <c r="W1603" s="1" t="n">
        <v>44641.73611111111</v>
      </c>
      <c r="X1603" t="n">
        <v>302.0</v>
      </c>
      <c r="Y1603" t="n">
        <v>66.0</v>
      </c>
      <c r="Z1603" t="n">
        <v>0.0</v>
      </c>
      <c r="AA1603" t="n">
        <v>66.0</v>
      </c>
      <c r="AB1603" t="n">
        <v>0.0</v>
      </c>
      <c r="AC1603" t="n">
        <v>3.0</v>
      </c>
      <c r="AD1603" t="n">
        <v>35.0</v>
      </c>
      <c r="AE1603" t="n">
        <v>0.0</v>
      </c>
      <c r="AF1603" t="n">
        <v>0.0</v>
      </c>
      <c r="AG1603" t="n">
        <v>0.0</v>
      </c>
      <c r="AH1603" t="inlineStr">
        <is>
          <t>Nisha Verma</t>
        </is>
      </c>
      <c r="AI1603" s="1" t="n">
        <v>44642.2496875</v>
      </c>
      <c r="AJ1603" t="n">
        <v>212.0</v>
      </c>
      <c r="AK1603" t="n">
        <v>0.0</v>
      </c>
      <c r="AL1603" t="n">
        <v>0.0</v>
      </c>
      <c r="AM1603" t="n">
        <v>0.0</v>
      </c>
      <c r="AN1603" t="n">
        <v>0.0</v>
      </c>
      <c r="AO1603" t="n">
        <v>0.0</v>
      </c>
      <c r="AP1603" t="n">
        <v>35.0</v>
      </c>
      <c r="AQ1603" t="n">
        <v>0.0</v>
      </c>
      <c r="AR1603" t="n">
        <v>0.0</v>
      </c>
      <c r="AS1603" t="n">
        <v>0.0</v>
      </c>
      <c r="AT1603" t="inlineStr">
        <is>
          <t>N/A</t>
        </is>
      </c>
      <c r="AU1603" t="inlineStr">
        <is>
          <t>N/A</t>
        </is>
      </c>
      <c r="AV1603" t="inlineStr">
        <is>
          <t>N/A</t>
        </is>
      </c>
      <c r="AW1603" t="inlineStr">
        <is>
          <t>N/A</t>
        </is>
      </c>
      <c r="AX1603" t="inlineStr">
        <is>
          <t>N/A</t>
        </is>
      </c>
      <c r="AY1603" t="inlineStr">
        <is>
          <t>N/A</t>
        </is>
      </c>
      <c r="AZ1603" t="inlineStr">
        <is>
          <t>N/A</t>
        </is>
      </c>
      <c r="BA1603" t="inlineStr">
        <is>
          <t>N/A</t>
        </is>
      </c>
      <c r="BB1603" t="inlineStr">
        <is>
          <t>N/A</t>
        </is>
      </c>
      <c r="BC1603" t="inlineStr">
        <is>
          <t>N/A</t>
        </is>
      </c>
      <c r="BD1603" t="inlineStr">
        <is>
          <t>N/A</t>
        </is>
      </c>
      <c r="BE1603" t="inlineStr">
        <is>
          <t>N/A</t>
        </is>
      </c>
    </row>
    <row r="1604">
      <c r="A1604" t="inlineStr">
        <is>
          <t>WI220361759</t>
        </is>
      </c>
      <c r="B1604" t="inlineStr">
        <is>
          <t>DATA_VALIDATION</t>
        </is>
      </c>
      <c r="C1604" t="inlineStr">
        <is>
          <t>201330005952</t>
        </is>
      </c>
      <c r="D1604" t="inlineStr">
        <is>
          <t>Folder</t>
        </is>
      </c>
      <c r="E1604" s="2">
        <f>HYPERLINK("capsilon://?command=openfolder&amp;siteaddress=FAM.docvelocity-na8.net&amp;folderid=FX37D1B01E-BACC-9B27-98BF-B58A84757F36","FX22039266")</f>
        <v>0.0</v>
      </c>
      <c r="F1604" t="inlineStr">
        <is>
          <t/>
        </is>
      </c>
      <c r="G1604" t="inlineStr">
        <is>
          <t/>
        </is>
      </c>
      <c r="H1604" t="inlineStr">
        <is>
          <t>Mailitem</t>
        </is>
      </c>
      <c r="I1604" t="inlineStr">
        <is>
          <t>MI2203641395</t>
        </is>
      </c>
      <c r="J1604" t="n">
        <v>101.0</v>
      </c>
      <c r="K1604" t="inlineStr">
        <is>
          <t>COMPLETED</t>
        </is>
      </c>
      <c r="L1604" t="inlineStr">
        <is>
          <t>MARK_AS_COMPLETED</t>
        </is>
      </c>
      <c r="M1604" t="inlineStr">
        <is>
          <t>Queue</t>
        </is>
      </c>
      <c r="N1604" t="n">
        <v>2.0</v>
      </c>
      <c r="O1604" s="1" t="n">
        <v>44641.70820601852</v>
      </c>
      <c r="P1604" s="1" t="n">
        <v>44642.25677083333</v>
      </c>
      <c r="Q1604" t="n">
        <v>46333.0</v>
      </c>
      <c r="R1604" t="n">
        <v>1063.0</v>
      </c>
      <c r="S1604" t="b">
        <v>0</v>
      </c>
      <c r="T1604" t="inlineStr">
        <is>
          <t>N/A</t>
        </is>
      </c>
      <c r="U1604" t="b">
        <v>0</v>
      </c>
      <c r="V1604" t="inlineStr">
        <is>
          <t>Sagar Belhekar</t>
        </is>
      </c>
      <c r="W1604" s="1" t="n">
        <v>44641.73625</v>
      </c>
      <c r="X1604" t="n">
        <v>284.0</v>
      </c>
      <c r="Y1604" t="n">
        <v>63.0</v>
      </c>
      <c r="Z1604" t="n">
        <v>0.0</v>
      </c>
      <c r="AA1604" t="n">
        <v>63.0</v>
      </c>
      <c r="AB1604" t="n">
        <v>0.0</v>
      </c>
      <c r="AC1604" t="n">
        <v>6.0</v>
      </c>
      <c r="AD1604" t="n">
        <v>38.0</v>
      </c>
      <c r="AE1604" t="n">
        <v>0.0</v>
      </c>
      <c r="AF1604" t="n">
        <v>0.0</v>
      </c>
      <c r="AG1604" t="n">
        <v>0.0</v>
      </c>
      <c r="AH1604" t="inlineStr">
        <is>
          <t>Ujwala Ajabe</t>
        </is>
      </c>
      <c r="AI1604" s="1" t="n">
        <v>44642.25677083333</v>
      </c>
      <c r="AJ1604" t="n">
        <v>390.0</v>
      </c>
      <c r="AK1604" t="n">
        <v>0.0</v>
      </c>
      <c r="AL1604" t="n">
        <v>0.0</v>
      </c>
      <c r="AM1604" t="n">
        <v>0.0</v>
      </c>
      <c r="AN1604" t="n">
        <v>0.0</v>
      </c>
      <c r="AO1604" t="n">
        <v>0.0</v>
      </c>
      <c r="AP1604" t="n">
        <v>38.0</v>
      </c>
      <c r="AQ1604" t="n">
        <v>0.0</v>
      </c>
      <c r="AR1604" t="n">
        <v>0.0</v>
      </c>
      <c r="AS1604" t="n">
        <v>0.0</v>
      </c>
      <c r="AT1604" t="inlineStr">
        <is>
          <t>N/A</t>
        </is>
      </c>
      <c r="AU1604" t="inlineStr">
        <is>
          <t>N/A</t>
        </is>
      </c>
      <c r="AV1604" t="inlineStr">
        <is>
          <t>N/A</t>
        </is>
      </c>
      <c r="AW1604" t="inlineStr">
        <is>
          <t>N/A</t>
        </is>
      </c>
      <c r="AX1604" t="inlineStr">
        <is>
          <t>N/A</t>
        </is>
      </c>
      <c r="AY1604" t="inlineStr">
        <is>
          <t>N/A</t>
        </is>
      </c>
      <c r="AZ1604" t="inlineStr">
        <is>
          <t>N/A</t>
        </is>
      </c>
      <c r="BA1604" t="inlineStr">
        <is>
          <t>N/A</t>
        </is>
      </c>
      <c r="BB1604" t="inlineStr">
        <is>
          <t>N/A</t>
        </is>
      </c>
      <c r="BC1604" t="inlineStr">
        <is>
          <t>N/A</t>
        </is>
      </c>
      <c r="BD1604" t="inlineStr">
        <is>
          <t>N/A</t>
        </is>
      </c>
      <c r="BE1604" t="inlineStr">
        <is>
          <t>N/A</t>
        </is>
      </c>
    </row>
    <row r="1605">
      <c r="A1605" t="inlineStr">
        <is>
          <t>WI220361760</t>
        </is>
      </c>
      <c r="B1605" t="inlineStr">
        <is>
          <t>DATA_VALIDATION</t>
        </is>
      </c>
      <c r="C1605" t="inlineStr">
        <is>
          <t>201330005952</t>
        </is>
      </c>
      <c r="D1605" t="inlineStr">
        <is>
          <t>Folder</t>
        </is>
      </c>
      <c r="E1605" s="2">
        <f>HYPERLINK("capsilon://?command=openfolder&amp;siteaddress=FAM.docvelocity-na8.net&amp;folderid=FX37D1B01E-BACC-9B27-98BF-B58A84757F36","FX22039266")</f>
        <v>0.0</v>
      </c>
      <c r="F1605" t="inlineStr">
        <is>
          <t/>
        </is>
      </c>
      <c r="G1605" t="inlineStr">
        <is>
          <t/>
        </is>
      </c>
      <c r="H1605" t="inlineStr">
        <is>
          <t>Mailitem</t>
        </is>
      </c>
      <c r="I1605" t="inlineStr">
        <is>
          <t>MI2203641383</t>
        </is>
      </c>
      <c r="J1605" t="n">
        <v>28.0</v>
      </c>
      <c r="K1605" t="inlineStr">
        <is>
          <t>COMPLETED</t>
        </is>
      </c>
      <c r="L1605" t="inlineStr">
        <is>
          <t>MARK_AS_COMPLETED</t>
        </is>
      </c>
      <c r="M1605" t="inlineStr">
        <is>
          <t>Queue</t>
        </is>
      </c>
      <c r="N1605" t="n">
        <v>2.0</v>
      </c>
      <c r="O1605" s="1" t="n">
        <v>44641.70824074074</v>
      </c>
      <c r="P1605" s="1" t="n">
        <v>44642.25079861111</v>
      </c>
      <c r="Q1605" t="n">
        <v>46625.0</v>
      </c>
      <c r="R1605" t="n">
        <v>252.0</v>
      </c>
      <c r="S1605" t="b">
        <v>0</v>
      </c>
      <c r="T1605" t="inlineStr">
        <is>
          <t>N/A</t>
        </is>
      </c>
      <c r="U1605" t="b">
        <v>0</v>
      </c>
      <c r="V1605" t="inlineStr">
        <is>
          <t>Nayan Naramshettiwar</t>
        </is>
      </c>
      <c r="W1605" s="1" t="n">
        <v>44641.73542824074</v>
      </c>
      <c r="X1605" t="n">
        <v>157.0</v>
      </c>
      <c r="Y1605" t="n">
        <v>21.0</v>
      </c>
      <c r="Z1605" t="n">
        <v>0.0</v>
      </c>
      <c r="AA1605" t="n">
        <v>21.0</v>
      </c>
      <c r="AB1605" t="n">
        <v>0.0</v>
      </c>
      <c r="AC1605" t="n">
        <v>0.0</v>
      </c>
      <c r="AD1605" t="n">
        <v>7.0</v>
      </c>
      <c r="AE1605" t="n">
        <v>0.0</v>
      </c>
      <c r="AF1605" t="n">
        <v>0.0</v>
      </c>
      <c r="AG1605" t="n">
        <v>0.0</v>
      </c>
      <c r="AH1605" t="inlineStr">
        <is>
          <t>Nisha Verma</t>
        </is>
      </c>
      <c r="AI1605" s="1" t="n">
        <v>44642.25079861111</v>
      </c>
      <c r="AJ1605" t="n">
        <v>95.0</v>
      </c>
      <c r="AK1605" t="n">
        <v>0.0</v>
      </c>
      <c r="AL1605" t="n">
        <v>0.0</v>
      </c>
      <c r="AM1605" t="n">
        <v>0.0</v>
      </c>
      <c r="AN1605" t="n">
        <v>0.0</v>
      </c>
      <c r="AO1605" t="n">
        <v>0.0</v>
      </c>
      <c r="AP1605" t="n">
        <v>7.0</v>
      </c>
      <c r="AQ1605" t="n">
        <v>0.0</v>
      </c>
      <c r="AR1605" t="n">
        <v>0.0</v>
      </c>
      <c r="AS1605" t="n">
        <v>0.0</v>
      </c>
      <c r="AT1605" t="inlineStr">
        <is>
          <t>N/A</t>
        </is>
      </c>
      <c r="AU1605" t="inlineStr">
        <is>
          <t>N/A</t>
        </is>
      </c>
      <c r="AV1605" t="inlineStr">
        <is>
          <t>N/A</t>
        </is>
      </c>
      <c r="AW1605" t="inlineStr">
        <is>
          <t>N/A</t>
        </is>
      </c>
      <c r="AX1605" t="inlineStr">
        <is>
          <t>N/A</t>
        </is>
      </c>
      <c r="AY1605" t="inlineStr">
        <is>
          <t>N/A</t>
        </is>
      </c>
      <c r="AZ1605" t="inlineStr">
        <is>
          <t>N/A</t>
        </is>
      </c>
      <c r="BA1605" t="inlineStr">
        <is>
          <t>N/A</t>
        </is>
      </c>
      <c r="BB1605" t="inlineStr">
        <is>
          <t>N/A</t>
        </is>
      </c>
      <c r="BC1605" t="inlineStr">
        <is>
          <t>N/A</t>
        </is>
      </c>
      <c r="BD1605" t="inlineStr">
        <is>
          <t>N/A</t>
        </is>
      </c>
      <c r="BE1605" t="inlineStr">
        <is>
          <t>N/A</t>
        </is>
      </c>
    </row>
    <row r="1606">
      <c r="A1606" t="inlineStr">
        <is>
          <t>WI220361764</t>
        </is>
      </c>
      <c r="B1606" t="inlineStr">
        <is>
          <t>DATA_VALIDATION</t>
        </is>
      </c>
      <c r="C1606" t="inlineStr">
        <is>
          <t>201330005952</t>
        </is>
      </c>
      <c r="D1606" t="inlineStr">
        <is>
          <t>Folder</t>
        </is>
      </c>
      <c r="E1606" s="2">
        <f>HYPERLINK("capsilon://?command=openfolder&amp;siteaddress=FAM.docvelocity-na8.net&amp;folderid=FX37D1B01E-BACC-9B27-98BF-B58A84757F36","FX22039266")</f>
        <v>0.0</v>
      </c>
      <c r="F1606" t="inlineStr">
        <is>
          <t/>
        </is>
      </c>
      <c r="G1606" t="inlineStr">
        <is>
          <t/>
        </is>
      </c>
      <c r="H1606" t="inlineStr">
        <is>
          <t>Mailitem</t>
        </is>
      </c>
      <c r="I1606" t="inlineStr">
        <is>
          <t>MI2203641419</t>
        </is>
      </c>
      <c r="J1606" t="n">
        <v>28.0</v>
      </c>
      <c r="K1606" t="inlineStr">
        <is>
          <t>COMPLETED</t>
        </is>
      </c>
      <c r="L1606" t="inlineStr">
        <is>
          <t>MARK_AS_COMPLETED</t>
        </is>
      </c>
      <c r="M1606" t="inlineStr">
        <is>
          <t>Queue</t>
        </is>
      </c>
      <c r="N1606" t="n">
        <v>2.0</v>
      </c>
      <c r="O1606" s="1" t="n">
        <v>44641.70863425926</v>
      </c>
      <c r="P1606" s="1" t="n">
        <v>44642.25478009259</v>
      </c>
      <c r="Q1606" t="n">
        <v>46698.0</v>
      </c>
      <c r="R1606" t="n">
        <v>489.0</v>
      </c>
      <c r="S1606" t="b">
        <v>0</v>
      </c>
      <c r="T1606" t="inlineStr">
        <is>
          <t>N/A</t>
        </is>
      </c>
      <c r="U1606" t="b">
        <v>0</v>
      </c>
      <c r="V1606" t="inlineStr">
        <is>
          <t>Shubham Karwate</t>
        </is>
      </c>
      <c r="W1606" s="1" t="n">
        <v>44641.73571759259</v>
      </c>
      <c r="X1606" t="n">
        <v>120.0</v>
      </c>
      <c r="Y1606" t="n">
        <v>21.0</v>
      </c>
      <c r="Z1606" t="n">
        <v>0.0</v>
      </c>
      <c r="AA1606" t="n">
        <v>21.0</v>
      </c>
      <c r="AB1606" t="n">
        <v>0.0</v>
      </c>
      <c r="AC1606" t="n">
        <v>2.0</v>
      </c>
      <c r="AD1606" t="n">
        <v>7.0</v>
      </c>
      <c r="AE1606" t="n">
        <v>0.0</v>
      </c>
      <c r="AF1606" t="n">
        <v>0.0</v>
      </c>
      <c r="AG1606" t="n">
        <v>0.0</v>
      </c>
      <c r="AH1606" t="inlineStr">
        <is>
          <t>Sanjana Uttekar</t>
        </is>
      </c>
      <c r="AI1606" s="1" t="n">
        <v>44642.25478009259</v>
      </c>
      <c r="AJ1606" t="n">
        <v>369.0</v>
      </c>
      <c r="AK1606" t="n">
        <v>0.0</v>
      </c>
      <c r="AL1606" t="n">
        <v>0.0</v>
      </c>
      <c r="AM1606" t="n">
        <v>0.0</v>
      </c>
      <c r="AN1606" t="n">
        <v>0.0</v>
      </c>
      <c r="AO1606" t="n">
        <v>0.0</v>
      </c>
      <c r="AP1606" t="n">
        <v>7.0</v>
      </c>
      <c r="AQ1606" t="n">
        <v>0.0</v>
      </c>
      <c r="AR1606" t="n">
        <v>0.0</v>
      </c>
      <c r="AS1606" t="n">
        <v>0.0</v>
      </c>
      <c r="AT1606" t="inlineStr">
        <is>
          <t>N/A</t>
        </is>
      </c>
      <c r="AU1606" t="inlineStr">
        <is>
          <t>N/A</t>
        </is>
      </c>
      <c r="AV1606" t="inlineStr">
        <is>
          <t>N/A</t>
        </is>
      </c>
      <c r="AW1606" t="inlineStr">
        <is>
          <t>N/A</t>
        </is>
      </c>
      <c r="AX1606" t="inlineStr">
        <is>
          <t>N/A</t>
        </is>
      </c>
      <c r="AY1606" t="inlineStr">
        <is>
          <t>N/A</t>
        </is>
      </c>
      <c r="AZ1606" t="inlineStr">
        <is>
          <t>N/A</t>
        </is>
      </c>
      <c r="BA1606" t="inlineStr">
        <is>
          <t>N/A</t>
        </is>
      </c>
      <c r="BB1606" t="inlineStr">
        <is>
          <t>N/A</t>
        </is>
      </c>
      <c r="BC1606" t="inlineStr">
        <is>
          <t>N/A</t>
        </is>
      </c>
      <c r="BD1606" t="inlineStr">
        <is>
          <t>N/A</t>
        </is>
      </c>
      <c r="BE1606" t="inlineStr">
        <is>
          <t>N/A</t>
        </is>
      </c>
    </row>
    <row r="1607">
      <c r="A1607" t="inlineStr">
        <is>
          <t>WI220361767</t>
        </is>
      </c>
      <c r="B1607" t="inlineStr">
        <is>
          <t>DATA_VALIDATION</t>
        </is>
      </c>
      <c r="C1607" t="inlineStr">
        <is>
          <t>201330005952</t>
        </is>
      </c>
      <c r="D1607" t="inlineStr">
        <is>
          <t>Folder</t>
        </is>
      </c>
      <c r="E1607" s="2">
        <f>HYPERLINK("capsilon://?command=openfolder&amp;siteaddress=FAM.docvelocity-na8.net&amp;folderid=FX37D1B01E-BACC-9B27-98BF-B58A84757F36","FX22039266")</f>
        <v>0.0</v>
      </c>
      <c r="F1607" t="inlineStr">
        <is>
          <t/>
        </is>
      </c>
      <c r="G1607" t="inlineStr">
        <is>
          <t/>
        </is>
      </c>
      <c r="H1607" t="inlineStr">
        <is>
          <t>Mailitem</t>
        </is>
      </c>
      <c r="I1607" t="inlineStr">
        <is>
          <t>MI2203641437</t>
        </is>
      </c>
      <c r="J1607" t="n">
        <v>28.0</v>
      </c>
      <c r="K1607" t="inlineStr">
        <is>
          <t>COMPLETED</t>
        </is>
      </c>
      <c r="L1607" t="inlineStr">
        <is>
          <t>MARK_AS_COMPLETED</t>
        </is>
      </c>
      <c r="M1607" t="inlineStr">
        <is>
          <t>Queue</t>
        </is>
      </c>
      <c r="N1607" t="n">
        <v>2.0</v>
      </c>
      <c r="O1607" s="1" t="n">
        <v>44641.70905092593</v>
      </c>
      <c r="P1607" s="1" t="n">
        <v>44642.25545138889</v>
      </c>
      <c r="Q1607" t="n">
        <v>46460.0</v>
      </c>
      <c r="R1607" t="n">
        <v>749.0</v>
      </c>
      <c r="S1607" t="b">
        <v>0</v>
      </c>
      <c r="T1607" t="inlineStr">
        <is>
          <t>N/A</t>
        </is>
      </c>
      <c r="U1607" t="b">
        <v>0</v>
      </c>
      <c r="V1607" t="inlineStr">
        <is>
          <t>Nayan Naramshettiwar</t>
        </is>
      </c>
      <c r="W1607" s="1" t="n">
        <v>44641.739282407405</v>
      </c>
      <c r="X1607" t="n">
        <v>333.0</v>
      </c>
      <c r="Y1607" t="n">
        <v>21.0</v>
      </c>
      <c r="Z1607" t="n">
        <v>0.0</v>
      </c>
      <c r="AA1607" t="n">
        <v>21.0</v>
      </c>
      <c r="AB1607" t="n">
        <v>0.0</v>
      </c>
      <c r="AC1607" t="n">
        <v>9.0</v>
      </c>
      <c r="AD1607" t="n">
        <v>7.0</v>
      </c>
      <c r="AE1607" t="n">
        <v>0.0</v>
      </c>
      <c r="AF1607" t="n">
        <v>0.0</v>
      </c>
      <c r="AG1607" t="n">
        <v>0.0</v>
      </c>
      <c r="AH1607" t="inlineStr">
        <is>
          <t>Supriya Khape</t>
        </is>
      </c>
      <c r="AI1607" s="1" t="n">
        <v>44642.25545138889</v>
      </c>
      <c r="AJ1607" t="n">
        <v>416.0</v>
      </c>
      <c r="AK1607" t="n">
        <v>1.0</v>
      </c>
      <c r="AL1607" t="n">
        <v>0.0</v>
      </c>
      <c r="AM1607" t="n">
        <v>1.0</v>
      </c>
      <c r="AN1607" t="n">
        <v>0.0</v>
      </c>
      <c r="AO1607" t="n">
        <v>1.0</v>
      </c>
      <c r="AP1607" t="n">
        <v>6.0</v>
      </c>
      <c r="AQ1607" t="n">
        <v>0.0</v>
      </c>
      <c r="AR1607" t="n">
        <v>0.0</v>
      </c>
      <c r="AS1607" t="n">
        <v>0.0</v>
      </c>
      <c r="AT1607" t="inlineStr">
        <is>
          <t>N/A</t>
        </is>
      </c>
      <c r="AU1607" t="inlineStr">
        <is>
          <t>N/A</t>
        </is>
      </c>
      <c r="AV1607" t="inlineStr">
        <is>
          <t>N/A</t>
        </is>
      </c>
      <c r="AW1607" t="inlineStr">
        <is>
          <t>N/A</t>
        </is>
      </c>
      <c r="AX1607" t="inlineStr">
        <is>
          <t>N/A</t>
        </is>
      </c>
      <c r="AY1607" t="inlineStr">
        <is>
          <t>N/A</t>
        </is>
      </c>
      <c r="AZ1607" t="inlineStr">
        <is>
          <t>N/A</t>
        </is>
      </c>
      <c r="BA1607" t="inlineStr">
        <is>
          <t>N/A</t>
        </is>
      </c>
      <c r="BB1607" t="inlineStr">
        <is>
          <t>N/A</t>
        </is>
      </c>
      <c r="BC1607" t="inlineStr">
        <is>
          <t>N/A</t>
        </is>
      </c>
      <c r="BD1607" t="inlineStr">
        <is>
          <t>N/A</t>
        </is>
      </c>
      <c r="BE1607" t="inlineStr">
        <is>
          <t>N/A</t>
        </is>
      </c>
    </row>
    <row r="1608">
      <c r="A1608" t="inlineStr">
        <is>
          <t>WI2203620</t>
        </is>
      </c>
      <c r="B1608" t="inlineStr">
        <is>
          <t>DATA_VALIDATION</t>
        </is>
      </c>
      <c r="C1608" t="inlineStr">
        <is>
          <t>201348000339</t>
        </is>
      </c>
      <c r="D1608" t="inlineStr">
        <is>
          <t>Folder</t>
        </is>
      </c>
      <c r="E1608" s="2">
        <f>HYPERLINK("capsilon://?command=openfolder&amp;siteaddress=FAM.docvelocity-na8.net&amp;folderid=FXFCB999EE-773D-981F-32F6-8DF9C0ACD97C","FX22027434")</f>
        <v>0.0</v>
      </c>
      <c r="F1608" t="inlineStr">
        <is>
          <t/>
        </is>
      </c>
      <c r="G1608" t="inlineStr">
        <is>
          <t/>
        </is>
      </c>
      <c r="H1608" t="inlineStr">
        <is>
          <t>Mailitem</t>
        </is>
      </c>
      <c r="I1608" t="inlineStr">
        <is>
          <t>MI22039212</t>
        </is>
      </c>
      <c r="J1608" t="n">
        <v>0.0</v>
      </c>
      <c r="K1608" t="inlineStr">
        <is>
          <t>COMPLETED</t>
        </is>
      </c>
      <c r="L1608" t="inlineStr">
        <is>
          <t>MARK_AS_COMPLETED</t>
        </is>
      </c>
      <c r="M1608" t="inlineStr">
        <is>
          <t>Queue</t>
        </is>
      </c>
      <c r="N1608" t="n">
        <v>2.0</v>
      </c>
      <c r="O1608" s="1" t="n">
        <v>44621.380162037036</v>
      </c>
      <c r="P1608" s="1" t="n">
        <v>44621.66908564815</v>
      </c>
      <c r="Q1608" t="n">
        <v>24445.0</v>
      </c>
      <c r="R1608" t="n">
        <v>518.0</v>
      </c>
      <c r="S1608" t="b">
        <v>0</v>
      </c>
      <c r="T1608" t="inlineStr">
        <is>
          <t>N/A</t>
        </is>
      </c>
      <c r="U1608" t="b">
        <v>0</v>
      </c>
      <c r="V1608" t="inlineStr">
        <is>
          <t>Ujwala Ajabe</t>
        </is>
      </c>
      <c r="W1608" s="1" t="n">
        <v>44621.50418981481</v>
      </c>
      <c r="X1608" t="n">
        <v>433.0</v>
      </c>
      <c r="Y1608" t="n">
        <v>52.0</v>
      </c>
      <c r="Z1608" t="n">
        <v>0.0</v>
      </c>
      <c r="AA1608" t="n">
        <v>52.0</v>
      </c>
      <c r="AB1608" t="n">
        <v>0.0</v>
      </c>
      <c r="AC1608" t="n">
        <v>13.0</v>
      </c>
      <c r="AD1608" t="n">
        <v>-52.0</v>
      </c>
      <c r="AE1608" t="n">
        <v>0.0</v>
      </c>
      <c r="AF1608" t="n">
        <v>0.0</v>
      </c>
      <c r="AG1608" t="n">
        <v>0.0</v>
      </c>
      <c r="AH1608" t="inlineStr">
        <is>
          <t>Vikash Suryakanth Parmar</t>
        </is>
      </c>
      <c r="AI1608" s="1" t="n">
        <v>44621.66908564815</v>
      </c>
      <c r="AJ1608" t="n">
        <v>85.0</v>
      </c>
      <c r="AK1608" t="n">
        <v>2.0</v>
      </c>
      <c r="AL1608" t="n">
        <v>0.0</v>
      </c>
      <c r="AM1608" t="n">
        <v>2.0</v>
      </c>
      <c r="AN1608" t="n">
        <v>0.0</v>
      </c>
      <c r="AO1608" t="n">
        <v>1.0</v>
      </c>
      <c r="AP1608" t="n">
        <v>-54.0</v>
      </c>
      <c r="AQ1608" t="n">
        <v>0.0</v>
      </c>
      <c r="AR1608" t="n">
        <v>0.0</v>
      </c>
      <c r="AS1608" t="n">
        <v>0.0</v>
      </c>
      <c r="AT1608" t="inlineStr">
        <is>
          <t>N/A</t>
        </is>
      </c>
      <c r="AU1608" t="inlineStr">
        <is>
          <t>N/A</t>
        </is>
      </c>
      <c r="AV1608" t="inlineStr">
        <is>
          <t>N/A</t>
        </is>
      </c>
      <c r="AW1608" t="inlineStr">
        <is>
          <t>N/A</t>
        </is>
      </c>
      <c r="AX1608" t="inlineStr">
        <is>
          <t>N/A</t>
        </is>
      </c>
      <c r="AY1608" t="inlineStr">
        <is>
          <t>N/A</t>
        </is>
      </c>
      <c r="AZ1608" t="inlineStr">
        <is>
          <t>N/A</t>
        </is>
      </c>
      <c r="BA1608" t="inlineStr">
        <is>
          <t>N/A</t>
        </is>
      </c>
      <c r="BB1608" t="inlineStr">
        <is>
          <t>N/A</t>
        </is>
      </c>
      <c r="BC1608" t="inlineStr">
        <is>
          <t>N/A</t>
        </is>
      </c>
      <c r="BD1608" t="inlineStr">
        <is>
          <t>N/A</t>
        </is>
      </c>
      <c r="BE1608" t="inlineStr">
        <is>
          <t>N/A</t>
        </is>
      </c>
    </row>
    <row r="1609">
      <c r="A1609" t="inlineStr">
        <is>
          <t>WI22036203</t>
        </is>
      </c>
      <c r="B1609" t="inlineStr">
        <is>
          <t>DATA_VALIDATION</t>
        </is>
      </c>
      <c r="C1609" t="inlineStr">
        <is>
          <t>201330016151</t>
        </is>
      </c>
      <c r="D1609" t="inlineStr">
        <is>
          <t>Folder</t>
        </is>
      </c>
      <c r="E1609" s="2">
        <f>HYPERLINK("capsilon://?command=openfolder&amp;siteaddress=FAM.docvelocity-na8.net&amp;folderid=FXEF927942-B128-2914-D7C3-EFD53B69E940","FX2203728")</f>
        <v>0.0</v>
      </c>
      <c r="F1609" t="inlineStr">
        <is>
          <t/>
        </is>
      </c>
      <c r="G1609" t="inlineStr">
        <is>
          <t/>
        </is>
      </c>
      <c r="H1609" t="inlineStr">
        <is>
          <t>Mailitem</t>
        </is>
      </c>
      <c r="I1609" t="inlineStr">
        <is>
          <t>MI220366659</t>
        </is>
      </c>
      <c r="J1609" t="n">
        <v>0.0</v>
      </c>
      <c r="K1609" t="inlineStr">
        <is>
          <t>COMPLETED</t>
        </is>
      </c>
      <c r="L1609" t="inlineStr">
        <is>
          <t>MARK_AS_COMPLETED</t>
        </is>
      </c>
      <c r="M1609" t="inlineStr">
        <is>
          <t>Queue</t>
        </is>
      </c>
      <c r="N1609" t="n">
        <v>1.0</v>
      </c>
      <c r="O1609" s="1" t="n">
        <v>44622.54421296297</v>
      </c>
      <c r="P1609" s="1" t="n">
        <v>44622.55068287037</v>
      </c>
      <c r="Q1609" t="n">
        <v>102.0</v>
      </c>
      <c r="R1609" t="n">
        <v>457.0</v>
      </c>
      <c r="S1609" t="b">
        <v>0</v>
      </c>
      <c r="T1609" t="inlineStr">
        <is>
          <t>N/A</t>
        </is>
      </c>
      <c r="U1609" t="b">
        <v>0</v>
      </c>
      <c r="V1609" t="inlineStr">
        <is>
          <t>Sumit Jarhad</t>
        </is>
      </c>
      <c r="W1609" s="1" t="n">
        <v>44622.55068287037</v>
      </c>
      <c r="X1609" t="n">
        <v>264.0</v>
      </c>
      <c r="Y1609" t="n">
        <v>0.0</v>
      </c>
      <c r="Z1609" t="n">
        <v>0.0</v>
      </c>
      <c r="AA1609" t="n">
        <v>0.0</v>
      </c>
      <c r="AB1609" t="n">
        <v>0.0</v>
      </c>
      <c r="AC1609" t="n">
        <v>0.0</v>
      </c>
      <c r="AD1609" t="n">
        <v>0.0</v>
      </c>
      <c r="AE1609" t="n">
        <v>108.0</v>
      </c>
      <c r="AF1609" t="n">
        <v>0.0</v>
      </c>
      <c r="AG1609" t="n">
        <v>6.0</v>
      </c>
      <c r="AH1609" t="inlineStr">
        <is>
          <t>N/A</t>
        </is>
      </c>
      <c r="AI1609" t="inlineStr">
        <is>
          <t>N/A</t>
        </is>
      </c>
      <c r="AJ1609" t="inlineStr">
        <is>
          <t>N/A</t>
        </is>
      </c>
      <c r="AK1609" t="inlineStr">
        <is>
          <t>N/A</t>
        </is>
      </c>
      <c r="AL1609" t="inlineStr">
        <is>
          <t>N/A</t>
        </is>
      </c>
      <c r="AM1609" t="inlineStr">
        <is>
          <t>N/A</t>
        </is>
      </c>
      <c r="AN1609" t="inlineStr">
        <is>
          <t>N/A</t>
        </is>
      </c>
      <c r="AO1609" t="inlineStr">
        <is>
          <t>N/A</t>
        </is>
      </c>
      <c r="AP1609" t="inlineStr">
        <is>
          <t>N/A</t>
        </is>
      </c>
      <c r="AQ1609" t="inlineStr">
        <is>
          <t>N/A</t>
        </is>
      </c>
      <c r="AR1609" t="inlineStr">
        <is>
          <t>N/A</t>
        </is>
      </c>
      <c r="AS1609" t="inlineStr">
        <is>
          <t>N/A</t>
        </is>
      </c>
      <c r="AT1609" t="inlineStr">
        <is>
          <t>N/A</t>
        </is>
      </c>
      <c r="AU1609" t="inlineStr">
        <is>
          <t>N/A</t>
        </is>
      </c>
      <c r="AV1609" t="inlineStr">
        <is>
          <t>N/A</t>
        </is>
      </c>
      <c r="AW1609" t="inlineStr">
        <is>
          <t>N/A</t>
        </is>
      </c>
      <c r="AX1609" t="inlineStr">
        <is>
          <t>N/A</t>
        </is>
      </c>
      <c r="AY1609" t="inlineStr">
        <is>
          <t>N/A</t>
        </is>
      </c>
      <c r="AZ1609" t="inlineStr">
        <is>
          <t>N/A</t>
        </is>
      </c>
      <c r="BA1609" t="inlineStr">
        <is>
          <t>N/A</t>
        </is>
      </c>
      <c r="BB1609" t="inlineStr">
        <is>
          <t>N/A</t>
        </is>
      </c>
      <c r="BC1609" t="inlineStr">
        <is>
          <t>N/A</t>
        </is>
      </c>
      <c r="BD1609" t="inlineStr">
        <is>
          <t>N/A</t>
        </is>
      </c>
      <c r="BE1609" t="inlineStr">
        <is>
          <t>N/A</t>
        </is>
      </c>
    </row>
    <row r="1610">
      <c r="A1610" t="inlineStr">
        <is>
          <t>WI220362181</t>
        </is>
      </c>
      <c r="B1610" t="inlineStr">
        <is>
          <t>DATA_VALIDATION</t>
        </is>
      </c>
      <c r="C1610" t="inlineStr">
        <is>
          <t>201308008251</t>
        </is>
      </c>
      <c r="D1610" t="inlineStr">
        <is>
          <t>Folder</t>
        </is>
      </c>
      <c r="E1610" s="2">
        <f>HYPERLINK("capsilon://?command=openfolder&amp;siteaddress=FAM.docvelocity-na8.net&amp;folderid=FX929F139C-CF44-F28F-F006-EAB2CFCD4E86","FX22031869")</f>
        <v>0.0</v>
      </c>
      <c r="F1610" t="inlineStr">
        <is>
          <t/>
        </is>
      </c>
      <c r="G1610" t="inlineStr">
        <is>
          <t/>
        </is>
      </c>
      <c r="H1610" t="inlineStr">
        <is>
          <t>Mailitem</t>
        </is>
      </c>
      <c r="I1610" t="inlineStr">
        <is>
          <t>MI2203645271</t>
        </is>
      </c>
      <c r="J1610" t="n">
        <v>0.0</v>
      </c>
      <c r="K1610" t="inlineStr">
        <is>
          <t>COMPLETED</t>
        </is>
      </c>
      <c r="L1610" t="inlineStr">
        <is>
          <t>MARK_AS_COMPLETED</t>
        </is>
      </c>
      <c r="M1610" t="inlineStr">
        <is>
          <t>Queue</t>
        </is>
      </c>
      <c r="N1610" t="n">
        <v>2.0</v>
      </c>
      <c r="O1610" s="1" t="n">
        <v>44641.75763888889</v>
      </c>
      <c r="P1610" s="1" t="n">
        <v>44642.261979166666</v>
      </c>
      <c r="Q1610" t="n">
        <v>41906.0</v>
      </c>
      <c r="R1610" t="n">
        <v>1669.0</v>
      </c>
      <c r="S1610" t="b">
        <v>0</v>
      </c>
      <c r="T1610" t="inlineStr">
        <is>
          <t>N/A</t>
        </is>
      </c>
      <c r="U1610" t="b">
        <v>0</v>
      </c>
      <c r="V1610" t="inlineStr">
        <is>
          <t>Samadhan Kamble</t>
        </is>
      </c>
      <c r="W1610" s="1" t="n">
        <v>44641.76734953704</v>
      </c>
      <c r="X1610" t="n">
        <v>659.0</v>
      </c>
      <c r="Y1610" t="n">
        <v>37.0</v>
      </c>
      <c r="Z1610" t="n">
        <v>0.0</v>
      </c>
      <c r="AA1610" t="n">
        <v>37.0</v>
      </c>
      <c r="AB1610" t="n">
        <v>0.0</v>
      </c>
      <c r="AC1610" t="n">
        <v>31.0</v>
      </c>
      <c r="AD1610" t="n">
        <v>-37.0</v>
      </c>
      <c r="AE1610" t="n">
        <v>0.0</v>
      </c>
      <c r="AF1610" t="n">
        <v>0.0</v>
      </c>
      <c r="AG1610" t="n">
        <v>0.0</v>
      </c>
      <c r="AH1610" t="inlineStr">
        <is>
          <t>Nisha Verma</t>
        </is>
      </c>
      <c r="AI1610" s="1" t="n">
        <v>44642.261979166666</v>
      </c>
      <c r="AJ1610" t="n">
        <v>550.0</v>
      </c>
      <c r="AK1610" t="n">
        <v>4.0</v>
      </c>
      <c r="AL1610" t="n">
        <v>0.0</v>
      </c>
      <c r="AM1610" t="n">
        <v>4.0</v>
      </c>
      <c r="AN1610" t="n">
        <v>0.0</v>
      </c>
      <c r="AO1610" t="n">
        <v>4.0</v>
      </c>
      <c r="AP1610" t="n">
        <v>-41.0</v>
      </c>
      <c r="AQ1610" t="n">
        <v>0.0</v>
      </c>
      <c r="AR1610" t="n">
        <v>0.0</v>
      </c>
      <c r="AS1610" t="n">
        <v>0.0</v>
      </c>
      <c r="AT1610" t="inlineStr">
        <is>
          <t>N/A</t>
        </is>
      </c>
      <c r="AU1610" t="inlineStr">
        <is>
          <t>N/A</t>
        </is>
      </c>
      <c r="AV1610" t="inlineStr">
        <is>
          <t>N/A</t>
        </is>
      </c>
      <c r="AW1610" t="inlineStr">
        <is>
          <t>N/A</t>
        </is>
      </c>
      <c r="AX1610" t="inlineStr">
        <is>
          <t>N/A</t>
        </is>
      </c>
      <c r="AY1610" t="inlineStr">
        <is>
          <t>N/A</t>
        </is>
      </c>
      <c r="AZ1610" t="inlineStr">
        <is>
          <t>N/A</t>
        </is>
      </c>
      <c r="BA1610" t="inlineStr">
        <is>
          <t>N/A</t>
        </is>
      </c>
      <c r="BB1610" t="inlineStr">
        <is>
          <t>N/A</t>
        </is>
      </c>
      <c r="BC1610" t="inlineStr">
        <is>
          <t>N/A</t>
        </is>
      </c>
      <c r="BD1610" t="inlineStr">
        <is>
          <t>N/A</t>
        </is>
      </c>
      <c r="BE1610" t="inlineStr">
        <is>
          <t>N/A</t>
        </is>
      </c>
    </row>
    <row r="1611">
      <c r="A1611" t="inlineStr">
        <is>
          <t>WI220362192</t>
        </is>
      </c>
      <c r="B1611" t="inlineStr">
        <is>
          <t>DATA_VALIDATION</t>
        </is>
      </c>
      <c r="C1611" t="inlineStr">
        <is>
          <t>201330005934</t>
        </is>
      </c>
      <c r="D1611" t="inlineStr">
        <is>
          <t>Folder</t>
        </is>
      </c>
      <c r="E1611" s="2">
        <f>HYPERLINK("capsilon://?command=openfolder&amp;siteaddress=FAM.docvelocity-na8.net&amp;folderid=FX5C8B99F6-3CEA-E5CA-12C9-79F6BDBA2DA6","FX22038774")</f>
        <v>0.0</v>
      </c>
      <c r="F1611" t="inlineStr">
        <is>
          <t/>
        </is>
      </c>
      <c r="G1611" t="inlineStr">
        <is>
          <t/>
        </is>
      </c>
      <c r="H1611" t="inlineStr">
        <is>
          <t>Mailitem</t>
        </is>
      </c>
      <c r="I1611" t="inlineStr">
        <is>
          <t>MI2203645452</t>
        </is>
      </c>
      <c r="J1611" t="n">
        <v>61.0</v>
      </c>
      <c r="K1611" t="inlineStr">
        <is>
          <t>COMPLETED</t>
        </is>
      </c>
      <c r="L1611" t="inlineStr">
        <is>
          <t>MARK_AS_COMPLETED</t>
        </is>
      </c>
      <c r="M1611" t="inlineStr">
        <is>
          <t>Queue</t>
        </is>
      </c>
      <c r="N1611" t="n">
        <v>2.0</v>
      </c>
      <c r="O1611" s="1" t="n">
        <v>44641.761099537034</v>
      </c>
      <c r="P1611" s="1" t="n">
        <v>44642.257997685185</v>
      </c>
      <c r="Q1611" t="n">
        <v>42416.0</v>
      </c>
      <c r="R1611" t="n">
        <v>516.0</v>
      </c>
      <c r="S1611" t="b">
        <v>0</v>
      </c>
      <c r="T1611" t="inlineStr">
        <is>
          <t>N/A</t>
        </is>
      </c>
      <c r="U1611" t="b">
        <v>0</v>
      </c>
      <c r="V1611" t="inlineStr">
        <is>
          <t>Nayan Naramshettiwar</t>
        </is>
      </c>
      <c r="W1611" s="1" t="n">
        <v>44641.7644212963</v>
      </c>
      <c r="X1611" t="n">
        <v>238.0</v>
      </c>
      <c r="Y1611" t="n">
        <v>56.0</v>
      </c>
      <c r="Z1611" t="n">
        <v>0.0</v>
      </c>
      <c r="AA1611" t="n">
        <v>56.0</v>
      </c>
      <c r="AB1611" t="n">
        <v>0.0</v>
      </c>
      <c r="AC1611" t="n">
        <v>4.0</v>
      </c>
      <c r="AD1611" t="n">
        <v>5.0</v>
      </c>
      <c r="AE1611" t="n">
        <v>0.0</v>
      </c>
      <c r="AF1611" t="n">
        <v>0.0</v>
      </c>
      <c r="AG1611" t="n">
        <v>0.0</v>
      </c>
      <c r="AH1611" t="inlineStr">
        <is>
          <t>Sanjana Uttekar</t>
        </is>
      </c>
      <c r="AI1611" s="1" t="n">
        <v>44642.257997685185</v>
      </c>
      <c r="AJ1611" t="n">
        <v>278.0</v>
      </c>
      <c r="AK1611" t="n">
        <v>0.0</v>
      </c>
      <c r="AL1611" t="n">
        <v>0.0</v>
      </c>
      <c r="AM1611" t="n">
        <v>0.0</v>
      </c>
      <c r="AN1611" t="n">
        <v>0.0</v>
      </c>
      <c r="AO1611" t="n">
        <v>0.0</v>
      </c>
      <c r="AP1611" t="n">
        <v>5.0</v>
      </c>
      <c r="AQ1611" t="n">
        <v>0.0</v>
      </c>
      <c r="AR1611" t="n">
        <v>0.0</v>
      </c>
      <c r="AS1611" t="n">
        <v>0.0</v>
      </c>
      <c r="AT1611" t="inlineStr">
        <is>
          <t>N/A</t>
        </is>
      </c>
      <c r="AU1611" t="inlineStr">
        <is>
          <t>N/A</t>
        </is>
      </c>
      <c r="AV1611" t="inlineStr">
        <is>
          <t>N/A</t>
        </is>
      </c>
      <c r="AW1611" t="inlineStr">
        <is>
          <t>N/A</t>
        </is>
      </c>
      <c r="AX1611" t="inlineStr">
        <is>
          <t>N/A</t>
        </is>
      </c>
      <c r="AY1611" t="inlineStr">
        <is>
          <t>N/A</t>
        </is>
      </c>
      <c r="AZ1611" t="inlineStr">
        <is>
          <t>N/A</t>
        </is>
      </c>
      <c r="BA1611" t="inlineStr">
        <is>
          <t>N/A</t>
        </is>
      </c>
      <c r="BB1611" t="inlineStr">
        <is>
          <t>N/A</t>
        </is>
      </c>
      <c r="BC1611" t="inlineStr">
        <is>
          <t>N/A</t>
        </is>
      </c>
      <c r="BD1611" t="inlineStr">
        <is>
          <t>N/A</t>
        </is>
      </c>
      <c r="BE1611" t="inlineStr">
        <is>
          <t>N/A</t>
        </is>
      </c>
    </row>
    <row r="1612">
      <c r="A1612" t="inlineStr">
        <is>
          <t>WI220362203</t>
        </is>
      </c>
      <c r="B1612" t="inlineStr">
        <is>
          <t>DATA_VALIDATION</t>
        </is>
      </c>
      <c r="C1612" t="inlineStr">
        <is>
          <t>201330005934</t>
        </is>
      </c>
      <c r="D1612" t="inlineStr">
        <is>
          <t>Folder</t>
        </is>
      </c>
      <c r="E1612" s="2">
        <f>HYPERLINK("capsilon://?command=openfolder&amp;siteaddress=FAM.docvelocity-na8.net&amp;folderid=FX5C8B99F6-3CEA-E5CA-12C9-79F6BDBA2DA6","FX22038774")</f>
        <v>0.0</v>
      </c>
      <c r="F1612" t="inlineStr">
        <is>
          <t/>
        </is>
      </c>
      <c r="G1612" t="inlineStr">
        <is>
          <t/>
        </is>
      </c>
      <c r="H1612" t="inlineStr">
        <is>
          <t>Mailitem</t>
        </is>
      </c>
      <c r="I1612" t="inlineStr">
        <is>
          <t>MI2203645563</t>
        </is>
      </c>
      <c r="J1612" t="n">
        <v>56.0</v>
      </c>
      <c r="K1612" t="inlineStr">
        <is>
          <t>COMPLETED</t>
        </is>
      </c>
      <c r="L1612" t="inlineStr">
        <is>
          <t>MARK_AS_COMPLETED</t>
        </is>
      </c>
      <c r="M1612" t="inlineStr">
        <is>
          <t>Queue</t>
        </is>
      </c>
      <c r="N1612" t="n">
        <v>2.0</v>
      </c>
      <c r="O1612" s="1" t="n">
        <v>44641.76261574074</v>
      </c>
      <c r="P1612" s="1" t="n">
        <v>44642.258877314816</v>
      </c>
      <c r="Q1612" t="n">
        <v>42179.0</v>
      </c>
      <c r="R1612" t="n">
        <v>698.0</v>
      </c>
      <c r="S1612" t="b">
        <v>0</v>
      </c>
      <c r="T1612" t="inlineStr">
        <is>
          <t>N/A</t>
        </is>
      </c>
      <c r="U1612" t="b">
        <v>0</v>
      </c>
      <c r="V1612" t="inlineStr">
        <is>
          <t>Payal Pathare</t>
        </is>
      </c>
      <c r="W1612" s="1" t="n">
        <v>44641.767372685186</v>
      </c>
      <c r="X1612" t="n">
        <v>403.0</v>
      </c>
      <c r="Y1612" t="n">
        <v>36.0</v>
      </c>
      <c r="Z1612" t="n">
        <v>0.0</v>
      </c>
      <c r="AA1612" t="n">
        <v>36.0</v>
      </c>
      <c r="AB1612" t="n">
        <v>0.0</v>
      </c>
      <c r="AC1612" t="n">
        <v>4.0</v>
      </c>
      <c r="AD1612" t="n">
        <v>20.0</v>
      </c>
      <c r="AE1612" t="n">
        <v>0.0</v>
      </c>
      <c r="AF1612" t="n">
        <v>0.0</v>
      </c>
      <c r="AG1612" t="n">
        <v>0.0</v>
      </c>
      <c r="AH1612" t="inlineStr">
        <is>
          <t>Supriya Khape</t>
        </is>
      </c>
      <c r="AI1612" s="1" t="n">
        <v>44642.258877314816</v>
      </c>
      <c r="AJ1612" t="n">
        <v>295.0</v>
      </c>
      <c r="AK1612" t="n">
        <v>0.0</v>
      </c>
      <c r="AL1612" t="n">
        <v>0.0</v>
      </c>
      <c r="AM1612" t="n">
        <v>0.0</v>
      </c>
      <c r="AN1612" t="n">
        <v>0.0</v>
      </c>
      <c r="AO1612" t="n">
        <v>0.0</v>
      </c>
      <c r="AP1612" t="n">
        <v>20.0</v>
      </c>
      <c r="AQ1612" t="n">
        <v>0.0</v>
      </c>
      <c r="AR1612" t="n">
        <v>0.0</v>
      </c>
      <c r="AS1612" t="n">
        <v>0.0</v>
      </c>
      <c r="AT1612" t="inlineStr">
        <is>
          <t>N/A</t>
        </is>
      </c>
      <c r="AU1612" t="inlineStr">
        <is>
          <t>N/A</t>
        </is>
      </c>
      <c r="AV1612" t="inlineStr">
        <is>
          <t>N/A</t>
        </is>
      </c>
      <c r="AW1612" t="inlineStr">
        <is>
          <t>N/A</t>
        </is>
      </c>
      <c r="AX1612" t="inlineStr">
        <is>
          <t>N/A</t>
        </is>
      </c>
      <c r="AY1612" t="inlineStr">
        <is>
          <t>N/A</t>
        </is>
      </c>
      <c r="AZ1612" t="inlineStr">
        <is>
          <t>N/A</t>
        </is>
      </c>
      <c r="BA1612" t="inlineStr">
        <is>
          <t>N/A</t>
        </is>
      </c>
      <c r="BB1612" t="inlineStr">
        <is>
          <t>N/A</t>
        </is>
      </c>
      <c r="BC1612" t="inlineStr">
        <is>
          <t>N/A</t>
        </is>
      </c>
      <c r="BD1612" t="inlineStr">
        <is>
          <t>N/A</t>
        </is>
      </c>
      <c r="BE1612" t="inlineStr">
        <is>
          <t>N/A</t>
        </is>
      </c>
    </row>
    <row r="1613">
      <c r="A1613" t="inlineStr">
        <is>
          <t>WI22036225</t>
        </is>
      </c>
      <c r="B1613" t="inlineStr">
        <is>
          <t>DATA_VALIDATION</t>
        </is>
      </c>
      <c r="C1613" t="inlineStr">
        <is>
          <t>201348000373</t>
        </is>
      </c>
      <c r="D1613" t="inlineStr">
        <is>
          <t>Folder</t>
        </is>
      </c>
      <c r="E1613" s="2">
        <f>HYPERLINK("capsilon://?command=openfolder&amp;siteaddress=FAM.docvelocity-na8.net&amp;folderid=FX55734235-7E80-A583-BB85-0E45F7990A30","FX2203106")</f>
        <v>0.0</v>
      </c>
      <c r="F1613" t="inlineStr">
        <is>
          <t/>
        </is>
      </c>
      <c r="G1613" t="inlineStr">
        <is>
          <t/>
        </is>
      </c>
      <c r="H1613" t="inlineStr">
        <is>
          <t>Mailitem</t>
        </is>
      </c>
      <c r="I1613" t="inlineStr">
        <is>
          <t>MI220365460</t>
        </is>
      </c>
      <c r="J1613" t="n">
        <v>0.0</v>
      </c>
      <c r="K1613" t="inlineStr">
        <is>
          <t>COMPLETED</t>
        </is>
      </c>
      <c r="L1613" t="inlineStr">
        <is>
          <t>MARK_AS_COMPLETED</t>
        </is>
      </c>
      <c r="M1613" t="inlineStr">
        <is>
          <t>Queue</t>
        </is>
      </c>
      <c r="N1613" t="n">
        <v>2.0</v>
      </c>
      <c r="O1613" s="1" t="n">
        <v>44622.547789351855</v>
      </c>
      <c r="P1613" s="1" t="n">
        <v>44622.65195601852</v>
      </c>
      <c r="Q1613" t="n">
        <v>5153.0</v>
      </c>
      <c r="R1613" t="n">
        <v>3847.0</v>
      </c>
      <c r="S1613" t="b">
        <v>0</v>
      </c>
      <c r="T1613" t="inlineStr">
        <is>
          <t>N/A</t>
        </is>
      </c>
      <c r="U1613" t="b">
        <v>1</v>
      </c>
      <c r="V1613" t="inlineStr">
        <is>
          <t>Sanjana Uttekar</t>
        </is>
      </c>
      <c r="W1613" s="1" t="n">
        <v>44622.57671296296</v>
      </c>
      <c r="X1613" t="n">
        <v>2489.0</v>
      </c>
      <c r="Y1613" t="n">
        <v>105.0</v>
      </c>
      <c r="Z1613" t="n">
        <v>0.0</v>
      </c>
      <c r="AA1613" t="n">
        <v>105.0</v>
      </c>
      <c r="AB1613" t="n">
        <v>54.0</v>
      </c>
      <c r="AC1613" t="n">
        <v>92.0</v>
      </c>
      <c r="AD1613" t="n">
        <v>-105.0</v>
      </c>
      <c r="AE1613" t="n">
        <v>0.0</v>
      </c>
      <c r="AF1613" t="n">
        <v>0.0</v>
      </c>
      <c r="AG1613" t="n">
        <v>0.0</v>
      </c>
      <c r="AH1613" t="inlineStr">
        <is>
          <t>Dashrath Soren</t>
        </is>
      </c>
      <c r="AI1613" s="1" t="n">
        <v>44622.65195601852</v>
      </c>
      <c r="AJ1613" t="n">
        <v>1358.0</v>
      </c>
      <c r="AK1613" t="n">
        <v>6.0</v>
      </c>
      <c r="AL1613" t="n">
        <v>0.0</v>
      </c>
      <c r="AM1613" t="n">
        <v>6.0</v>
      </c>
      <c r="AN1613" t="n">
        <v>54.0</v>
      </c>
      <c r="AO1613" t="n">
        <v>6.0</v>
      </c>
      <c r="AP1613" t="n">
        <v>-111.0</v>
      </c>
      <c r="AQ1613" t="n">
        <v>0.0</v>
      </c>
      <c r="AR1613" t="n">
        <v>0.0</v>
      </c>
      <c r="AS1613" t="n">
        <v>0.0</v>
      </c>
      <c r="AT1613" t="inlineStr">
        <is>
          <t>N/A</t>
        </is>
      </c>
      <c r="AU1613" t="inlineStr">
        <is>
          <t>N/A</t>
        </is>
      </c>
      <c r="AV1613" t="inlineStr">
        <is>
          <t>N/A</t>
        </is>
      </c>
      <c r="AW1613" t="inlineStr">
        <is>
          <t>N/A</t>
        </is>
      </c>
      <c r="AX1613" t="inlineStr">
        <is>
          <t>N/A</t>
        </is>
      </c>
      <c r="AY1613" t="inlineStr">
        <is>
          <t>N/A</t>
        </is>
      </c>
      <c r="AZ1613" t="inlineStr">
        <is>
          <t>N/A</t>
        </is>
      </c>
      <c r="BA1613" t="inlineStr">
        <is>
          <t>N/A</t>
        </is>
      </c>
      <c r="BB1613" t="inlineStr">
        <is>
          <t>N/A</t>
        </is>
      </c>
      <c r="BC1613" t="inlineStr">
        <is>
          <t>N/A</t>
        </is>
      </c>
      <c r="BD1613" t="inlineStr">
        <is>
          <t>N/A</t>
        </is>
      </c>
      <c r="BE1613" t="inlineStr">
        <is>
          <t>N/A</t>
        </is>
      </c>
    </row>
    <row r="1614">
      <c r="A1614" t="inlineStr">
        <is>
          <t>WI220362257</t>
        </is>
      </c>
      <c r="B1614" t="inlineStr">
        <is>
          <t>DATA_VALIDATION</t>
        </is>
      </c>
      <c r="C1614" t="inlineStr">
        <is>
          <t>201300022303</t>
        </is>
      </c>
      <c r="D1614" t="inlineStr">
        <is>
          <t>Folder</t>
        </is>
      </c>
      <c r="E1614" s="2">
        <f>HYPERLINK("capsilon://?command=openfolder&amp;siteaddress=FAM.docvelocity-na8.net&amp;folderid=FXBA2B2DEC-2077-55EF-E184-DF5DEA6673D2","FX22039362")</f>
        <v>0.0</v>
      </c>
      <c r="F1614" t="inlineStr">
        <is>
          <t/>
        </is>
      </c>
      <c r="G1614" t="inlineStr">
        <is>
          <t/>
        </is>
      </c>
      <c r="H1614" t="inlineStr">
        <is>
          <t>Mailitem</t>
        </is>
      </c>
      <c r="I1614" t="inlineStr">
        <is>
          <t>MI2203646077</t>
        </is>
      </c>
      <c r="J1614" t="n">
        <v>249.0</v>
      </c>
      <c r="K1614" t="inlineStr">
        <is>
          <t>COMPLETED</t>
        </is>
      </c>
      <c r="L1614" t="inlineStr">
        <is>
          <t>MARK_AS_COMPLETED</t>
        </is>
      </c>
      <c r="M1614" t="inlineStr">
        <is>
          <t>Queue</t>
        </is>
      </c>
      <c r="N1614" t="n">
        <v>1.0</v>
      </c>
      <c r="O1614" s="1" t="n">
        <v>44641.7712962963</v>
      </c>
      <c r="P1614" s="1" t="n">
        <v>44641.833344907405</v>
      </c>
      <c r="Q1614" t="n">
        <v>4468.0</v>
      </c>
      <c r="R1614" t="n">
        <v>893.0</v>
      </c>
      <c r="S1614" t="b">
        <v>0</v>
      </c>
      <c r="T1614" t="inlineStr">
        <is>
          <t>N/A</t>
        </is>
      </c>
      <c r="U1614" t="b">
        <v>0</v>
      </c>
      <c r="V1614" t="inlineStr">
        <is>
          <t>Suraj Toradmal</t>
        </is>
      </c>
      <c r="W1614" s="1" t="n">
        <v>44641.833344907405</v>
      </c>
      <c r="X1614" t="n">
        <v>633.0</v>
      </c>
      <c r="Y1614" t="n">
        <v>0.0</v>
      </c>
      <c r="Z1614" t="n">
        <v>0.0</v>
      </c>
      <c r="AA1614" t="n">
        <v>0.0</v>
      </c>
      <c r="AB1614" t="n">
        <v>0.0</v>
      </c>
      <c r="AC1614" t="n">
        <v>0.0</v>
      </c>
      <c r="AD1614" t="n">
        <v>249.0</v>
      </c>
      <c r="AE1614" t="n">
        <v>225.0</v>
      </c>
      <c r="AF1614" t="n">
        <v>0.0</v>
      </c>
      <c r="AG1614" t="n">
        <v>6.0</v>
      </c>
      <c r="AH1614" t="inlineStr">
        <is>
          <t>N/A</t>
        </is>
      </c>
      <c r="AI1614" t="inlineStr">
        <is>
          <t>N/A</t>
        </is>
      </c>
      <c r="AJ1614" t="inlineStr">
        <is>
          <t>N/A</t>
        </is>
      </c>
      <c r="AK1614" t="inlineStr">
        <is>
          <t>N/A</t>
        </is>
      </c>
      <c r="AL1614" t="inlineStr">
        <is>
          <t>N/A</t>
        </is>
      </c>
      <c r="AM1614" t="inlineStr">
        <is>
          <t>N/A</t>
        </is>
      </c>
      <c r="AN1614" t="inlineStr">
        <is>
          <t>N/A</t>
        </is>
      </c>
      <c r="AO1614" t="inlineStr">
        <is>
          <t>N/A</t>
        </is>
      </c>
      <c r="AP1614" t="inlineStr">
        <is>
          <t>N/A</t>
        </is>
      </c>
      <c r="AQ1614" t="inlineStr">
        <is>
          <t>N/A</t>
        </is>
      </c>
      <c r="AR1614" t="inlineStr">
        <is>
          <t>N/A</t>
        </is>
      </c>
      <c r="AS1614" t="inlineStr">
        <is>
          <t>N/A</t>
        </is>
      </c>
      <c r="AT1614" t="inlineStr">
        <is>
          <t>N/A</t>
        </is>
      </c>
      <c r="AU1614" t="inlineStr">
        <is>
          <t>N/A</t>
        </is>
      </c>
      <c r="AV1614" t="inlineStr">
        <is>
          <t>N/A</t>
        </is>
      </c>
      <c r="AW1614" t="inlineStr">
        <is>
          <t>N/A</t>
        </is>
      </c>
      <c r="AX1614" t="inlineStr">
        <is>
          <t>N/A</t>
        </is>
      </c>
      <c r="AY1614" t="inlineStr">
        <is>
          <t>N/A</t>
        </is>
      </c>
      <c r="AZ1614" t="inlineStr">
        <is>
          <t>N/A</t>
        </is>
      </c>
      <c r="BA1614" t="inlineStr">
        <is>
          <t>N/A</t>
        </is>
      </c>
      <c r="BB1614" t="inlineStr">
        <is>
          <t>N/A</t>
        </is>
      </c>
      <c r="BC1614" t="inlineStr">
        <is>
          <t>N/A</t>
        </is>
      </c>
      <c r="BD1614" t="inlineStr">
        <is>
          <t>N/A</t>
        </is>
      </c>
      <c r="BE1614" t="inlineStr">
        <is>
          <t>N/A</t>
        </is>
      </c>
    </row>
    <row r="1615">
      <c r="A1615" t="inlineStr">
        <is>
          <t>WI22036228</t>
        </is>
      </c>
      <c r="B1615" t="inlineStr">
        <is>
          <t>DATA_VALIDATION</t>
        </is>
      </c>
      <c r="C1615" t="inlineStr">
        <is>
          <t>201130013379</t>
        </is>
      </c>
      <c r="D1615" t="inlineStr">
        <is>
          <t>Folder</t>
        </is>
      </c>
      <c r="E1615" s="2">
        <f>HYPERLINK("capsilon://?command=openfolder&amp;siteaddress=FAM.docvelocity-na8.net&amp;folderid=FXD2B1F276-B5C6-0F64-84A1-FD7F10346D2A","FX220212811")</f>
        <v>0.0</v>
      </c>
      <c r="F1615" t="inlineStr">
        <is>
          <t/>
        </is>
      </c>
      <c r="G1615" t="inlineStr">
        <is>
          <t/>
        </is>
      </c>
      <c r="H1615" t="inlineStr">
        <is>
          <t>Mailitem</t>
        </is>
      </c>
      <c r="I1615" t="inlineStr">
        <is>
          <t>MI220367299</t>
        </is>
      </c>
      <c r="J1615" t="n">
        <v>0.0</v>
      </c>
      <c r="K1615" t="inlineStr">
        <is>
          <t>COMPLETED</t>
        </is>
      </c>
      <c r="L1615" t="inlineStr">
        <is>
          <t>MARK_AS_COMPLETED</t>
        </is>
      </c>
      <c r="M1615" t="inlineStr">
        <is>
          <t>Queue</t>
        </is>
      </c>
      <c r="N1615" t="n">
        <v>2.0</v>
      </c>
      <c r="O1615" s="1" t="n">
        <v>44622.54939814815</v>
      </c>
      <c r="P1615" s="1" t="n">
        <v>44622.77149305555</v>
      </c>
      <c r="Q1615" t="n">
        <v>18816.0</v>
      </c>
      <c r="R1615" t="n">
        <v>373.0</v>
      </c>
      <c r="S1615" t="b">
        <v>0</v>
      </c>
      <c r="T1615" t="inlineStr">
        <is>
          <t>N/A</t>
        </is>
      </c>
      <c r="U1615" t="b">
        <v>0</v>
      </c>
      <c r="V1615" t="inlineStr">
        <is>
          <t>Archana Bhujbal</t>
        </is>
      </c>
      <c r="W1615" s="1" t="n">
        <v>44622.553506944445</v>
      </c>
      <c r="X1615" t="n">
        <v>210.0</v>
      </c>
      <c r="Y1615" t="n">
        <v>9.0</v>
      </c>
      <c r="Z1615" t="n">
        <v>0.0</v>
      </c>
      <c r="AA1615" t="n">
        <v>9.0</v>
      </c>
      <c r="AB1615" t="n">
        <v>0.0</v>
      </c>
      <c r="AC1615" t="n">
        <v>3.0</v>
      </c>
      <c r="AD1615" t="n">
        <v>-9.0</v>
      </c>
      <c r="AE1615" t="n">
        <v>0.0</v>
      </c>
      <c r="AF1615" t="n">
        <v>0.0</v>
      </c>
      <c r="AG1615" t="n">
        <v>0.0</v>
      </c>
      <c r="AH1615" t="inlineStr">
        <is>
          <t>Mohini Shinde</t>
        </is>
      </c>
      <c r="AI1615" s="1" t="n">
        <v>44622.77149305555</v>
      </c>
      <c r="AJ1615" t="n">
        <v>155.0</v>
      </c>
      <c r="AK1615" t="n">
        <v>0.0</v>
      </c>
      <c r="AL1615" t="n">
        <v>0.0</v>
      </c>
      <c r="AM1615" t="n">
        <v>0.0</v>
      </c>
      <c r="AN1615" t="n">
        <v>0.0</v>
      </c>
      <c r="AO1615" t="n">
        <v>0.0</v>
      </c>
      <c r="AP1615" t="n">
        <v>-9.0</v>
      </c>
      <c r="AQ1615" t="n">
        <v>0.0</v>
      </c>
      <c r="AR1615" t="n">
        <v>0.0</v>
      </c>
      <c r="AS1615" t="n">
        <v>0.0</v>
      </c>
      <c r="AT1615" t="inlineStr">
        <is>
          <t>N/A</t>
        </is>
      </c>
      <c r="AU1615" t="inlineStr">
        <is>
          <t>N/A</t>
        </is>
      </c>
      <c r="AV1615" t="inlineStr">
        <is>
          <t>N/A</t>
        </is>
      </c>
      <c r="AW1615" t="inlineStr">
        <is>
          <t>N/A</t>
        </is>
      </c>
      <c r="AX1615" t="inlineStr">
        <is>
          <t>N/A</t>
        </is>
      </c>
      <c r="AY1615" t="inlineStr">
        <is>
          <t>N/A</t>
        </is>
      </c>
      <c r="AZ1615" t="inlineStr">
        <is>
          <t>N/A</t>
        </is>
      </c>
      <c r="BA1615" t="inlineStr">
        <is>
          <t>N/A</t>
        </is>
      </c>
      <c r="BB1615" t="inlineStr">
        <is>
          <t>N/A</t>
        </is>
      </c>
      <c r="BC1615" t="inlineStr">
        <is>
          <t>N/A</t>
        </is>
      </c>
      <c r="BD1615" t="inlineStr">
        <is>
          <t>N/A</t>
        </is>
      </c>
      <c r="BE1615" t="inlineStr">
        <is>
          <t>N/A</t>
        </is>
      </c>
    </row>
    <row r="1616">
      <c r="A1616" t="inlineStr">
        <is>
          <t>WI22036229</t>
        </is>
      </c>
      <c r="B1616" t="inlineStr">
        <is>
          <t>DATA_VALIDATION</t>
        </is>
      </c>
      <c r="C1616" t="inlineStr">
        <is>
          <t>201130013379</t>
        </is>
      </c>
      <c r="D1616" t="inlineStr">
        <is>
          <t>Folder</t>
        </is>
      </c>
      <c r="E1616" s="2">
        <f>HYPERLINK("capsilon://?command=openfolder&amp;siteaddress=FAM.docvelocity-na8.net&amp;folderid=FXD2B1F276-B5C6-0F64-84A1-FD7F10346D2A","FX220212811")</f>
        <v>0.0</v>
      </c>
      <c r="F1616" t="inlineStr">
        <is>
          <t/>
        </is>
      </c>
      <c r="G1616" t="inlineStr">
        <is>
          <t/>
        </is>
      </c>
      <c r="H1616" t="inlineStr">
        <is>
          <t>Mailitem</t>
        </is>
      </c>
      <c r="I1616" t="inlineStr">
        <is>
          <t>MI220367309</t>
        </is>
      </c>
      <c r="J1616" t="n">
        <v>0.0</v>
      </c>
      <c r="K1616" t="inlineStr">
        <is>
          <t>COMPLETED</t>
        </is>
      </c>
      <c r="L1616" t="inlineStr">
        <is>
          <t>MARK_AS_COMPLETED</t>
        </is>
      </c>
      <c r="M1616" t="inlineStr">
        <is>
          <t>Queue</t>
        </is>
      </c>
      <c r="N1616" t="n">
        <v>2.0</v>
      </c>
      <c r="O1616" s="1" t="n">
        <v>44622.549675925926</v>
      </c>
      <c r="P1616" s="1" t="n">
        <v>44622.77513888889</v>
      </c>
      <c r="Q1616" t="n">
        <v>19039.0</v>
      </c>
      <c r="R1616" t="n">
        <v>441.0</v>
      </c>
      <c r="S1616" t="b">
        <v>0</v>
      </c>
      <c r="T1616" t="inlineStr">
        <is>
          <t>N/A</t>
        </is>
      </c>
      <c r="U1616" t="b">
        <v>0</v>
      </c>
      <c r="V1616" t="inlineStr">
        <is>
          <t>Archana Bhujbal</t>
        </is>
      </c>
      <c r="W1616" s="1" t="n">
        <v>44622.558958333335</v>
      </c>
      <c r="X1616" t="n">
        <v>120.0</v>
      </c>
      <c r="Y1616" t="n">
        <v>9.0</v>
      </c>
      <c r="Z1616" t="n">
        <v>0.0</v>
      </c>
      <c r="AA1616" t="n">
        <v>9.0</v>
      </c>
      <c r="AB1616" t="n">
        <v>0.0</v>
      </c>
      <c r="AC1616" t="n">
        <v>3.0</v>
      </c>
      <c r="AD1616" t="n">
        <v>-9.0</v>
      </c>
      <c r="AE1616" t="n">
        <v>0.0</v>
      </c>
      <c r="AF1616" t="n">
        <v>0.0</v>
      </c>
      <c r="AG1616" t="n">
        <v>0.0</v>
      </c>
      <c r="AH1616" t="inlineStr">
        <is>
          <t>Mohini Shinde</t>
        </is>
      </c>
      <c r="AI1616" s="1" t="n">
        <v>44622.77513888889</v>
      </c>
      <c r="AJ1616" t="n">
        <v>314.0</v>
      </c>
      <c r="AK1616" t="n">
        <v>0.0</v>
      </c>
      <c r="AL1616" t="n">
        <v>0.0</v>
      </c>
      <c r="AM1616" t="n">
        <v>0.0</v>
      </c>
      <c r="AN1616" t="n">
        <v>0.0</v>
      </c>
      <c r="AO1616" t="n">
        <v>0.0</v>
      </c>
      <c r="AP1616" t="n">
        <v>-9.0</v>
      </c>
      <c r="AQ1616" t="n">
        <v>0.0</v>
      </c>
      <c r="AR1616" t="n">
        <v>0.0</v>
      </c>
      <c r="AS1616" t="n">
        <v>0.0</v>
      </c>
      <c r="AT1616" t="inlineStr">
        <is>
          <t>N/A</t>
        </is>
      </c>
      <c r="AU1616" t="inlineStr">
        <is>
          <t>N/A</t>
        </is>
      </c>
      <c r="AV1616" t="inlineStr">
        <is>
          <t>N/A</t>
        </is>
      </c>
      <c r="AW1616" t="inlineStr">
        <is>
          <t>N/A</t>
        </is>
      </c>
      <c r="AX1616" t="inlineStr">
        <is>
          <t>N/A</t>
        </is>
      </c>
      <c r="AY1616" t="inlineStr">
        <is>
          <t>N/A</t>
        </is>
      </c>
      <c r="AZ1616" t="inlineStr">
        <is>
          <t>N/A</t>
        </is>
      </c>
      <c r="BA1616" t="inlineStr">
        <is>
          <t>N/A</t>
        </is>
      </c>
      <c r="BB1616" t="inlineStr">
        <is>
          <t>N/A</t>
        </is>
      </c>
      <c r="BC1616" t="inlineStr">
        <is>
          <t>N/A</t>
        </is>
      </c>
      <c r="BD1616" t="inlineStr">
        <is>
          <t>N/A</t>
        </is>
      </c>
      <c r="BE1616" t="inlineStr">
        <is>
          <t>N/A</t>
        </is>
      </c>
    </row>
    <row r="1617">
      <c r="A1617" t="inlineStr">
        <is>
          <t>WI220362314</t>
        </is>
      </c>
      <c r="B1617" t="inlineStr">
        <is>
          <t>DATA_VALIDATION</t>
        </is>
      </c>
      <c r="C1617" t="inlineStr">
        <is>
          <t>201110012620</t>
        </is>
      </c>
      <c r="D1617" t="inlineStr">
        <is>
          <t>Folder</t>
        </is>
      </c>
      <c r="E1617" s="2">
        <f>HYPERLINK("capsilon://?command=openfolder&amp;siteaddress=FAM.docvelocity-na8.net&amp;folderid=FXC48E9436-4C34-1745-E62D-E00390C9FEDB","FX22038766")</f>
        <v>0.0</v>
      </c>
      <c r="F1617" t="inlineStr">
        <is>
          <t/>
        </is>
      </c>
      <c r="G1617" t="inlineStr">
        <is>
          <t/>
        </is>
      </c>
      <c r="H1617" t="inlineStr">
        <is>
          <t>Mailitem</t>
        </is>
      </c>
      <c r="I1617" t="inlineStr">
        <is>
          <t>MI2203646549</t>
        </is>
      </c>
      <c r="J1617" t="n">
        <v>130.0</v>
      </c>
      <c r="K1617" t="inlineStr">
        <is>
          <t>COMPLETED</t>
        </is>
      </c>
      <c r="L1617" t="inlineStr">
        <is>
          <t>MARK_AS_COMPLETED</t>
        </is>
      </c>
      <c r="M1617" t="inlineStr">
        <is>
          <t>Queue</t>
        </is>
      </c>
      <c r="N1617" t="n">
        <v>2.0</v>
      </c>
      <c r="O1617" s="1" t="n">
        <v>44641.780439814815</v>
      </c>
      <c r="P1617" s="1" t="n">
        <v>44642.26548611111</v>
      </c>
      <c r="Q1617" t="n">
        <v>40236.0</v>
      </c>
      <c r="R1617" t="n">
        <v>1672.0</v>
      </c>
      <c r="S1617" t="b">
        <v>0</v>
      </c>
      <c r="T1617" t="inlineStr">
        <is>
          <t>N/A</t>
        </is>
      </c>
      <c r="U1617" t="b">
        <v>0</v>
      </c>
      <c r="V1617" t="inlineStr">
        <is>
          <t>Samadhan Kamble</t>
        </is>
      </c>
      <c r="W1617" s="1" t="n">
        <v>44641.7921875</v>
      </c>
      <c r="X1617" t="n">
        <v>1010.0</v>
      </c>
      <c r="Y1617" t="n">
        <v>52.0</v>
      </c>
      <c r="Z1617" t="n">
        <v>0.0</v>
      </c>
      <c r="AA1617" t="n">
        <v>52.0</v>
      </c>
      <c r="AB1617" t="n">
        <v>54.0</v>
      </c>
      <c r="AC1617" t="n">
        <v>33.0</v>
      </c>
      <c r="AD1617" t="n">
        <v>78.0</v>
      </c>
      <c r="AE1617" t="n">
        <v>0.0</v>
      </c>
      <c r="AF1617" t="n">
        <v>0.0</v>
      </c>
      <c r="AG1617" t="n">
        <v>0.0</v>
      </c>
      <c r="AH1617" t="inlineStr">
        <is>
          <t>Sanjana Uttekar</t>
        </is>
      </c>
      <c r="AI1617" s="1" t="n">
        <v>44642.26548611111</v>
      </c>
      <c r="AJ1617" t="n">
        <v>340.0</v>
      </c>
      <c r="AK1617" t="n">
        <v>3.0</v>
      </c>
      <c r="AL1617" t="n">
        <v>0.0</v>
      </c>
      <c r="AM1617" t="n">
        <v>3.0</v>
      </c>
      <c r="AN1617" t="n">
        <v>54.0</v>
      </c>
      <c r="AO1617" t="n">
        <v>3.0</v>
      </c>
      <c r="AP1617" t="n">
        <v>75.0</v>
      </c>
      <c r="AQ1617" t="n">
        <v>0.0</v>
      </c>
      <c r="AR1617" t="n">
        <v>0.0</v>
      </c>
      <c r="AS1617" t="n">
        <v>0.0</v>
      </c>
      <c r="AT1617" t="inlineStr">
        <is>
          <t>N/A</t>
        </is>
      </c>
      <c r="AU1617" t="inlineStr">
        <is>
          <t>N/A</t>
        </is>
      </c>
      <c r="AV1617" t="inlineStr">
        <is>
          <t>N/A</t>
        </is>
      </c>
      <c r="AW1617" t="inlineStr">
        <is>
          <t>N/A</t>
        </is>
      </c>
      <c r="AX1617" t="inlineStr">
        <is>
          <t>N/A</t>
        </is>
      </c>
      <c r="AY1617" t="inlineStr">
        <is>
          <t>N/A</t>
        </is>
      </c>
      <c r="AZ1617" t="inlineStr">
        <is>
          <t>N/A</t>
        </is>
      </c>
      <c r="BA1617" t="inlineStr">
        <is>
          <t>N/A</t>
        </is>
      </c>
      <c r="BB1617" t="inlineStr">
        <is>
          <t>N/A</t>
        </is>
      </c>
      <c r="BC1617" t="inlineStr">
        <is>
          <t>N/A</t>
        </is>
      </c>
      <c r="BD1617" t="inlineStr">
        <is>
          <t>N/A</t>
        </is>
      </c>
      <c r="BE1617" t="inlineStr">
        <is>
          <t>N/A</t>
        </is>
      </c>
    </row>
    <row r="1618">
      <c r="A1618" t="inlineStr">
        <is>
          <t>WI220362323</t>
        </is>
      </c>
      <c r="B1618" t="inlineStr">
        <is>
          <t>DATA_VALIDATION</t>
        </is>
      </c>
      <c r="C1618" t="inlineStr">
        <is>
          <t>201330005929</t>
        </is>
      </c>
      <c r="D1618" t="inlineStr">
        <is>
          <t>Folder</t>
        </is>
      </c>
      <c r="E1618" s="2">
        <f>HYPERLINK("capsilon://?command=openfolder&amp;siteaddress=FAM.docvelocity-na8.net&amp;folderid=FX9F393A07-A05C-A1CC-DE96-23A1FED9B56A","FX22038620")</f>
        <v>0.0</v>
      </c>
      <c r="F1618" t="inlineStr">
        <is>
          <t/>
        </is>
      </c>
      <c r="G1618" t="inlineStr">
        <is>
          <t/>
        </is>
      </c>
      <c r="H1618" t="inlineStr">
        <is>
          <t>Mailitem</t>
        </is>
      </c>
      <c r="I1618" t="inlineStr">
        <is>
          <t>MI2203646685</t>
        </is>
      </c>
      <c r="J1618" t="n">
        <v>56.0</v>
      </c>
      <c r="K1618" t="inlineStr">
        <is>
          <t>COMPLETED</t>
        </is>
      </c>
      <c r="L1618" t="inlineStr">
        <is>
          <t>MARK_AS_COMPLETED</t>
        </is>
      </c>
      <c r="M1618" t="inlineStr">
        <is>
          <t>Queue</t>
        </is>
      </c>
      <c r="N1618" t="n">
        <v>2.0</v>
      </c>
      <c r="O1618" s="1" t="n">
        <v>44641.78340277778</v>
      </c>
      <c r="P1618" s="1" t="n">
        <v>44642.26563657408</v>
      </c>
      <c r="Q1618" t="n">
        <v>40639.0</v>
      </c>
      <c r="R1618" t="n">
        <v>1026.0</v>
      </c>
      <c r="S1618" t="b">
        <v>0</v>
      </c>
      <c r="T1618" t="inlineStr">
        <is>
          <t>N/A</t>
        </is>
      </c>
      <c r="U1618" t="b">
        <v>0</v>
      </c>
      <c r="V1618" t="inlineStr">
        <is>
          <t>Sagar Belhekar</t>
        </is>
      </c>
      <c r="W1618" s="1" t="n">
        <v>44641.788877314815</v>
      </c>
      <c r="X1618" t="n">
        <v>443.0</v>
      </c>
      <c r="Y1618" t="n">
        <v>42.0</v>
      </c>
      <c r="Z1618" t="n">
        <v>0.0</v>
      </c>
      <c r="AA1618" t="n">
        <v>42.0</v>
      </c>
      <c r="AB1618" t="n">
        <v>0.0</v>
      </c>
      <c r="AC1618" t="n">
        <v>3.0</v>
      </c>
      <c r="AD1618" t="n">
        <v>14.0</v>
      </c>
      <c r="AE1618" t="n">
        <v>0.0</v>
      </c>
      <c r="AF1618" t="n">
        <v>0.0</v>
      </c>
      <c r="AG1618" t="n">
        <v>0.0</v>
      </c>
      <c r="AH1618" t="inlineStr">
        <is>
          <t>Supriya Khape</t>
        </is>
      </c>
      <c r="AI1618" s="1" t="n">
        <v>44642.26563657408</v>
      </c>
      <c r="AJ1618" t="n">
        <v>583.0</v>
      </c>
      <c r="AK1618" t="n">
        <v>0.0</v>
      </c>
      <c r="AL1618" t="n">
        <v>0.0</v>
      </c>
      <c r="AM1618" t="n">
        <v>0.0</v>
      </c>
      <c r="AN1618" t="n">
        <v>0.0</v>
      </c>
      <c r="AO1618" t="n">
        <v>0.0</v>
      </c>
      <c r="AP1618" t="n">
        <v>14.0</v>
      </c>
      <c r="AQ1618" t="n">
        <v>0.0</v>
      </c>
      <c r="AR1618" t="n">
        <v>0.0</v>
      </c>
      <c r="AS1618" t="n">
        <v>0.0</v>
      </c>
      <c r="AT1618" t="inlineStr">
        <is>
          <t>N/A</t>
        </is>
      </c>
      <c r="AU1618" t="inlineStr">
        <is>
          <t>N/A</t>
        </is>
      </c>
      <c r="AV1618" t="inlineStr">
        <is>
          <t>N/A</t>
        </is>
      </c>
      <c r="AW1618" t="inlineStr">
        <is>
          <t>N/A</t>
        </is>
      </c>
      <c r="AX1618" t="inlineStr">
        <is>
          <t>N/A</t>
        </is>
      </c>
      <c r="AY1618" t="inlineStr">
        <is>
          <t>N/A</t>
        </is>
      </c>
      <c r="AZ1618" t="inlineStr">
        <is>
          <t>N/A</t>
        </is>
      </c>
      <c r="BA1618" t="inlineStr">
        <is>
          <t>N/A</t>
        </is>
      </c>
      <c r="BB1618" t="inlineStr">
        <is>
          <t>N/A</t>
        </is>
      </c>
      <c r="BC1618" t="inlineStr">
        <is>
          <t>N/A</t>
        </is>
      </c>
      <c r="BD1618" t="inlineStr">
        <is>
          <t>N/A</t>
        </is>
      </c>
      <c r="BE1618" t="inlineStr">
        <is>
          <t>N/A</t>
        </is>
      </c>
    </row>
    <row r="1619">
      <c r="A1619" t="inlineStr">
        <is>
          <t>WI220362356</t>
        </is>
      </c>
      <c r="B1619" t="inlineStr">
        <is>
          <t>DATA_VALIDATION</t>
        </is>
      </c>
      <c r="C1619" t="inlineStr">
        <is>
          <t>201100014855</t>
        </is>
      </c>
      <c r="D1619" t="inlineStr">
        <is>
          <t>Folder</t>
        </is>
      </c>
      <c r="E1619" s="2">
        <f>HYPERLINK("capsilon://?command=openfolder&amp;siteaddress=FAM.docvelocity-na8.net&amp;folderid=FX7BB9E292-A6D2-9B24-2E2C-9DB4BD16E697","FX22038398")</f>
        <v>0.0</v>
      </c>
      <c r="F1619" t="inlineStr">
        <is>
          <t/>
        </is>
      </c>
      <c r="G1619" t="inlineStr">
        <is>
          <t/>
        </is>
      </c>
      <c r="H1619" t="inlineStr">
        <is>
          <t>Mailitem</t>
        </is>
      </c>
      <c r="I1619" t="inlineStr">
        <is>
          <t>MI2203639814</t>
        </is>
      </c>
      <c r="J1619" t="n">
        <v>172.0</v>
      </c>
      <c r="K1619" t="inlineStr">
        <is>
          <t>COMPLETED</t>
        </is>
      </c>
      <c r="L1619" t="inlineStr">
        <is>
          <t>MARK_AS_COMPLETED</t>
        </is>
      </c>
      <c r="M1619" t="inlineStr">
        <is>
          <t>Queue</t>
        </is>
      </c>
      <c r="N1619" t="n">
        <v>2.0</v>
      </c>
      <c r="O1619" s="1" t="n">
        <v>44641.79634259259</v>
      </c>
      <c r="P1619" s="1" t="n">
        <v>44642.22074074074</v>
      </c>
      <c r="Q1619" t="n">
        <v>32922.0</v>
      </c>
      <c r="R1619" t="n">
        <v>3746.0</v>
      </c>
      <c r="S1619" t="b">
        <v>0</v>
      </c>
      <c r="T1619" t="inlineStr">
        <is>
          <t>N/A</t>
        </is>
      </c>
      <c r="U1619" t="b">
        <v>1</v>
      </c>
      <c r="V1619" t="inlineStr">
        <is>
          <t>Shivani Narwade</t>
        </is>
      </c>
      <c r="W1619" s="1" t="n">
        <v>44641.804930555554</v>
      </c>
      <c r="X1619" t="n">
        <v>709.0</v>
      </c>
      <c r="Y1619" t="n">
        <v>155.0</v>
      </c>
      <c r="Z1619" t="n">
        <v>0.0</v>
      </c>
      <c r="AA1619" t="n">
        <v>155.0</v>
      </c>
      <c r="AB1619" t="n">
        <v>0.0</v>
      </c>
      <c r="AC1619" t="n">
        <v>28.0</v>
      </c>
      <c r="AD1619" t="n">
        <v>17.0</v>
      </c>
      <c r="AE1619" t="n">
        <v>0.0</v>
      </c>
      <c r="AF1619" t="n">
        <v>0.0</v>
      </c>
      <c r="AG1619" t="n">
        <v>0.0</v>
      </c>
      <c r="AH1619" t="inlineStr">
        <is>
          <t>Ujwala Ajabe</t>
        </is>
      </c>
      <c r="AI1619" s="1" t="n">
        <v>44642.22074074074</v>
      </c>
      <c r="AJ1619" t="n">
        <v>2780.0</v>
      </c>
      <c r="AK1619" t="n">
        <v>7.0</v>
      </c>
      <c r="AL1619" t="n">
        <v>0.0</v>
      </c>
      <c r="AM1619" t="n">
        <v>7.0</v>
      </c>
      <c r="AN1619" t="n">
        <v>0.0</v>
      </c>
      <c r="AO1619" t="n">
        <v>6.0</v>
      </c>
      <c r="AP1619" t="n">
        <v>10.0</v>
      </c>
      <c r="AQ1619" t="n">
        <v>0.0</v>
      </c>
      <c r="AR1619" t="n">
        <v>0.0</v>
      </c>
      <c r="AS1619" t="n">
        <v>0.0</v>
      </c>
      <c r="AT1619" t="inlineStr">
        <is>
          <t>N/A</t>
        </is>
      </c>
      <c r="AU1619" t="inlineStr">
        <is>
          <t>N/A</t>
        </is>
      </c>
      <c r="AV1619" t="inlineStr">
        <is>
          <t>N/A</t>
        </is>
      </c>
      <c r="AW1619" t="inlineStr">
        <is>
          <t>N/A</t>
        </is>
      </c>
      <c r="AX1619" t="inlineStr">
        <is>
          <t>N/A</t>
        </is>
      </c>
      <c r="AY1619" t="inlineStr">
        <is>
          <t>N/A</t>
        </is>
      </c>
      <c r="AZ1619" t="inlineStr">
        <is>
          <t>N/A</t>
        </is>
      </c>
      <c r="BA1619" t="inlineStr">
        <is>
          <t>N/A</t>
        </is>
      </c>
      <c r="BB1619" t="inlineStr">
        <is>
          <t>N/A</t>
        </is>
      </c>
      <c r="BC1619" t="inlineStr">
        <is>
          <t>N/A</t>
        </is>
      </c>
      <c r="BD1619" t="inlineStr">
        <is>
          <t>N/A</t>
        </is>
      </c>
      <c r="BE1619" t="inlineStr">
        <is>
          <t>N/A</t>
        </is>
      </c>
    </row>
    <row r="1620">
      <c r="A1620" t="inlineStr">
        <is>
          <t>WI220362500</t>
        </is>
      </c>
      <c r="B1620" t="inlineStr">
        <is>
          <t>DATA_VALIDATION</t>
        </is>
      </c>
      <c r="C1620" t="inlineStr">
        <is>
          <t>201300022278</t>
        </is>
      </c>
      <c r="D1620" t="inlineStr">
        <is>
          <t>Folder</t>
        </is>
      </c>
      <c r="E1620" s="2">
        <f>HYPERLINK("capsilon://?command=openfolder&amp;siteaddress=FAM.docvelocity-na8.net&amp;folderid=FXD00C1E14-2AA7-CD7D-2447-1951F084828B","FX22038609")</f>
        <v>0.0</v>
      </c>
      <c r="F1620" t="inlineStr">
        <is>
          <t/>
        </is>
      </c>
      <c r="G1620" t="inlineStr">
        <is>
          <t/>
        </is>
      </c>
      <c r="H1620" t="inlineStr">
        <is>
          <t>Mailitem</t>
        </is>
      </c>
      <c r="I1620" t="inlineStr">
        <is>
          <t>MI2203640178</t>
        </is>
      </c>
      <c r="J1620" t="n">
        <v>650.0</v>
      </c>
      <c r="K1620" t="inlineStr">
        <is>
          <t>COMPLETED</t>
        </is>
      </c>
      <c r="L1620" t="inlineStr">
        <is>
          <t>MARK_AS_COMPLETED</t>
        </is>
      </c>
      <c r="M1620" t="inlineStr">
        <is>
          <t>Queue</t>
        </is>
      </c>
      <c r="N1620" t="n">
        <v>2.0</v>
      </c>
      <c r="O1620" s="1" t="n">
        <v>44641.82747685185</v>
      </c>
      <c r="P1620" s="1" t="n">
        <v>44642.250625</v>
      </c>
      <c r="Q1620" t="n">
        <v>26543.0</v>
      </c>
      <c r="R1620" t="n">
        <v>10017.0</v>
      </c>
      <c r="S1620" t="b">
        <v>0</v>
      </c>
      <c r="T1620" t="inlineStr">
        <is>
          <t>N/A</t>
        </is>
      </c>
      <c r="U1620" t="b">
        <v>1</v>
      </c>
      <c r="V1620" t="inlineStr">
        <is>
          <t>Deepika Dutta</t>
        </is>
      </c>
      <c r="W1620" s="1" t="n">
        <v>44642.01710648148</v>
      </c>
      <c r="X1620" t="n">
        <v>5194.0</v>
      </c>
      <c r="Y1620" t="n">
        <v>530.0</v>
      </c>
      <c r="Z1620" t="n">
        <v>0.0</v>
      </c>
      <c r="AA1620" t="n">
        <v>530.0</v>
      </c>
      <c r="AB1620" t="n">
        <v>0.0</v>
      </c>
      <c r="AC1620" t="n">
        <v>23.0</v>
      </c>
      <c r="AD1620" t="n">
        <v>120.0</v>
      </c>
      <c r="AE1620" t="n">
        <v>0.0</v>
      </c>
      <c r="AF1620" t="n">
        <v>0.0</v>
      </c>
      <c r="AG1620" t="n">
        <v>0.0</v>
      </c>
      <c r="AH1620" t="inlineStr">
        <is>
          <t>Supriya Khape</t>
        </is>
      </c>
      <c r="AI1620" s="1" t="n">
        <v>44642.250625</v>
      </c>
      <c r="AJ1620" t="n">
        <v>4803.0</v>
      </c>
      <c r="AK1620" t="n">
        <v>8.0</v>
      </c>
      <c r="AL1620" t="n">
        <v>0.0</v>
      </c>
      <c r="AM1620" t="n">
        <v>8.0</v>
      </c>
      <c r="AN1620" t="n">
        <v>0.0</v>
      </c>
      <c r="AO1620" t="n">
        <v>8.0</v>
      </c>
      <c r="AP1620" t="n">
        <v>112.0</v>
      </c>
      <c r="AQ1620" t="n">
        <v>0.0</v>
      </c>
      <c r="AR1620" t="n">
        <v>0.0</v>
      </c>
      <c r="AS1620" t="n">
        <v>0.0</v>
      </c>
      <c r="AT1620" t="inlineStr">
        <is>
          <t>N/A</t>
        </is>
      </c>
      <c r="AU1620" t="inlineStr">
        <is>
          <t>N/A</t>
        </is>
      </c>
      <c r="AV1620" t="inlineStr">
        <is>
          <t>N/A</t>
        </is>
      </c>
      <c r="AW1620" t="inlineStr">
        <is>
          <t>N/A</t>
        </is>
      </c>
      <c r="AX1620" t="inlineStr">
        <is>
          <t>N/A</t>
        </is>
      </c>
      <c r="AY1620" t="inlineStr">
        <is>
          <t>N/A</t>
        </is>
      </c>
      <c r="AZ1620" t="inlineStr">
        <is>
          <t>N/A</t>
        </is>
      </c>
      <c r="BA1620" t="inlineStr">
        <is>
          <t>N/A</t>
        </is>
      </c>
      <c r="BB1620" t="inlineStr">
        <is>
          <t>N/A</t>
        </is>
      </c>
      <c r="BC1620" t="inlineStr">
        <is>
          <t>N/A</t>
        </is>
      </c>
      <c r="BD1620" t="inlineStr">
        <is>
          <t>N/A</t>
        </is>
      </c>
      <c r="BE1620" t="inlineStr">
        <is>
          <t>N/A</t>
        </is>
      </c>
    </row>
    <row r="1621">
      <c r="A1621" t="inlineStr">
        <is>
          <t>WI220362519</t>
        </is>
      </c>
      <c r="B1621" t="inlineStr">
        <is>
          <t>DATA_VALIDATION</t>
        </is>
      </c>
      <c r="C1621" t="inlineStr">
        <is>
          <t>201110012548</t>
        </is>
      </c>
      <c r="D1621" t="inlineStr">
        <is>
          <t>Folder</t>
        </is>
      </c>
      <c r="E1621" s="2">
        <f>HYPERLINK("capsilon://?command=openfolder&amp;siteaddress=FAM.docvelocity-na8.net&amp;folderid=FX63638D2B-EC96-61E0-B2B5-48DBB29FA104","FX2203641")</f>
        <v>0.0</v>
      </c>
      <c r="F1621" t="inlineStr">
        <is>
          <t/>
        </is>
      </c>
      <c r="G1621" t="inlineStr">
        <is>
          <t/>
        </is>
      </c>
      <c r="H1621" t="inlineStr">
        <is>
          <t>Mailitem</t>
        </is>
      </c>
      <c r="I1621" t="inlineStr">
        <is>
          <t>MI2203648614</t>
        </is>
      </c>
      <c r="J1621" t="n">
        <v>0.0</v>
      </c>
      <c r="K1621" t="inlineStr">
        <is>
          <t>COMPLETED</t>
        </is>
      </c>
      <c r="L1621" t="inlineStr">
        <is>
          <t>MARK_AS_COMPLETED</t>
        </is>
      </c>
      <c r="M1621" t="inlineStr">
        <is>
          <t>Folder</t>
        </is>
      </c>
      <c r="N1621" t="n">
        <v>2.0</v>
      </c>
      <c r="O1621" s="1" t="n">
        <v>44641.83373842593</v>
      </c>
      <c r="P1621" s="1" t="n">
        <v>44641.92722222222</v>
      </c>
      <c r="Q1621" t="n">
        <v>8010.0</v>
      </c>
      <c r="R1621" t="n">
        <v>67.0</v>
      </c>
      <c r="S1621" t="b">
        <v>0</v>
      </c>
      <c r="T1621" t="inlineStr">
        <is>
          <t>Cindy Lyn Mendoza</t>
        </is>
      </c>
      <c r="U1621" t="b">
        <v>0</v>
      </c>
      <c r="V1621" t="inlineStr">
        <is>
          <t>Suraj Toradmal</t>
        </is>
      </c>
      <c r="W1621" s="1" t="n">
        <v>44641.8350462963</v>
      </c>
      <c r="X1621" t="n">
        <v>33.0</v>
      </c>
      <c r="Y1621" t="n">
        <v>0.0</v>
      </c>
      <c r="Z1621" t="n">
        <v>0.0</v>
      </c>
      <c r="AA1621" t="n">
        <v>0.0</v>
      </c>
      <c r="AB1621" t="n">
        <v>52.0</v>
      </c>
      <c r="AC1621" t="n">
        <v>0.0</v>
      </c>
      <c r="AD1621" t="n">
        <v>0.0</v>
      </c>
      <c r="AE1621" t="n">
        <v>0.0</v>
      </c>
      <c r="AF1621" t="n">
        <v>0.0</v>
      </c>
      <c r="AG1621" t="n">
        <v>0.0</v>
      </c>
      <c r="AH1621" t="inlineStr">
        <is>
          <t>Cindy Lyn Mendoza</t>
        </is>
      </c>
      <c r="AI1621" s="1" t="n">
        <v>44641.92722222222</v>
      </c>
      <c r="AJ1621" t="n">
        <v>34.0</v>
      </c>
      <c r="AK1621" t="n">
        <v>0.0</v>
      </c>
      <c r="AL1621" t="n">
        <v>0.0</v>
      </c>
      <c r="AM1621" t="n">
        <v>0.0</v>
      </c>
      <c r="AN1621" t="n">
        <v>52.0</v>
      </c>
      <c r="AO1621" t="n">
        <v>0.0</v>
      </c>
      <c r="AP1621" t="n">
        <v>0.0</v>
      </c>
      <c r="AQ1621" t="n">
        <v>0.0</v>
      </c>
      <c r="AR1621" t="n">
        <v>0.0</v>
      </c>
      <c r="AS1621" t="n">
        <v>0.0</v>
      </c>
      <c r="AT1621" t="inlineStr">
        <is>
          <t>N/A</t>
        </is>
      </c>
      <c r="AU1621" t="inlineStr">
        <is>
          <t>N/A</t>
        </is>
      </c>
      <c r="AV1621" t="inlineStr">
        <is>
          <t>N/A</t>
        </is>
      </c>
      <c r="AW1621" t="inlineStr">
        <is>
          <t>N/A</t>
        </is>
      </c>
      <c r="AX1621" t="inlineStr">
        <is>
          <t>N/A</t>
        </is>
      </c>
      <c r="AY1621" t="inlineStr">
        <is>
          <t>N/A</t>
        </is>
      </c>
      <c r="AZ1621" t="inlineStr">
        <is>
          <t>N/A</t>
        </is>
      </c>
      <c r="BA1621" t="inlineStr">
        <is>
          <t>N/A</t>
        </is>
      </c>
      <c r="BB1621" t="inlineStr">
        <is>
          <t>N/A</t>
        </is>
      </c>
      <c r="BC1621" t="inlineStr">
        <is>
          <t>N/A</t>
        </is>
      </c>
      <c r="BD1621" t="inlineStr">
        <is>
          <t>N/A</t>
        </is>
      </c>
      <c r="BE1621" t="inlineStr">
        <is>
          <t>N/A</t>
        </is>
      </c>
    </row>
    <row r="1622">
      <c r="A1622" t="inlineStr">
        <is>
          <t>WI220362520</t>
        </is>
      </c>
      <c r="B1622" t="inlineStr">
        <is>
          <t>DATA_VALIDATION</t>
        </is>
      </c>
      <c r="C1622" t="inlineStr">
        <is>
          <t>201110012548</t>
        </is>
      </c>
      <c r="D1622" t="inlineStr">
        <is>
          <t>Folder</t>
        </is>
      </c>
      <c r="E1622" s="2">
        <f>HYPERLINK("capsilon://?command=openfolder&amp;siteaddress=FAM.docvelocity-na8.net&amp;folderid=FX63638D2B-EC96-61E0-B2B5-48DBB29FA104","FX2203641")</f>
        <v>0.0</v>
      </c>
      <c r="F1622" t="inlineStr">
        <is>
          <t/>
        </is>
      </c>
      <c r="G1622" t="inlineStr">
        <is>
          <t/>
        </is>
      </c>
      <c r="H1622" t="inlineStr">
        <is>
          <t>Mailitem</t>
        </is>
      </c>
      <c r="I1622" t="inlineStr">
        <is>
          <t>MI2203648619</t>
        </is>
      </c>
      <c r="J1622" t="n">
        <v>0.0</v>
      </c>
      <c r="K1622" t="inlineStr">
        <is>
          <t>COMPLETED</t>
        </is>
      </c>
      <c r="L1622" t="inlineStr">
        <is>
          <t>MARK_AS_COMPLETED</t>
        </is>
      </c>
      <c r="M1622" t="inlineStr">
        <is>
          <t>Folder</t>
        </is>
      </c>
      <c r="N1622" t="n">
        <v>2.0</v>
      </c>
      <c r="O1622" s="1" t="n">
        <v>44641.83387731481</v>
      </c>
      <c r="P1622" s="1" t="n">
        <v>44641.92733796296</v>
      </c>
      <c r="Q1622" t="n">
        <v>7412.0</v>
      </c>
      <c r="R1622" t="n">
        <v>663.0</v>
      </c>
      <c r="S1622" t="b">
        <v>0</v>
      </c>
      <c r="T1622" t="inlineStr">
        <is>
          <t>Cindy Lyn Mendoza</t>
        </is>
      </c>
      <c r="U1622" t="b">
        <v>0</v>
      </c>
      <c r="V1622" t="inlineStr">
        <is>
          <t>Suraj Toradmal</t>
        </is>
      </c>
      <c r="W1622" s="1" t="n">
        <v>44641.842673611114</v>
      </c>
      <c r="X1622" t="n">
        <v>658.0</v>
      </c>
      <c r="Y1622" t="n">
        <v>52.0</v>
      </c>
      <c r="Z1622" t="n">
        <v>0.0</v>
      </c>
      <c r="AA1622" t="n">
        <v>52.0</v>
      </c>
      <c r="AB1622" t="n">
        <v>0.0</v>
      </c>
      <c r="AC1622" t="n">
        <v>42.0</v>
      </c>
      <c r="AD1622" t="n">
        <v>-52.0</v>
      </c>
      <c r="AE1622" t="n">
        <v>0.0</v>
      </c>
      <c r="AF1622" t="n">
        <v>0.0</v>
      </c>
      <c r="AG1622" t="n">
        <v>0.0</v>
      </c>
      <c r="AH1622" t="inlineStr">
        <is>
          <t>Cindy Lyn Mendoza</t>
        </is>
      </c>
      <c r="AI1622" s="1" t="n">
        <v>44641.92733796296</v>
      </c>
      <c r="AJ1622" t="n">
        <v>5.0</v>
      </c>
      <c r="AK1622" t="n">
        <v>0.0</v>
      </c>
      <c r="AL1622" t="n">
        <v>0.0</v>
      </c>
      <c r="AM1622" t="n">
        <v>0.0</v>
      </c>
      <c r="AN1622" t="n">
        <v>0.0</v>
      </c>
      <c r="AO1622" t="n">
        <v>0.0</v>
      </c>
      <c r="AP1622" t="n">
        <v>-52.0</v>
      </c>
      <c r="AQ1622" t="n">
        <v>0.0</v>
      </c>
      <c r="AR1622" t="n">
        <v>0.0</v>
      </c>
      <c r="AS1622" t="n">
        <v>0.0</v>
      </c>
      <c r="AT1622" t="inlineStr">
        <is>
          <t>N/A</t>
        </is>
      </c>
      <c r="AU1622" t="inlineStr">
        <is>
          <t>N/A</t>
        </is>
      </c>
      <c r="AV1622" t="inlineStr">
        <is>
          <t>N/A</t>
        </is>
      </c>
      <c r="AW1622" t="inlineStr">
        <is>
          <t>N/A</t>
        </is>
      </c>
      <c r="AX1622" t="inlineStr">
        <is>
          <t>N/A</t>
        </is>
      </c>
      <c r="AY1622" t="inlineStr">
        <is>
          <t>N/A</t>
        </is>
      </c>
      <c r="AZ1622" t="inlineStr">
        <is>
          <t>N/A</t>
        </is>
      </c>
      <c r="BA1622" t="inlineStr">
        <is>
          <t>N/A</t>
        </is>
      </c>
      <c r="BB1622" t="inlineStr">
        <is>
          <t>N/A</t>
        </is>
      </c>
      <c r="BC1622" t="inlineStr">
        <is>
          <t>N/A</t>
        </is>
      </c>
      <c r="BD1622" t="inlineStr">
        <is>
          <t>N/A</t>
        </is>
      </c>
      <c r="BE1622" t="inlineStr">
        <is>
          <t>N/A</t>
        </is>
      </c>
    </row>
    <row r="1623">
      <c r="A1623" t="inlineStr">
        <is>
          <t>WI220362521</t>
        </is>
      </c>
      <c r="B1623" t="inlineStr">
        <is>
          <t>DATA_VALIDATION</t>
        </is>
      </c>
      <c r="C1623" t="inlineStr">
        <is>
          <t>201300022303</t>
        </is>
      </c>
      <c r="D1623" t="inlineStr">
        <is>
          <t>Folder</t>
        </is>
      </c>
      <c r="E1623" s="2">
        <f>HYPERLINK("capsilon://?command=openfolder&amp;siteaddress=FAM.docvelocity-na8.net&amp;folderid=FXBA2B2DEC-2077-55EF-E184-DF5DEA6673D2","FX22039362")</f>
        <v>0.0</v>
      </c>
      <c r="F1623" t="inlineStr">
        <is>
          <t/>
        </is>
      </c>
      <c r="G1623" t="inlineStr">
        <is>
          <t/>
        </is>
      </c>
      <c r="H1623" t="inlineStr">
        <is>
          <t>Mailitem</t>
        </is>
      </c>
      <c r="I1623" t="inlineStr">
        <is>
          <t>MI2203646077</t>
        </is>
      </c>
      <c r="J1623" t="n">
        <v>297.0</v>
      </c>
      <c r="K1623" t="inlineStr">
        <is>
          <t>COMPLETED</t>
        </is>
      </c>
      <c r="L1623" t="inlineStr">
        <is>
          <t>MARK_AS_COMPLETED</t>
        </is>
      </c>
      <c r="M1623" t="inlineStr">
        <is>
          <t>Queue</t>
        </is>
      </c>
      <c r="N1623" t="n">
        <v>2.0</v>
      </c>
      <c r="O1623" s="1" t="n">
        <v>44641.8341087963</v>
      </c>
      <c r="P1623" s="1" t="n">
        <v>44642.21618055556</v>
      </c>
      <c r="Q1623" t="n">
        <v>27546.0</v>
      </c>
      <c r="R1623" t="n">
        <v>5465.0</v>
      </c>
      <c r="S1623" t="b">
        <v>0</v>
      </c>
      <c r="T1623" t="inlineStr">
        <is>
          <t>N/A</t>
        </is>
      </c>
      <c r="U1623" t="b">
        <v>1</v>
      </c>
      <c r="V1623" t="inlineStr">
        <is>
          <t>Monali Jadhav</t>
        </is>
      </c>
      <c r="W1623" s="1" t="n">
        <v>44642.00063657408</v>
      </c>
      <c r="X1623" t="n">
        <v>3733.0</v>
      </c>
      <c r="Y1623" t="n">
        <v>263.0</v>
      </c>
      <c r="Z1623" t="n">
        <v>0.0</v>
      </c>
      <c r="AA1623" t="n">
        <v>263.0</v>
      </c>
      <c r="AB1623" t="n">
        <v>0.0</v>
      </c>
      <c r="AC1623" t="n">
        <v>100.0</v>
      </c>
      <c r="AD1623" t="n">
        <v>34.0</v>
      </c>
      <c r="AE1623" t="n">
        <v>0.0</v>
      </c>
      <c r="AF1623" t="n">
        <v>0.0</v>
      </c>
      <c r="AG1623" t="n">
        <v>0.0</v>
      </c>
      <c r="AH1623" t="inlineStr">
        <is>
          <t>Sanjana Uttekar</t>
        </is>
      </c>
      <c r="AI1623" s="1" t="n">
        <v>44642.21618055556</v>
      </c>
      <c r="AJ1623" t="n">
        <v>1699.0</v>
      </c>
      <c r="AK1623" t="n">
        <v>4.0</v>
      </c>
      <c r="AL1623" t="n">
        <v>0.0</v>
      </c>
      <c r="AM1623" t="n">
        <v>4.0</v>
      </c>
      <c r="AN1623" t="n">
        <v>0.0</v>
      </c>
      <c r="AO1623" t="n">
        <v>4.0</v>
      </c>
      <c r="AP1623" t="n">
        <v>30.0</v>
      </c>
      <c r="AQ1623" t="n">
        <v>0.0</v>
      </c>
      <c r="AR1623" t="n">
        <v>0.0</v>
      </c>
      <c r="AS1623" t="n">
        <v>0.0</v>
      </c>
      <c r="AT1623" t="inlineStr">
        <is>
          <t>N/A</t>
        </is>
      </c>
      <c r="AU1623" t="inlineStr">
        <is>
          <t>N/A</t>
        </is>
      </c>
      <c r="AV1623" t="inlineStr">
        <is>
          <t>N/A</t>
        </is>
      </c>
      <c r="AW1623" t="inlineStr">
        <is>
          <t>N/A</t>
        </is>
      </c>
      <c r="AX1623" t="inlineStr">
        <is>
          <t>N/A</t>
        </is>
      </c>
      <c r="AY1623" t="inlineStr">
        <is>
          <t>N/A</t>
        </is>
      </c>
      <c r="AZ1623" t="inlineStr">
        <is>
          <t>N/A</t>
        </is>
      </c>
      <c r="BA1623" t="inlineStr">
        <is>
          <t>N/A</t>
        </is>
      </c>
      <c r="BB1623" t="inlineStr">
        <is>
          <t>N/A</t>
        </is>
      </c>
      <c r="BC1623" t="inlineStr">
        <is>
          <t>N/A</t>
        </is>
      </c>
      <c r="BD1623" t="inlineStr">
        <is>
          <t>N/A</t>
        </is>
      </c>
      <c r="BE1623" t="inlineStr">
        <is>
          <t>N/A</t>
        </is>
      </c>
    </row>
    <row r="1624">
      <c r="A1624" t="inlineStr">
        <is>
          <t>WI220362592</t>
        </is>
      </c>
      <c r="B1624" t="inlineStr">
        <is>
          <t>DATA_VALIDATION</t>
        </is>
      </c>
      <c r="C1624" t="inlineStr">
        <is>
          <t>201300020516</t>
        </is>
      </c>
      <c r="D1624" t="inlineStr">
        <is>
          <t>Folder</t>
        </is>
      </c>
      <c r="E1624" s="2">
        <f>HYPERLINK("capsilon://?command=openfolder&amp;siteaddress=FAM.docvelocity-na8.net&amp;folderid=FX1DD325ED-6070-1F4A-91FD-5D3F214E4C32","FX211211586")</f>
        <v>0.0</v>
      </c>
      <c r="F1624" t="inlineStr">
        <is>
          <t/>
        </is>
      </c>
      <c r="G1624" t="inlineStr">
        <is>
          <t/>
        </is>
      </c>
      <c r="H1624" t="inlineStr">
        <is>
          <t>Mailitem</t>
        </is>
      </c>
      <c r="I1624" t="inlineStr">
        <is>
          <t>MI2203649213</t>
        </is>
      </c>
      <c r="J1624" t="n">
        <v>135.0</v>
      </c>
      <c r="K1624" t="inlineStr">
        <is>
          <t>COMPLETED</t>
        </is>
      </c>
      <c r="L1624" t="inlineStr">
        <is>
          <t>MARK_AS_COMPLETED</t>
        </is>
      </c>
      <c r="M1624" t="inlineStr">
        <is>
          <t>Queue</t>
        </is>
      </c>
      <c r="N1624" t="n">
        <v>2.0</v>
      </c>
      <c r="O1624" s="1" t="n">
        <v>44641.85811342593</v>
      </c>
      <c r="P1624" s="1" t="n">
        <v>44642.26824074074</v>
      </c>
      <c r="Q1624" t="n">
        <v>32797.0</v>
      </c>
      <c r="R1624" t="n">
        <v>2638.0</v>
      </c>
      <c r="S1624" t="b">
        <v>0</v>
      </c>
      <c r="T1624" t="inlineStr">
        <is>
          <t>N/A</t>
        </is>
      </c>
      <c r="U1624" t="b">
        <v>0</v>
      </c>
      <c r="V1624" t="inlineStr">
        <is>
          <t>Monali Jadhav</t>
        </is>
      </c>
      <c r="W1624" s="1" t="n">
        <v>44642.014398148145</v>
      </c>
      <c r="X1624" t="n">
        <v>1188.0</v>
      </c>
      <c r="Y1624" t="n">
        <v>90.0</v>
      </c>
      <c r="Z1624" t="n">
        <v>0.0</v>
      </c>
      <c r="AA1624" t="n">
        <v>90.0</v>
      </c>
      <c r="AB1624" t="n">
        <v>0.0</v>
      </c>
      <c r="AC1624" t="n">
        <v>12.0</v>
      </c>
      <c r="AD1624" t="n">
        <v>45.0</v>
      </c>
      <c r="AE1624" t="n">
        <v>0.0</v>
      </c>
      <c r="AF1624" t="n">
        <v>0.0</v>
      </c>
      <c r="AG1624" t="n">
        <v>0.0</v>
      </c>
      <c r="AH1624" t="inlineStr">
        <is>
          <t>Nisha Verma</t>
        </is>
      </c>
      <c r="AI1624" s="1" t="n">
        <v>44642.26824074074</v>
      </c>
      <c r="AJ1624" t="n">
        <v>540.0</v>
      </c>
      <c r="AK1624" t="n">
        <v>3.0</v>
      </c>
      <c r="AL1624" t="n">
        <v>0.0</v>
      </c>
      <c r="AM1624" t="n">
        <v>3.0</v>
      </c>
      <c r="AN1624" t="n">
        <v>0.0</v>
      </c>
      <c r="AO1624" t="n">
        <v>3.0</v>
      </c>
      <c r="AP1624" t="n">
        <v>42.0</v>
      </c>
      <c r="AQ1624" t="n">
        <v>0.0</v>
      </c>
      <c r="AR1624" t="n">
        <v>0.0</v>
      </c>
      <c r="AS1624" t="n">
        <v>0.0</v>
      </c>
      <c r="AT1624" t="inlineStr">
        <is>
          <t>N/A</t>
        </is>
      </c>
      <c r="AU1624" t="inlineStr">
        <is>
          <t>N/A</t>
        </is>
      </c>
      <c r="AV1624" t="inlineStr">
        <is>
          <t>N/A</t>
        </is>
      </c>
      <c r="AW1624" t="inlineStr">
        <is>
          <t>N/A</t>
        </is>
      </c>
      <c r="AX1624" t="inlineStr">
        <is>
          <t>N/A</t>
        </is>
      </c>
      <c r="AY1624" t="inlineStr">
        <is>
          <t>N/A</t>
        </is>
      </c>
      <c r="AZ1624" t="inlineStr">
        <is>
          <t>N/A</t>
        </is>
      </c>
      <c r="BA1624" t="inlineStr">
        <is>
          <t>N/A</t>
        </is>
      </c>
      <c r="BB1624" t="inlineStr">
        <is>
          <t>N/A</t>
        </is>
      </c>
      <c r="BC1624" t="inlineStr">
        <is>
          <t>N/A</t>
        </is>
      </c>
      <c r="BD1624" t="inlineStr">
        <is>
          <t>N/A</t>
        </is>
      </c>
      <c r="BE1624" t="inlineStr">
        <is>
          <t>N/A</t>
        </is>
      </c>
    </row>
    <row r="1625">
      <c r="A1625" t="inlineStr">
        <is>
          <t>WI220362809</t>
        </is>
      </c>
      <c r="B1625" t="inlineStr">
        <is>
          <t>DATA_VALIDATION</t>
        </is>
      </c>
      <c r="C1625" t="inlineStr">
        <is>
          <t>201308008313</t>
        </is>
      </c>
      <c r="D1625" t="inlineStr">
        <is>
          <t>Folder</t>
        </is>
      </c>
      <c r="E1625" s="2">
        <f>HYPERLINK("capsilon://?command=openfolder&amp;siteaddress=FAM.docvelocity-na8.net&amp;folderid=FX0778F33A-C207-A8D0-CB83-FC7D5FAA2FF1","FX22039686")</f>
        <v>0.0</v>
      </c>
      <c r="F1625" t="inlineStr">
        <is>
          <t/>
        </is>
      </c>
      <c r="G1625" t="inlineStr">
        <is>
          <t/>
        </is>
      </c>
      <c r="H1625" t="inlineStr">
        <is>
          <t>Mailitem</t>
        </is>
      </c>
      <c r="I1625" t="inlineStr">
        <is>
          <t>MI2203650770</t>
        </is>
      </c>
      <c r="J1625" t="n">
        <v>300.0</v>
      </c>
      <c r="K1625" t="inlineStr">
        <is>
          <t>COMPLETED</t>
        </is>
      </c>
      <c r="L1625" t="inlineStr">
        <is>
          <t>MARK_AS_COMPLETED</t>
        </is>
      </c>
      <c r="M1625" t="inlineStr">
        <is>
          <t>Queue</t>
        </is>
      </c>
      <c r="N1625" t="n">
        <v>1.0</v>
      </c>
      <c r="O1625" s="1" t="n">
        <v>44641.95568287037</v>
      </c>
      <c r="P1625" s="1" t="n">
        <v>44642.145266203705</v>
      </c>
      <c r="Q1625" t="n">
        <v>13804.0</v>
      </c>
      <c r="R1625" t="n">
        <v>2576.0</v>
      </c>
      <c r="S1625" t="b">
        <v>0</v>
      </c>
      <c r="T1625" t="inlineStr">
        <is>
          <t>N/A</t>
        </is>
      </c>
      <c r="U1625" t="b">
        <v>0</v>
      </c>
      <c r="V1625" t="inlineStr">
        <is>
          <t>Kalyani Mane</t>
        </is>
      </c>
      <c r="W1625" s="1" t="n">
        <v>44642.145266203705</v>
      </c>
      <c r="X1625" t="n">
        <v>989.0</v>
      </c>
      <c r="Y1625" t="n">
        <v>0.0</v>
      </c>
      <c r="Z1625" t="n">
        <v>0.0</v>
      </c>
      <c r="AA1625" t="n">
        <v>0.0</v>
      </c>
      <c r="AB1625" t="n">
        <v>0.0</v>
      </c>
      <c r="AC1625" t="n">
        <v>0.0</v>
      </c>
      <c r="AD1625" t="n">
        <v>300.0</v>
      </c>
      <c r="AE1625" t="n">
        <v>276.0</v>
      </c>
      <c r="AF1625" t="n">
        <v>0.0</v>
      </c>
      <c r="AG1625" t="n">
        <v>8.0</v>
      </c>
      <c r="AH1625" t="inlineStr">
        <is>
          <t>N/A</t>
        </is>
      </c>
      <c r="AI1625" t="inlineStr">
        <is>
          <t>N/A</t>
        </is>
      </c>
      <c r="AJ1625" t="inlineStr">
        <is>
          <t>N/A</t>
        </is>
      </c>
      <c r="AK1625" t="inlineStr">
        <is>
          <t>N/A</t>
        </is>
      </c>
      <c r="AL1625" t="inlineStr">
        <is>
          <t>N/A</t>
        </is>
      </c>
      <c r="AM1625" t="inlineStr">
        <is>
          <t>N/A</t>
        </is>
      </c>
      <c r="AN1625" t="inlineStr">
        <is>
          <t>N/A</t>
        </is>
      </c>
      <c r="AO1625" t="inlineStr">
        <is>
          <t>N/A</t>
        </is>
      </c>
      <c r="AP1625" t="inlineStr">
        <is>
          <t>N/A</t>
        </is>
      </c>
      <c r="AQ1625" t="inlineStr">
        <is>
          <t>N/A</t>
        </is>
      </c>
      <c r="AR1625" t="inlineStr">
        <is>
          <t>N/A</t>
        </is>
      </c>
      <c r="AS1625" t="inlineStr">
        <is>
          <t>N/A</t>
        </is>
      </c>
      <c r="AT1625" t="inlineStr">
        <is>
          <t>N/A</t>
        </is>
      </c>
      <c r="AU1625" t="inlineStr">
        <is>
          <t>N/A</t>
        </is>
      </c>
      <c r="AV1625" t="inlineStr">
        <is>
          <t>N/A</t>
        </is>
      </c>
      <c r="AW1625" t="inlineStr">
        <is>
          <t>N/A</t>
        </is>
      </c>
      <c r="AX1625" t="inlineStr">
        <is>
          <t>N/A</t>
        </is>
      </c>
      <c r="AY1625" t="inlineStr">
        <is>
          <t>N/A</t>
        </is>
      </c>
      <c r="AZ1625" t="inlineStr">
        <is>
          <t>N/A</t>
        </is>
      </c>
      <c r="BA1625" t="inlineStr">
        <is>
          <t>N/A</t>
        </is>
      </c>
      <c r="BB1625" t="inlineStr">
        <is>
          <t>N/A</t>
        </is>
      </c>
      <c r="BC1625" t="inlineStr">
        <is>
          <t>N/A</t>
        </is>
      </c>
      <c r="BD1625" t="inlineStr">
        <is>
          <t>N/A</t>
        </is>
      </c>
      <c r="BE1625" t="inlineStr">
        <is>
          <t>N/A</t>
        </is>
      </c>
    </row>
    <row r="1626">
      <c r="A1626" t="inlineStr">
        <is>
          <t>WI220362814</t>
        </is>
      </c>
      <c r="B1626" t="inlineStr">
        <is>
          <t>DATA_VALIDATION</t>
        </is>
      </c>
      <c r="C1626" t="inlineStr">
        <is>
          <t>201110012623</t>
        </is>
      </c>
      <c r="D1626" t="inlineStr">
        <is>
          <t>Folder</t>
        </is>
      </c>
      <c r="E1626" s="2">
        <f>HYPERLINK("capsilon://?command=openfolder&amp;siteaddress=FAM.docvelocity-na8.net&amp;folderid=FX3846641C-6A35-31AB-D0D4-B609E09561B7","FX22039206")</f>
        <v>0.0</v>
      </c>
      <c r="F1626" t="inlineStr">
        <is>
          <t/>
        </is>
      </c>
      <c r="G1626" t="inlineStr">
        <is>
          <t/>
        </is>
      </c>
      <c r="H1626" t="inlineStr">
        <is>
          <t>Mailitem</t>
        </is>
      </c>
      <c r="I1626" t="inlineStr">
        <is>
          <t>MI2203650913</t>
        </is>
      </c>
      <c r="J1626" t="n">
        <v>360.0</v>
      </c>
      <c r="K1626" t="inlineStr">
        <is>
          <t>COMPLETED</t>
        </is>
      </c>
      <c r="L1626" t="inlineStr">
        <is>
          <t>MARK_AS_COMPLETED</t>
        </is>
      </c>
      <c r="M1626" t="inlineStr">
        <is>
          <t>Queue</t>
        </is>
      </c>
      <c r="N1626" t="n">
        <v>1.0</v>
      </c>
      <c r="O1626" s="1" t="n">
        <v>44641.968043981484</v>
      </c>
      <c r="P1626" s="1" t="n">
        <v>44642.2065162037</v>
      </c>
      <c r="Q1626" t="n">
        <v>13006.0</v>
      </c>
      <c r="R1626" t="n">
        <v>7598.0</v>
      </c>
      <c r="S1626" t="b">
        <v>0</v>
      </c>
      <c r="T1626" t="inlineStr">
        <is>
          <t>N/A</t>
        </is>
      </c>
      <c r="U1626" t="b">
        <v>0</v>
      </c>
      <c r="V1626" t="inlineStr">
        <is>
          <t>Sandip Tribhuvan</t>
        </is>
      </c>
      <c r="W1626" s="1" t="n">
        <v>44642.2065162037</v>
      </c>
      <c r="X1626" t="n">
        <v>6247.0</v>
      </c>
      <c r="Y1626" t="n">
        <v>0.0</v>
      </c>
      <c r="Z1626" t="n">
        <v>0.0</v>
      </c>
      <c r="AA1626" t="n">
        <v>0.0</v>
      </c>
      <c r="AB1626" t="n">
        <v>0.0</v>
      </c>
      <c r="AC1626" t="n">
        <v>0.0</v>
      </c>
      <c r="AD1626" t="n">
        <v>360.0</v>
      </c>
      <c r="AE1626" t="n">
        <v>288.0</v>
      </c>
      <c r="AF1626" t="n">
        <v>0.0</v>
      </c>
      <c r="AG1626" t="n">
        <v>52.0</v>
      </c>
      <c r="AH1626" t="inlineStr">
        <is>
          <t>N/A</t>
        </is>
      </c>
      <c r="AI1626" t="inlineStr">
        <is>
          <t>N/A</t>
        </is>
      </c>
      <c r="AJ1626" t="inlineStr">
        <is>
          <t>N/A</t>
        </is>
      </c>
      <c r="AK1626" t="inlineStr">
        <is>
          <t>N/A</t>
        </is>
      </c>
      <c r="AL1626" t="inlineStr">
        <is>
          <t>N/A</t>
        </is>
      </c>
      <c r="AM1626" t="inlineStr">
        <is>
          <t>N/A</t>
        </is>
      </c>
      <c r="AN1626" t="inlineStr">
        <is>
          <t>N/A</t>
        </is>
      </c>
      <c r="AO1626" t="inlineStr">
        <is>
          <t>N/A</t>
        </is>
      </c>
      <c r="AP1626" t="inlineStr">
        <is>
          <t>N/A</t>
        </is>
      </c>
      <c r="AQ1626" t="inlineStr">
        <is>
          <t>N/A</t>
        </is>
      </c>
      <c r="AR1626" t="inlineStr">
        <is>
          <t>N/A</t>
        </is>
      </c>
      <c r="AS1626" t="inlineStr">
        <is>
          <t>N/A</t>
        </is>
      </c>
      <c r="AT1626" t="inlineStr">
        <is>
          <t>N/A</t>
        </is>
      </c>
      <c r="AU1626" t="inlineStr">
        <is>
          <t>N/A</t>
        </is>
      </c>
      <c r="AV1626" t="inlineStr">
        <is>
          <t>N/A</t>
        </is>
      </c>
      <c r="AW1626" t="inlineStr">
        <is>
          <t>N/A</t>
        </is>
      </c>
      <c r="AX1626" t="inlineStr">
        <is>
          <t>N/A</t>
        </is>
      </c>
      <c r="AY1626" t="inlineStr">
        <is>
          <t>N/A</t>
        </is>
      </c>
      <c r="AZ1626" t="inlineStr">
        <is>
          <t>N/A</t>
        </is>
      </c>
      <c r="BA1626" t="inlineStr">
        <is>
          <t>N/A</t>
        </is>
      </c>
      <c r="BB1626" t="inlineStr">
        <is>
          <t>N/A</t>
        </is>
      </c>
      <c r="BC1626" t="inlineStr">
        <is>
          <t>N/A</t>
        </is>
      </c>
      <c r="BD1626" t="inlineStr">
        <is>
          <t>N/A</t>
        </is>
      </c>
      <c r="BE1626" t="inlineStr">
        <is>
          <t>N/A</t>
        </is>
      </c>
    </row>
    <row r="1627">
      <c r="A1627" t="inlineStr">
        <is>
          <t>WI220362820</t>
        </is>
      </c>
      <c r="B1627" t="inlineStr">
        <is>
          <t>DATA_VALIDATION</t>
        </is>
      </c>
      <c r="C1627" t="inlineStr">
        <is>
          <t>201100014863</t>
        </is>
      </c>
      <c r="D1627" t="inlineStr">
        <is>
          <t>Folder</t>
        </is>
      </c>
      <c r="E1627" s="2">
        <f>HYPERLINK("capsilon://?command=openfolder&amp;siteaddress=FAM.docvelocity-na8.net&amp;folderid=FX16F61AB4-F174-ECA9-ADAF-7F82D372DB66","FX22039358")</f>
        <v>0.0</v>
      </c>
      <c r="F1627" t="inlineStr">
        <is>
          <t/>
        </is>
      </c>
      <c r="G1627" t="inlineStr">
        <is>
          <t/>
        </is>
      </c>
      <c r="H1627" t="inlineStr">
        <is>
          <t>Mailitem</t>
        </is>
      </c>
      <c r="I1627" t="inlineStr">
        <is>
          <t>MI2203651092</t>
        </is>
      </c>
      <c r="J1627" t="n">
        <v>74.0</v>
      </c>
      <c r="K1627" t="inlineStr">
        <is>
          <t>COMPLETED</t>
        </is>
      </c>
      <c r="L1627" t="inlineStr">
        <is>
          <t>MARK_AS_COMPLETED</t>
        </is>
      </c>
      <c r="M1627" t="inlineStr">
        <is>
          <t>Queue</t>
        </is>
      </c>
      <c r="N1627" t="n">
        <v>2.0</v>
      </c>
      <c r="O1627" s="1" t="n">
        <v>44641.98662037037</v>
      </c>
      <c r="P1627" s="1" t="n">
        <v>44642.26931712963</v>
      </c>
      <c r="Q1627" t="n">
        <v>23764.0</v>
      </c>
      <c r="R1627" t="n">
        <v>661.0</v>
      </c>
      <c r="S1627" t="b">
        <v>0</v>
      </c>
      <c r="T1627" t="inlineStr">
        <is>
          <t>N/A</t>
        </is>
      </c>
      <c r="U1627" t="b">
        <v>0</v>
      </c>
      <c r="V1627" t="inlineStr">
        <is>
          <t>Mohit Bilampelli</t>
        </is>
      </c>
      <c r="W1627" s="1" t="n">
        <v>44642.01243055556</v>
      </c>
      <c r="X1627" t="n">
        <v>331.0</v>
      </c>
      <c r="Y1627" t="n">
        <v>79.0</v>
      </c>
      <c r="Z1627" t="n">
        <v>0.0</v>
      </c>
      <c r="AA1627" t="n">
        <v>79.0</v>
      </c>
      <c r="AB1627" t="n">
        <v>0.0</v>
      </c>
      <c r="AC1627" t="n">
        <v>16.0</v>
      </c>
      <c r="AD1627" t="n">
        <v>-5.0</v>
      </c>
      <c r="AE1627" t="n">
        <v>0.0</v>
      </c>
      <c r="AF1627" t="n">
        <v>0.0</v>
      </c>
      <c r="AG1627" t="n">
        <v>0.0</v>
      </c>
      <c r="AH1627" t="inlineStr">
        <is>
          <t>Sanjana Uttekar</t>
        </is>
      </c>
      <c r="AI1627" s="1" t="n">
        <v>44642.26931712963</v>
      </c>
      <c r="AJ1627" t="n">
        <v>330.0</v>
      </c>
      <c r="AK1627" t="n">
        <v>0.0</v>
      </c>
      <c r="AL1627" t="n">
        <v>0.0</v>
      </c>
      <c r="AM1627" t="n">
        <v>0.0</v>
      </c>
      <c r="AN1627" t="n">
        <v>0.0</v>
      </c>
      <c r="AO1627" t="n">
        <v>0.0</v>
      </c>
      <c r="AP1627" t="n">
        <v>-5.0</v>
      </c>
      <c r="AQ1627" t="n">
        <v>0.0</v>
      </c>
      <c r="AR1627" t="n">
        <v>0.0</v>
      </c>
      <c r="AS1627" t="n">
        <v>0.0</v>
      </c>
      <c r="AT1627" t="inlineStr">
        <is>
          <t>N/A</t>
        </is>
      </c>
      <c r="AU1627" t="inlineStr">
        <is>
          <t>N/A</t>
        </is>
      </c>
      <c r="AV1627" t="inlineStr">
        <is>
          <t>N/A</t>
        </is>
      </c>
      <c r="AW1627" t="inlineStr">
        <is>
          <t>N/A</t>
        </is>
      </c>
      <c r="AX1627" t="inlineStr">
        <is>
          <t>N/A</t>
        </is>
      </c>
      <c r="AY1627" t="inlineStr">
        <is>
          <t>N/A</t>
        </is>
      </c>
      <c r="AZ1627" t="inlineStr">
        <is>
          <t>N/A</t>
        </is>
      </c>
      <c r="BA1627" t="inlineStr">
        <is>
          <t>N/A</t>
        </is>
      </c>
      <c r="BB1627" t="inlineStr">
        <is>
          <t>N/A</t>
        </is>
      </c>
      <c r="BC1627" t="inlineStr">
        <is>
          <t>N/A</t>
        </is>
      </c>
      <c r="BD1627" t="inlineStr">
        <is>
          <t>N/A</t>
        </is>
      </c>
      <c r="BE1627" t="inlineStr">
        <is>
          <t>N/A</t>
        </is>
      </c>
    </row>
    <row r="1628">
      <c r="A1628" t="inlineStr">
        <is>
          <t>WI220362821</t>
        </is>
      </c>
      <c r="B1628" t="inlineStr">
        <is>
          <t>DATA_VALIDATION</t>
        </is>
      </c>
      <c r="C1628" t="inlineStr">
        <is>
          <t>201100014863</t>
        </is>
      </c>
      <c r="D1628" t="inlineStr">
        <is>
          <t>Folder</t>
        </is>
      </c>
      <c r="E1628" s="2">
        <f>HYPERLINK("capsilon://?command=openfolder&amp;siteaddress=FAM.docvelocity-na8.net&amp;folderid=FX16F61AB4-F174-ECA9-ADAF-7F82D372DB66","FX22039358")</f>
        <v>0.0</v>
      </c>
      <c r="F1628" t="inlineStr">
        <is>
          <t/>
        </is>
      </c>
      <c r="G1628" t="inlineStr">
        <is>
          <t/>
        </is>
      </c>
      <c r="H1628" t="inlineStr">
        <is>
          <t>Mailitem</t>
        </is>
      </c>
      <c r="I1628" t="inlineStr">
        <is>
          <t>MI2203651095</t>
        </is>
      </c>
      <c r="J1628" t="n">
        <v>28.0</v>
      </c>
      <c r="K1628" t="inlineStr">
        <is>
          <t>COMPLETED</t>
        </is>
      </c>
      <c r="L1628" t="inlineStr">
        <is>
          <t>MARK_AS_COMPLETED</t>
        </is>
      </c>
      <c r="M1628" t="inlineStr">
        <is>
          <t>Queue</t>
        </is>
      </c>
      <c r="N1628" t="n">
        <v>2.0</v>
      </c>
      <c r="O1628" s="1" t="n">
        <v>44641.98662037037</v>
      </c>
      <c r="P1628" s="1" t="n">
        <v>44642.26832175926</v>
      </c>
      <c r="Q1628" t="n">
        <v>23862.0</v>
      </c>
      <c r="R1628" t="n">
        <v>477.0</v>
      </c>
      <c r="S1628" t="b">
        <v>0</v>
      </c>
      <c r="T1628" t="inlineStr">
        <is>
          <t>N/A</t>
        </is>
      </c>
      <c r="U1628" t="b">
        <v>0</v>
      </c>
      <c r="V1628" t="inlineStr">
        <is>
          <t>Mohit Bilampelli</t>
        </is>
      </c>
      <c r="W1628" s="1" t="n">
        <v>44642.015694444446</v>
      </c>
      <c r="X1628" t="n">
        <v>246.0</v>
      </c>
      <c r="Y1628" t="n">
        <v>21.0</v>
      </c>
      <c r="Z1628" t="n">
        <v>0.0</v>
      </c>
      <c r="AA1628" t="n">
        <v>21.0</v>
      </c>
      <c r="AB1628" t="n">
        <v>0.0</v>
      </c>
      <c r="AC1628" t="n">
        <v>1.0</v>
      </c>
      <c r="AD1628" t="n">
        <v>7.0</v>
      </c>
      <c r="AE1628" t="n">
        <v>0.0</v>
      </c>
      <c r="AF1628" t="n">
        <v>0.0</v>
      </c>
      <c r="AG1628" t="n">
        <v>0.0</v>
      </c>
      <c r="AH1628" t="inlineStr">
        <is>
          <t>Supriya Khape</t>
        </is>
      </c>
      <c r="AI1628" s="1" t="n">
        <v>44642.26832175926</v>
      </c>
      <c r="AJ1628" t="n">
        <v>231.0</v>
      </c>
      <c r="AK1628" t="n">
        <v>0.0</v>
      </c>
      <c r="AL1628" t="n">
        <v>0.0</v>
      </c>
      <c r="AM1628" t="n">
        <v>0.0</v>
      </c>
      <c r="AN1628" t="n">
        <v>0.0</v>
      </c>
      <c r="AO1628" t="n">
        <v>0.0</v>
      </c>
      <c r="AP1628" t="n">
        <v>7.0</v>
      </c>
      <c r="AQ1628" t="n">
        <v>0.0</v>
      </c>
      <c r="AR1628" t="n">
        <v>0.0</v>
      </c>
      <c r="AS1628" t="n">
        <v>0.0</v>
      </c>
      <c r="AT1628" t="inlineStr">
        <is>
          <t>N/A</t>
        </is>
      </c>
      <c r="AU1628" t="inlineStr">
        <is>
          <t>N/A</t>
        </is>
      </c>
      <c r="AV1628" t="inlineStr">
        <is>
          <t>N/A</t>
        </is>
      </c>
      <c r="AW1628" t="inlineStr">
        <is>
          <t>N/A</t>
        </is>
      </c>
      <c r="AX1628" t="inlineStr">
        <is>
          <t>N/A</t>
        </is>
      </c>
      <c r="AY1628" t="inlineStr">
        <is>
          <t>N/A</t>
        </is>
      </c>
      <c r="AZ1628" t="inlineStr">
        <is>
          <t>N/A</t>
        </is>
      </c>
      <c r="BA1628" t="inlineStr">
        <is>
          <t>N/A</t>
        </is>
      </c>
      <c r="BB1628" t="inlineStr">
        <is>
          <t>N/A</t>
        </is>
      </c>
      <c r="BC1628" t="inlineStr">
        <is>
          <t>N/A</t>
        </is>
      </c>
      <c r="BD1628" t="inlineStr">
        <is>
          <t>N/A</t>
        </is>
      </c>
      <c r="BE1628" t="inlineStr">
        <is>
          <t>N/A</t>
        </is>
      </c>
    </row>
    <row r="1629">
      <c r="A1629" t="inlineStr">
        <is>
          <t>WI220362823</t>
        </is>
      </c>
      <c r="B1629" t="inlineStr">
        <is>
          <t>DATA_VALIDATION</t>
        </is>
      </c>
      <c r="C1629" t="inlineStr">
        <is>
          <t>201100014863</t>
        </is>
      </c>
      <c r="D1629" t="inlineStr">
        <is>
          <t>Folder</t>
        </is>
      </c>
      <c r="E1629" s="2">
        <f>HYPERLINK("capsilon://?command=openfolder&amp;siteaddress=FAM.docvelocity-na8.net&amp;folderid=FX16F61AB4-F174-ECA9-ADAF-7F82D372DB66","FX22039358")</f>
        <v>0.0</v>
      </c>
      <c r="F1629" t="inlineStr">
        <is>
          <t/>
        </is>
      </c>
      <c r="G1629" t="inlineStr">
        <is>
          <t/>
        </is>
      </c>
      <c r="H1629" t="inlineStr">
        <is>
          <t>Mailitem</t>
        </is>
      </c>
      <c r="I1629" t="inlineStr">
        <is>
          <t>MI2203651100</t>
        </is>
      </c>
      <c r="J1629" t="n">
        <v>28.0</v>
      </c>
      <c r="K1629" t="inlineStr">
        <is>
          <t>COMPLETED</t>
        </is>
      </c>
      <c r="L1629" t="inlineStr">
        <is>
          <t>MARK_AS_COMPLETED</t>
        </is>
      </c>
      <c r="M1629" t="inlineStr">
        <is>
          <t>Queue</t>
        </is>
      </c>
      <c r="N1629" t="n">
        <v>2.0</v>
      </c>
      <c r="O1629" s="1" t="n">
        <v>44641.987222222226</v>
      </c>
      <c r="P1629" s="1" t="n">
        <v>44642.26773148148</v>
      </c>
      <c r="Q1629" t="n">
        <v>23901.0</v>
      </c>
      <c r="R1629" t="n">
        <v>335.0</v>
      </c>
      <c r="S1629" t="b">
        <v>0</v>
      </c>
      <c r="T1629" t="inlineStr">
        <is>
          <t>N/A</t>
        </is>
      </c>
      <c r="U1629" t="b">
        <v>0</v>
      </c>
      <c r="V1629" t="inlineStr">
        <is>
          <t>Mohit Bilampelli</t>
        </is>
      </c>
      <c r="W1629" s="1" t="n">
        <v>44642.01824074074</v>
      </c>
      <c r="X1629" t="n">
        <v>219.0</v>
      </c>
      <c r="Y1629" t="n">
        <v>21.0</v>
      </c>
      <c r="Z1629" t="n">
        <v>0.0</v>
      </c>
      <c r="AA1629" t="n">
        <v>21.0</v>
      </c>
      <c r="AB1629" t="n">
        <v>0.0</v>
      </c>
      <c r="AC1629" t="n">
        <v>1.0</v>
      </c>
      <c r="AD1629" t="n">
        <v>7.0</v>
      </c>
      <c r="AE1629" t="n">
        <v>0.0</v>
      </c>
      <c r="AF1629" t="n">
        <v>0.0</v>
      </c>
      <c r="AG1629" t="n">
        <v>0.0</v>
      </c>
      <c r="AH1629" t="inlineStr">
        <is>
          <t>Hemanshi Deshlahara</t>
        </is>
      </c>
      <c r="AI1629" s="1" t="n">
        <v>44642.26773148148</v>
      </c>
      <c r="AJ1629" t="n">
        <v>116.0</v>
      </c>
      <c r="AK1629" t="n">
        <v>0.0</v>
      </c>
      <c r="AL1629" t="n">
        <v>0.0</v>
      </c>
      <c r="AM1629" t="n">
        <v>0.0</v>
      </c>
      <c r="AN1629" t="n">
        <v>0.0</v>
      </c>
      <c r="AO1629" t="n">
        <v>0.0</v>
      </c>
      <c r="AP1629" t="n">
        <v>7.0</v>
      </c>
      <c r="AQ1629" t="n">
        <v>0.0</v>
      </c>
      <c r="AR1629" t="n">
        <v>0.0</v>
      </c>
      <c r="AS1629" t="n">
        <v>0.0</v>
      </c>
      <c r="AT1629" t="inlineStr">
        <is>
          <t>N/A</t>
        </is>
      </c>
      <c r="AU1629" t="inlineStr">
        <is>
          <t>N/A</t>
        </is>
      </c>
      <c r="AV1629" t="inlineStr">
        <is>
          <t>N/A</t>
        </is>
      </c>
      <c r="AW1629" t="inlineStr">
        <is>
          <t>N/A</t>
        </is>
      </c>
      <c r="AX1629" t="inlineStr">
        <is>
          <t>N/A</t>
        </is>
      </c>
      <c r="AY1629" t="inlineStr">
        <is>
          <t>N/A</t>
        </is>
      </c>
      <c r="AZ1629" t="inlineStr">
        <is>
          <t>N/A</t>
        </is>
      </c>
      <c r="BA1629" t="inlineStr">
        <is>
          <t>N/A</t>
        </is>
      </c>
      <c r="BB1629" t="inlineStr">
        <is>
          <t>N/A</t>
        </is>
      </c>
      <c r="BC1629" t="inlineStr">
        <is>
          <t>N/A</t>
        </is>
      </c>
      <c r="BD1629" t="inlineStr">
        <is>
          <t>N/A</t>
        </is>
      </c>
      <c r="BE1629" t="inlineStr">
        <is>
          <t>N/A</t>
        </is>
      </c>
    </row>
    <row r="1630">
      <c r="A1630" t="inlineStr">
        <is>
          <t>WI220362880</t>
        </is>
      </c>
      <c r="B1630" t="inlineStr">
        <is>
          <t>DATA_VALIDATION</t>
        </is>
      </c>
      <c r="C1630" t="inlineStr">
        <is>
          <t>201308008313</t>
        </is>
      </c>
      <c r="D1630" t="inlineStr">
        <is>
          <t>Folder</t>
        </is>
      </c>
      <c r="E1630" s="2">
        <f>HYPERLINK("capsilon://?command=openfolder&amp;siteaddress=FAM.docvelocity-na8.net&amp;folderid=FX0778F33A-C207-A8D0-CB83-FC7D5FAA2FF1","FX22039686")</f>
        <v>0.0</v>
      </c>
      <c r="F1630" t="inlineStr">
        <is>
          <t/>
        </is>
      </c>
      <c r="G1630" t="inlineStr">
        <is>
          <t/>
        </is>
      </c>
      <c r="H1630" t="inlineStr">
        <is>
          <t>Mailitem</t>
        </is>
      </c>
      <c r="I1630" t="inlineStr">
        <is>
          <t>MI2203650770</t>
        </is>
      </c>
      <c r="J1630" t="n">
        <v>404.0</v>
      </c>
      <c r="K1630" t="inlineStr">
        <is>
          <t>COMPLETED</t>
        </is>
      </c>
      <c r="L1630" t="inlineStr">
        <is>
          <t>MARK_AS_COMPLETED</t>
        </is>
      </c>
      <c r="M1630" t="inlineStr">
        <is>
          <t>Queue</t>
        </is>
      </c>
      <c r="N1630" t="n">
        <v>2.0</v>
      </c>
      <c r="O1630" s="1" t="n">
        <v>44642.14638888889</v>
      </c>
      <c r="P1630" s="1" t="n">
        <v>44642.23725694444</v>
      </c>
      <c r="Q1630" t="n">
        <v>3856.0</v>
      </c>
      <c r="R1630" t="n">
        <v>3995.0</v>
      </c>
      <c r="S1630" t="b">
        <v>0</v>
      </c>
      <c r="T1630" t="inlineStr">
        <is>
          <t>N/A</t>
        </is>
      </c>
      <c r="U1630" t="b">
        <v>1</v>
      </c>
      <c r="V1630" t="inlineStr">
        <is>
          <t>Rituja Bhuse</t>
        </is>
      </c>
      <c r="W1630" s="1" t="n">
        <v>44642.20454861111</v>
      </c>
      <c r="X1630" t="n">
        <v>2101.0</v>
      </c>
      <c r="Y1630" t="n">
        <v>358.0</v>
      </c>
      <c r="Z1630" t="n">
        <v>0.0</v>
      </c>
      <c r="AA1630" t="n">
        <v>358.0</v>
      </c>
      <c r="AB1630" t="n">
        <v>0.0</v>
      </c>
      <c r="AC1630" t="n">
        <v>43.0</v>
      </c>
      <c r="AD1630" t="n">
        <v>46.0</v>
      </c>
      <c r="AE1630" t="n">
        <v>0.0</v>
      </c>
      <c r="AF1630" t="n">
        <v>0.0</v>
      </c>
      <c r="AG1630" t="n">
        <v>0.0</v>
      </c>
      <c r="AH1630" t="inlineStr">
        <is>
          <t>Sanjana Uttekar</t>
        </is>
      </c>
      <c r="AI1630" s="1" t="n">
        <v>44642.23725694444</v>
      </c>
      <c r="AJ1630" t="n">
        <v>1741.0</v>
      </c>
      <c r="AK1630" t="n">
        <v>4.0</v>
      </c>
      <c r="AL1630" t="n">
        <v>0.0</v>
      </c>
      <c r="AM1630" t="n">
        <v>4.0</v>
      </c>
      <c r="AN1630" t="n">
        <v>0.0</v>
      </c>
      <c r="AO1630" t="n">
        <v>4.0</v>
      </c>
      <c r="AP1630" t="n">
        <v>42.0</v>
      </c>
      <c r="AQ1630" t="n">
        <v>0.0</v>
      </c>
      <c r="AR1630" t="n">
        <v>0.0</v>
      </c>
      <c r="AS1630" t="n">
        <v>0.0</v>
      </c>
      <c r="AT1630" t="inlineStr">
        <is>
          <t>N/A</t>
        </is>
      </c>
      <c r="AU1630" t="inlineStr">
        <is>
          <t>N/A</t>
        </is>
      </c>
      <c r="AV1630" t="inlineStr">
        <is>
          <t>N/A</t>
        </is>
      </c>
      <c r="AW1630" t="inlineStr">
        <is>
          <t>N/A</t>
        </is>
      </c>
      <c r="AX1630" t="inlineStr">
        <is>
          <t>N/A</t>
        </is>
      </c>
      <c r="AY1630" t="inlineStr">
        <is>
          <t>N/A</t>
        </is>
      </c>
      <c r="AZ1630" t="inlineStr">
        <is>
          <t>N/A</t>
        </is>
      </c>
      <c r="BA1630" t="inlineStr">
        <is>
          <t>N/A</t>
        </is>
      </c>
      <c r="BB1630" t="inlineStr">
        <is>
          <t>N/A</t>
        </is>
      </c>
      <c r="BC1630" t="inlineStr">
        <is>
          <t>N/A</t>
        </is>
      </c>
      <c r="BD1630" t="inlineStr">
        <is>
          <t>N/A</t>
        </is>
      </c>
      <c r="BE1630" t="inlineStr">
        <is>
          <t>N/A</t>
        </is>
      </c>
    </row>
    <row r="1631">
      <c r="A1631" t="inlineStr">
        <is>
          <t>WI220362886</t>
        </is>
      </c>
      <c r="B1631" t="inlineStr">
        <is>
          <t>DATA_VALIDATION</t>
        </is>
      </c>
      <c r="C1631" t="inlineStr">
        <is>
          <t>201110012623</t>
        </is>
      </c>
      <c r="D1631" t="inlineStr">
        <is>
          <t>Folder</t>
        </is>
      </c>
      <c r="E1631" s="2">
        <f>HYPERLINK("capsilon://?command=openfolder&amp;siteaddress=FAM.docvelocity-na8.net&amp;folderid=FX3846641C-6A35-31AB-D0D4-B609E09561B7","FX22039206")</f>
        <v>0.0</v>
      </c>
      <c r="F1631" t="inlineStr">
        <is>
          <t/>
        </is>
      </c>
      <c r="G1631" t="inlineStr">
        <is>
          <t/>
        </is>
      </c>
      <c r="H1631" t="inlineStr">
        <is>
          <t>Mailitem</t>
        </is>
      </c>
      <c r="I1631" t="inlineStr">
        <is>
          <t>MI2203650913</t>
        </is>
      </c>
      <c r="J1631" t="n">
        <v>1616.0</v>
      </c>
      <c r="K1631" t="inlineStr">
        <is>
          <t>COMPLETED</t>
        </is>
      </c>
      <c r="L1631" t="inlineStr">
        <is>
          <t>MARK_AS_COMPLETED</t>
        </is>
      </c>
      <c r="M1631" t="inlineStr">
        <is>
          <t>Queue</t>
        </is>
      </c>
      <c r="N1631" t="n">
        <v>2.0</v>
      </c>
      <c r="O1631" s="1" t="n">
        <v>44642.20826388889</v>
      </c>
      <c r="P1631" s="1" t="n">
        <v>44642.53480324074</v>
      </c>
      <c r="Q1631" t="n">
        <v>2837.0</v>
      </c>
      <c r="R1631" t="n">
        <v>25376.0</v>
      </c>
      <c r="S1631" t="b">
        <v>0</v>
      </c>
      <c r="T1631" t="inlineStr">
        <is>
          <t>N/A</t>
        </is>
      </c>
      <c r="U1631" t="b">
        <v>1</v>
      </c>
      <c r="V1631" t="inlineStr">
        <is>
          <t>Rituja Bhuse</t>
        </is>
      </c>
      <c r="W1631" s="1" t="n">
        <v>44642.47079861111</v>
      </c>
      <c r="X1631" t="n">
        <v>22345.0</v>
      </c>
      <c r="Y1631" t="n">
        <v>579.0</v>
      </c>
      <c r="Z1631" t="n">
        <v>0.0</v>
      </c>
      <c r="AA1631" t="n">
        <v>579.0</v>
      </c>
      <c r="AB1631" t="n">
        <v>6874.0</v>
      </c>
      <c r="AC1631" t="n">
        <v>451.0</v>
      </c>
      <c r="AD1631" t="n">
        <v>1037.0</v>
      </c>
      <c r="AE1631" t="n">
        <v>0.0</v>
      </c>
      <c r="AF1631" t="n">
        <v>0.0</v>
      </c>
      <c r="AG1631" t="n">
        <v>0.0</v>
      </c>
      <c r="AH1631" t="inlineStr">
        <is>
          <t>Mohini Shinde</t>
        </is>
      </c>
      <c r="AI1631" s="1" t="n">
        <v>44642.53480324074</v>
      </c>
      <c r="AJ1631" t="n">
        <v>2981.0</v>
      </c>
      <c r="AK1631" t="n">
        <v>28.0</v>
      </c>
      <c r="AL1631" t="n">
        <v>0.0</v>
      </c>
      <c r="AM1631" t="n">
        <v>28.0</v>
      </c>
      <c r="AN1631" t="n">
        <v>968.0</v>
      </c>
      <c r="AO1631" t="n">
        <v>28.0</v>
      </c>
      <c r="AP1631" t="n">
        <v>1009.0</v>
      </c>
      <c r="AQ1631" t="n">
        <v>0.0</v>
      </c>
      <c r="AR1631" t="n">
        <v>0.0</v>
      </c>
      <c r="AS1631" t="n">
        <v>0.0</v>
      </c>
      <c r="AT1631" t="inlineStr">
        <is>
          <t>N/A</t>
        </is>
      </c>
      <c r="AU1631" t="inlineStr">
        <is>
          <t>N/A</t>
        </is>
      </c>
      <c r="AV1631" t="inlineStr">
        <is>
          <t>N/A</t>
        </is>
      </c>
      <c r="AW1631" t="inlineStr">
        <is>
          <t>N/A</t>
        </is>
      </c>
      <c r="AX1631" t="inlineStr">
        <is>
          <t>N/A</t>
        </is>
      </c>
      <c r="AY1631" t="inlineStr">
        <is>
          <t>N/A</t>
        </is>
      </c>
      <c r="AZ1631" t="inlineStr">
        <is>
          <t>N/A</t>
        </is>
      </c>
      <c r="BA1631" t="inlineStr">
        <is>
          <t>N/A</t>
        </is>
      </c>
      <c r="BB1631" t="inlineStr">
        <is>
          <t>N/A</t>
        </is>
      </c>
      <c r="BC1631" t="inlineStr">
        <is>
          <t>N/A</t>
        </is>
      </c>
      <c r="BD1631" t="inlineStr">
        <is>
          <t>N/A</t>
        </is>
      </c>
      <c r="BE1631" t="inlineStr">
        <is>
          <t>N/A</t>
        </is>
      </c>
    </row>
    <row r="1632">
      <c r="A1632" t="inlineStr">
        <is>
          <t>WI22036289</t>
        </is>
      </c>
      <c r="B1632" t="inlineStr">
        <is>
          <t>DATA_VALIDATION</t>
        </is>
      </c>
      <c r="C1632" t="inlineStr">
        <is>
          <t>201330016151</t>
        </is>
      </c>
      <c r="D1632" t="inlineStr">
        <is>
          <t>Folder</t>
        </is>
      </c>
      <c r="E1632" s="2">
        <f>HYPERLINK("capsilon://?command=openfolder&amp;siteaddress=FAM.docvelocity-na8.net&amp;folderid=FXEF927942-B128-2914-D7C3-EFD53B69E940","FX2203728")</f>
        <v>0.0</v>
      </c>
      <c r="F1632" t="inlineStr">
        <is>
          <t/>
        </is>
      </c>
      <c r="G1632" t="inlineStr">
        <is>
          <t/>
        </is>
      </c>
      <c r="H1632" t="inlineStr">
        <is>
          <t>Mailitem</t>
        </is>
      </c>
      <c r="I1632" t="inlineStr">
        <is>
          <t>MI220366659</t>
        </is>
      </c>
      <c r="J1632" t="n">
        <v>0.0</v>
      </c>
      <c r="K1632" t="inlineStr">
        <is>
          <t>COMPLETED</t>
        </is>
      </c>
      <c r="L1632" t="inlineStr">
        <is>
          <t>MARK_AS_COMPLETED</t>
        </is>
      </c>
      <c r="M1632" t="inlineStr">
        <is>
          <t>Queue</t>
        </is>
      </c>
      <c r="N1632" t="n">
        <v>2.0</v>
      </c>
      <c r="O1632" s="1" t="n">
        <v>44622.55217592593</v>
      </c>
      <c r="P1632" s="1" t="n">
        <v>44622.646585648145</v>
      </c>
      <c r="Q1632" t="n">
        <v>6157.0</v>
      </c>
      <c r="R1632" t="n">
        <v>2000.0</v>
      </c>
      <c r="S1632" t="b">
        <v>0</v>
      </c>
      <c r="T1632" t="inlineStr">
        <is>
          <t>N/A</t>
        </is>
      </c>
      <c r="U1632" t="b">
        <v>1</v>
      </c>
      <c r="V1632" t="inlineStr">
        <is>
          <t>Raman Vaidya</t>
        </is>
      </c>
      <c r="W1632" s="1" t="n">
        <v>44622.57165509259</v>
      </c>
      <c r="X1632" t="n">
        <v>1229.0</v>
      </c>
      <c r="Y1632" t="n">
        <v>150.0</v>
      </c>
      <c r="Z1632" t="n">
        <v>0.0</v>
      </c>
      <c r="AA1632" t="n">
        <v>150.0</v>
      </c>
      <c r="AB1632" t="n">
        <v>82.0</v>
      </c>
      <c r="AC1632" t="n">
        <v>85.0</v>
      </c>
      <c r="AD1632" t="n">
        <v>-150.0</v>
      </c>
      <c r="AE1632" t="n">
        <v>0.0</v>
      </c>
      <c r="AF1632" t="n">
        <v>0.0</v>
      </c>
      <c r="AG1632" t="n">
        <v>0.0</v>
      </c>
      <c r="AH1632" t="inlineStr">
        <is>
          <t>Vikash Suryakanth Parmar</t>
        </is>
      </c>
      <c r="AI1632" s="1" t="n">
        <v>44622.646585648145</v>
      </c>
      <c r="AJ1632" t="n">
        <v>636.0</v>
      </c>
      <c r="AK1632" t="n">
        <v>6.0</v>
      </c>
      <c r="AL1632" t="n">
        <v>0.0</v>
      </c>
      <c r="AM1632" t="n">
        <v>6.0</v>
      </c>
      <c r="AN1632" t="n">
        <v>82.0</v>
      </c>
      <c r="AO1632" t="n">
        <v>5.0</v>
      </c>
      <c r="AP1632" t="n">
        <v>-156.0</v>
      </c>
      <c r="AQ1632" t="n">
        <v>0.0</v>
      </c>
      <c r="AR1632" t="n">
        <v>0.0</v>
      </c>
      <c r="AS1632" t="n">
        <v>0.0</v>
      </c>
      <c r="AT1632" t="inlineStr">
        <is>
          <t>N/A</t>
        </is>
      </c>
      <c r="AU1632" t="inlineStr">
        <is>
          <t>N/A</t>
        </is>
      </c>
      <c r="AV1632" t="inlineStr">
        <is>
          <t>N/A</t>
        </is>
      </c>
      <c r="AW1632" t="inlineStr">
        <is>
          <t>N/A</t>
        </is>
      </c>
      <c r="AX1632" t="inlineStr">
        <is>
          <t>N/A</t>
        </is>
      </c>
      <c r="AY1632" t="inlineStr">
        <is>
          <t>N/A</t>
        </is>
      </c>
      <c r="AZ1632" t="inlineStr">
        <is>
          <t>N/A</t>
        </is>
      </c>
      <c r="BA1632" t="inlineStr">
        <is>
          <t>N/A</t>
        </is>
      </c>
      <c r="BB1632" t="inlineStr">
        <is>
          <t>N/A</t>
        </is>
      </c>
      <c r="BC1632" t="inlineStr">
        <is>
          <t>N/A</t>
        </is>
      </c>
      <c r="BD1632" t="inlineStr">
        <is>
          <t>N/A</t>
        </is>
      </c>
      <c r="BE1632" t="inlineStr">
        <is>
          <t>N/A</t>
        </is>
      </c>
    </row>
    <row r="1633">
      <c r="A1633" t="inlineStr">
        <is>
          <t>WI220363447</t>
        </is>
      </c>
      <c r="B1633" t="inlineStr">
        <is>
          <t>DATA_VALIDATION</t>
        </is>
      </c>
      <c r="C1633" t="inlineStr">
        <is>
          <t>201348000372</t>
        </is>
      </c>
      <c r="D1633" t="inlineStr">
        <is>
          <t>Folder</t>
        </is>
      </c>
      <c r="E1633" s="2">
        <f>HYPERLINK("capsilon://?command=openfolder&amp;siteaddress=FAM.docvelocity-na8.net&amp;folderid=FX43BADFA1-6D1B-BFD5-F53F-F90046B1E93B","FX220211635")</f>
        <v>0.0</v>
      </c>
      <c r="F1633" t="inlineStr">
        <is>
          <t/>
        </is>
      </c>
      <c r="G1633" t="inlineStr">
        <is>
          <t/>
        </is>
      </c>
      <c r="H1633" t="inlineStr">
        <is>
          <t>Mailitem</t>
        </is>
      </c>
      <c r="I1633" t="inlineStr">
        <is>
          <t>MI2203656935</t>
        </is>
      </c>
      <c r="J1633" t="n">
        <v>0.0</v>
      </c>
      <c r="K1633" t="inlineStr">
        <is>
          <t>COMPLETED</t>
        </is>
      </c>
      <c r="L1633" t="inlineStr">
        <is>
          <t>MARK_AS_COMPLETED</t>
        </is>
      </c>
      <c r="M1633" t="inlineStr">
        <is>
          <t>Queue</t>
        </is>
      </c>
      <c r="N1633" t="n">
        <v>2.0</v>
      </c>
      <c r="O1633" s="1" t="n">
        <v>44642.41648148148</v>
      </c>
      <c r="P1633" s="1" t="n">
        <v>44642.44474537037</v>
      </c>
      <c r="Q1633" t="n">
        <v>1622.0</v>
      </c>
      <c r="R1633" t="n">
        <v>820.0</v>
      </c>
      <c r="S1633" t="b">
        <v>0</v>
      </c>
      <c r="T1633" t="inlineStr">
        <is>
          <t>N/A</t>
        </is>
      </c>
      <c r="U1633" t="b">
        <v>0</v>
      </c>
      <c r="V1633" t="inlineStr">
        <is>
          <t>Akash Pawar</t>
        </is>
      </c>
      <c r="W1633" s="1" t="n">
        <v>44642.42994212963</v>
      </c>
      <c r="X1633" t="n">
        <v>561.0</v>
      </c>
      <c r="Y1633" t="n">
        <v>52.0</v>
      </c>
      <c r="Z1633" t="n">
        <v>0.0</v>
      </c>
      <c r="AA1633" t="n">
        <v>52.0</v>
      </c>
      <c r="AB1633" t="n">
        <v>0.0</v>
      </c>
      <c r="AC1633" t="n">
        <v>33.0</v>
      </c>
      <c r="AD1633" t="n">
        <v>-52.0</v>
      </c>
      <c r="AE1633" t="n">
        <v>0.0</v>
      </c>
      <c r="AF1633" t="n">
        <v>0.0</v>
      </c>
      <c r="AG1633" t="n">
        <v>0.0</v>
      </c>
      <c r="AH1633" t="inlineStr">
        <is>
          <t>Sanjana Uttekar</t>
        </is>
      </c>
      <c r="AI1633" s="1" t="n">
        <v>44642.44474537037</v>
      </c>
      <c r="AJ1633" t="n">
        <v>259.0</v>
      </c>
      <c r="AK1633" t="n">
        <v>0.0</v>
      </c>
      <c r="AL1633" t="n">
        <v>0.0</v>
      </c>
      <c r="AM1633" t="n">
        <v>0.0</v>
      </c>
      <c r="AN1633" t="n">
        <v>0.0</v>
      </c>
      <c r="AO1633" t="n">
        <v>0.0</v>
      </c>
      <c r="AP1633" t="n">
        <v>-52.0</v>
      </c>
      <c r="AQ1633" t="n">
        <v>0.0</v>
      </c>
      <c r="AR1633" t="n">
        <v>0.0</v>
      </c>
      <c r="AS1633" t="n">
        <v>0.0</v>
      </c>
      <c r="AT1633" t="inlineStr">
        <is>
          <t>N/A</t>
        </is>
      </c>
      <c r="AU1633" t="inlineStr">
        <is>
          <t>N/A</t>
        </is>
      </c>
      <c r="AV1633" t="inlineStr">
        <is>
          <t>N/A</t>
        </is>
      </c>
      <c r="AW1633" t="inlineStr">
        <is>
          <t>N/A</t>
        </is>
      </c>
      <c r="AX1633" t="inlineStr">
        <is>
          <t>N/A</t>
        </is>
      </c>
      <c r="AY1633" t="inlineStr">
        <is>
          <t>N/A</t>
        </is>
      </c>
      <c r="AZ1633" t="inlineStr">
        <is>
          <t>N/A</t>
        </is>
      </c>
      <c r="BA1633" t="inlineStr">
        <is>
          <t>N/A</t>
        </is>
      </c>
      <c r="BB1633" t="inlineStr">
        <is>
          <t>N/A</t>
        </is>
      </c>
      <c r="BC1633" t="inlineStr">
        <is>
          <t>N/A</t>
        </is>
      </c>
      <c r="BD1633" t="inlineStr">
        <is>
          <t>N/A</t>
        </is>
      </c>
      <c r="BE1633" t="inlineStr">
        <is>
          <t>N/A</t>
        </is>
      </c>
    </row>
    <row r="1634">
      <c r="A1634" t="inlineStr">
        <is>
          <t>WI220363586</t>
        </is>
      </c>
      <c r="B1634" t="inlineStr">
        <is>
          <t>DATA_VALIDATION</t>
        </is>
      </c>
      <c r="C1634" t="inlineStr">
        <is>
          <t>201300022314</t>
        </is>
      </c>
      <c r="D1634" t="inlineStr">
        <is>
          <t>Folder</t>
        </is>
      </c>
      <c r="E1634" s="2">
        <f>HYPERLINK("capsilon://?command=openfolder&amp;siteaddress=FAM.docvelocity-na8.net&amp;folderid=FX4805CC4F-7E01-98F0-F4FA-3797FA020B45","FX22039556")</f>
        <v>0.0</v>
      </c>
      <c r="F1634" t="inlineStr">
        <is>
          <t/>
        </is>
      </c>
      <c r="G1634" t="inlineStr">
        <is>
          <t/>
        </is>
      </c>
      <c r="H1634" t="inlineStr">
        <is>
          <t>Mailitem</t>
        </is>
      </c>
      <c r="I1634" t="inlineStr">
        <is>
          <t>MI2203658209</t>
        </is>
      </c>
      <c r="J1634" t="n">
        <v>28.0</v>
      </c>
      <c r="K1634" t="inlineStr">
        <is>
          <t>COMPLETED</t>
        </is>
      </c>
      <c r="L1634" t="inlineStr">
        <is>
          <t>MARK_AS_COMPLETED</t>
        </is>
      </c>
      <c r="M1634" t="inlineStr">
        <is>
          <t>Queue</t>
        </is>
      </c>
      <c r="N1634" t="n">
        <v>2.0</v>
      </c>
      <c r="O1634" s="1" t="n">
        <v>44642.4359837963</v>
      </c>
      <c r="P1634" s="1" t="n">
        <v>44642.46292824074</v>
      </c>
      <c r="Q1634" t="n">
        <v>1130.0</v>
      </c>
      <c r="R1634" t="n">
        <v>1198.0</v>
      </c>
      <c r="S1634" t="b">
        <v>0</v>
      </c>
      <c r="T1634" t="inlineStr">
        <is>
          <t>N/A</t>
        </is>
      </c>
      <c r="U1634" t="b">
        <v>0</v>
      </c>
      <c r="V1634" t="inlineStr">
        <is>
          <t>Akash Pawar</t>
        </is>
      </c>
      <c r="W1634" s="1" t="n">
        <v>44642.44467592592</v>
      </c>
      <c r="X1634" t="n">
        <v>521.0</v>
      </c>
      <c r="Y1634" t="n">
        <v>21.0</v>
      </c>
      <c r="Z1634" t="n">
        <v>0.0</v>
      </c>
      <c r="AA1634" t="n">
        <v>21.0</v>
      </c>
      <c r="AB1634" t="n">
        <v>0.0</v>
      </c>
      <c r="AC1634" t="n">
        <v>18.0</v>
      </c>
      <c r="AD1634" t="n">
        <v>7.0</v>
      </c>
      <c r="AE1634" t="n">
        <v>0.0</v>
      </c>
      <c r="AF1634" t="n">
        <v>0.0</v>
      </c>
      <c r="AG1634" t="n">
        <v>0.0</v>
      </c>
      <c r="AH1634" t="inlineStr">
        <is>
          <t>Karnal Akhare</t>
        </is>
      </c>
      <c r="AI1634" s="1" t="n">
        <v>44642.46292824074</v>
      </c>
      <c r="AJ1634" t="n">
        <v>667.0</v>
      </c>
      <c r="AK1634" t="n">
        <v>4.0</v>
      </c>
      <c r="AL1634" t="n">
        <v>0.0</v>
      </c>
      <c r="AM1634" t="n">
        <v>4.0</v>
      </c>
      <c r="AN1634" t="n">
        <v>0.0</v>
      </c>
      <c r="AO1634" t="n">
        <v>1.0</v>
      </c>
      <c r="AP1634" t="n">
        <v>3.0</v>
      </c>
      <c r="AQ1634" t="n">
        <v>0.0</v>
      </c>
      <c r="AR1634" t="n">
        <v>0.0</v>
      </c>
      <c r="AS1634" t="n">
        <v>0.0</v>
      </c>
      <c r="AT1634" t="inlineStr">
        <is>
          <t>N/A</t>
        </is>
      </c>
      <c r="AU1634" t="inlineStr">
        <is>
          <t>N/A</t>
        </is>
      </c>
      <c r="AV1634" t="inlineStr">
        <is>
          <t>N/A</t>
        </is>
      </c>
      <c r="AW1634" t="inlineStr">
        <is>
          <t>N/A</t>
        </is>
      </c>
      <c r="AX1634" t="inlineStr">
        <is>
          <t>N/A</t>
        </is>
      </c>
      <c r="AY1634" t="inlineStr">
        <is>
          <t>N/A</t>
        </is>
      </c>
      <c r="AZ1634" t="inlineStr">
        <is>
          <t>N/A</t>
        </is>
      </c>
      <c r="BA1634" t="inlineStr">
        <is>
          <t>N/A</t>
        </is>
      </c>
      <c r="BB1634" t="inlineStr">
        <is>
          <t>N/A</t>
        </is>
      </c>
      <c r="BC1634" t="inlineStr">
        <is>
          <t>N/A</t>
        </is>
      </c>
      <c r="BD1634" t="inlineStr">
        <is>
          <t>N/A</t>
        </is>
      </c>
      <c r="BE1634" t="inlineStr">
        <is>
          <t>N/A</t>
        </is>
      </c>
    </row>
    <row r="1635">
      <c r="A1635" t="inlineStr">
        <is>
          <t>WI220363593</t>
        </is>
      </c>
      <c r="B1635" t="inlineStr">
        <is>
          <t>DATA_VALIDATION</t>
        </is>
      </c>
      <c r="C1635" t="inlineStr">
        <is>
          <t>201300022314</t>
        </is>
      </c>
      <c r="D1635" t="inlineStr">
        <is>
          <t>Folder</t>
        </is>
      </c>
      <c r="E1635" s="2">
        <f>HYPERLINK("capsilon://?command=openfolder&amp;siteaddress=FAM.docvelocity-na8.net&amp;folderid=FX4805CC4F-7E01-98F0-F4FA-3797FA020B45","FX22039556")</f>
        <v>0.0</v>
      </c>
      <c r="F1635" t="inlineStr">
        <is>
          <t/>
        </is>
      </c>
      <c r="G1635" t="inlineStr">
        <is>
          <t/>
        </is>
      </c>
      <c r="H1635" t="inlineStr">
        <is>
          <t>Mailitem</t>
        </is>
      </c>
      <c r="I1635" t="inlineStr">
        <is>
          <t>MI2203658263</t>
        </is>
      </c>
      <c r="J1635" t="n">
        <v>28.0</v>
      </c>
      <c r="K1635" t="inlineStr">
        <is>
          <t>COMPLETED</t>
        </is>
      </c>
      <c r="L1635" t="inlineStr">
        <is>
          <t>MARK_AS_COMPLETED</t>
        </is>
      </c>
      <c r="M1635" t="inlineStr">
        <is>
          <t>Queue</t>
        </is>
      </c>
      <c r="N1635" t="n">
        <v>2.0</v>
      </c>
      <c r="O1635" s="1" t="n">
        <v>44642.436898148146</v>
      </c>
      <c r="P1635" s="1" t="n">
        <v>44642.45744212963</v>
      </c>
      <c r="Q1635" t="n">
        <v>1223.0</v>
      </c>
      <c r="R1635" t="n">
        <v>552.0</v>
      </c>
      <c r="S1635" t="b">
        <v>0</v>
      </c>
      <c r="T1635" t="inlineStr">
        <is>
          <t>N/A</t>
        </is>
      </c>
      <c r="U1635" t="b">
        <v>0</v>
      </c>
      <c r="V1635" t="inlineStr">
        <is>
          <t>Akash Pawar</t>
        </is>
      </c>
      <c r="W1635" s="1" t="n">
        <v>44642.44898148148</v>
      </c>
      <c r="X1635" t="n">
        <v>371.0</v>
      </c>
      <c r="Y1635" t="n">
        <v>21.0</v>
      </c>
      <c r="Z1635" t="n">
        <v>0.0</v>
      </c>
      <c r="AA1635" t="n">
        <v>21.0</v>
      </c>
      <c r="AB1635" t="n">
        <v>0.0</v>
      </c>
      <c r="AC1635" t="n">
        <v>18.0</v>
      </c>
      <c r="AD1635" t="n">
        <v>7.0</v>
      </c>
      <c r="AE1635" t="n">
        <v>0.0</v>
      </c>
      <c r="AF1635" t="n">
        <v>0.0</v>
      </c>
      <c r="AG1635" t="n">
        <v>0.0</v>
      </c>
      <c r="AH1635" t="inlineStr">
        <is>
          <t>Supriya Khape</t>
        </is>
      </c>
      <c r="AI1635" s="1" t="n">
        <v>44642.45744212963</v>
      </c>
      <c r="AJ1635" t="n">
        <v>181.0</v>
      </c>
      <c r="AK1635" t="n">
        <v>0.0</v>
      </c>
      <c r="AL1635" t="n">
        <v>0.0</v>
      </c>
      <c r="AM1635" t="n">
        <v>0.0</v>
      </c>
      <c r="AN1635" t="n">
        <v>0.0</v>
      </c>
      <c r="AO1635" t="n">
        <v>0.0</v>
      </c>
      <c r="AP1635" t="n">
        <v>7.0</v>
      </c>
      <c r="AQ1635" t="n">
        <v>0.0</v>
      </c>
      <c r="AR1635" t="n">
        <v>0.0</v>
      </c>
      <c r="AS1635" t="n">
        <v>0.0</v>
      </c>
      <c r="AT1635" t="inlineStr">
        <is>
          <t>N/A</t>
        </is>
      </c>
      <c r="AU1635" t="inlineStr">
        <is>
          <t>N/A</t>
        </is>
      </c>
      <c r="AV1635" t="inlineStr">
        <is>
          <t>N/A</t>
        </is>
      </c>
      <c r="AW1635" t="inlineStr">
        <is>
          <t>N/A</t>
        </is>
      </c>
      <c r="AX1635" t="inlineStr">
        <is>
          <t>N/A</t>
        </is>
      </c>
      <c r="AY1635" t="inlineStr">
        <is>
          <t>N/A</t>
        </is>
      </c>
      <c r="AZ1635" t="inlineStr">
        <is>
          <t>N/A</t>
        </is>
      </c>
      <c r="BA1635" t="inlineStr">
        <is>
          <t>N/A</t>
        </is>
      </c>
      <c r="BB1635" t="inlineStr">
        <is>
          <t>N/A</t>
        </is>
      </c>
      <c r="BC1635" t="inlineStr">
        <is>
          <t>N/A</t>
        </is>
      </c>
      <c r="BD1635" t="inlineStr">
        <is>
          <t>N/A</t>
        </is>
      </c>
      <c r="BE1635" t="inlineStr">
        <is>
          <t>N/A</t>
        </is>
      </c>
    </row>
    <row r="1636">
      <c r="A1636" t="inlineStr">
        <is>
          <t>WI220363595</t>
        </is>
      </c>
      <c r="B1636" t="inlineStr">
        <is>
          <t>DATA_VALIDATION</t>
        </is>
      </c>
      <c r="C1636" t="inlineStr">
        <is>
          <t>201300022314</t>
        </is>
      </c>
      <c r="D1636" t="inlineStr">
        <is>
          <t>Folder</t>
        </is>
      </c>
      <c r="E1636" s="2">
        <f>HYPERLINK("capsilon://?command=openfolder&amp;siteaddress=FAM.docvelocity-na8.net&amp;folderid=FX4805CC4F-7E01-98F0-F4FA-3797FA020B45","FX22039556")</f>
        <v>0.0</v>
      </c>
      <c r="F1636" t="inlineStr">
        <is>
          <t/>
        </is>
      </c>
      <c r="G1636" t="inlineStr">
        <is>
          <t/>
        </is>
      </c>
      <c r="H1636" t="inlineStr">
        <is>
          <t>Mailitem</t>
        </is>
      </c>
      <c r="I1636" t="inlineStr">
        <is>
          <t>MI2203658330</t>
        </is>
      </c>
      <c r="J1636" t="n">
        <v>158.0</v>
      </c>
      <c r="K1636" t="inlineStr">
        <is>
          <t>COMPLETED</t>
        </is>
      </c>
      <c r="L1636" t="inlineStr">
        <is>
          <t>MARK_AS_COMPLETED</t>
        </is>
      </c>
      <c r="M1636" t="inlineStr">
        <is>
          <t>Queue</t>
        </is>
      </c>
      <c r="N1636" t="n">
        <v>1.0</v>
      </c>
      <c r="O1636" s="1" t="n">
        <v>44642.43792824074</v>
      </c>
      <c r="P1636" s="1" t="n">
        <v>44642.4515625</v>
      </c>
      <c r="Q1636" t="n">
        <v>956.0</v>
      </c>
      <c r="R1636" t="n">
        <v>222.0</v>
      </c>
      <c r="S1636" t="b">
        <v>0</v>
      </c>
      <c r="T1636" t="inlineStr">
        <is>
          <t>N/A</t>
        </is>
      </c>
      <c r="U1636" t="b">
        <v>0</v>
      </c>
      <c r="V1636" t="inlineStr">
        <is>
          <t>Akash Pawar</t>
        </is>
      </c>
      <c r="W1636" s="1" t="n">
        <v>44642.4515625</v>
      </c>
      <c r="X1636" t="n">
        <v>222.0</v>
      </c>
      <c r="Y1636" t="n">
        <v>0.0</v>
      </c>
      <c r="Z1636" t="n">
        <v>0.0</v>
      </c>
      <c r="AA1636" t="n">
        <v>0.0</v>
      </c>
      <c r="AB1636" t="n">
        <v>0.0</v>
      </c>
      <c r="AC1636" t="n">
        <v>0.0</v>
      </c>
      <c r="AD1636" t="n">
        <v>158.0</v>
      </c>
      <c r="AE1636" t="n">
        <v>153.0</v>
      </c>
      <c r="AF1636" t="n">
        <v>0.0</v>
      </c>
      <c r="AG1636" t="n">
        <v>3.0</v>
      </c>
      <c r="AH1636" t="inlineStr">
        <is>
          <t>N/A</t>
        </is>
      </c>
      <c r="AI1636" t="inlineStr">
        <is>
          <t>N/A</t>
        </is>
      </c>
      <c r="AJ1636" t="inlineStr">
        <is>
          <t>N/A</t>
        </is>
      </c>
      <c r="AK1636" t="inlineStr">
        <is>
          <t>N/A</t>
        </is>
      </c>
      <c r="AL1636" t="inlineStr">
        <is>
          <t>N/A</t>
        </is>
      </c>
      <c r="AM1636" t="inlineStr">
        <is>
          <t>N/A</t>
        </is>
      </c>
      <c r="AN1636" t="inlineStr">
        <is>
          <t>N/A</t>
        </is>
      </c>
      <c r="AO1636" t="inlineStr">
        <is>
          <t>N/A</t>
        </is>
      </c>
      <c r="AP1636" t="inlineStr">
        <is>
          <t>N/A</t>
        </is>
      </c>
      <c r="AQ1636" t="inlineStr">
        <is>
          <t>N/A</t>
        </is>
      </c>
      <c r="AR1636" t="inlineStr">
        <is>
          <t>N/A</t>
        </is>
      </c>
      <c r="AS1636" t="inlineStr">
        <is>
          <t>N/A</t>
        </is>
      </c>
      <c r="AT1636" t="inlineStr">
        <is>
          <t>N/A</t>
        </is>
      </c>
      <c r="AU1636" t="inlineStr">
        <is>
          <t>N/A</t>
        </is>
      </c>
      <c r="AV1636" t="inlineStr">
        <is>
          <t>N/A</t>
        </is>
      </c>
      <c r="AW1636" t="inlineStr">
        <is>
          <t>N/A</t>
        </is>
      </c>
      <c r="AX1636" t="inlineStr">
        <is>
          <t>N/A</t>
        </is>
      </c>
      <c r="AY1636" t="inlineStr">
        <is>
          <t>N/A</t>
        </is>
      </c>
      <c r="AZ1636" t="inlineStr">
        <is>
          <t>N/A</t>
        </is>
      </c>
      <c r="BA1636" t="inlineStr">
        <is>
          <t>N/A</t>
        </is>
      </c>
      <c r="BB1636" t="inlineStr">
        <is>
          <t>N/A</t>
        </is>
      </c>
      <c r="BC1636" t="inlineStr">
        <is>
          <t>N/A</t>
        </is>
      </c>
      <c r="BD1636" t="inlineStr">
        <is>
          <t>N/A</t>
        </is>
      </c>
      <c r="BE1636" t="inlineStr">
        <is>
          <t>N/A</t>
        </is>
      </c>
    </row>
    <row r="1637">
      <c r="A1637" t="inlineStr">
        <is>
          <t>WI220363625</t>
        </is>
      </c>
      <c r="B1637" t="inlineStr">
        <is>
          <t>DATA_VALIDATION</t>
        </is>
      </c>
      <c r="C1637" t="inlineStr">
        <is>
          <t>201110012620</t>
        </is>
      </c>
      <c r="D1637" t="inlineStr">
        <is>
          <t>Folder</t>
        </is>
      </c>
      <c r="E1637" s="2">
        <f>HYPERLINK("capsilon://?command=openfolder&amp;siteaddress=FAM.docvelocity-na8.net&amp;folderid=FXC48E9436-4C34-1745-E62D-E00390C9FEDB","FX22038766")</f>
        <v>0.0</v>
      </c>
      <c r="F1637" t="inlineStr">
        <is>
          <t/>
        </is>
      </c>
      <c r="G1637" t="inlineStr">
        <is>
          <t/>
        </is>
      </c>
      <c r="H1637" t="inlineStr">
        <is>
          <t>Mailitem</t>
        </is>
      </c>
      <c r="I1637" t="inlineStr">
        <is>
          <t>MI2203658648</t>
        </is>
      </c>
      <c r="J1637" t="n">
        <v>28.0</v>
      </c>
      <c r="K1637" t="inlineStr">
        <is>
          <t>COMPLETED</t>
        </is>
      </c>
      <c r="L1637" t="inlineStr">
        <is>
          <t>MARK_AS_COMPLETED</t>
        </is>
      </c>
      <c r="M1637" t="inlineStr">
        <is>
          <t>Queue</t>
        </is>
      </c>
      <c r="N1637" t="n">
        <v>2.0</v>
      </c>
      <c r="O1637" s="1" t="n">
        <v>44642.442708333336</v>
      </c>
      <c r="P1637" s="1" t="n">
        <v>44642.46306712963</v>
      </c>
      <c r="Q1637" t="n">
        <v>676.0</v>
      </c>
      <c r="R1637" t="n">
        <v>1083.0</v>
      </c>
      <c r="S1637" t="b">
        <v>0</v>
      </c>
      <c r="T1637" t="inlineStr">
        <is>
          <t>N/A</t>
        </is>
      </c>
      <c r="U1637" t="b">
        <v>0</v>
      </c>
      <c r="V1637" t="inlineStr">
        <is>
          <t>Prajwal Kendre</t>
        </is>
      </c>
      <c r="W1637" s="1" t="n">
        <v>44642.45649305556</v>
      </c>
      <c r="X1637" t="n">
        <v>598.0</v>
      </c>
      <c r="Y1637" t="n">
        <v>21.0</v>
      </c>
      <c r="Z1637" t="n">
        <v>0.0</v>
      </c>
      <c r="AA1637" t="n">
        <v>21.0</v>
      </c>
      <c r="AB1637" t="n">
        <v>0.0</v>
      </c>
      <c r="AC1637" t="n">
        <v>8.0</v>
      </c>
      <c r="AD1637" t="n">
        <v>7.0</v>
      </c>
      <c r="AE1637" t="n">
        <v>0.0</v>
      </c>
      <c r="AF1637" t="n">
        <v>0.0</v>
      </c>
      <c r="AG1637" t="n">
        <v>0.0</v>
      </c>
      <c r="AH1637" t="inlineStr">
        <is>
          <t>Supriya Khape</t>
        </is>
      </c>
      <c r="AI1637" s="1" t="n">
        <v>44642.46306712963</v>
      </c>
      <c r="AJ1637" t="n">
        <v>485.0</v>
      </c>
      <c r="AK1637" t="n">
        <v>0.0</v>
      </c>
      <c r="AL1637" t="n">
        <v>0.0</v>
      </c>
      <c r="AM1637" t="n">
        <v>0.0</v>
      </c>
      <c r="AN1637" t="n">
        <v>0.0</v>
      </c>
      <c r="AO1637" t="n">
        <v>0.0</v>
      </c>
      <c r="AP1637" t="n">
        <v>7.0</v>
      </c>
      <c r="AQ1637" t="n">
        <v>0.0</v>
      </c>
      <c r="AR1637" t="n">
        <v>0.0</v>
      </c>
      <c r="AS1637" t="n">
        <v>0.0</v>
      </c>
      <c r="AT1637" t="inlineStr">
        <is>
          <t>N/A</t>
        </is>
      </c>
      <c r="AU1637" t="inlineStr">
        <is>
          <t>N/A</t>
        </is>
      </c>
      <c r="AV1637" t="inlineStr">
        <is>
          <t>N/A</t>
        </is>
      </c>
      <c r="AW1637" t="inlineStr">
        <is>
          <t>N/A</t>
        </is>
      </c>
      <c r="AX1637" t="inlineStr">
        <is>
          <t>N/A</t>
        </is>
      </c>
      <c r="AY1637" t="inlineStr">
        <is>
          <t>N/A</t>
        </is>
      </c>
      <c r="AZ1637" t="inlineStr">
        <is>
          <t>N/A</t>
        </is>
      </c>
      <c r="BA1637" t="inlineStr">
        <is>
          <t>N/A</t>
        </is>
      </c>
      <c r="BB1637" t="inlineStr">
        <is>
          <t>N/A</t>
        </is>
      </c>
      <c r="BC1637" t="inlineStr">
        <is>
          <t>N/A</t>
        </is>
      </c>
      <c r="BD1637" t="inlineStr">
        <is>
          <t>N/A</t>
        </is>
      </c>
      <c r="BE1637" t="inlineStr">
        <is>
          <t>N/A</t>
        </is>
      </c>
    </row>
    <row r="1638">
      <c r="A1638" t="inlineStr">
        <is>
          <t>WI220363661</t>
        </is>
      </c>
      <c r="B1638" t="inlineStr">
        <is>
          <t>DATA_VALIDATION</t>
        </is>
      </c>
      <c r="C1638" t="inlineStr">
        <is>
          <t>201300022299</t>
        </is>
      </c>
      <c r="D1638" t="inlineStr">
        <is>
          <t>Folder</t>
        </is>
      </c>
      <c r="E1638" s="2">
        <f>HYPERLINK("capsilon://?command=openfolder&amp;siteaddress=FAM.docvelocity-na8.net&amp;folderid=FX589CBCA8-674F-0877-877D-73D91F9884CD","FX22039247")</f>
        <v>0.0</v>
      </c>
      <c r="F1638" t="inlineStr">
        <is>
          <t/>
        </is>
      </c>
      <c r="G1638" t="inlineStr">
        <is>
          <t/>
        </is>
      </c>
      <c r="H1638" t="inlineStr">
        <is>
          <t>Mailitem</t>
        </is>
      </c>
      <c r="I1638" t="inlineStr">
        <is>
          <t>MI2203659028</t>
        </is>
      </c>
      <c r="J1638" t="n">
        <v>92.0</v>
      </c>
      <c r="K1638" t="inlineStr">
        <is>
          <t>COMPLETED</t>
        </is>
      </c>
      <c r="L1638" t="inlineStr">
        <is>
          <t>MARK_AS_COMPLETED</t>
        </is>
      </c>
      <c r="M1638" t="inlineStr">
        <is>
          <t>Queue</t>
        </is>
      </c>
      <c r="N1638" t="n">
        <v>1.0</v>
      </c>
      <c r="O1638" s="1" t="n">
        <v>44642.44770833333</v>
      </c>
      <c r="P1638" s="1" t="n">
        <v>44642.45743055556</v>
      </c>
      <c r="Q1638" t="n">
        <v>333.0</v>
      </c>
      <c r="R1638" t="n">
        <v>507.0</v>
      </c>
      <c r="S1638" t="b">
        <v>0</v>
      </c>
      <c r="T1638" t="inlineStr">
        <is>
          <t>N/A</t>
        </is>
      </c>
      <c r="U1638" t="b">
        <v>0</v>
      </c>
      <c r="V1638" t="inlineStr">
        <is>
          <t>Akash Pawar</t>
        </is>
      </c>
      <c r="W1638" s="1" t="n">
        <v>44642.45743055556</v>
      </c>
      <c r="X1638" t="n">
        <v>312.0</v>
      </c>
      <c r="Y1638" t="n">
        <v>0.0</v>
      </c>
      <c r="Z1638" t="n">
        <v>0.0</v>
      </c>
      <c r="AA1638" t="n">
        <v>0.0</v>
      </c>
      <c r="AB1638" t="n">
        <v>0.0</v>
      </c>
      <c r="AC1638" t="n">
        <v>0.0</v>
      </c>
      <c r="AD1638" t="n">
        <v>92.0</v>
      </c>
      <c r="AE1638" t="n">
        <v>80.0</v>
      </c>
      <c r="AF1638" t="n">
        <v>0.0</v>
      </c>
      <c r="AG1638" t="n">
        <v>4.0</v>
      </c>
      <c r="AH1638" t="inlineStr">
        <is>
          <t>N/A</t>
        </is>
      </c>
      <c r="AI1638" t="inlineStr">
        <is>
          <t>N/A</t>
        </is>
      </c>
      <c r="AJ1638" t="inlineStr">
        <is>
          <t>N/A</t>
        </is>
      </c>
      <c r="AK1638" t="inlineStr">
        <is>
          <t>N/A</t>
        </is>
      </c>
      <c r="AL1638" t="inlineStr">
        <is>
          <t>N/A</t>
        </is>
      </c>
      <c r="AM1638" t="inlineStr">
        <is>
          <t>N/A</t>
        </is>
      </c>
      <c r="AN1638" t="inlineStr">
        <is>
          <t>N/A</t>
        </is>
      </c>
      <c r="AO1638" t="inlineStr">
        <is>
          <t>N/A</t>
        </is>
      </c>
      <c r="AP1638" t="inlineStr">
        <is>
          <t>N/A</t>
        </is>
      </c>
      <c r="AQ1638" t="inlineStr">
        <is>
          <t>N/A</t>
        </is>
      </c>
      <c r="AR1638" t="inlineStr">
        <is>
          <t>N/A</t>
        </is>
      </c>
      <c r="AS1638" t="inlineStr">
        <is>
          <t>N/A</t>
        </is>
      </c>
      <c r="AT1638" t="inlineStr">
        <is>
          <t>N/A</t>
        </is>
      </c>
      <c r="AU1638" t="inlineStr">
        <is>
          <t>N/A</t>
        </is>
      </c>
      <c r="AV1638" t="inlineStr">
        <is>
          <t>N/A</t>
        </is>
      </c>
      <c r="AW1638" t="inlineStr">
        <is>
          <t>N/A</t>
        </is>
      </c>
      <c r="AX1638" t="inlineStr">
        <is>
          <t>N/A</t>
        </is>
      </c>
      <c r="AY1638" t="inlineStr">
        <is>
          <t>N/A</t>
        </is>
      </c>
      <c r="AZ1638" t="inlineStr">
        <is>
          <t>N/A</t>
        </is>
      </c>
      <c r="BA1638" t="inlineStr">
        <is>
          <t>N/A</t>
        </is>
      </c>
      <c r="BB1638" t="inlineStr">
        <is>
          <t>N/A</t>
        </is>
      </c>
      <c r="BC1638" t="inlineStr">
        <is>
          <t>N/A</t>
        </is>
      </c>
      <c r="BD1638" t="inlineStr">
        <is>
          <t>N/A</t>
        </is>
      </c>
      <c r="BE1638" t="inlineStr">
        <is>
          <t>N/A</t>
        </is>
      </c>
    </row>
    <row r="1639">
      <c r="A1639" t="inlineStr">
        <is>
          <t>WI220363676</t>
        </is>
      </c>
      <c r="B1639" t="inlineStr">
        <is>
          <t>DATA_VALIDATION</t>
        </is>
      </c>
      <c r="C1639" t="inlineStr">
        <is>
          <t>201330005934</t>
        </is>
      </c>
      <c r="D1639" t="inlineStr">
        <is>
          <t>Folder</t>
        </is>
      </c>
      <c r="E1639" s="2">
        <f>HYPERLINK("capsilon://?command=openfolder&amp;siteaddress=FAM.docvelocity-na8.net&amp;folderid=FX5C8B99F6-3CEA-E5CA-12C9-79F6BDBA2DA6","FX22038774")</f>
        <v>0.0</v>
      </c>
      <c r="F1639" t="inlineStr">
        <is>
          <t/>
        </is>
      </c>
      <c r="G1639" t="inlineStr">
        <is>
          <t/>
        </is>
      </c>
      <c r="H1639" t="inlineStr">
        <is>
          <t>Mailitem</t>
        </is>
      </c>
      <c r="I1639" t="inlineStr">
        <is>
          <t>MI2203659190</t>
        </is>
      </c>
      <c r="J1639" t="n">
        <v>28.0</v>
      </c>
      <c r="K1639" t="inlineStr">
        <is>
          <t>COMPLETED</t>
        </is>
      </c>
      <c r="L1639" t="inlineStr">
        <is>
          <t>MARK_AS_COMPLETED</t>
        </is>
      </c>
      <c r="M1639" t="inlineStr">
        <is>
          <t>Queue</t>
        </is>
      </c>
      <c r="N1639" t="n">
        <v>2.0</v>
      </c>
      <c r="O1639" s="1" t="n">
        <v>44642.449479166666</v>
      </c>
      <c r="P1639" s="1" t="n">
        <v>44642.46309027778</v>
      </c>
      <c r="Q1639" t="n">
        <v>814.0</v>
      </c>
      <c r="R1639" t="n">
        <v>362.0</v>
      </c>
      <c r="S1639" t="b">
        <v>0</v>
      </c>
      <c r="T1639" t="inlineStr">
        <is>
          <t>N/A</t>
        </is>
      </c>
      <c r="U1639" t="b">
        <v>0</v>
      </c>
      <c r="V1639" t="inlineStr">
        <is>
          <t>Akash Pawar</t>
        </is>
      </c>
      <c r="W1639" s="1" t="n">
        <v>44642.45380787037</v>
      </c>
      <c r="X1639" t="n">
        <v>193.0</v>
      </c>
      <c r="Y1639" t="n">
        <v>21.0</v>
      </c>
      <c r="Z1639" t="n">
        <v>0.0</v>
      </c>
      <c r="AA1639" t="n">
        <v>21.0</v>
      </c>
      <c r="AB1639" t="n">
        <v>0.0</v>
      </c>
      <c r="AC1639" t="n">
        <v>1.0</v>
      </c>
      <c r="AD1639" t="n">
        <v>7.0</v>
      </c>
      <c r="AE1639" t="n">
        <v>0.0</v>
      </c>
      <c r="AF1639" t="n">
        <v>0.0</v>
      </c>
      <c r="AG1639" t="n">
        <v>0.0</v>
      </c>
      <c r="AH1639" t="inlineStr">
        <is>
          <t>Sanjana Uttekar</t>
        </is>
      </c>
      <c r="AI1639" s="1" t="n">
        <v>44642.46309027778</v>
      </c>
      <c r="AJ1639" t="n">
        <v>169.0</v>
      </c>
      <c r="AK1639" t="n">
        <v>0.0</v>
      </c>
      <c r="AL1639" t="n">
        <v>0.0</v>
      </c>
      <c r="AM1639" t="n">
        <v>0.0</v>
      </c>
      <c r="AN1639" t="n">
        <v>0.0</v>
      </c>
      <c r="AO1639" t="n">
        <v>0.0</v>
      </c>
      <c r="AP1639" t="n">
        <v>7.0</v>
      </c>
      <c r="AQ1639" t="n">
        <v>0.0</v>
      </c>
      <c r="AR1639" t="n">
        <v>0.0</v>
      </c>
      <c r="AS1639" t="n">
        <v>0.0</v>
      </c>
      <c r="AT1639" t="inlineStr">
        <is>
          <t>N/A</t>
        </is>
      </c>
      <c r="AU1639" t="inlineStr">
        <is>
          <t>N/A</t>
        </is>
      </c>
      <c r="AV1639" t="inlineStr">
        <is>
          <t>N/A</t>
        </is>
      </c>
      <c r="AW1639" t="inlineStr">
        <is>
          <t>N/A</t>
        </is>
      </c>
      <c r="AX1639" t="inlineStr">
        <is>
          <t>N/A</t>
        </is>
      </c>
      <c r="AY1639" t="inlineStr">
        <is>
          <t>N/A</t>
        </is>
      </c>
      <c r="AZ1639" t="inlineStr">
        <is>
          <t>N/A</t>
        </is>
      </c>
      <c r="BA1639" t="inlineStr">
        <is>
          <t>N/A</t>
        </is>
      </c>
      <c r="BB1639" t="inlineStr">
        <is>
          <t>N/A</t>
        </is>
      </c>
      <c r="BC1639" t="inlineStr">
        <is>
          <t>N/A</t>
        </is>
      </c>
      <c r="BD1639" t="inlineStr">
        <is>
          <t>N/A</t>
        </is>
      </c>
      <c r="BE1639" t="inlineStr">
        <is>
          <t>N/A</t>
        </is>
      </c>
    </row>
    <row r="1640">
      <c r="A1640" t="inlineStr">
        <is>
          <t>WI220363724</t>
        </is>
      </c>
      <c r="B1640" t="inlineStr">
        <is>
          <t>DATA_VALIDATION</t>
        </is>
      </c>
      <c r="C1640" t="inlineStr">
        <is>
          <t>201300022314</t>
        </is>
      </c>
      <c r="D1640" t="inlineStr">
        <is>
          <t>Folder</t>
        </is>
      </c>
      <c r="E1640" s="2">
        <f>HYPERLINK("capsilon://?command=openfolder&amp;siteaddress=FAM.docvelocity-na8.net&amp;folderid=FX4805CC4F-7E01-98F0-F4FA-3797FA020B45","FX22039556")</f>
        <v>0.0</v>
      </c>
      <c r="F1640" t="inlineStr">
        <is>
          <t/>
        </is>
      </c>
      <c r="G1640" t="inlineStr">
        <is>
          <t/>
        </is>
      </c>
      <c r="H1640" t="inlineStr">
        <is>
          <t>Mailitem</t>
        </is>
      </c>
      <c r="I1640" t="inlineStr">
        <is>
          <t>MI2203658330</t>
        </is>
      </c>
      <c r="J1640" t="n">
        <v>206.0</v>
      </c>
      <c r="K1640" t="inlineStr">
        <is>
          <t>COMPLETED</t>
        </is>
      </c>
      <c r="L1640" t="inlineStr">
        <is>
          <t>MARK_AS_COMPLETED</t>
        </is>
      </c>
      <c r="M1640" t="inlineStr">
        <is>
          <t>Folder</t>
        </is>
      </c>
      <c r="N1640" t="n">
        <v>2.0</v>
      </c>
      <c r="O1640" s="1" t="n">
        <v>44642.4522337963</v>
      </c>
      <c r="P1640" s="1" t="n">
        <v>44642.55570601852</v>
      </c>
      <c r="Q1640" t="n">
        <v>3391.0</v>
      </c>
      <c r="R1640" t="n">
        <v>5549.0</v>
      </c>
      <c r="S1640" t="b">
        <v>0</v>
      </c>
      <c r="T1640" t="inlineStr">
        <is>
          <t>Shivani Rapariya</t>
        </is>
      </c>
      <c r="U1640" t="b">
        <v>1</v>
      </c>
      <c r="V1640" t="inlineStr">
        <is>
          <t>Tejas Bomidwar</t>
        </is>
      </c>
      <c r="W1640" s="1" t="n">
        <v>44642.485347222224</v>
      </c>
      <c r="X1640" t="n">
        <v>2741.0</v>
      </c>
      <c r="Y1640" t="n">
        <v>273.0</v>
      </c>
      <c r="Z1640" t="n">
        <v>0.0</v>
      </c>
      <c r="AA1640" t="n">
        <v>273.0</v>
      </c>
      <c r="AB1640" t="n">
        <v>0.0</v>
      </c>
      <c r="AC1640" t="n">
        <v>178.0</v>
      </c>
      <c r="AD1640" t="n">
        <v>-67.0</v>
      </c>
      <c r="AE1640" t="n">
        <v>0.0</v>
      </c>
      <c r="AF1640" t="n">
        <v>0.0</v>
      </c>
      <c r="AG1640" t="n">
        <v>0.0</v>
      </c>
      <c r="AH1640" t="inlineStr">
        <is>
          <t>Shivani Rapariya</t>
        </is>
      </c>
      <c r="AI1640" s="1" t="n">
        <v>44642.55570601852</v>
      </c>
      <c r="AJ1640" t="n">
        <v>2160.0</v>
      </c>
      <c r="AK1640" t="n">
        <v>55.0</v>
      </c>
      <c r="AL1640" t="n">
        <v>0.0</v>
      </c>
      <c r="AM1640" t="n">
        <v>55.0</v>
      </c>
      <c r="AN1640" t="n">
        <v>0.0</v>
      </c>
      <c r="AO1640" t="n">
        <v>69.0</v>
      </c>
      <c r="AP1640" t="n">
        <v>-122.0</v>
      </c>
      <c r="AQ1640" t="n">
        <v>0.0</v>
      </c>
      <c r="AR1640" t="n">
        <v>0.0</v>
      </c>
      <c r="AS1640" t="n">
        <v>0.0</v>
      </c>
      <c r="AT1640" t="inlineStr">
        <is>
          <t>N/A</t>
        </is>
      </c>
      <c r="AU1640" t="inlineStr">
        <is>
          <t>N/A</t>
        </is>
      </c>
      <c r="AV1640" t="inlineStr">
        <is>
          <t>N/A</t>
        </is>
      </c>
      <c r="AW1640" t="inlineStr">
        <is>
          <t>N/A</t>
        </is>
      </c>
      <c r="AX1640" t="inlineStr">
        <is>
          <t>N/A</t>
        </is>
      </c>
      <c r="AY1640" t="inlineStr">
        <is>
          <t>N/A</t>
        </is>
      </c>
      <c r="AZ1640" t="inlineStr">
        <is>
          <t>N/A</t>
        </is>
      </c>
      <c r="BA1640" t="inlineStr">
        <is>
          <t>N/A</t>
        </is>
      </c>
      <c r="BB1640" t="inlineStr">
        <is>
          <t>N/A</t>
        </is>
      </c>
      <c r="BC1640" t="inlineStr">
        <is>
          <t>N/A</t>
        </is>
      </c>
      <c r="BD1640" t="inlineStr">
        <is>
          <t>N/A</t>
        </is>
      </c>
      <c r="BE1640" t="inlineStr">
        <is>
          <t>N/A</t>
        </is>
      </c>
    </row>
    <row r="1641">
      <c r="A1641" t="inlineStr">
        <is>
          <t>WI220363803</t>
        </is>
      </c>
      <c r="B1641" t="inlineStr">
        <is>
          <t>DATA_VALIDATION</t>
        </is>
      </c>
      <c r="C1641" t="inlineStr">
        <is>
          <t>201330005971</t>
        </is>
      </c>
      <c r="D1641" t="inlineStr">
        <is>
          <t>Folder</t>
        </is>
      </c>
      <c r="E1641" s="2">
        <f>HYPERLINK("capsilon://?command=openfolder&amp;siteaddress=FAM.docvelocity-na8.net&amp;folderid=FX3FE70B7A-72A0-75C7-DAB9-60527DB90CC5","FX22039617")</f>
        <v>0.0</v>
      </c>
      <c r="F1641" t="inlineStr">
        <is>
          <t/>
        </is>
      </c>
      <c r="G1641" t="inlineStr">
        <is>
          <t/>
        </is>
      </c>
      <c r="H1641" t="inlineStr">
        <is>
          <t>Mailitem</t>
        </is>
      </c>
      <c r="I1641" t="inlineStr">
        <is>
          <t>MI2203659737</t>
        </is>
      </c>
      <c r="J1641" t="n">
        <v>154.0</v>
      </c>
      <c r="K1641" t="inlineStr">
        <is>
          <t>COMPLETED</t>
        </is>
      </c>
      <c r="L1641" t="inlineStr">
        <is>
          <t>MARK_AS_COMPLETED</t>
        </is>
      </c>
      <c r="M1641" t="inlineStr">
        <is>
          <t>Queue</t>
        </is>
      </c>
      <c r="N1641" t="n">
        <v>2.0</v>
      </c>
      <c r="O1641" s="1" t="n">
        <v>44642.45685185185</v>
      </c>
      <c r="P1641" s="1" t="n">
        <v>44642.605150462965</v>
      </c>
      <c r="Q1641" t="n">
        <v>10105.0</v>
      </c>
      <c r="R1641" t="n">
        <v>2708.0</v>
      </c>
      <c r="S1641" t="b">
        <v>0</v>
      </c>
      <c r="T1641" t="inlineStr">
        <is>
          <t>N/A</t>
        </is>
      </c>
      <c r="U1641" t="b">
        <v>0</v>
      </c>
      <c r="V1641" t="inlineStr">
        <is>
          <t>Akash Pawar</t>
        </is>
      </c>
      <c r="W1641" s="1" t="n">
        <v>44642.47766203704</v>
      </c>
      <c r="X1641" t="n">
        <v>1747.0</v>
      </c>
      <c r="Y1641" t="n">
        <v>133.0</v>
      </c>
      <c r="Z1641" t="n">
        <v>0.0</v>
      </c>
      <c r="AA1641" t="n">
        <v>133.0</v>
      </c>
      <c r="AB1641" t="n">
        <v>0.0</v>
      </c>
      <c r="AC1641" t="n">
        <v>67.0</v>
      </c>
      <c r="AD1641" t="n">
        <v>21.0</v>
      </c>
      <c r="AE1641" t="n">
        <v>0.0</v>
      </c>
      <c r="AF1641" t="n">
        <v>0.0</v>
      </c>
      <c r="AG1641" t="n">
        <v>0.0</v>
      </c>
      <c r="AH1641" t="inlineStr">
        <is>
          <t>Ketan Pathak</t>
        </is>
      </c>
      <c r="AI1641" s="1" t="n">
        <v>44642.605150462965</v>
      </c>
      <c r="AJ1641" t="n">
        <v>961.0</v>
      </c>
      <c r="AK1641" t="n">
        <v>5.0</v>
      </c>
      <c r="AL1641" t="n">
        <v>0.0</v>
      </c>
      <c r="AM1641" t="n">
        <v>5.0</v>
      </c>
      <c r="AN1641" t="n">
        <v>0.0</v>
      </c>
      <c r="AO1641" t="n">
        <v>15.0</v>
      </c>
      <c r="AP1641" t="n">
        <v>16.0</v>
      </c>
      <c r="AQ1641" t="n">
        <v>0.0</v>
      </c>
      <c r="AR1641" t="n">
        <v>0.0</v>
      </c>
      <c r="AS1641" t="n">
        <v>0.0</v>
      </c>
      <c r="AT1641" t="inlineStr">
        <is>
          <t>N/A</t>
        </is>
      </c>
      <c r="AU1641" t="inlineStr">
        <is>
          <t>N/A</t>
        </is>
      </c>
      <c r="AV1641" t="inlineStr">
        <is>
          <t>N/A</t>
        </is>
      </c>
      <c r="AW1641" t="inlineStr">
        <is>
          <t>N/A</t>
        </is>
      </c>
      <c r="AX1641" t="inlineStr">
        <is>
          <t>N/A</t>
        </is>
      </c>
      <c r="AY1641" t="inlineStr">
        <is>
          <t>N/A</t>
        </is>
      </c>
      <c r="AZ1641" t="inlineStr">
        <is>
          <t>N/A</t>
        </is>
      </c>
      <c r="BA1641" t="inlineStr">
        <is>
          <t>N/A</t>
        </is>
      </c>
      <c r="BB1641" t="inlineStr">
        <is>
          <t>N/A</t>
        </is>
      </c>
      <c r="BC1641" t="inlineStr">
        <is>
          <t>N/A</t>
        </is>
      </c>
      <c r="BD1641" t="inlineStr">
        <is>
          <t>N/A</t>
        </is>
      </c>
      <c r="BE1641" t="inlineStr">
        <is>
          <t>N/A</t>
        </is>
      </c>
    </row>
    <row r="1642">
      <c r="A1642" t="inlineStr">
        <is>
          <t>WI220363822</t>
        </is>
      </c>
      <c r="B1642" t="inlineStr">
        <is>
          <t>DATA_VALIDATION</t>
        </is>
      </c>
      <c r="C1642" t="inlineStr">
        <is>
          <t>201300022299</t>
        </is>
      </c>
      <c r="D1642" t="inlineStr">
        <is>
          <t>Folder</t>
        </is>
      </c>
      <c r="E1642" s="2">
        <f>HYPERLINK("capsilon://?command=openfolder&amp;siteaddress=FAM.docvelocity-na8.net&amp;folderid=FX589CBCA8-674F-0877-877D-73D91F9884CD","FX22039247")</f>
        <v>0.0</v>
      </c>
      <c r="F1642" t="inlineStr">
        <is>
          <t/>
        </is>
      </c>
      <c r="G1642" t="inlineStr">
        <is>
          <t/>
        </is>
      </c>
      <c r="H1642" t="inlineStr">
        <is>
          <t>Mailitem</t>
        </is>
      </c>
      <c r="I1642" t="inlineStr">
        <is>
          <t>MI2203659028</t>
        </is>
      </c>
      <c r="J1642" t="n">
        <v>144.0</v>
      </c>
      <c r="K1642" t="inlineStr">
        <is>
          <t>COMPLETED</t>
        </is>
      </c>
      <c r="L1642" t="inlineStr">
        <is>
          <t>MARK_AS_COMPLETED</t>
        </is>
      </c>
      <c r="M1642" t="inlineStr">
        <is>
          <t>Queue</t>
        </is>
      </c>
      <c r="N1642" t="n">
        <v>2.0</v>
      </c>
      <c r="O1642" s="1" t="n">
        <v>44642.4584837963</v>
      </c>
      <c r="P1642" s="1" t="n">
        <v>44642.5428125</v>
      </c>
      <c r="Q1642" t="n">
        <v>5347.0</v>
      </c>
      <c r="R1642" t="n">
        <v>1939.0</v>
      </c>
      <c r="S1642" t="b">
        <v>0</v>
      </c>
      <c r="T1642" t="inlineStr">
        <is>
          <t>N/A</t>
        </is>
      </c>
      <c r="U1642" t="b">
        <v>1</v>
      </c>
      <c r="V1642" t="inlineStr">
        <is>
          <t>Nayan Naramshettiwar</t>
        </is>
      </c>
      <c r="W1642" s="1" t="n">
        <v>44642.50840277778</v>
      </c>
      <c r="X1642" t="n">
        <v>886.0</v>
      </c>
      <c r="Y1642" t="n">
        <v>120.0</v>
      </c>
      <c r="Z1642" t="n">
        <v>0.0</v>
      </c>
      <c r="AA1642" t="n">
        <v>120.0</v>
      </c>
      <c r="AB1642" t="n">
        <v>0.0</v>
      </c>
      <c r="AC1642" t="n">
        <v>38.0</v>
      </c>
      <c r="AD1642" t="n">
        <v>24.0</v>
      </c>
      <c r="AE1642" t="n">
        <v>0.0</v>
      </c>
      <c r="AF1642" t="n">
        <v>0.0</v>
      </c>
      <c r="AG1642" t="n">
        <v>0.0</v>
      </c>
      <c r="AH1642" t="inlineStr">
        <is>
          <t>Vikash Suryakanth Parmar</t>
        </is>
      </c>
      <c r="AI1642" s="1" t="n">
        <v>44642.5428125</v>
      </c>
      <c r="AJ1642" t="n">
        <v>993.0</v>
      </c>
      <c r="AK1642" t="n">
        <v>23.0</v>
      </c>
      <c r="AL1642" t="n">
        <v>0.0</v>
      </c>
      <c r="AM1642" t="n">
        <v>23.0</v>
      </c>
      <c r="AN1642" t="n">
        <v>0.0</v>
      </c>
      <c r="AO1642" t="n">
        <v>21.0</v>
      </c>
      <c r="AP1642" t="n">
        <v>1.0</v>
      </c>
      <c r="AQ1642" t="n">
        <v>0.0</v>
      </c>
      <c r="AR1642" t="n">
        <v>0.0</v>
      </c>
      <c r="AS1642" t="n">
        <v>0.0</v>
      </c>
      <c r="AT1642" t="inlineStr">
        <is>
          <t>N/A</t>
        </is>
      </c>
      <c r="AU1642" t="inlineStr">
        <is>
          <t>N/A</t>
        </is>
      </c>
      <c r="AV1642" t="inlineStr">
        <is>
          <t>N/A</t>
        </is>
      </c>
      <c r="AW1642" t="inlineStr">
        <is>
          <t>N/A</t>
        </is>
      </c>
      <c r="AX1642" t="inlineStr">
        <is>
          <t>N/A</t>
        </is>
      </c>
      <c r="AY1642" t="inlineStr">
        <is>
          <t>N/A</t>
        </is>
      </c>
      <c r="AZ1642" t="inlineStr">
        <is>
          <t>N/A</t>
        </is>
      </c>
      <c r="BA1642" t="inlineStr">
        <is>
          <t>N/A</t>
        </is>
      </c>
      <c r="BB1642" t="inlineStr">
        <is>
          <t>N/A</t>
        </is>
      </c>
      <c r="BC1642" t="inlineStr">
        <is>
          <t>N/A</t>
        </is>
      </c>
      <c r="BD1642" t="inlineStr">
        <is>
          <t>N/A</t>
        </is>
      </c>
      <c r="BE1642" t="inlineStr">
        <is>
          <t>N/A</t>
        </is>
      </c>
    </row>
    <row r="1643">
      <c r="A1643" t="inlineStr">
        <is>
          <t>WI220363841</t>
        </is>
      </c>
      <c r="B1643" t="inlineStr">
        <is>
          <t>DATA_VALIDATION</t>
        </is>
      </c>
      <c r="C1643" t="inlineStr">
        <is>
          <t>201340000740</t>
        </is>
      </c>
      <c r="D1643" t="inlineStr">
        <is>
          <t>Folder</t>
        </is>
      </c>
      <c r="E1643" s="2">
        <f>HYPERLINK("capsilon://?command=openfolder&amp;siteaddress=FAM.docvelocity-na8.net&amp;folderid=FXB907E664-911C-110D-272C-40B3C47DDA28","FX22039298")</f>
        <v>0.0</v>
      </c>
      <c r="F1643" t="inlineStr">
        <is>
          <t/>
        </is>
      </c>
      <c r="G1643" t="inlineStr">
        <is>
          <t/>
        </is>
      </c>
      <c r="H1643" t="inlineStr">
        <is>
          <t>Mailitem</t>
        </is>
      </c>
      <c r="I1643" t="inlineStr">
        <is>
          <t>MI2203660105</t>
        </is>
      </c>
      <c r="J1643" t="n">
        <v>220.0</v>
      </c>
      <c r="K1643" t="inlineStr">
        <is>
          <t>COMPLETED</t>
        </is>
      </c>
      <c r="L1643" t="inlineStr">
        <is>
          <t>MARK_AS_COMPLETED</t>
        </is>
      </c>
      <c r="M1643" t="inlineStr">
        <is>
          <t>Queue</t>
        </is>
      </c>
      <c r="N1643" t="n">
        <v>1.0</v>
      </c>
      <c r="O1643" s="1" t="n">
        <v>44642.46059027778</v>
      </c>
      <c r="P1643" s="1" t="n">
        <v>44642.4975462963</v>
      </c>
      <c r="Q1643" t="n">
        <v>2008.0</v>
      </c>
      <c r="R1643" t="n">
        <v>1185.0</v>
      </c>
      <c r="S1643" t="b">
        <v>0</v>
      </c>
      <c r="T1643" t="inlineStr">
        <is>
          <t>N/A</t>
        </is>
      </c>
      <c r="U1643" t="b">
        <v>0</v>
      </c>
      <c r="V1643" t="inlineStr">
        <is>
          <t>Shubham Karwate</t>
        </is>
      </c>
      <c r="W1643" s="1" t="n">
        <v>44642.4975462963</v>
      </c>
      <c r="X1643" t="n">
        <v>437.0</v>
      </c>
      <c r="Y1643" t="n">
        <v>0.0</v>
      </c>
      <c r="Z1643" t="n">
        <v>0.0</v>
      </c>
      <c r="AA1643" t="n">
        <v>0.0</v>
      </c>
      <c r="AB1643" t="n">
        <v>0.0</v>
      </c>
      <c r="AC1643" t="n">
        <v>0.0</v>
      </c>
      <c r="AD1643" t="n">
        <v>220.0</v>
      </c>
      <c r="AE1643" t="n">
        <v>203.0</v>
      </c>
      <c r="AF1643" t="n">
        <v>0.0</v>
      </c>
      <c r="AG1643" t="n">
        <v>7.0</v>
      </c>
      <c r="AH1643" t="inlineStr">
        <is>
          <t>N/A</t>
        </is>
      </c>
      <c r="AI1643" t="inlineStr">
        <is>
          <t>N/A</t>
        </is>
      </c>
      <c r="AJ1643" t="inlineStr">
        <is>
          <t>N/A</t>
        </is>
      </c>
      <c r="AK1643" t="inlineStr">
        <is>
          <t>N/A</t>
        </is>
      </c>
      <c r="AL1643" t="inlineStr">
        <is>
          <t>N/A</t>
        </is>
      </c>
      <c r="AM1643" t="inlineStr">
        <is>
          <t>N/A</t>
        </is>
      </c>
      <c r="AN1643" t="inlineStr">
        <is>
          <t>N/A</t>
        </is>
      </c>
      <c r="AO1643" t="inlineStr">
        <is>
          <t>N/A</t>
        </is>
      </c>
      <c r="AP1643" t="inlineStr">
        <is>
          <t>N/A</t>
        </is>
      </c>
      <c r="AQ1643" t="inlineStr">
        <is>
          <t>N/A</t>
        </is>
      </c>
      <c r="AR1643" t="inlineStr">
        <is>
          <t>N/A</t>
        </is>
      </c>
      <c r="AS1643" t="inlineStr">
        <is>
          <t>N/A</t>
        </is>
      </c>
      <c r="AT1643" t="inlineStr">
        <is>
          <t>N/A</t>
        </is>
      </c>
      <c r="AU1643" t="inlineStr">
        <is>
          <t>N/A</t>
        </is>
      </c>
      <c r="AV1643" t="inlineStr">
        <is>
          <t>N/A</t>
        </is>
      </c>
      <c r="AW1643" t="inlineStr">
        <is>
          <t>N/A</t>
        </is>
      </c>
      <c r="AX1643" t="inlineStr">
        <is>
          <t>N/A</t>
        </is>
      </c>
      <c r="AY1643" t="inlineStr">
        <is>
          <t>N/A</t>
        </is>
      </c>
      <c r="AZ1643" t="inlineStr">
        <is>
          <t>N/A</t>
        </is>
      </c>
      <c r="BA1643" t="inlineStr">
        <is>
          <t>N/A</t>
        </is>
      </c>
      <c r="BB1643" t="inlineStr">
        <is>
          <t>N/A</t>
        </is>
      </c>
      <c r="BC1643" t="inlineStr">
        <is>
          <t>N/A</t>
        </is>
      </c>
      <c r="BD1643" t="inlineStr">
        <is>
          <t>N/A</t>
        </is>
      </c>
      <c r="BE1643" t="inlineStr">
        <is>
          <t>N/A</t>
        </is>
      </c>
    </row>
    <row r="1644">
      <c r="A1644" t="inlineStr">
        <is>
          <t>WI220364133</t>
        </is>
      </c>
      <c r="B1644" t="inlineStr">
        <is>
          <t>DATA_VALIDATION</t>
        </is>
      </c>
      <c r="C1644" t="inlineStr">
        <is>
          <t>201330005967</t>
        </is>
      </c>
      <c r="D1644" t="inlineStr">
        <is>
          <t>Folder</t>
        </is>
      </c>
      <c r="E1644" s="2">
        <f>HYPERLINK("capsilon://?command=openfolder&amp;siteaddress=FAM.docvelocity-na8.net&amp;folderid=FXD4F580DA-D120-728E-9FA0-975ACDB468AF","FX22039541")</f>
        <v>0.0</v>
      </c>
      <c r="F1644" t="inlineStr">
        <is>
          <t/>
        </is>
      </c>
      <c r="G1644" t="inlineStr">
        <is>
          <t/>
        </is>
      </c>
      <c r="H1644" t="inlineStr">
        <is>
          <t>Mailitem</t>
        </is>
      </c>
      <c r="I1644" t="inlineStr">
        <is>
          <t>MI2203662410</t>
        </is>
      </c>
      <c r="J1644" t="n">
        <v>254.0</v>
      </c>
      <c r="K1644" t="inlineStr">
        <is>
          <t>COMPLETED</t>
        </is>
      </c>
      <c r="L1644" t="inlineStr">
        <is>
          <t>MARK_AS_COMPLETED</t>
        </is>
      </c>
      <c r="M1644" t="inlineStr">
        <is>
          <t>Queue</t>
        </is>
      </c>
      <c r="N1644" t="n">
        <v>1.0</v>
      </c>
      <c r="O1644" s="1" t="n">
        <v>44642.48550925926</v>
      </c>
      <c r="P1644" s="1" t="n">
        <v>44642.5009375</v>
      </c>
      <c r="Q1644" t="n">
        <v>307.0</v>
      </c>
      <c r="R1644" t="n">
        <v>1026.0</v>
      </c>
      <c r="S1644" t="b">
        <v>0</v>
      </c>
      <c r="T1644" t="inlineStr">
        <is>
          <t>N/A</t>
        </is>
      </c>
      <c r="U1644" t="b">
        <v>0</v>
      </c>
      <c r="V1644" t="inlineStr">
        <is>
          <t>Suraj Toradmal</t>
        </is>
      </c>
      <c r="W1644" s="1" t="n">
        <v>44642.5009375</v>
      </c>
      <c r="X1644" t="n">
        <v>368.0</v>
      </c>
      <c r="Y1644" t="n">
        <v>0.0</v>
      </c>
      <c r="Z1644" t="n">
        <v>0.0</v>
      </c>
      <c r="AA1644" t="n">
        <v>0.0</v>
      </c>
      <c r="AB1644" t="n">
        <v>0.0</v>
      </c>
      <c r="AC1644" t="n">
        <v>0.0</v>
      </c>
      <c r="AD1644" t="n">
        <v>254.0</v>
      </c>
      <c r="AE1644" t="n">
        <v>230.0</v>
      </c>
      <c r="AF1644" t="n">
        <v>0.0</v>
      </c>
      <c r="AG1644" t="n">
        <v>6.0</v>
      </c>
      <c r="AH1644" t="inlineStr">
        <is>
          <t>N/A</t>
        </is>
      </c>
      <c r="AI1644" t="inlineStr">
        <is>
          <t>N/A</t>
        </is>
      </c>
      <c r="AJ1644" t="inlineStr">
        <is>
          <t>N/A</t>
        </is>
      </c>
      <c r="AK1644" t="inlineStr">
        <is>
          <t>N/A</t>
        </is>
      </c>
      <c r="AL1644" t="inlineStr">
        <is>
          <t>N/A</t>
        </is>
      </c>
      <c r="AM1644" t="inlineStr">
        <is>
          <t>N/A</t>
        </is>
      </c>
      <c r="AN1644" t="inlineStr">
        <is>
          <t>N/A</t>
        </is>
      </c>
      <c r="AO1644" t="inlineStr">
        <is>
          <t>N/A</t>
        </is>
      </c>
      <c r="AP1644" t="inlineStr">
        <is>
          <t>N/A</t>
        </is>
      </c>
      <c r="AQ1644" t="inlineStr">
        <is>
          <t>N/A</t>
        </is>
      </c>
      <c r="AR1644" t="inlineStr">
        <is>
          <t>N/A</t>
        </is>
      </c>
      <c r="AS1644" t="inlineStr">
        <is>
          <t>N/A</t>
        </is>
      </c>
      <c r="AT1644" t="inlineStr">
        <is>
          <t>N/A</t>
        </is>
      </c>
      <c r="AU1644" t="inlineStr">
        <is>
          <t>N/A</t>
        </is>
      </c>
      <c r="AV1644" t="inlineStr">
        <is>
          <t>N/A</t>
        </is>
      </c>
      <c r="AW1644" t="inlineStr">
        <is>
          <t>N/A</t>
        </is>
      </c>
      <c r="AX1644" t="inlineStr">
        <is>
          <t>N/A</t>
        </is>
      </c>
      <c r="AY1644" t="inlineStr">
        <is>
          <t>N/A</t>
        </is>
      </c>
      <c r="AZ1644" t="inlineStr">
        <is>
          <t>N/A</t>
        </is>
      </c>
      <c r="BA1644" t="inlineStr">
        <is>
          <t>N/A</t>
        </is>
      </c>
      <c r="BB1644" t="inlineStr">
        <is>
          <t>N/A</t>
        </is>
      </c>
      <c r="BC1644" t="inlineStr">
        <is>
          <t>N/A</t>
        </is>
      </c>
      <c r="BD1644" t="inlineStr">
        <is>
          <t>N/A</t>
        </is>
      </c>
      <c r="BE1644" t="inlineStr">
        <is>
          <t>N/A</t>
        </is>
      </c>
    </row>
    <row r="1645">
      <c r="A1645" t="inlineStr">
        <is>
          <t>WI220364206</t>
        </is>
      </c>
      <c r="B1645" t="inlineStr">
        <is>
          <t>DATA_VALIDATION</t>
        </is>
      </c>
      <c r="C1645" t="inlineStr">
        <is>
          <t>201330005897</t>
        </is>
      </c>
      <c r="D1645" t="inlineStr">
        <is>
          <t>Folder</t>
        </is>
      </c>
      <c r="E1645" s="2">
        <f>HYPERLINK("capsilon://?command=openfolder&amp;siteaddress=FAM.docvelocity-na8.net&amp;folderid=FXDDB4FBBD-A8BB-B4A9-7BCE-1D5A60640BD5","FX22037849")</f>
        <v>0.0</v>
      </c>
      <c r="F1645" t="inlineStr">
        <is>
          <t/>
        </is>
      </c>
      <c r="G1645" t="inlineStr">
        <is>
          <t/>
        </is>
      </c>
      <c r="H1645" t="inlineStr">
        <is>
          <t>Mailitem</t>
        </is>
      </c>
      <c r="I1645" t="inlineStr">
        <is>
          <t>MI2203663411</t>
        </is>
      </c>
      <c r="J1645" t="n">
        <v>0.0</v>
      </c>
      <c r="K1645" t="inlineStr">
        <is>
          <t>COMPLETED</t>
        </is>
      </c>
      <c r="L1645" t="inlineStr">
        <is>
          <t>MARK_AS_COMPLETED</t>
        </is>
      </c>
      <c r="M1645" t="inlineStr">
        <is>
          <t>Queue</t>
        </is>
      </c>
      <c r="N1645" t="n">
        <v>2.0</v>
      </c>
      <c r="O1645" s="1" t="n">
        <v>44642.495208333334</v>
      </c>
      <c r="P1645" s="1" t="n">
        <v>44642.59872685185</v>
      </c>
      <c r="Q1645" t="n">
        <v>7994.0</v>
      </c>
      <c r="R1645" t="n">
        <v>950.0</v>
      </c>
      <c r="S1645" t="b">
        <v>0</v>
      </c>
      <c r="T1645" t="inlineStr">
        <is>
          <t>N/A</t>
        </is>
      </c>
      <c r="U1645" t="b">
        <v>0</v>
      </c>
      <c r="V1645" t="inlineStr">
        <is>
          <t>Samadhan Kamble</t>
        </is>
      </c>
      <c r="W1645" s="1" t="n">
        <v>44642.50247685185</v>
      </c>
      <c r="X1645" t="n">
        <v>625.0</v>
      </c>
      <c r="Y1645" t="n">
        <v>52.0</v>
      </c>
      <c r="Z1645" t="n">
        <v>0.0</v>
      </c>
      <c r="AA1645" t="n">
        <v>52.0</v>
      </c>
      <c r="AB1645" t="n">
        <v>0.0</v>
      </c>
      <c r="AC1645" t="n">
        <v>44.0</v>
      </c>
      <c r="AD1645" t="n">
        <v>-52.0</v>
      </c>
      <c r="AE1645" t="n">
        <v>0.0</v>
      </c>
      <c r="AF1645" t="n">
        <v>0.0</v>
      </c>
      <c r="AG1645" t="n">
        <v>0.0</v>
      </c>
      <c r="AH1645" t="inlineStr">
        <is>
          <t>Rohit Mawal</t>
        </is>
      </c>
      <c r="AI1645" s="1" t="n">
        <v>44642.59872685185</v>
      </c>
      <c r="AJ1645" t="n">
        <v>325.0</v>
      </c>
      <c r="AK1645" t="n">
        <v>1.0</v>
      </c>
      <c r="AL1645" t="n">
        <v>0.0</v>
      </c>
      <c r="AM1645" t="n">
        <v>1.0</v>
      </c>
      <c r="AN1645" t="n">
        <v>0.0</v>
      </c>
      <c r="AO1645" t="n">
        <v>1.0</v>
      </c>
      <c r="AP1645" t="n">
        <v>-53.0</v>
      </c>
      <c r="AQ1645" t="n">
        <v>0.0</v>
      </c>
      <c r="AR1645" t="n">
        <v>0.0</v>
      </c>
      <c r="AS1645" t="n">
        <v>0.0</v>
      </c>
      <c r="AT1645" t="inlineStr">
        <is>
          <t>N/A</t>
        </is>
      </c>
      <c r="AU1645" t="inlineStr">
        <is>
          <t>N/A</t>
        </is>
      </c>
      <c r="AV1645" t="inlineStr">
        <is>
          <t>N/A</t>
        </is>
      </c>
      <c r="AW1645" t="inlineStr">
        <is>
          <t>N/A</t>
        </is>
      </c>
      <c r="AX1645" t="inlineStr">
        <is>
          <t>N/A</t>
        </is>
      </c>
      <c r="AY1645" t="inlineStr">
        <is>
          <t>N/A</t>
        </is>
      </c>
      <c r="AZ1645" t="inlineStr">
        <is>
          <t>N/A</t>
        </is>
      </c>
      <c r="BA1645" t="inlineStr">
        <is>
          <t>N/A</t>
        </is>
      </c>
      <c r="BB1645" t="inlineStr">
        <is>
          <t>N/A</t>
        </is>
      </c>
      <c r="BC1645" t="inlineStr">
        <is>
          <t>N/A</t>
        </is>
      </c>
      <c r="BD1645" t="inlineStr">
        <is>
          <t>N/A</t>
        </is>
      </c>
      <c r="BE1645" t="inlineStr">
        <is>
          <t>N/A</t>
        </is>
      </c>
    </row>
    <row r="1646">
      <c r="A1646" t="inlineStr">
        <is>
          <t>WI220364230</t>
        </is>
      </c>
      <c r="B1646" t="inlineStr">
        <is>
          <t>DATA_VALIDATION</t>
        </is>
      </c>
      <c r="C1646" t="inlineStr">
        <is>
          <t>201340000740</t>
        </is>
      </c>
      <c r="D1646" t="inlineStr">
        <is>
          <t>Folder</t>
        </is>
      </c>
      <c r="E1646" s="2">
        <f>HYPERLINK("capsilon://?command=openfolder&amp;siteaddress=FAM.docvelocity-na8.net&amp;folderid=FXB907E664-911C-110D-272C-40B3C47DDA28","FX22039298")</f>
        <v>0.0</v>
      </c>
      <c r="F1646" t="inlineStr">
        <is>
          <t/>
        </is>
      </c>
      <c r="G1646" t="inlineStr">
        <is>
          <t/>
        </is>
      </c>
      <c r="H1646" t="inlineStr">
        <is>
          <t>Mailitem</t>
        </is>
      </c>
      <c r="I1646" t="inlineStr">
        <is>
          <t>MI2203660105</t>
        </is>
      </c>
      <c r="J1646" t="n">
        <v>324.0</v>
      </c>
      <c r="K1646" t="inlineStr">
        <is>
          <t>COMPLETED</t>
        </is>
      </c>
      <c r="L1646" t="inlineStr">
        <is>
          <t>MARK_AS_COMPLETED</t>
        </is>
      </c>
      <c r="M1646" t="inlineStr">
        <is>
          <t>Queue</t>
        </is>
      </c>
      <c r="N1646" t="n">
        <v>2.0</v>
      </c>
      <c r="O1646" s="1" t="n">
        <v>44642.49837962963</v>
      </c>
      <c r="P1646" s="1" t="n">
        <v>44642.563043981485</v>
      </c>
      <c r="Q1646" t="n">
        <v>2517.0</v>
      </c>
      <c r="R1646" t="n">
        <v>3070.0</v>
      </c>
      <c r="S1646" t="b">
        <v>0</v>
      </c>
      <c r="T1646" t="inlineStr">
        <is>
          <t>N/A</t>
        </is>
      </c>
      <c r="U1646" t="b">
        <v>1</v>
      </c>
      <c r="V1646" t="inlineStr">
        <is>
          <t>Shubham Karwate</t>
        </is>
      </c>
      <c r="W1646" s="1" t="n">
        <v>44642.51032407407</v>
      </c>
      <c r="X1646" t="n">
        <v>1031.0</v>
      </c>
      <c r="Y1646" t="n">
        <v>277.0</v>
      </c>
      <c r="Z1646" t="n">
        <v>0.0</v>
      </c>
      <c r="AA1646" t="n">
        <v>277.0</v>
      </c>
      <c r="AB1646" t="n">
        <v>0.0</v>
      </c>
      <c r="AC1646" t="n">
        <v>33.0</v>
      </c>
      <c r="AD1646" t="n">
        <v>47.0</v>
      </c>
      <c r="AE1646" t="n">
        <v>0.0</v>
      </c>
      <c r="AF1646" t="n">
        <v>0.0</v>
      </c>
      <c r="AG1646" t="n">
        <v>0.0</v>
      </c>
      <c r="AH1646" t="inlineStr">
        <is>
          <t>Ketan Pathak</t>
        </is>
      </c>
      <c r="AI1646" s="1" t="n">
        <v>44642.563043981485</v>
      </c>
      <c r="AJ1646" t="n">
        <v>2033.0</v>
      </c>
      <c r="AK1646" t="n">
        <v>12.0</v>
      </c>
      <c r="AL1646" t="n">
        <v>0.0</v>
      </c>
      <c r="AM1646" t="n">
        <v>12.0</v>
      </c>
      <c r="AN1646" t="n">
        <v>0.0</v>
      </c>
      <c r="AO1646" t="n">
        <v>12.0</v>
      </c>
      <c r="AP1646" t="n">
        <v>35.0</v>
      </c>
      <c r="AQ1646" t="n">
        <v>0.0</v>
      </c>
      <c r="AR1646" t="n">
        <v>0.0</v>
      </c>
      <c r="AS1646" t="n">
        <v>0.0</v>
      </c>
      <c r="AT1646" t="inlineStr">
        <is>
          <t>N/A</t>
        </is>
      </c>
      <c r="AU1646" t="inlineStr">
        <is>
          <t>N/A</t>
        </is>
      </c>
      <c r="AV1646" t="inlineStr">
        <is>
          <t>N/A</t>
        </is>
      </c>
      <c r="AW1646" t="inlineStr">
        <is>
          <t>N/A</t>
        </is>
      </c>
      <c r="AX1646" t="inlineStr">
        <is>
          <t>N/A</t>
        </is>
      </c>
      <c r="AY1646" t="inlineStr">
        <is>
          <t>N/A</t>
        </is>
      </c>
      <c r="AZ1646" t="inlineStr">
        <is>
          <t>N/A</t>
        </is>
      </c>
      <c r="BA1646" t="inlineStr">
        <is>
          <t>N/A</t>
        </is>
      </c>
      <c r="BB1646" t="inlineStr">
        <is>
          <t>N/A</t>
        </is>
      </c>
      <c r="BC1646" t="inlineStr">
        <is>
          <t>N/A</t>
        </is>
      </c>
      <c r="BD1646" t="inlineStr">
        <is>
          <t>N/A</t>
        </is>
      </c>
      <c r="BE1646" t="inlineStr">
        <is>
          <t>N/A</t>
        </is>
      </c>
    </row>
    <row r="1647">
      <c r="A1647" t="inlineStr">
        <is>
          <t>WI220364261</t>
        </is>
      </c>
      <c r="B1647" t="inlineStr">
        <is>
          <t>DATA_VALIDATION</t>
        </is>
      </c>
      <c r="C1647" t="inlineStr">
        <is>
          <t>201330005967</t>
        </is>
      </c>
      <c r="D1647" t="inlineStr">
        <is>
          <t>Folder</t>
        </is>
      </c>
      <c r="E1647" s="2">
        <f>HYPERLINK("capsilon://?command=openfolder&amp;siteaddress=FAM.docvelocity-na8.net&amp;folderid=FXD4F580DA-D120-728E-9FA0-975ACDB468AF","FX22039541")</f>
        <v>0.0</v>
      </c>
      <c r="F1647" t="inlineStr">
        <is>
          <t/>
        </is>
      </c>
      <c r="G1647" t="inlineStr">
        <is>
          <t/>
        </is>
      </c>
      <c r="H1647" t="inlineStr">
        <is>
          <t>Mailitem</t>
        </is>
      </c>
      <c r="I1647" t="inlineStr">
        <is>
          <t>MI2203662410</t>
        </is>
      </c>
      <c r="J1647" t="n">
        <v>302.0</v>
      </c>
      <c r="K1647" t="inlineStr">
        <is>
          <t>COMPLETED</t>
        </is>
      </c>
      <c r="L1647" t="inlineStr">
        <is>
          <t>MARK_AS_COMPLETED</t>
        </is>
      </c>
      <c r="M1647" t="inlineStr">
        <is>
          <t>Queue</t>
        </is>
      </c>
      <c r="N1647" t="n">
        <v>2.0</v>
      </c>
      <c r="O1647" s="1" t="n">
        <v>44642.50181712963</v>
      </c>
      <c r="P1647" s="1" t="n">
        <v>44642.585856481484</v>
      </c>
      <c r="Q1647" t="n">
        <v>4491.0</v>
      </c>
      <c r="R1647" t="n">
        <v>2770.0</v>
      </c>
      <c r="S1647" t="b">
        <v>0</v>
      </c>
      <c r="T1647" t="inlineStr">
        <is>
          <t>N/A</t>
        </is>
      </c>
      <c r="U1647" t="b">
        <v>1</v>
      </c>
      <c r="V1647" t="inlineStr">
        <is>
          <t>Samadhan Kamble</t>
        </is>
      </c>
      <c r="W1647" s="1" t="n">
        <v>44642.511458333334</v>
      </c>
      <c r="X1647" t="n">
        <v>775.0</v>
      </c>
      <c r="Y1647" t="n">
        <v>258.0</v>
      </c>
      <c r="Z1647" t="n">
        <v>0.0</v>
      </c>
      <c r="AA1647" t="n">
        <v>258.0</v>
      </c>
      <c r="AB1647" t="n">
        <v>0.0</v>
      </c>
      <c r="AC1647" t="n">
        <v>16.0</v>
      </c>
      <c r="AD1647" t="n">
        <v>44.0</v>
      </c>
      <c r="AE1647" t="n">
        <v>0.0</v>
      </c>
      <c r="AF1647" t="n">
        <v>0.0</v>
      </c>
      <c r="AG1647" t="n">
        <v>0.0</v>
      </c>
      <c r="AH1647" t="inlineStr">
        <is>
          <t>Ketan Pathak</t>
        </is>
      </c>
      <c r="AI1647" s="1" t="n">
        <v>44642.585856481484</v>
      </c>
      <c r="AJ1647" t="n">
        <v>1970.0</v>
      </c>
      <c r="AK1647" t="n">
        <v>14.0</v>
      </c>
      <c r="AL1647" t="n">
        <v>0.0</v>
      </c>
      <c r="AM1647" t="n">
        <v>14.0</v>
      </c>
      <c r="AN1647" t="n">
        <v>0.0</v>
      </c>
      <c r="AO1647" t="n">
        <v>14.0</v>
      </c>
      <c r="AP1647" t="n">
        <v>30.0</v>
      </c>
      <c r="AQ1647" t="n">
        <v>0.0</v>
      </c>
      <c r="AR1647" t="n">
        <v>0.0</v>
      </c>
      <c r="AS1647" t="n">
        <v>0.0</v>
      </c>
      <c r="AT1647" t="inlineStr">
        <is>
          <t>N/A</t>
        </is>
      </c>
      <c r="AU1647" t="inlineStr">
        <is>
          <t>N/A</t>
        </is>
      </c>
      <c r="AV1647" t="inlineStr">
        <is>
          <t>N/A</t>
        </is>
      </c>
      <c r="AW1647" t="inlineStr">
        <is>
          <t>N/A</t>
        </is>
      </c>
      <c r="AX1647" t="inlineStr">
        <is>
          <t>N/A</t>
        </is>
      </c>
      <c r="AY1647" t="inlineStr">
        <is>
          <t>N/A</t>
        </is>
      </c>
      <c r="AZ1647" t="inlineStr">
        <is>
          <t>N/A</t>
        </is>
      </c>
      <c r="BA1647" t="inlineStr">
        <is>
          <t>N/A</t>
        </is>
      </c>
      <c r="BB1647" t="inlineStr">
        <is>
          <t>N/A</t>
        </is>
      </c>
      <c r="BC1647" t="inlineStr">
        <is>
          <t>N/A</t>
        </is>
      </c>
      <c r="BD1647" t="inlineStr">
        <is>
          <t>N/A</t>
        </is>
      </c>
      <c r="BE1647" t="inlineStr">
        <is>
          <t>N/A</t>
        </is>
      </c>
    </row>
    <row r="1648">
      <c r="A1648" t="inlineStr">
        <is>
          <t>WI220364321</t>
        </is>
      </c>
      <c r="B1648" t="inlineStr">
        <is>
          <t>DATA_VALIDATION</t>
        </is>
      </c>
      <c r="C1648" t="inlineStr">
        <is>
          <t>201340000731</t>
        </is>
      </c>
      <c r="D1648" t="inlineStr">
        <is>
          <t>Folder</t>
        </is>
      </c>
      <c r="E1648" s="2">
        <f>HYPERLINK("capsilon://?command=openfolder&amp;siteaddress=FAM.docvelocity-na8.net&amp;folderid=FX9840B772-BA96-9D2B-6B6D-489811592FE1","FX22038014")</f>
        <v>0.0</v>
      </c>
      <c r="F1648" t="inlineStr">
        <is>
          <t/>
        </is>
      </c>
      <c r="G1648" t="inlineStr">
        <is>
          <t/>
        </is>
      </c>
      <c r="H1648" t="inlineStr">
        <is>
          <t>Mailitem</t>
        </is>
      </c>
      <c r="I1648" t="inlineStr">
        <is>
          <t>MI2203664707</t>
        </is>
      </c>
      <c r="J1648" t="n">
        <v>106.0</v>
      </c>
      <c r="K1648" t="inlineStr">
        <is>
          <t>COMPLETED</t>
        </is>
      </c>
      <c r="L1648" t="inlineStr">
        <is>
          <t>MARK_AS_COMPLETED</t>
        </is>
      </c>
      <c r="M1648" t="inlineStr">
        <is>
          <t>Queue</t>
        </is>
      </c>
      <c r="N1648" t="n">
        <v>1.0</v>
      </c>
      <c r="O1648" s="1" t="n">
        <v>44642.51033564815</v>
      </c>
      <c r="P1648" s="1" t="n">
        <v>44642.51608796296</v>
      </c>
      <c r="Q1648" t="n">
        <v>11.0</v>
      </c>
      <c r="R1648" t="n">
        <v>486.0</v>
      </c>
      <c r="S1648" t="b">
        <v>0</v>
      </c>
      <c r="T1648" t="inlineStr">
        <is>
          <t>N/A</t>
        </is>
      </c>
      <c r="U1648" t="b">
        <v>0</v>
      </c>
      <c r="V1648" t="inlineStr">
        <is>
          <t>Shubham Karwate</t>
        </is>
      </c>
      <c r="W1648" s="1" t="n">
        <v>44642.51608796296</v>
      </c>
      <c r="X1648" t="n">
        <v>463.0</v>
      </c>
      <c r="Y1648" t="n">
        <v>0.0</v>
      </c>
      <c r="Z1648" t="n">
        <v>0.0</v>
      </c>
      <c r="AA1648" t="n">
        <v>0.0</v>
      </c>
      <c r="AB1648" t="n">
        <v>0.0</v>
      </c>
      <c r="AC1648" t="n">
        <v>0.0</v>
      </c>
      <c r="AD1648" t="n">
        <v>106.0</v>
      </c>
      <c r="AE1648" t="n">
        <v>94.0</v>
      </c>
      <c r="AF1648" t="n">
        <v>0.0</v>
      </c>
      <c r="AG1648" t="n">
        <v>4.0</v>
      </c>
      <c r="AH1648" t="inlineStr">
        <is>
          <t>N/A</t>
        </is>
      </c>
      <c r="AI1648" t="inlineStr">
        <is>
          <t>N/A</t>
        </is>
      </c>
      <c r="AJ1648" t="inlineStr">
        <is>
          <t>N/A</t>
        </is>
      </c>
      <c r="AK1648" t="inlineStr">
        <is>
          <t>N/A</t>
        </is>
      </c>
      <c r="AL1648" t="inlineStr">
        <is>
          <t>N/A</t>
        </is>
      </c>
      <c r="AM1648" t="inlineStr">
        <is>
          <t>N/A</t>
        </is>
      </c>
      <c r="AN1648" t="inlineStr">
        <is>
          <t>N/A</t>
        </is>
      </c>
      <c r="AO1648" t="inlineStr">
        <is>
          <t>N/A</t>
        </is>
      </c>
      <c r="AP1648" t="inlineStr">
        <is>
          <t>N/A</t>
        </is>
      </c>
      <c r="AQ1648" t="inlineStr">
        <is>
          <t>N/A</t>
        </is>
      </c>
      <c r="AR1648" t="inlineStr">
        <is>
          <t>N/A</t>
        </is>
      </c>
      <c r="AS1648" t="inlineStr">
        <is>
          <t>N/A</t>
        </is>
      </c>
      <c r="AT1648" t="inlineStr">
        <is>
          <t>N/A</t>
        </is>
      </c>
      <c r="AU1648" t="inlineStr">
        <is>
          <t>N/A</t>
        </is>
      </c>
      <c r="AV1648" t="inlineStr">
        <is>
          <t>N/A</t>
        </is>
      </c>
      <c r="AW1648" t="inlineStr">
        <is>
          <t>N/A</t>
        </is>
      </c>
      <c r="AX1648" t="inlineStr">
        <is>
          <t>N/A</t>
        </is>
      </c>
      <c r="AY1648" t="inlineStr">
        <is>
          <t>N/A</t>
        </is>
      </c>
      <c r="AZ1648" t="inlineStr">
        <is>
          <t>N/A</t>
        </is>
      </c>
      <c r="BA1648" t="inlineStr">
        <is>
          <t>N/A</t>
        </is>
      </c>
      <c r="BB1648" t="inlineStr">
        <is>
          <t>N/A</t>
        </is>
      </c>
      <c r="BC1648" t="inlineStr">
        <is>
          <t>N/A</t>
        </is>
      </c>
      <c r="BD1648" t="inlineStr">
        <is>
          <t>N/A</t>
        </is>
      </c>
      <c r="BE1648" t="inlineStr">
        <is>
          <t>N/A</t>
        </is>
      </c>
    </row>
    <row r="1649">
      <c r="A1649" t="inlineStr">
        <is>
          <t>WI220364362</t>
        </is>
      </c>
      <c r="B1649" t="inlineStr">
        <is>
          <t>DATA_VALIDATION</t>
        </is>
      </c>
      <c r="C1649" t="inlineStr">
        <is>
          <t>201340000731</t>
        </is>
      </c>
      <c r="D1649" t="inlineStr">
        <is>
          <t>Folder</t>
        </is>
      </c>
      <c r="E1649" s="2">
        <f>HYPERLINK("capsilon://?command=openfolder&amp;siteaddress=FAM.docvelocity-na8.net&amp;folderid=FX9840B772-BA96-9D2B-6B6D-489811592FE1","FX22038014")</f>
        <v>0.0</v>
      </c>
      <c r="F1649" t="inlineStr">
        <is>
          <t/>
        </is>
      </c>
      <c r="G1649" t="inlineStr">
        <is>
          <t/>
        </is>
      </c>
      <c r="H1649" t="inlineStr">
        <is>
          <t>Mailitem</t>
        </is>
      </c>
      <c r="I1649" t="inlineStr">
        <is>
          <t>MI2203664707</t>
        </is>
      </c>
      <c r="J1649" t="n">
        <v>158.0</v>
      </c>
      <c r="K1649" t="inlineStr">
        <is>
          <t>COMPLETED</t>
        </is>
      </c>
      <c r="L1649" t="inlineStr">
        <is>
          <t>MARK_AS_COMPLETED</t>
        </is>
      </c>
      <c r="M1649" t="inlineStr">
        <is>
          <t>Queue</t>
        </is>
      </c>
      <c r="N1649" t="n">
        <v>2.0</v>
      </c>
      <c r="O1649" s="1" t="n">
        <v>44642.516921296294</v>
      </c>
      <c r="P1649" s="1" t="n">
        <v>44642.57579861111</v>
      </c>
      <c r="Q1649" t="n">
        <v>3987.0</v>
      </c>
      <c r="R1649" t="n">
        <v>1100.0</v>
      </c>
      <c r="S1649" t="b">
        <v>0</v>
      </c>
      <c r="T1649" t="inlineStr">
        <is>
          <t>N/A</t>
        </is>
      </c>
      <c r="U1649" t="b">
        <v>1</v>
      </c>
      <c r="V1649" t="inlineStr">
        <is>
          <t>Shubham Karwate</t>
        </is>
      </c>
      <c r="W1649" s="1" t="n">
        <v>44642.52416666667</v>
      </c>
      <c r="X1649" t="n">
        <v>625.0</v>
      </c>
      <c r="Y1649" t="n">
        <v>134.0</v>
      </c>
      <c r="Z1649" t="n">
        <v>0.0</v>
      </c>
      <c r="AA1649" t="n">
        <v>134.0</v>
      </c>
      <c r="AB1649" t="n">
        <v>0.0</v>
      </c>
      <c r="AC1649" t="n">
        <v>26.0</v>
      </c>
      <c r="AD1649" t="n">
        <v>24.0</v>
      </c>
      <c r="AE1649" t="n">
        <v>0.0</v>
      </c>
      <c r="AF1649" t="n">
        <v>0.0</v>
      </c>
      <c r="AG1649" t="n">
        <v>0.0</v>
      </c>
      <c r="AH1649" t="inlineStr">
        <is>
          <t>Rohit Mawal</t>
        </is>
      </c>
      <c r="AI1649" s="1" t="n">
        <v>44642.57579861111</v>
      </c>
      <c r="AJ1649" t="n">
        <v>475.0</v>
      </c>
      <c r="AK1649" t="n">
        <v>0.0</v>
      </c>
      <c r="AL1649" t="n">
        <v>0.0</v>
      </c>
      <c r="AM1649" t="n">
        <v>0.0</v>
      </c>
      <c r="AN1649" t="n">
        <v>0.0</v>
      </c>
      <c r="AO1649" t="n">
        <v>0.0</v>
      </c>
      <c r="AP1649" t="n">
        <v>24.0</v>
      </c>
      <c r="AQ1649" t="n">
        <v>0.0</v>
      </c>
      <c r="AR1649" t="n">
        <v>0.0</v>
      </c>
      <c r="AS1649" t="n">
        <v>0.0</v>
      </c>
      <c r="AT1649" t="inlineStr">
        <is>
          <t>N/A</t>
        </is>
      </c>
      <c r="AU1649" t="inlineStr">
        <is>
          <t>N/A</t>
        </is>
      </c>
      <c r="AV1649" t="inlineStr">
        <is>
          <t>N/A</t>
        </is>
      </c>
      <c r="AW1649" t="inlineStr">
        <is>
          <t>N/A</t>
        </is>
      </c>
      <c r="AX1649" t="inlineStr">
        <is>
          <t>N/A</t>
        </is>
      </c>
      <c r="AY1649" t="inlineStr">
        <is>
          <t>N/A</t>
        </is>
      </c>
      <c r="AZ1649" t="inlineStr">
        <is>
          <t>N/A</t>
        </is>
      </c>
      <c r="BA1649" t="inlineStr">
        <is>
          <t>N/A</t>
        </is>
      </c>
      <c r="BB1649" t="inlineStr">
        <is>
          <t>N/A</t>
        </is>
      </c>
      <c r="BC1649" t="inlineStr">
        <is>
          <t>N/A</t>
        </is>
      </c>
      <c r="BD1649" t="inlineStr">
        <is>
          <t>N/A</t>
        </is>
      </c>
      <c r="BE1649" t="inlineStr">
        <is>
          <t>N/A</t>
        </is>
      </c>
    </row>
    <row r="1650">
      <c r="A1650" t="inlineStr">
        <is>
          <t>WI220364482</t>
        </is>
      </c>
      <c r="B1650" t="inlineStr">
        <is>
          <t>DATA_VALIDATION</t>
        </is>
      </c>
      <c r="C1650" t="inlineStr">
        <is>
          <t>201100014830</t>
        </is>
      </c>
      <c r="D1650" t="inlineStr">
        <is>
          <t>Folder</t>
        </is>
      </c>
      <c r="E1650" s="2">
        <f>HYPERLINK("capsilon://?command=openfolder&amp;siteaddress=FAM.docvelocity-na8.net&amp;folderid=FX81F06152-6BAE-4AD3-BCA0-B0E8BCDC52E1","FX22036873")</f>
        <v>0.0</v>
      </c>
      <c r="F1650" t="inlineStr">
        <is>
          <t/>
        </is>
      </c>
      <c r="G1650" t="inlineStr">
        <is>
          <t/>
        </is>
      </c>
      <c r="H1650" t="inlineStr">
        <is>
          <t>Mailitem</t>
        </is>
      </c>
      <c r="I1650" t="inlineStr">
        <is>
          <t>MI2203666394</t>
        </is>
      </c>
      <c r="J1650" t="n">
        <v>41.0</v>
      </c>
      <c r="K1650" t="inlineStr">
        <is>
          <t>COMPLETED</t>
        </is>
      </c>
      <c r="L1650" t="inlineStr">
        <is>
          <t>MARK_AS_COMPLETED</t>
        </is>
      </c>
      <c r="M1650" t="inlineStr">
        <is>
          <t>Queue</t>
        </is>
      </c>
      <c r="N1650" t="n">
        <v>2.0</v>
      </c>
      <c r="O1650" s="1" t="n">
        <v>44642.528645833336</v>
      </c>
      <c r="P1650" s="1" t="n">
        <v>44642.6003587963</v>
      </c>
      <c r="Q1650" t="n">
        <v>5893.0</v>
      </c>
      <c r="R1650" t="n">
        <v>303.0</v>
      </c>
      <c r="S1650" t="b">
        <v>0</v>
      </c>
      <c r="T1650" t="inlineStr">
        <is>
          <t>N/A</t>
        </is>
      </c>
      <c r="U1650" t="b">
        <v>0</v>
      </c>
      <c r="V1650" t="inlineStr">
        <is>
          <t>Samadhan Kamble</t>
        </is>
      </c>
      <c r="W1650" s="1" t="n">
        <v>44642.53056712963</v>
      </c>
      <c r="X1650" t="n">
        <v>163.0</v>
      </c>
      <c r="Y1650" t="n">
        <v>36.0</v>
      </c>
      <c r="Z1650" t="n">
        <v>0.0</v>
      </c>
      <c r="AA1650" t="n">
        <v>36.0</v>
      </c>
      <c r="AB1650" t="n">
        <v>0.0</v>
      </c>
      <c r="AC1650" t="n">
        <v>2.0</v>
      </c>
      <c r="AD1650" t="n">
        <v>5.0</v>
      </c>
      <c r="AE1650" t="n">
        <v>0.0</v>
      </c>
      <c r="AF1650" t="n">
        <v>0.0</v>
      </c>
      <c r="AG1650" t="n">
        <v>0.0</v>
      </c>
      <c r="AH1650" t="inlineStr">
        <is>
          <t>Rohit Mawal</t>
        </is>
      </c>
      <c r="AI1650" s="1" t="n">
        <v>44642.6003587963</v>
      </c>
      <c r="AJ1650" t="n">
        <v>140.0</v>
      </c>
      <c r="AK1650" t="n">
        <v>0.0</v>
      </c>
      <c r="AL1650" t="n">
        <v>0.0</v>
      </c>
      <c r="AM1650" t="n">
        <v>0.0</v>
      </c>
      <c r="AN1650" t="n">
        <v>0.0</v>
      </c>
      <c r="AO1650" t="n">
        <v>0.0</v>
      </c>
      <c r="AP1650" t="n">
        <v>5.0</v>
      </c>
      <c r="AQ1650" t="n">
        <v>0.0</v>
      </c>
      <c r="AR1650" t="n">
        <v>0.0</v>
      </c>
      <c r="AS1650" t="n">
        <v>0.0</v>
      </c>
      <c r="AT1650" t="inlineStr">
        <is>
          <t>N/A</t>
        </is>
      </c>
      <c r="AU1650" t="inlineStr">
        <is>
          <t>N/A</t>
        </is>
      </c>
      <c r="AV1650" t="inlineStr">
        <is>
          <t>N/A</t>
        </is>
      </c>
      <c r="AW1650" t="inlineStr">
        <is>
          <t>N/A</t>
        </is>
      </c>
      <c r="AX1650" t="inlineStr">
        <is>
          <t>N/A</t>
        </is>
      </c>
      <c r="AY1650" t="inlineStr">
        <is>
          <t>N/A</t>
        </is>
      </c>
      <c r="AZ1650" t="inlineStr">
        <is>
          <t>N/A</t>
        </is>
      </c>
      <c r="BA1650" t="inlineStr">
        <is>
          <t>N/A</t>
        </is>
      </c>
      <c r="BB1650" t="inlineStr">
        <is>
          <t>N/A</t>
        </is>
      </c>
      <c r="BC1650" t="inlineStr">
        <is>
          <t>N/A</t>
        </is>
      </c>
      <c r="BD1650" t="inlineStr">
        <is>
          <t>N/A</t>
        </is>
      </c>
      <c r="BE1650" t="inlineStr">
        <is>
          <t>N/A</t>
        </is>
      </c>
    </row>
    <row r="1651">
      <c r="A1651" t="inlineStr">
        <is>
          <t>WI220364483</t>
        </is>
      </c>
      <c r="B1651" t="inlineStr">
        <is>
          <t>DATA_VALIDATION</t>
        </is>
      </c>
      <c r="C1651" t="inlineStr">
        <is>
          <t>201100014830</t>
        </is>
      </c>
      <c r="D1651" t="inlineStr">
        <is>
          <t>Folder</t>
        </is>
      </c>
      <c r="E1651" s="2">
        <f>HYPERLINK("capsilon://?command=openfolder&amp;siteaddress=FAM.docvelocity-na8.net&amp;folderid=FX81F06152-6BAE-4AD3-BCA0-B0E8BCDC52E1","FX22036873")</f>
        <v>0.0</v>
      </c>
      <c r="F1651" t="inlineStr">
        <is>
          <t/>
        </is>
      </c>
      <c r="G1651" t="inlineStr">
        <is>
          <t/>
        </is>
      </c>
      <c r="H1651" t="inlineStr">
        <is>
          <t>Mailitem</t>
        </is>
      </c>
      <c r="I1651" t="inlineStr">
        <is>
          <t>MI2203666388</t>
        </is>
      </c>
      <c r="J1651" t="n">
        <v>46.0</v>
      </c>
      <c r="K1651" t="inlineStr">
        <is>
          <t>COMPLETED</t>
        </is>
      </c>
      <c r="L1651" t="inlineStr">
        <is>
          <t>MARK_AS_COMPLETED</t>
        </is>
      </c>
      <c r="M1651" t="inlineStr">
        <is>
          <t>Queue</t>
        </is>
      </c>
      <c r="N1651" t="n">
        <v>2.0</v>
      </c>
      <c r="O1651" s="1" t="n">
        <v>44642.528703703705</v>
      </c>
      <c r="P1651" s="1" t="n">
        <v>44642.60170138889</v>
      </c>
      <c r="Q1651" t="n">
        <v>5966.0</v>
      </c>
      <c r="R1651" t="n">
        <v>341.0</v>
      </c>
      <c r="S1651" t="b">
        <v>0</v>
      </c>
      <c r="T1651" t="inlineStr">
        <is>
          <t>N/A</t>
        </is>
      </c>
      <c r="U1651" t="b">
        <v>0</v>
      </c>
      <c r="V1651" t="inlineStr">
        <is>
          <t>Payal Pathare</t>
        </is>
      </c>
      <c r="W1651" s="1" t="n">
        <v>44642.53099537037</v>
      </c>
      <c r="X1651" t="n">
        <v>195.0</v>
      </c>
      <c r="Y1651" t="n">
        <v>41.0</v>
      </c>
      <c r="Z1651" t="n">
        <v>0.0</v>
      </c>
      <c r="AA1651" t="n">
        <v>41.0</v>
      </c>
      <c r="AB1651" t="n">
        <v>0.0</v>
      </c>
      <c r="AC1651" t="n">
        <v>2.0</v>
      </c>
      <c r="AD1651" t="n">
        <v>5.0</v>
      </c>
      <c r="AE1651" t="n">
        <v>0.0</v>
      </c>
      <c r="AF1651" t="n">
        <v>0.0</v>
      </c>
      <c r="AG1651" t="n">
        <v>0.0</v>
      </c>
      <c r="AH1651" t="inlineStr">
        <is>
          <t>Mohini Shinde</t>
        </is>
      </c>
      <c r="AI1651" s="1" t="n">
        <v>44642.60170138889</v>
      </c>
      <c r="AJ1651" t="n">
        <v>146.0</v>
      </c>
      <c r="AK1651" t="n">
        <v>0.0</v>
      </c>
      <c r="AL1651" t="n">
        <v>0.0</v>
      </c>
      <c r="AM1651" t="n">
        <v>0.0</v>
      </c>
      <c r="AN1651" t="n">
        <v>0.0</v>
      </c>
      <c r="AO1651" t="n">
        <v>0.0</v>
      </c>
      <c r="AP1651" t="n">
        <v>5.0</v>
      </c>
      <c r="AQ1651" t="n">
        <v>0.0</v>
      </c>
      <c r="AR1651" t="n">
        <v>0.0</v>
      </c>
      <c r="AS1651" t="n">
        <v>0.0</v>
      </c>
      <c r="AT1651" t="inlineStr">
        <is>
          <t>N/A</t>
        </is>
      </c>
      <c r="AU1651" t="inlineStr">
        <is>
          <t>N/A</t>
        </is>
      </c>
      <c r="AV1651" t="inlineStr">
        <is>
          <t>N/A</t>
        </is>
      </c>
      <c r="AW1651" t="inlineStr">
        <is>
          <t>N/A</t>
        </is>
      </c>
      <c r="AX1651" t="inlineStr">
        <is>
          <t>N/A</t>
        </is>
      </c>
      <c r="AY1651" t="inlineStr">
        <is>
          <t>N/A</t>
        </is>
      </c>
      <c r="AZ1651" t="inlineStr">
        <is>
          <t>N/A</t>
        </is>
      </c>
      <c r="BA1651" t="inlineStr">
        <is>
          <t>N/A</t>
        </is>
      </c>
      <c r="BB1651" t="inlineStr">
        <is>
          <t>N/A</t>
        </is>
      </c>
      <c r="BC1651" t="inlineStr">
        <is>
          <t>N/A</t>
        </is>
      </c>
      <c r="BD1651" t="inlineStr">
        <is>
          <t>N/A</t>
        </is>
      </c>
      <c r="BE1651" t="inlineStr">
        <is>
          <t>N/A</t>
        </is>
      </c>
    </row>
    <row r="1652">
      <c r="A1652" t="inlineStr">
        <is>
          <t>WI220364495</t>
        </is>
      </c>
      <c r="B1652" t="inlineStr">
        <is>
          <t>DATA_VALIDATION</t>
        </is>
      </c>
      <c r="C1652" t="inlineStr">
        <is>
          <t>201130013490</t>
        </is>
      </c>
      <c r="D1652" t="inlineStr">
        <is>
          <t>Folder</t>
        </is>
      </c>
      <c r="E1652" s="2">
        <f>HYPERLINK("capsilon://?command=openfolder&amp;siteaddress=FAM.docvelocity-na8.net&amp;folderid=FXECAEF882-D066-5527-54C7-B54EA69835A7","FX22037665")</f>
        <v>0.0</v>
      </c>
      <c r="F1652" t="inlineStr">
        <is>
          <t/>
        </is>
      </c>
      <c r="G1652" t="inlineStr">
        <is>
          <t/>
        </is>
      </c>
      <c r="H1652" t="inlineStr">
        <is>
          <t>Mailitem</t>
        </is>
      </c>
      <c r="I1652" t="inlineStr">
        <is>
          <t>MI2203666554</t>
        </is>
      </c>
      <c r="J1652" t="n">
        <v>98.0</v>
      </c>
      <c r="K1652" t="inlineStr">
        <is>
          <t>COMPLETED</t>
        </is>
      </c>
      <c r="L1652" t="inlineStr">
        <is>
          <t>MARK_AS_COMPLETED</t>
        </is>
      </c>
      <c r="M1652" t="inlineStr">
        <is>
          <t>Queue</t>
        </is>
      </c>
      <c r="N1652" t="n">
        <v>1.0</v>
      </c>
      <c r="O1652" s="1" t="n">
        <v>44642.53084490741</v>
      </c>
      <c r="P1652" s="1" t="n">
        <v>44642.53717592593</v>
      </c>
      <c r="Q1652" t="n">
        <v>169.0</v>
      </c>
      <c r="R1652" t="n">
        <v>378.0</v>
      </c>
      <c r="S1652" t="b">
        <v>0</v>
      </c>
      <c r="T1652" t="inlineStr">
        <is>
          <t>N/A</t>
        </is>
      </c>
      <c r="U1652" t="b">
        <v>0</v>
      </c>
      <c r="V1652" t="inlineStr">
        <is>
          <t>Shubham Karwate</t>
        </is>
      </c>
      <c r="W1652" s="1" t="n">
        <v>44642.53717592593</v>
      </c>
      <c r="X1652" t="n">
        <v>211.0</v>
      </c>
      <c r="Y1652" t="n">
        <v>0.0</v>
      </c>
      <c r="Z1652" t="n">
        <v>0.0</v>
      </c>
      <c r="AA1652" t="n">
        <v>0.0</v>
      </c>
      <c r="AB1652" t="n">
        <v>0.0</v>
      </c>
      <c r="AC1652" t="n">
        <v>0.0</v>
      </c>
      <c r="AD1652" t="n">
        <v>98.0</v>
      </c>
      <c r="AE1652" t="n">
        <v>85.0</v>
      </c>
      <c r="AF1652" t="n">
        <v>0.0</v>
      </c>
      <c r="AG1652" t="n">
        <v>5.0</v>
      </c>
      <c r="AH1652" t="inlineStr">
        <is>
          <t>N/A</t>
        </is>
      </c>
      <c r="AI1652" t="inlineStr">
        <is>
          <t>N/A</t>
        </is>
      </c>
      <c r="AJ1652" t="inlineStr">
        <is>
          <t>N/A</t>
        </is>
      </c>
      <c r="AK1652" t="inlineStr">
        <is>
          <t>N/A</t>
        </is>
      </c>
      <c r="AL1652" t="inlineStr">
        <is>
          <t>N/A</t>
        </is>
      </c>
      <c r="AM1652" t="inlineStr">
        <is>
          <t>N/A</t>
        </is>
      </c>
      <c r="AN1652" t="inlineStr">
        <is>
          <t>N/A</t>
        </is>
      </c>
      <c r="AO1652" t="inlineStr">
        <is>
          <t>N/A</t>
        </is>
      </c>
      <c r="AP1652" t="inlineStr">
        <is>
          <t>N/A</t>
        </is>
      </c>
      <c r="AQ1652" t="inlineStr">
        <is>
          <t>N/A</t>
        </is>
      </c>
      <c r="AR1652" t="inlineStr">
        <is>
          <t>N/A</t>
        </is>
      </c>
      <c r="AS1652" t="inlineStr">
        <is>
          <t>N/A</t>
        </is>
      </c>
      <c r="AT1652" t="inlineStr">
        <is>
          <t>N/A</t>
        </is>
      </c>
      <c r="AU1652" t="inlineStr">
        <is>
          <t>N/A</t>
        </is>
      </c>
      <c r="AV1652" t="inlineStr">
        <is>
          <t>N/A</t>
        </is>
      </c>
      <c r="AW1652" t="inlineStr">
        <is>
          <t>N/A</t>
        </is>
      </c>
      <c r="AX1652" t="inlineStr">
        <is>
          <t>N/A</t>
        </is>
      </c>
      <c r="AY1652" t="inlineStr">
        <is>
          <t>N/A</t>
        </is>
      </c>
      <c r="AZ1652" t="inlineStr">
        <is>
          <t>N/A</t>
        </is>
      </c>
      <c r="BA1652" t="inlineStr">
        <is>
          <t>N/A</t>
        </is>
      </c>
      <c r="BB1652" t="inlineStr">
        <is>
          <t>N/A</t>
        </is>
      </c>
      <c r="BC1652" t="inlineStr">
        <is>
          <t>N/A</t>
        </is>
      </c>
      <c r="BD1652" t="inlineStr">
        <is>
          <t>N/A</t>
        </is>
      </c>
      <c r="BE1652" t="inlineStr">
        <is>
          <t>N/A</t>
        </is>
      </c>
    </row>
    <row r="1653">
      <c r="A1653" t="inlineStr">
        <is>
          <t>WI220364508</t>
        </is>
      </c>
      <c r="B1653" t="inlineStr">
        <is>
          <t>DATA_VALIDATION</t>
        </is>
      </c>
      <c r="C1653" t="inlineStr">
        <is>
          <t>201340000743</t>
        </is>
      </c>
      <c r="D1653" t="inlineStr">
        <is>
          <t>Folder</t>
        </is>
      </c>
      <c r="E1653" s="2">
        <f>HYPERLINK("capsilon://?command=openfolder&amp;siteaddress=FAM.docvelocity-na8.net&amp;folderid=FX9763F55A-E949-491A-BDAC-FB7AF05C567B","FX22039597")</f>
        <v>0.0</v>
      </c>
      <c r="F1653" t="inlineStr">
        <is>
          <t/>
        </is>
      </c>
      <c r="G1653" t="inlineStr">
        <is>
          <t/>
        </is>
      </c>
      <c r="H1653" t="inlineStr">
        <is>
          <t>Mailitem</t>
        </is>
      </c>
      <c r="I1653" t="inlineStr">
        <is>
          <t>MI2203666695</t>
        </is>
      </c>
      <c r="J1653" t="n">
        <v>116.0</v>
      </c>
      <c r="K1653" t="inlineStr">
        <is>
          <t>COMPLETED</t>
        </is>
      </c>
      <c r="L1653" t="inlineStr">
        <is>
          <t>MARK_AS_COMPLETED</t>
        </is>
      </c>
      <c r="M1653" t="inlineStr">
        <is>
          <t>Queue</t>
        </is>
      </c>
      <c r="N1653" t="n">
        <v>1.0</v>
      </c>
      <c r="O1653" s="1" t="n">
        <v>44642.53215277778</v>
      </c>
      <c r="P1653" s="1" t="n">
        <v>44642.563622685186</v>
      </c>
      <c r="Q1653" t="n">
        <v>745.0</v>
      </c>
      <c r="R1653" t="n">
        <v>1974.0</v>
      </c>
      <c r="S1653" t="b">
        <v>0</v>
      </c>
      <c r="T1653" t="inlineStr">
        <is>
          <t>N/A</t>
        </is>
      </c>
      <c r="U1653" t="b">
        <v>0</v>
      </c>
      <c r="V1653" t="inlineStr">
        <is>
          <t>Suraj Toradmal</t>
        </is>
      </c>
      <c r="W1653" s="1" t="n">
        <v>44642.563622685186</v>
      </c>
      <c r="X1653" t="n">
        <v>1767.0</v>
      </c>
      <c r="Y1653" t="n">
        <v>0.0</v>
      </c>
      <c r="Z1653" t="n">
        <v>0.0</v>
      </c>
      <c r="AA1653" t="n">
        <v>0.0</v>
      </c>
      <c r="AB1653" t="n">
        <v>0.0</v>
      </c>
      <c r="AC1653" t="n">
        <v>0.0</v>
      </c>
      <c r="AD1653" t="n">
        <v>116.0</v>
      </c>
      <c r="AE1653" t="n">
        <v>104.0</v>
      </c>
      <c r="AF1653" t="n">
        <v>0.0</v>
      </c>
      <c r="AG1653" t="n">
        <v>5.0</v>
      </c>
      <c r="AH1653" t="inlineStr">
        <is>
          <t>N/A</t>
        </is>
      </c>
      <c r="AI1653" t="inlineStr">
        <is>
          <t>N/A</t>
        </is>
      </c>
      <c r="AJ1653" t="inlineStr">
        <is>
          <t>N/A</t>
        </is>
      </c>
      <c r="AK1653" t="inlineStr">
        <is>
          <t>N/A</t>
        </is>
      </c>
      <c r="AL1653" t="inlineStr">
        <is>
          <t>N/A</t>
        </is>
      </c>
      <c r="AM1653" t="inlineStr">
        <is>
          <t>N/A</t>
        </is>
      </c>
      <c r="AN1653" t="inlineStr">
        <is>
          <t>N/A</t>
        </is>
      </c>
      <c r="AO1653" t="inlineStr">
        <is>
          <t>N/A</t>
        </is>
      </c>
      <c r="AP1653" t="inlineStr">
        <is>
          <t>N/A</t>
        </is>
      </c>
      <c r="AQ1653" t="inlineStr">
        <is>
          <t>N/A</t>
        </is>
      </c>
      <c r="AR1653" t="inlineStr">
        <is>
          <t>N/A</t>
        </is>
      </c>
      <c r="AS1653" t="inlineStr">
        <is>
          <t>N/A</t>
        </is>
      </c>
      <c r="AT1653" t="inlineStr">
        <is>
          <t>N/A</t>
        </is>
      </c>
      <c r="AU1653" t="inlineStr">
        <is>
          <t>N/A</t>
        </is>
      </c>
      <c r="AV1653" t="inlineStr">
        <is>
          <t>N/A</t>
        </is>
      </c>
      <c r="AW1653" t="inlineStr">
        <is>
          <t>N/A</t>
        </is>
      </c>
      <c r="AX1653" t="inlineStr">
        <is>
          <t>N/A</t>
        </is>
      </c>
      <c r="AY1653" t="inlineStr">
        <is>
          <t>N/A</t>
        </is>
      </c>
      <c r="AZ1653" t="inlineStr">
        <is>
          <t>N/A</t>
        </is>
      </c>
      <c r="BA1653" t="inlineStr">
        <is>
          <t>N/A</t>
        </is>
      </c>
      <c r="BB1653" t="inlineStr">
        <is>
          <t>N/A</t>
        </is>
      </c>
      <c r="BC1653" t="inlineStr">
        <is>
          <t>N/A</t>
        </is>
      </c>
      <c r="BD1653" t="inlineStr">
        <is>
          <t>N/A</t>
        </is>
      </c>
      <c r="BE1653" t="inlineStr">
        <is>
          <t>N/A</t>
        </is>
      </c>
    </row>
    <row r="1654">
      <c r="A1654" t="inlineStr">
        <is>
          <t>WI220364542</t>
        </is>
      </c>
      <c r="B1654" t="inlineStr">
        <is>
          <t>DATA_VALIDATION</t>
        </is>
      </c>
      <c r="C1654" t="inlineStr">
        <is>
          <t>201130013490</t>
        </is>
      </c>
      <c r="D1654" t="inlineStr">
        <is>
          <t>Folder</t>
        </is>
      </c>
      <c r="E1654" s="2">
        <f>HYPERLINK("capsilon://?command=openfolder&amp;siteaddress=FAM.docvelocity-na8.net&amp;folderid=FXECAEF882-D066-5527-54C7-B54EA69835A7","FX22037665")</f>
        <v>0.0</v>
      </c>
      <c r="F1654" t="inlineStr">
        <is>
          <t/>
        </is>
      </c>
      <c r="G1654" t="inlineStr">
        <is>
          <t/>
        </is>
      </c>
      <c r="H1654" t="inlineStr">
        <is>
          <t>Mailitem</t>
        </is>
      </c>
      <c r="I1654" t="inlineStr">
        <is>
          <t>MI2203666554</t>
        </is>
      </c>
      <c r="J1654" t="n">
        <v>192.0</v>
      </c>
      <c r="K1654" t="inlineStr">
        <is>
          <t>COMPLETED</t>
        </is>
      </c>
      <c r="L1654" t="inlineStr">
        <is>
          <t>MARK_AS_COMPLETED</t>
        </is>
      </c>
      <c r="M1654" t="inlineStr">
        <is>
          <t>Queue</t>
        </is>
      </c>
      <c r="N1654" t="n">
        <v>2.0</v>
      </c>
      <c r="O1654" s="1" t="n">
        <v>44642.53796296296</v>
      </c>
      <c r="P1654" s="1" t="n">
        <v>44642.5841087963</v>
      </c>
      <c r="Q1654" t="n">
        <v>2717.0</v>
      </c>
      <c r="R1654" t="n">
        <v>1270.0</v>
      </c>
      <c r="S1654" t="b">
        <v>0</v>
      </c>
      <c r="T1654" t="inlineStr">
        <is>
          <t>N/A</t>
        </is>
      </c>
      <c r="U1654" t="b">
        <v>1</v>
      </c>
      <c r="V1654" t="inlineStr">
        <is>
          <t>Shubham Karwate</t>
        </is>
      </c>
      <c r="W1654" s="1" t="n">
        <v>44642.54421296297</v>
      </c>
      <c r="X1654" t="n">
        <v>539.0</v>
      </c>
      <c r="Y1654" t="n">
        <v>167.0</v>
      </c>
      <c r="Z1654" t="n">
        <v>0.0</v>
      </c>
      <c r="AA1654" t="n">
        <v>167.0</v>
      </c>
      <c r="AB1654" t="n">
        <v>0.0</v>
      </c>
      <c r="AC1654" t="n">
        <v>10.0</v>
      </c>
      <c r="AD1654" t="n">
        <v>25.0</v>
      </c>
      <c r="AE1654" t="n">
        <v>0.0</v>
      </c>
      <c r="AF1654" t="n">
        <v>0.0</v>
      </c>
      <c r="AG1654" t="n">
        <v>0.0</v>
      </c>
      <c r="AH1654" t="inlineStr">
        <is>
          <t>Rohit Mawal</t>
        </is>
      </c>
      <c r="AI1654" s="1" t="n">
        <v>44642.5841087963</v>
      </c>
      <c r="AJ1654" t="n">
        <v>718.0</v>
      </c>
      <c r="AK1654" t="n">
        <v>3.0</v>
      </c>
      <c r="AL1654" t="n">
        <v>0.0</v>
      </c>
      <c r="AM1654" t="n">
        <v>3.0</v>
      </c>
      <c r="AN1654" t="n">
        <v>0.0</v>
      </c>
      <c r="AO1654" t="n">
        <v>3.0</v>
      </c>
      <c r="AP1654" t="n">
        <v>22.0</v>
      </c>
      <c r="AQ1654" t="n">
        <v>0.0</v>
      </c>
      <c r="AR1654" t="n">
        <v>0.0</v>
      </c>
      <c r="AS1654" t="n">
        <v>0.0</v>
      </c>
      <c r="AT1654" t="inlineStr">
        <is>
          <t>N/A</t>
        </is>
      </c>
      <c r="AU1654" t="inlineStr">
        <is>
          <t>N/A</t>
        </is>
      </c>
      <c r="AV1654" t="inlineStr">
        <is>
          <t>N/A</t>
        </is>
      </c>
      <c r="AW1654" t="inlineStr">
        <is>
          <t>N/A</t>
        </is>
      </c>
      <c r="AX1654" t="inlineStr">
        <is>
          <t>N/A</t>
        </is>
      </c>
      <c r="AY1654" t="inlineStr">
        <is>
          <t>N/A</t>
        </is>
      </c>
      <c r="AZ1654" t="inlineStr">
        <is>
          <t>N/A</t>
        </is>
      </c>
      <c r="BA1654" t="inlineStr">
        <is>
          <t>N/A</t>
        </is>
      </c>
      <c r="BB1654" t="inlineStr">
        <is>
          <t>N/A</t>
        </is>
      </c>
      <c r="BC1654" t="inlineStr">
        <is>
          <t>N/A</t>
        </is>
      </c>
      <c r="BD1654" t="inlineStr">
        <is>
          <t>N/A</t>
        </is>
      </c>
      <c r="BE1654" t="inlineStr">
        <is>
          <t>N/A</t>
        </is>
      </c>
    </row>
    <row r="1655">
      <c r="A1655" t="inlineStr">
        <is>
          <t>WI220364587</t>
        </is>
      </c>
      <c r="B1655" t="inlineStr">
        <is>
          <t>DATA_VALIDATION</t>
        </is>
      </c>
      <c r="C1655" t="inlineStr">
        <is>
          <t>201300022328</t>
        </is>
      </c>
      <c r="D1655" t="inlineStr">
        <is>
          <t>Folder</t>
        </is>
      </c>
      <c r="E1655" s="2">
        <f>HYPERLINK("capsilon://?command=openfolder&amp;siteaddress=FAM.docvelocity-na8.net&amp;folderid=FX595234CD-4758-1564-8F45-7EA6744F61C7","FX22039934")</f>
        <v>0.0</v>
      </c>
      <c r="F1655" t="inlineStr">
        <is>
          <t/>
        </is>
      </c>
      <c r="G1655" t="inlineStr">
        <is>
          <t/>
        </is>
      </c>
      <c r="H1655" t="inlineStr">
        <is>
          <t>Mailitem</t>
        </is>
      </c>
      <c r="I1655" t="inlineStr">
        <is>
          <t>MI2203667342</t>
        </is>
      </c>
      <c r="J1655" t="n">
        <v>191.0</v>
      </c>
      <c r="K1655" t="inlineStr">
        <is>
          <t>COMPLETED</t>
        </is>
      </c>
      <c r="L1655" t="inlineStr">
        <is>
          <t>MARK_AS_COMPLETED</t>
        </is>
      </c>
      <c r="M1655" t="inlineStr">
        <is>
          <t>Queue</t>
        </is>
      </c>
      <c r="N1655" t="n">
        <v>1.0</v>
      </c>
      <c r="O1655" s="1" t="n">
        <v>44642.54009259259</v>
      </c>
      <c r="P1655" s="1" t="n">
        <v>44642.55436342592</v>
      </c>
      <c r="Q1655" t="n">
        <v>294.0</v>
      </c>
      <c r="R1655" t="n">
        <v>939.0</v>
      </c>
      <c r="S1655" t="b">
        <v>0</v>
      </c>
      <c r="T1655" t="inlineStr">
        <is>
          <t>N/A</t>
        </is>
      </c>
      <c r="U1655" t="b">
        <v>0</v>
      </c>
      <c r="V1655" t="inlineStr">
        <is>
          <t>Shubham Karwate</t>
        </is>
      </c>
      <c r="W1655" s="1" t="n">
        <v>44642.55436342592</v>
      </c>
      <c r="X1655" t="n">
        <v>876.0</v>
      </c>
      <c r="Y1655" t="n">
        <v>0.0</v>
      </c>
      <c r="Z1655" t="n">
        <v>0.0</v>
      </c>
      <c r="AA1655" t="n">
        <v>0.0</v>
      </c>
      <c r="AB1655" t="n">
        <v>0.0</v>
      </c>
      <c r="AC1655" t="n">
        <v>0.0</v>
      </c>
      <c r="AD1655" t="n">
        <v>191.0</v>
      </c>
      <c r="AE1655" t="n">
        <v>167.0</v>
      </c>
      <c r="AF1655" t="n">
        <v>0.0</v>
      </c>
      <c r="AG1655" t="n">
        <v>7.0</v>
      </c>
      <c r="AH1655" t="inlineStr">
        <is>
          <t>N/A</t>
        </is>
      </c>
      <c r="AI1655" t="inlineStr">
        <is>
          <t>N/A</t>
        </is>
      </c>
      <c r="AJ1655" t="inlineStr">
        <is>
          <t>N/A</t>
        </is>
      </c>
      <c r="AK1655" t="inlineStr">
        <is>
          <t>N/A</t>
        </is>
      </c>
      <c r="AL1655" t="inlineStr">
        <is>
          <t>N/A</t>
        </is>
      </c>
      <c r="AM1655" t="inlineStr">
        <is>
          <t>N/A</t>
        </is>
      </c>
      <c r="AN1655" t="inlineStr">
        <is>
          <t>N/A</t>
        </is>
      </c>
      <c r="AO1655" t="inlineStr">
        <is>
          <t>N/A</t>
        </is>
      </c>
      <c r="AP1655" t="inlineStr">
        <is>
          <t>N/A</t>
        </is>
      </c>
      <c r="AQ1655" t="inlineStr">
        <is>
          <t>N/A</t>
        </is>
      </c>
      <c r="AR1655" t="inlineStr">
        <is>
          <t>N/A</t>
        </is>
      </c>
      <c r="AS1655" t="inlineStr">
        <is>
          <t>N/A</t>
        </is>
      </c>
      <c r="AT1655" t="inlineStr">
        <is>
          <t>N/A</t>
        </is>
      </c>
      <c r="AU1655" t="inlineStr">
        <is>
          <t>N/A</t>
        </is>
      </c>
      <c r="AV1655" t="inlineStr">
        <is>
          <t>N/A</t>
        </is>
      </c>
      <c r="AW1655" t="inlineStr">
        <is>
          <t>N/A</t>
        </is>
      </c>
      <c r="AX1655" t="inlineStr">
        <is>
          <t>N/A</t>
        </is>
      </c>
      <c r="AY1655" t="inlineStr">
        <is>
          <t>N/A</t>
        </is>
      </c>
      <c r="AZ1655" t="inlineStr">
        <is>
          <t>N/A</t>
        </is>
      </c>
      <c r="BA1655" t="inlineStr">
        <is>
          <t>N/A</t>
        </is>
      </c>
      <c r="BB1655" t="inlineStr">
        <is>
          <t>N/A</t>
        </is>
      </c>
      <c r="BC1655" t="inlineStr">
        <is>
          <t>N/A</t>
        </is>
      </c>
      <c r="BD1655" t="inlineStr">
        <is>
          <t>N/A</t>
        </is>
      </c>
      <c r="BE1655" t="inlineStr">
        <is>
          <t>N/A</t>
        </is>
      </c>
    </row>
    <row r="1656">
      <c r="A1656" t="inlineStr">
        <is>
          <t>WI22036460</t>
        </is>
      </c>
      <c r="B1656" t="inlineStr">
        <is>
          <t>DATA_VALIDATION</t>
        </is>
      </c>
      <c r="C1656" t="inlineStr">
        <is>
          <t>201300021681</t>
        </is>
      </c>
      <c r="D1656" t="inlineStr">
        <is>
          <t>Folder</t>
        </is>
      </c>
      <c r="E1656" s="2">
        <f>HYPERLINK("capsilon://?command=openfolder&amp;siteaddress=FAM.docvelocity-na8.net&amp;folderid=FX3B19ADC8-130F-72CD-374D-4737BB1BF1DF","FX220210663")</f>
        <v>0.0</v>
      </c>
      <c r="F1656" t="inlineStr">
        <is>
          <t/>
        </is>
      </c>
      <c r="G1656" t="inlineStr">
        <is>
          <t/>
        </is>
      </c>
      <c r="H1656" t="inlineStr">
        <is>
          <t>Mailitem</t>
        </is>
      </c>
      <c r="I1656" t="inlineStr">
        <is>
          <t>MI220368793</t>
        </is>
      </c>
      <c r="J1656" t="n">
        <v>0.0</v>
      </c>
      <c r="K1656" t="inlineStr">
        <is>
          <t>COMPLETED</t>
        </is>
      </c>
      <c r="L1656" t="inlineStr">
        <is>
          <t>MARK_AS_COMPLETED</t>
        </is>
      </c>
      <c r="M1656" t="inlineStr">
        <is>
          <t>Queue</t>
        </is>
      </c>
      <c r="N1656" t="n">
        <v>2.0</v>
      </c>
      <c r="O1656" s="1" t="n">
        <v>44622.561273148145</v>
      </c>
      <c r="P1656" s="1" t="n">
        <v>44622.776712962965</v>
      </c>
      <c r="Q1656" t="n">
        <v>18422.0</v>
      </c>
      <c r="R1656" t="n">
        <v>192.0</v>
      </c>
      <c r="S1656" t="b">
        <v>0</v>
      </c>
      <c r="T1656" t="inlineStr">
        <is>
          <t>N/A</t>
        </is>
      </c>
      <c r="U1656" t="b">
        <v>0</v>
      </c>
      <c r="V1656" t="inlineStr">
        <is>
          <t>Ujwala Ajabe</t>
        </is>
      </c>
      <c r="W1656" s="1" t="n">
        <v>44622.56390046296</v>
      </c>
      <c r="X1656" t="n">
        <v>57.0</v>
      </c>
      <c r="Y1656" t="n">
        <v>9.0</v>
      </c>
      <c r="Z1656" t="n">
        <v>0.0</v>
      </c>
      <c r="AA1656" t="n">
        <v>9.0</v>
      </c>
      <c r="AB1656" t="n">
        <v>0.0</v>
      </c>
      <c r="AC1656" t="n">
        <v>3.0</v>
      </c>
      <c r="AD1656" t="n">
        <v>-9.0</v>
      </c>
      <c r="AE1656" t="n">
        <v>0.0</v>
      </c>
      <c r="AF1656" t="n">
        <v>0.0</v>
      </c>
      <c r="AG1656" t="n">
        <v>0.0</v>
      </c>
      <c r="AH1656" t="inlineStr">
        <is>
          <t>Mohini Shinde</t>
        </is>
      </c>
      <c r="AI1656" s="1" t="n">
        <v>44622.776712962965</v>
      </c>
      <c r="AJ1656" t="n">
        <v>135.0</v>
      </c>
      <c r="AK1656" t="n">
        <v>0.0</v>
      </c>
      <c r="AL1656" t="n">
        <v>0.0</v>
      </c>
      <c r="AM1656" t="n">
        <v>0.0</v>
      </c>
      <c r="AN1656" t="n">
        <v>0.0</v>
      </c>
      <c r="AO1656" t="n">
        <v>0.0</v>
      </c>
      <c r="AP1656" t="n">
        <v>-9.0</v>
      </c>
      <c r="AQ1656" t="n">
        <v>0.0</v>
      </c>
      <c r="AR1656" t="n">
        <v>0.0</v>
      </c>
      <c r="AS1656" t="n">
        <v>0.0</v>
      </c>
      <c r="AT1656" t="inlineStr">
        <is>
          <t>N/A</t>
        </is>
      </c>
      <c r="AU1656" t="inlineStr">
        <is>
          <t>N/A</t>
        </is>
      </c>
      <c r="AV1656" t="inlineStr">
        <is>
          <t>N/A</t>
        </is>
      </c>
      <c r="AW1656" t="inlineStr">
        <is>
          <t>N/A</t>
        </is>
      </c>
      <c r="AX1656" t="inlineStr">
        <is>
          <t>N/A</t>
        </is>
      </c>
      <c r="AY1656" t="inlineStr">
        <is>
          <t>N/A</t>
        </is>
      </c>
      <c r="AZ1656" t="inlineStr">
        <is>
          <t>N/A</t>
        </is>
      </c>
      <c r="BA1656" t="inlineStr">
        <is>
          <t>N/A</t>
        </is>
      </c>
      <c r="BB1656" t="inlineStr">
        <is>
          <t>N/A</t>
        </is>
      </c>
      <c r="BC1656" t="inlineStr">
        <is>
          <t>N/A</t>
        </is>
      </c>
      <c r="BD1656" t="inlineStr">
        <is>
          <t>N/A</t>
        </is>
      </c>
      <c r="BE1656" t="inlineStr">
        <is>
          <t>N/A</t>
        </is>
      </c>
    </row>
    <row r="1657">
      <c r="A1657" t="inlineStr">
        <is>
          <t>WI220364652</t>
        </is>
      </c>
      <c r="B1657" t="inlineStr">
        <is>
          <t>DATA_VALIDATION</t>
        </is>
      </c>
      <c r="C1657" t="inlineStr">
        <is>
          <t>201340000740</t>
        </is>
      </c>
      <c r="D1657" t="inlineStr">
        <is>
          <t>Folder</t>
        </is>
      </c>
      <c r="E1657" s="2">
        <f>HYPERLINK("capsilon://?command=openfolder&amp;siteaddress=FAM.docvelocity-na8.net&amp;folderid=FXB907E664-911C-110D-272C-40B3C47DDA28","FX22039298")</f>
        <v>0.0</v>
      </c>
      <c r="F1657" t="inlineStr">
        <is>
          <t/>
        </is>
      </c>
      <c r="G1657" t="inlineStr">
        <is>
          <t/>
        </is>
      </c>
      <c r="H1657" t="inlineStr">
        <is>
          <t>Mailitem</t>
        </is>
      </c>
      <c r="I1657" t="inlineStr">
        <is>
          <t>MI2203668498</t>
        </is>
      </c>
      <c r="J1657" t="n">
        <v>28.0</v>
      </c>
      <c r="K1657" t="inlineStr">
        <is>
          <t>COMPLETED</t>
        </is>
      </c>
      <c r="L1657" t="inlineStr">
        <is>
          <t>MARK_AS_COMPLETED</t>
        </is>
      </c>
      <c r="M1657" t="inlineStr">
        <is>
          <t>Queue</t>
        </is>
      </c>
      <c r="N1657" t="n">
        <v>2.0</v>
      </c>
      <c r="O1657" s="1" t="n">
        <v>44642.55092592593</v>
      </c>
      <c r="P1657" s="1" t="n">
        <v>44642.60144675926</v>
      </c>
      <c r="Q1657" t="n">
        <v>4194.0</v>
      </c>
      <c r="R1657" t="n">
        <v>171.0</v>
      </c>
      <c r="S1657" t="b">
        <v>0</v>
      </c>
      <c r="T1657" t="inlineStr">
        <is>
          <t>N/A</t>
        </is>
      </c>
      <c r="U1657" t="b">
        <v>0</v>
      </c>
      <c r="V1657" t="inlineStr">
        <is>
          <t>Payal Pathare</t>
        </is>
      </c>
      <c r="W1657" s="1" t="n">
        <v>44642.55186342593</v>
      </c>
      <c r="X1657" t="n">
        <v>78.0</v>
      </c>
      <c r="Y1657" t="n">
        <v>21.0</v>
      </c>
      <c r="Z1657" t="n">
        <v>0.0</v>
      </c>
      <c r="AA1657" t="n">
        <v>21.0</v>
      </c>
      <c r="AB1657" t="n">
        <v>0.0</v>
      </c>
      <c r="AC1657" t="n">
        <v>0.0</v>
      </c>
      <c r="AD1657" t="n">
        <v>7.0</v>
      </c>
      <c r="AE1657" t="n">
        <v>0.0</v>
      </c>
      <c r="AF1657" t="n">
        <v>0.0</v>
      </c>
      <c r="AG1657" t="n">
        <v>0.0</v>
      </c>
      <c r="AH1657" t="inlineStr">
        <is>
          <t>Rohit Mawal</t>
        </is>
      </c>
      <c r="AI1657" s="1" t="n">
        <v>44642.60144675926</v>
      </c>
      <c r="AJ1657" t="n">
        <v>93.0</v>
      </c>
      <c r="AK1657" t="n">
        <v>0.0</v>
      </c>
      <c r="AL1657" t="n">
        <v>0.0</v>
      </c>
      <c r="AM1657" t="n">
        <v>0.0</v>
      </c>
      <c r="AN1657" t="n">
        <v>0.0</v>
      </c>
      <c r="AO1657" t="n">
        <v>0.0</v>
      </c>
      <c r="AP1657" t="n">
        <v>7.0</v>
      </c>
      <c r="AQ1657" t="n">
        <v>0.0</v>
      </c>
      <c r="AR1657" t="n">
        <v>0.0</v>
      </c>
      <c r="AS1657" t="n">
        <v>0.0</v>
      </c>
      <c r="AT1657" t="inlineStr">
        <is>
          <t>N/A</t>
        </is>
      </c>
      <c r="AU1657" t="inlineStr">
        <is>
          <t>N/A</t>
        </is>
      </c>
      <c r="AV1657" t="inlineStr">
        <is>
          <t>N/A</t>
        </is>
      </c>
      <c r="AW1657" t="inlineStr">
        <is>
          <t>N/A</t>
        </is>
      </c>
      <c r="AX1657" t="inlineStr">
        <is>
          <t>N/A</t>
        </is>
      </c>
      <c r="AY1657" t="inlineStr">
        <is>
          <t>N/A</t>
        </is>
      </c>
      <c r="AZ1657" t="inlineStr">
        <is>
          <t>N/A</t>
        </is>
      </c>
      <c r="BA1657" t="inlineStr">
        <is>
          <t>N/A</t>
        </is>
      </c>
      <c r="BB1657" t="inlineStr">
        <is>
          <t>N/A</t>
        </is>
      </c>
      <c r="BC1657" t="inlineStr">
        <is>
          <t>N/A</t>
        </is>
      </c>
      <c r="BD1657" t="inlineStr">
        <is>
          <t>N/A</t>
        </is>
      </c>
      <c r="BE1657" t="inlineStr">
        <is>
          <t>N/A</t>
        </is>
      </c>
    </row>
    <row r="1658">
      <c r="A1658" t="inlineStr">
        <is>
          <t>WI220364657</t>
        </is>
      </c>
      <c r="B1658" t="inlineStr">
        <is>
          <t>DATA_VALIDATION</t>
        </is>
      </c>
      <c r="C1658" t="inlineStr">
        <is>
          <t>201340000740</t>
        </is>
      </c>
      <c r="D1658" t="inlineStr">
        <is>
          <t>Folder</t>
        </is>
      </c>
      <c r="E1658" s="2">
        <f>HYPERLINK("capsilon://?command=openfolder&amp;siteaddress=FAM.docvelocity-na8.net&amp;folderid=FXB907E664-911C-110D-272C-40B3C47DDA28","FX22039298")</f>
        <v>0.0</v>
      </c>
      <c r="F1658" t="inlineStr">
        <is>
          <t/>
        </is>
      </c>
      <c r="G1658" t="inlineStr">
        <is>
          <t/>
        </is>
      </c>
      <c r="H1658" t="inlineStr">
        <is>
          <t>Mailitem</t>
        </is>
      </c>
      <c r="I1658" t="inlineStr">
        <is>
          <t>MI2203668552</t>
        </is>
      </c>
      <c r="J1658" t="n">
        <v>28.0</v>
      </c>
      <c r="K1658" t="inlineStr">
        <is>
          <t>COMPLETED</t>
        </is>
      </c>
      <c r="L1658" t="inlineStr">
        <is>
          <t>MARK_AS_COMPLETED</t>
        </is>
      </c>
      <c r="M1658" t="inlineStr">
        <is>
          <t>Queue</t>
        </is>
      </c>
      <c r="N1658" t="n">
        <v>2.0</v>
      </c>
      <c r="O1658" s="1" t="n">
        <v>44642.55164351852</v>
      </c>
      <c r="P1658" s="1" t="n">
        <v>44642.6028125</v>
      </c>
      <c r="Q1658" t="n">
        <v>3991.0</v>
      </c>
      <c r="R1658" t="n">
        <v>430.0</v>
      </c>
      <c r="S1658" t="b">
        <v>0</v>
      </c>
      <c r="T1658" t="inlineStr">
        <is>
          <t>N/A</t>
        </is>
      </c>
      <c r="U1658" t="b">
        <v>0</v>
      </c>
      <c r="V1658" t="inlineStr">
        <is>
          <t>Payal Pathare</t>
        </is>
      </c>
      <c r="W1658" s="1" t="n">
        <v>44642.555497685185</v>
      </c>
      <c r="X1658" t="n">
        <v>313.0</v>
      </c>
      <c r="Y1658" t="n">
        <v>21.0</v>
      </c>
      <c r="Z1658" t="n">
        <v>0.0</v>
      </c>
      <c r="AA1658" t="n">
        <v>21.0</v>
      </c>
      <c r="AB1658" t="n">
        <v>0.0</v>
      </c>
      <c r="AC1658" t="n">
        <v>18.0</v>
      </c>
      <c r="AD1658" t="n">
        <v>7.0</v>
      </c>
      <c r="AE1658" t="n">
        <v>0.0</v>
      </c>
      <c r="AF1658" t="n">
        <v>0.0</v>
      </c>
      <c r="AG1658" t="n">
        <v>0.0</v>
      </c>
      <c r="AH1658" t="inlineStr">
        <is>
          <t>Rohit Mawal</t>
        </is>
      </c>
      <c r="AI1658" s="1" t="n">
        <v>44642.6028125</v>
      </c>
      <c r="AJ1658" t="n">
        <v>117.0</v>
      </c>
      <c r="AK1658" t="n">
        <v>1.0</v>
      </c>
      <c r="AL1658" t="n">
        <v>0.0</v>
      </c>
      <c r="AM1658" t="n">
        <v>1.0</v>
      </c>
      <c r="AN1658" t="n">
        <v>0.0</v>
      </c>
      <c r="AO1658" t="n">
        <v>1.0</v>
      </c>
      <c r="AP1658" t="n">
        <v>6.0</v>
      </c>
      <c r="AQ1658" t="n">
        <v>0.0</v>
      </c>
      <c r="AR1658" t="n">
        <v>0.0</v>
      </c>
      <c r="AS1658" t="n">
        <v>0.0</v>
      </c>
      <c r="AT1658" t="inlineStr">
        <is>
          <t>N/A</t>
        </is>
      </c>
      <c r="AU1658" t="inlineStr">
        <is>
          <t>N/A</t>
        </is>
      </c>
      <c r="AV1658" t="inlineStr">
        <is>
          <t>N/A</t>
        </is>
      </c>
      <c r="AW1658" t="inlineStr">
        <is>
          <t>N/A</t>
        </is>
      </c>
      <c r="AX1658" t="inlineStr">
        <is>
          <t>N/A</t>
        </is>
      </c>
      <c r="AY1658" t="inlineStr">
        <is>
          <t>N/A</t>
        </is>
      </c>
      <c r="AZ1658" t="inlineStr">
        <is>
          <t>N/A</t>
        </is>
      </c>
      <c r="BA1658" t="inlineStr">
        <is>
          <t>N/A</t>
        </is>
      </c>
      <c r="BB1658" t="inlineStr">
        <is>
          <t>N/A</t>
        </is>
      </c>
      <c r="BC1658" t="inlineStr">
        <is>
          <t>N/A</t>
        </is>
      </c>
      <c r="BD1658" t="inlineStr">
        <is>
          <t>N/A</t>
        </is>
      </c>
      <c r="BE1658" t="inlineStr">
        <is>
          <t>N/A</t>
        </is>
      </c>
    </row>
    <row r="1659">
      <c r="A1659" t="inlineStr">
        <is>
          <t>WI220364672</t>
        </is>
      </c>
      <c r="B1659" t="inlineStr">
        <is>
          <t>DATA_VALIDATION</t>
        </is>
      </c>
      <c r="C1659" t="inlineStr">
        <is>
          <t>201340000740</t>
        </is>
      </c>
      <c r="D1659" t="inlineStr">
        <is>
          <t>Folder</t>
        </is>
      </c>
      <c r="E1659" s="2">
        <f>HYPERLINK("capsilon://?command=openfolder&amp;siteaddress=FAM.docvelocity-na8.net&amp;folderid=FXB907E664-911C-110D-272C-40B3C47DDA28","FX22039298")</f>
        <v>0.0</v>
      </c>
      <c r="F1659" t="inlineStr">
        <is>
          <t/>
        </is>
      </c>
      <c r="G1659" t="inlineStr">
        <is>
          <t/>
        </is>
      </c>
      <c r="H1659" t="inlineStr">
        <is>
          <t>Mailitem</t>
        </is>
      </c>
      <c r="I1659" t="inlineStr">
        <is>
          <t>MI2203668570</t>
        </is>
      </c>
      <c r="J1659" t="n">
        <v>28.0</v>
      </c>
      <c r="K1659" t="inlineStr">
        <is>
          <t>COMPLETED</t>
        </is>
      </c>
      <c r="L1659" t="inlineStr">
        <is>
          <t>MARK_AS_COMPLETED</t>
        </is>
      </c>
      <c r="M1659" t="inlineStr">
        <is>
          <t>Queue</t>
        </is>
      </c>
      <c r="N1659" t="n">
        <v>2.0</v>
      </c>
      <c r="O1659" s="1" t="n">
        <v>44642.55194444444</v>
      </c>
      <c r="P1659" s="1" t="n">
        <v>44642.60427083333</v>
      </c>
      <c r="Q1659" t="n">
        <v>3997.0</v>
      </c>
      <c r="R1659" t="n">
        <v>524.0</v>
      </c>
      <c r="S1659" t="b">
        <v>0</v>
      </c>
      <c r="T1659" t="inlineStr">
        <is>
          <t>N/A</t>
        </is>
      </c>
      <c r="U1659" t="b">
        <v>0</v>
      </c>
      <c r="V1659" t="inlineStr">
        <is>
          <t>Shivani Narwade</t>
        </is>
      </c>
      <c r="W1659" s="1" t="n">
        <v>44642.55648148148</v>
      </c>
      <c r="X1659" t="n">
        <v>303.0</v>
      </c>
      <c r="Y1659" t="n">
        <v>21.0</v>
      </c>
      <c r="Z1659" t="n">
        <v>0.0</v>
      </c>
      <c r="AA1659" t="n">
        <v>21.0</v>
      </c>
      <c r="AB1659" t="n">
        <v>0.0</v>
      </c>
      <c r="AC1659" t="n">
        <v>0.0</v>
      </c>
      <c r="AD1659" t="n">
        <v>7.0</v>
      </c>
      <c r="AE1659" t="n">
        <v>0.0</v>
      </c>
      <c r="AF1659" t="n">
        <v>0.0</v>
      </c>
      <c r="AG1659" t="n">
        <v>0.0</v>
      </c>
      <c r="AH1659" t="inlineStr">
        <is>
          <t>Mohini Shinde</t>
        </is>
      </c>
      <c r="AI1659" s="1" t="n">
        <v>44642.60427083333</v>
      </c>
      <c r="AJ1659" t="n">
        <v>221.0</v>
      </c>
      <c r="AK1659" t="n">
        <v>0.0</v>
      </c>
      <c r="AL1659" t="n">
        <v>0.0</v>
      </c>
      <c r="AM1659" t="n">
        <v>0.0</v>
      </c>
      <c r="AN1659" t="n">
        <v>0.0</v>
      </c>
      <c r="AO1659" t="n">
        <v>0.0</v>
      </c>
      <c r="AP1659" t="n">
        <v>7.0</v>
      </c>
      <c r="AQ1659" t="n">
        <v>0.0</v>
      </c>
      <c r="AR1659" t="n">
        <v>0.0</v>
      </c>
      <c r="AS1659" t="n">
        <v>0.0</v>
      </c>
      <c r="AT1659" t="inlineStr">
        <is>
          <t>N/A</t>
        </is>
      </c>
      <c r="AU1659" t="inlineStr">
        <is>
          <t>N/A</t>
        </is>
      </c>
      <c r="AV1659" t="inlineStr">
        <is>
          <t>N/A</t>
        </is>
      </c>
      <c r="AW1659" t="inlineStr">
        <is>
          <t>N/A</t>
        </is>
      </c>
      <c r="AX1659" t="inlineStr">
        <is>
          <t>N/A</t>
        </is>
      </c>
      <c r="AY1659" t="inlineStr">
        <is>
          <t>N/A</t>
        </is>
      </c>
      <c r="AZ1659" t="inlineStr">
        <is>
          <t>N/A</t>
        </is>
      </c>
      <c r="BA1659" t="inlineStr">
        <is>
          <t>N/A</t>
        </is>
      </c>
      <c r="BB1659" t="inlineStr">
        <is>
          <t>N/A</t>
        </is>
      </c>
      <c r="BC1659" t="inlineStr">
        <is>
          <t>N/A</t>
        </is>
      </c>
      <c r="BD1659" t="inlineStr">
        <is>
          <t>N/A</t>
        </is>
      </c>
      <c r="BE1659" t="inlineStr">
        <is>
          <t>N/A</t>
        </is>
      </c>
    </row>
    <row r="1660">
      <c r="A1660" t="inlineStr">
        <is>
          <t>WI220364675</t>
        </is>
      </c>
      <c r="B1660" t="inlineStr">
        <is>
          <t>DATA_VALIDATION</t>
        </is>
      </c>
      <c r="C1660" t="inlineStr">
        <is>
          <t>201340000740</t>
        </is>
      </c>
      <c r="D1660" t="inlineStr">
        <is>
          <t>Folder</t>
        </is>
      </c>
      <c r="E1660" s="2">
        <f>HYPERLINK("capsilon://?command=openfolder&amp;siteaddress=FAM.docvelocity-na8.net&amp;folderid=FXB907E664-911C-110D-272C-40B3C47DDA28","FX22039298")</f>
        <v>0.0</v>
      </c>
      <c r="F1660" t="inlineStr">
        <is>
          <t/>
        </is>
      </c>
      <c r="G1660" t="inlineStr">
        <is>
          <t/>
        </is>
      </c>
      <c r="H1660" t="inlineStr">
        <is>
          <t>Mailitem</t>
        </is>
      </c>
      <c r="I1660" t="inlineStr">
        <is>
          <t>MI2203668591</t>
        </is>
      </c>
      <c r="J1660" t="n">
        <v>28.0</v>
      </c>
      <c r="K1660" t="inlineStr">
        <is>
          <t>COMPLETED</t>
        </is>
      </c>
      <c r="L1660" t="inlineStr">
        <is>
          <t>MARK_AS_COMPLETED</t>
        </is>
      </c>
      <c r="M1660" t="inlineStr">
        <is>
          <t>Queue</t>
        </is>
      </c>
      <c r="N1660" t="n">
        <v>2.0</v>
      </c>
      <c r="O1660" s="1" t="n">
        <v>44642.552037037036</v>
      </c>
      <c r="P1660" s="1" t="n">
        <v>44642.60393518519</v>
      </c>
      <c r="Q1660" t="n">
        <v>4097.0</v>
      </c>
      <c r="R1660" t="n">
        <v>387.0</v>
      </c>
      <c r="S1660" t="b">
        <v>0</v>
      </c>
      <c r="T1660" t="inlineStr">
        <is>
          <t>N/A</t>
        </is>
      </c>
      <c r="U1660" t="b">
        <v>0</v>
      </c>
      <c r="V1660" t="inlineStr">
        <is>
          <t>Samadhan Kamble</t>
        </is>
      </c>
      <c r="W1660" s="1" t="n">
        <v>44642.556539351855</v>
      </c>
      <c r="X1660" t="n">
        <v>290.0</v>
      </c>
      <c r="Y1660" t="n">
        <v>21.0</v>
      </c>
      <c r="Z1660" t="n">
        <v>0.0</v>
      </c>
      <c r="AA1660" t="n">
        <v>21.0</v>
      </c>
      <c r="AB1660" t="n">
        <v>0.0</v>
      </c>
      <c r="AC1660" t="n">
        <v>0.0</v>
      </c>
      <c r="AD1660" t="n">
        <v>7.0</v>
      </c>
      <c r="AE1660" t="n">
        <v>0.0</v>
      </c>
      <c r="AF1660" t="n">
        <v>0.0</v>
      </c>
      <c r="AG1660" t="n">
        <v>0.0</v>
      </c>
      <c r="AH1660" t="inlineStr">
        <is>
          <t>Rohit Mawal</t>
        </is>
      </c>
      <c r="AI1660" s="1" t="n">
        <v>44642.60393518519</v>
      </c>
      <c r="AJ1660" t="n">
        <v>97.0</v>
      </c>
      <c r="AK1660" t="n">
        <v>0.0</v>
      </c>
      <c r="AL1660" t="n">
        <v>0.0</v>
      </c>
      <c r="AM1660" t="n">
        <v>0.0</v>
      </c>
      <c r="AN1660" t="n">
        <v>0.0</v>
      </c>
      <c r="AO1660" t="n">
        <v>0.0</v>
      </c>
      <c r="AP1660" t="n">
        <v>7.0</v>
      </c>
      <c r="AQ1660" t="n">
        <v>0.0</v>
      </c>
      <c r="AR1660" t="n">
        <v>0.0</v>
      </c>
      <c r="AS1660" t="n">
        <v>0.0</v>
      </c>
      <c r="AT1660" t="inlineStr">
        <is>
          <t>N/A</t>
        </is>
      </c>
      <c r="AU1660" t="inlineStr">
        <is>
          <t>N/A</t>
        </is>
      </c>
      <c r="AV1660" t="inlineStr">
        <is>
          <t>N/A</t>
        </is>
      </c>
      <c r="AW1660" t="inlineStr">
        <is>
          <t>N/A</t>
        </is>
      </c>
      <c r="AX1660" t="inlineStr">
        <is>
          <t>N/A</t>
        </is>
      </c>
      <c r="AY1660" t="inlineStr">
        <is>
          <t>N/A</t>
        </is>
      </c>
      <c r="AZ1660" t="inlineStr">
        <is>
          <t>N/A</t>
        </is>
      </c>
      <c r="BA1660" t="inlineStr">
        <is>
          <t>N/A</t>
        </is>
      </c>
      <c r="BB1660" t="inlineStr">
        <is>
          <t>N/A</t>
        </is>
      </c>
      <c r="BC1660" t="inlineStr">
        <is>
          <t>N/A</t>
        </is>
      </c>
      <c r="BD1660" t="inlineStr">
        <is>
          <t>N/A</t>
        </is>
      </c>
      <c r="BE1660" t="inlineStr">
        <is>
          <t>N/A</t>
        </is>
      </c>
    </row>
    <row r="1661">
      <c r="A1661" t="inlineStr">
        <is>
          <t>WI22036468</t>
        </is>
      </c>
      <c r="B1661" t="inlineStr">
        <is>
          <t>DATA_VALIDATION</t>
        </is>
      </c>
      <c r="C1661" t="inlineStr">
        <is>
          <t>201340000671</t>
        </is>
      </c>
      <c r="D1661" t="inlineStr">
        <is>
          <t>Folder</t>
        </is>
      </c>
      <c r="E1661" s="2">
        <f>HYPERLINK("capsilon://?command=openfolder&amp;siteaddress=FAM.docvelocity-na8.net&amp;folderid=FX4F6A825A-0C6C-4EB0-B75B-054537CCE24A","FX2203430")</f>
        <v>0.0</v>
      </c>
      <c r="F1661" t="inlineStr">
        <is>
          <t/>
        </is>
      </c>
      <c r="G1661" t="inlineStr">
        <is>
          <t/>
        </is>
      </c>
      <c r="H1661" t="inlineStr">
        <is>
          <t>Mailitem</t>
        </is>
      </c>
      <c r="I1661" t="inlineStr">
        <is>
          <t>MI220368180</t>
        </is>
      </c>
      <c r="J1661" t="n">
        <v>0.0</v>
      </c>
      <c r="K1661" t="inlineStr">
        <is>
          <t>COMPLETED</t>
        </is>
      </c>
      <c r="L1661" t="inlineStr">
        <is>
          <t>MARK_AS_COMPLETED</t>
        </is>
      </c>
      <c r="M1661" t="inlineStr">
        <is>
          <t>Queue</t>
        </is>
      </c>
      <c r="N1661" t="n">
        <v>1.0</v>
      </c>
      <c r="O1661" s="1" t="n">
        <v>44622.562523148146</v>
      </c>
      <c r="P1661" s="1" t="n">
        <v>44622.60760416667</v>
      </c>
      <c r="Q1661" t="n">
        <v>1376.0</v>
      </c>
      <c r="R1661" t="n">
        <v>2519.0</v>
      </c>
      <c r="S1661" t="b">
        <v>0</v>
      </c>
      <c r="T1661" t="inlineStr">
        <is>
          <t>N/A</t>
        </is>
      </c>
      <c r="U1661" t="b">
        <v>0</v>
      </c>
      <c r="V1661" t="inlineStr">
        <is>
          <t>Sumit Jarhad</t>
        </is>
      </c>
      <c r="W1661" s="1" t="n">
        <v>44622.60760416667</v>
      </c>
      <c r="X1661" t="n">
        <v>1967.0</v>
      </c>
      <c r="Y1661" t="n">
        <v>0.0</v>
      </c>
      <c r="Z1661" t="n">
        <v>0.0</v>
      </c>
      <c r="AA1661" t="n">
        <v>0.0</v>
      </c>
      <c r="AB1661" t="n">
        <v>0.0</v>
      </c>
      <c r="AC1661" t="n">
        <v>0.0</v>
      </c>
      <c r="AD1661" t="n">
        <v>0.0</v>
      </c>
      <c r="AE1661" t="n">
        <v>78.0</v>
      </c>
      <c r="AF1661" t="n">
        <v>0.0</v>
      </c>
      <c r="AG1661" t="n">
        <v>7.0</v>
      </c>
      <c r="AH1661" t="inlineStr">
        <is>
          <t>N/A</t>
        </is>
      </c>
      <c r="AI1661" t="inlineStr">
        <is>
          <t>N/A</t>
        </is>
      </c>
      <c r="AJ1661" t="inlineStr">
        <is>
          <t>N/A</t>
        </is>
      </c>
      <c r="AK1661" t="inlineStr">
        <is>
          <t>N/A</t>
        </is>
      </c>
      <c r="AL1661" t="inlineStr">
        <is>
          <t>N/A</t>
        </is>
      </c>
      <c r="AM1661" t="inlineStr">
        <is>
          <t>N/A</t>
        </is>
      </c>
      <c r="AN1661" t="inlineStr">
        <is>
          <t>N/A</t>
        </is>
      </c>
      <c r="AO1661" t="inlineStr">
        <is>
          <t>N/A</t>
        </is>
      </c>
      <c r="AP1661" t="inlineStr">
        <is>
          <t>N/A</t>
        </is>
      </c>
      <c r="AQ1661" t="inlineStr">
        <is>
          <t>N/A</t>
        </is>
      </c>
      <c r="AR1661" t="inlineStr">
        <is>
          <t>N/A</t>
        </is>
      </c>
      <c r="AS1661" t="inlineStr">
        <is>
          <t>N/A</t>
        </is>
      </c>
      <c r="AT1661" t="inlineStr">
        <is>
          <t>N/A</t>
        </is>
      </c>
      <c r="AU1661" t="inlineStr">
        <is>
          <t>N/A</t>
        </is>
      </c>
      <c r="AV1661" t="inlineStr">
        <is>
          <t>N/A</t>
        </is>
      </c>
      <c r="AW1661" t="inlineStr">
        <is>
          <t>N/A</t>
        </is>
      </c>
      <c r="AX1661" t="inlineStr">
        <is>
          <t>N/A</t>
        </is>
      </c>
      <c r="AY1661" t="inlineStr">
        <is>
          <t>N/A</t>
        </is>
      </c>
      <c r="AZ1661" t="inlineStr">
        <is>
          <t>N/A</t>
        </is>
      </c>
      <c r="BA1661" t="inlineStr">
        <is>
          <t>N/A</t>
        </is>
      </c>
      <c r="BB1661" t="inlineStr">
        <is>
          <t>N/A</t>
        </is>
      </c>
      <c r="BC1661" t="inlineStr">
        <is>
          <t>N/A</t>
        </is>
      </c>
      <c r="BD1661" t="inlineStr">
        <is>
          <t>N/A</t>
        </is>
      </c>
      <c r="BE1661" t="inlineStr">
        <is>
          <t>N/A</t>
        </is>
      </c>
    </row>
    <row r="1662">
      <c r="A1662" t="inlineStr">
        <is>
          <t>WI220364700</t>
        </is>
      </c>
      <c r="B1662" t="inlineStr">
        <is>
          <t>DATA_VALIDATION</t>
        </is>
      </c>
      <c r="C1662" t="inlineStr">
        <is>
          <t>201100014850</t>
        </is>
      </c>
      <c r="D1662" t="inlineStr">
        <is>
          <t>Folder</t>
        </is>
      </c>
      <c r="E1662" s="2">
        <f>HYPERLINK("capsilon://?command=openfolder&amp;siteaddress=FAM.docvelocity-na8.net&amp;folderid=FX5B419D57-1E24-4582-E398-9FBC22263CCD","FX22038130")</f>
        <v>0.0</v>
      </c>
      <c r="F1662" t="inlineStr">
        <is>
          <t/>
        </is>
      </c>
      <c r="G1662" t="inlineStr">
        <is>
          <t/>
        </is>
      </c>
      <c r="H1662" t="inlineStr">
        <is>
          <t>Mailitem</t>
        </is>
      </c>
      <c r="I1662" t="inlineStr">
        <is>
          <t>MI2203668809</t>
        </is>
      </c>
      <c r="J1662" t="n">
        <v>76.0</v>
      </c>
      <c r="K1662" t="inlineStr">
        <is>
          <t>COMPLETED</t>
        </is>
      </c>
      <c r="L1662" t="inlineStr">
        <is>
          <t>MARK_AS_COMPLETED</t>
        </is>
      </c>
      <c r="M1662" t="inlineStr">
        <is>
          <t>Queue</t>
        </is>
      </c>
      <c r="N1662" t="n">
        <v>2.0</v>
      </c>
      <c r="O1662" s="1" t="n">
        <v>44642.553981481484</v>
      </c>
      <c r="P1662" s="1" t="n">
        <v>44642.60459490741</v>
      </c>
      <c r="Q1662" t="n">
        <v>3963.0</v>
      </c>
      <c r="R1662" t="n">
        <v>410.0</v>
      </c>
      <c r="S1662" t="b">
        <v>0</v>
      </c>
      <c r="T1662" t="inlineStr">
        <is>
          <t>N/A</t>
        </is>
      </c>
      <c r="U1662" t="b">
        <v>0</v>
      </c>
      <c r="V1662" t="inlineStr">
        <is>
          <t>Sunny Yadav</t>
        </is>
      </c>
      <c r="W1662" s="1" t="n">
        <v>44642.55756944444</v>
      </c>
      <c r="X1662" t="n">
        <v>300.0</v>
      </c>
      <c r="Y1662" t="n">
        <v>71.0</v>
      </c>
      <c r="Z1662" t="n">
        <v>0.0</v>
      </c>
      <c r="AA1662" t="n">
        <v>71.0</v>
      </c>
      <c r="AB1662" t="n">
        <v>0.0</v>
      </c>
      <c r="AC1662" t="n">
        <v>1.0</v>
      </c>
      <c r="AD1662" t="n">
        <v>5.0</v>
      </c>
      <c r="AE1662" t="n">
        <v>0.0</v>
      </c>
      <c r="AF1662" t="n">
        <v>0.0</v>
      </c>
      <c r="AG1662" t="n">
        <v>0.0</v>
      </c>
      <c r="AH1662" t="inlineStr">
        <is>
          <t>Vikash Suryakanth Parmar</t>
        </is>
      </c>
      <c r="AI1662" s="1" t="n">
        <v>44642.60459490741</v>
      </c>
      <c r="AJ1662" t="n">
        <v>110.0</v>
      </c>
      <c r="AK1662" t="n">
        <v>0.0</v>
      </c>
      <c r="AL1662" t="n">
        <v>0.0</v>
      </c>
      <c r="AM1662" t="n">
        <v>0.0</v>
      </c>
      <c r="AN1662" t="n">
        <v>0.0</v>
      </c>
      <c r="AO1662" t="n">
        <v>0.0</v>
      </c>
      <c r="AP1662" t="n">
        <v>5.0</v>
      </c>
      <c r="AQ1662" t="n">
        <v>0.0</v>
      </c>
      <c r="AR1662" t="n">
        <v>0.0</v>
      </c>
      <c r="AS1662" t="n">
        <v>0.0</v>
      </c>
      <c r="AT1662" t="inlineStr">
        <is>
          <t>N/A</t>
        </is>
      </c>
      <c r="AU1662" t="inlineStr">
        <is>
          <t>N/A</t>
        </is>
      </c>
      <c r="AV1662" t="inlineStr">
        <is>
          <t>N/A</t>
        </is>
      </c>
      <c r="AW1662" t="inlineStr">
        <is>
          <t>N/A</t>
        </is>
      </c>
      <c r="AX1662" t="inlineStr">
        <is>
          <t>N/A</t>
        </is>
      </c>
      <c r="AY1662" t="inlineStr">
        <is>
          <t>N/A</t>
        </is>
      </c>
      <c r="AZ1662" t="inlineStr">
        <is>
          <t>N/A</t>
        </is>
      </c>
      <c r="BA1662" t="inlineStr">
        <is>
          <t>N/A</t>
        </is>
      </c>
      <c r="BB1662" t="inlineStr">
        <is>
          <t>N/A</t>
        </is>
      </c>
      <c r="BC1662" t="inlineStr">
        <is>
          <t>N/A</t>
        </is>
      </c>
      <c r="BD1662" t="inlineStr">
        <is>
          <t>N/A</t>
        </is>
      </c>
      <c r="BE1662" t="inlineStr">
        <is>
          <t>N/A</t>
        </is>
      </c>
    </row>
    <row r="1663">
      <c r="A1663" t="inlineStr">
        <is>
          <t>WI220364705</t>
        </is>
      </c>
      <c r="B1663" t="inlineStr">
        <is>
          <t>DATA_VALIDATION</t>
        </is>
      </c>
      <c r="C1663" t="inlineStr">
        <is>
          <t>201330005909</t>
        </is>
      </c>
      <c r="D1663" t="inlineStr">
        <is>
          <t>Folder</t>
        </is>
      </c>
      <c r="E1663" s="2">
        <f>HYPERLINK("capsilon://?command=openfolder&amp;siteaddress=FAM.docvelocity-na8.net&amp;folderid=FX76E90D2E-6CE4-74EC-9EB0-40B6C2AC21E6","FX22038168")</f>
        <v>0.0</v>
      </c>
      <c r="F1663" t="inlineStr">
        <is>
          <t/>
        </is>
      </c>
      <c r="G1663" t="inlineStr">
        <is>
          <t/>
        </is>
      </c>
      <c r="H1663" t="inlineStr">
        <is>
          <t>Mailitem</t>
        </is>
      </c>
      <c r="I1663" t="inlineStr">
        <is>
          <t>MI2203668852</t>
        </is>
      </c>
      <c r="J1663" t="n">
        <v>0.0</v>
      </c>
      <c r="K1663" t="inlineStr">
        <is>
          <t>COMPLETED</t>
        </is>
      </c>
      <c r="L1663" t="inlineStr">
        <is>
          <t>MARK_AS_COMPLETED</t>
        </is>
      </c>
      <c r="M1663" t="inlineStr">
        <is>
          <t>Queue</t>
        </is>
      </c>
      <c r="N1663" t="n">
        <v>2.0</v>
      </c>
      <c r="O1663" s="1" t="n">
        <v>44642.554085648146</v>
      </c>
      <c r="P1663" s="1" t="n">
        <v>44642.604629629626</v>
      </c>
      <c r="Q1663" t="n">
        <v>4074.0</v>
      </c>
      <c r="R1663" t="n">
        <v>293.0</v>
      </c>
      <c r="S1663" t="b">
        <v>0</v>
      </c>
      <c r="T1663" t="inlineStr">
        <is>
          <t>N/A</t>
        </is>
      </c>
      <c r="U1663" t="b">
        <v>0</v>
      </c>
      <c r="V1663" t="inlineStr">
        <is>
          <t>Nikita Mandage</t>
        </is>
      </c>
      <c r="W1663" s="1" t="n">
        <v>44642.556863425925</v>
      </c>
      <c r="X1663" t="n">
        <v>234.0</v>
      </c>
      <c r="Y1663" t="n">
        <v>9.0</v>
      </c>
      <c r="Z1663" t="n">
        <v>0.0</v>
      </c>
      <c r="AA1663" t="n">
        <v>9.0</v>
      </c>
      <c r="AB1663" t="n">
        <v>0.0</v>
      </c>
      <c r="AC1663" t="n">
        <v>3.0</v>
      </c>
      <c r="AD1663" t="n">
        <v>-9.0</v>
      </c>
      <c r="AE1663" t="n">
        <v>0.0</v>
      </c>
      <c r="AF1663" t="n">
        <v>0.0</v>
      </c>
      <c r="AG1663" t="n">
        <v>0.0</v>
      </c>
      <c r="AH1663" t="inlineStr">
        <is>
          <t>Rohit Mawal</t>
        </is>
      </c>
      <c r="AI1663" s="1" t="n">
        <v>44642.604629629626</v>
      </c>
      <c r="AJ1663" t="n">
        <v>59.0</v>
      </c>
      <c r="AK1663" t="n">
        <v>0.0</v>
      </c>
      <c r="AL1663" t="n">
        <v>0.0</v>
      </c>
      <c r="AM1663" t="n">
        <v>0.0</v>
      </c>
      <c r="AN1663" t="n">
        <v>0.0</v>
      </c>
      <c r="AO1663" t="n">
        <v>0.0</v>
      </c>
      <c r="AP1663" t="n">
        <v>-9.0</v>
      </c>
      <c r="AQ1663" t="n">
        <v>0.0</v>
      </c>
      <c r="AR1663" t="n">
        <v>0.0</v>
      </c>
      <c r="AS1663" t="n">
        <v>0.0</v>
      </c>
      <c r="AT1663" t="inlineStr">
        <is>
          <t>N/A</t>
        </is>
      </c>
      <c r="AU1663" t="inlineStr">
        <is>
          <t>N/A</t>
        </is>
      </c>
      <c r="AV1663" t="inlineStr">
        <is>
          <t>N/A</t>
        </is>
      </c>
      <c r="AW1663" t="inlineStr">
        <is>
          <t>N/A</t>
        </is>
      </c>
      <c r="AX1663" t="inlineStr">
        <is>
          <t>N/A</t>
        </is>
      </c>
      <c r="AY1663" t="inlineStr">
        <is>
          <t>N/A</t>
        </is>
      </c>
      <c r="AZ1663" t="inlineStr">
        <is>
          <t>N/A</t>
        </is>
      </c>
      <c r="BA1663" t="inlineStr">
        <is>
          <t>N/A</t>
        </is>
      </c>
      <c r="BB1663" t="inlineStr">
        <is>
          <t>N/A</t>
        </is>
      </c>
      <c r="BC1663" t="inlineStr">
        <is>
          <t>N/A</t>
        </is>
      </c>
      <c r="BD1663" t="inlineStr">
        <is>
          <t>N/A</t>
        </is>
      </c>
      <c r="BE1663" t="inlineStr">
        <is>
          <t>N/A</t>
        </is>
      </c>
    </row>
    <row r="1664">
      <c r="A1664" t="inlineStr">
        <is>
          <t>WI220364711</t>
        </is>
      </c>
      <c r="B1664" t="inlineStr">
        <is>
          <t>DATA_VALIDATION</t>
        </is>
      </c>
      <c r="C1664" t="inlineStr">
        <is>
          <t>201100014850</t>
        </is>
      </c>
      <c r="D1664" t="inlineStr">
        <is>
          <t>Folder</t>
        </is>
      </c>
      <c r="E1664" s="2">
        <f>HYPERLINK("capsilon://?command=openfolder&amp;siteaddress=FAM.docvelocity-na8.net&amp;folderid=FX5B419D57-1E24-4582-E398-9FBC22263CCD","FX22038130")</f>
        <v>0.0</v>
      </c>
      <c r="F1664" t="inlineStr">
        <is>
          <t/>
        </is>
      </c>
      <c r="G1664" t="inlineStr">
        <is>
          <t/>
        </is>
      </c>
      <c r="H1664" t="inlineStr">
        <is>
          <t>Mailitem</t>
        </is>
      </c>
      <c r="I1664" t="inlineStr">
        <is>
          <t>MI2203668858</t>
        </is>
      </c>
      <c r="J1664" t="n">
        <v>76.0</v>
      </c>
      <c r="K1664" t="inlineStr">
        <is>
          <t>COMPLETED</t>
        </is>
      </c>
      <c r="L1664" t="inlineStr">
        <is>
          <t>MARK_AS_COMPLETED</t>
        </is>
      </c>
      <c r="M1664" t="inlineStr">
        <is>
          <t>Queue</t>
        </is>
      </c>
      <c r="N1664" t="n">
        <v>2.0</v>
      </c>
      <c r="O1664" s="1" t="n">
        <v>44642.55438657408</v>
      </c>
      <c r="P1664" s="1" t="n">
        <v>44642.60818287037</v>
      </c>
      <c r="Q1664" t="n">
        <v>4191.0</v>
      </c>
      <c r="R1664" t="n">
        <v>457.0</v>
      </c>
      <c r="S1664" t="b">
        <v>0</v>
      </c>
      <c r="T1664" t="inlineStr">
        <is>
          <t>N/A</t>
        </is>
      </c>
      <c r="U1664" t="b">
        <v>0</v>
      </c>
      <c r="V1664" t="inlineStr">
        <is>
          <t>Shubham Karwate</t>
        </is>
      </c>
      <c r="W1664" s="1" t="n">
        <v>44642.55579861111</v>
      </c>
      <c r="X1664" t="n">
        <v>120.0</v>
      </c>
      <c r="Y1664" t="n">
        <v>71.0</v>
      </c>
      <c r="Z1664" t="n">
        <v>0.0</v>
      </c>
      <c r="AA1664" t="n">
        <v>71.0</v>
      </c>
      <c r="AB1664" t="n">
        <v>0.0</v>
      </c>
      <c r="AC1664" t="n">
        <v>0.0</v>
      </c>
      <c r="AD1664" t="n">
        <v>5.0</v>
      </c>
      <c r="AE1664" t="n">
        <v>0.0</v>
      </c>
      <c r="AF1664" t="n">
        <v>0.0</v>
      </c>
      <c r="AG1664" t="n">
        <v>0.0</v>
      </c>
      <c r="AH1664" t="inlineStr">
        <is>
          <t>Mohini Shinde</t>
        </is>
      </c>
      <c r="AI1664" s="1" t="n">
        <v>44642.60818287037</v>
      </c>
      <c r="AJ1664" t="n">
        <v>337.0</v>
      </c>
      <c r="AK1664" t="n">
        <v>2.0</v>
      </c>
      <c r="AL1664" t="n">
        <v>0.0</v>
      </c>
      <c r="AM1664" t="n">
        <v>2.0</v>
      </c>
      <c r="AN1664" t="n">
        <v>0.0</v>
      </c>
      <c r="AO1664" t="n">
        <v>2.0</v>
      </c>
      <c r="AP1664" t="n">
        <v>3.0</v>
      </c>
      <c r="AQ1664" t="n">
        <v>0.0</v>
      </c>
      <c r="AR1664" t="n">
        <v>0.0</v>
      </c>
      <c r="AS1664" t="n">
        <v>0.0</v>
      </c>
      <c r="AT1664" t="inlineStr">
        <is>
          <t>N/A</t>
        </is>
      </c>
      <c r="AU1664" t="inlineStr">
        <is>
          <t>N/A</t>
        </is>
      </c>
      <c r="AV1664" t="inlineStr">
        <is>
          <t>N/A</t>
        </is>
      </c>
      <c r="AW1664" t="inlineStr">
        <is>
          <t>N/A</t>
        </is>
      </c>
      <c r="AX1664" t="inlineStr">
        <is>
          <t>N/A</t>
        </is>
      </c>
      <c r="AY1664" t="inlineStr">
        <is>
          <t>N/A</t>
        </is>
      </c>
      <c r="AZ1664" t="inlineStr">
        <is>
          <t>N/A</t>
        </is>
      </c>
      <c r="BA1664" t="inlineStr">
        <is>
          <t>N/A</t>
        </is>
      </c>
      <c r="BB1664" t="inlineStr">
        <is>
          <t>N/A</t>
        </is>
      </c>
      <c r="BC1664" t="inlineStr">
        <is>
          <t>N/A</t>
        </is>
      </c>
      <c r="BD1664" t="inlineStr">
        <is>
          <t>N/A</t>
        </is>
      </c>
      <c r="BE1664" t="inlineStr">
        <is>
          <t>N/A</t>
        </is>
      </c>
    </row>
    <row r="1665">
      <c r="A1665" t="inlineStr">
        <is>
          <t>WI220364713</t>
        </is>
      </c>
      <c r="B1665" t="inlineStr">
        <is>
          <t>DATA_VALIDATION</t>
        </is>
      </c>
      <c r="C1665" t="inlineStr">
        <is>
          <t>201100014850</t>
        </is>
      </c>
      <c r="D1665" t="inlineStr">
        <is>
          <t>Folder</t>
        </is>
      </c>
      <c r="E1665" s="2">
        <f>HYPERLINK("capsilon://?command=openfolder&amp;siteaddress=FAM.docvelocity-na8.net&amp;folderid=FX5B419D57-1E24-4582-E398-9FBC22263CCD","FX22038130")</f>
        <v>0.0</v>
      </c>
      <c r="F1665" t="inlineStr">
        <is>
          <t/>
        </is>
      </c>
      <c r="G1665" t="inlineStr">
        <is>
          <t/>
        </is>
      </c>
      <c r="H1665" t="inlineStr">
        <is>
          <t>Mailitem</t>
        </is>
      </c>
      <c r="I1665" t="inlineStr">
        <is>
          <t>MI2203668871</t>
        </is>
      </c>
      <c r="J1665" t="n">
        <v>81.0</v>
      </c>
      <c r="K1665" t="inlineStr">
        <is>
          <t>COMPLETED</t>
        </is>
      </c>
      <c r="L1665" t="inlineStr">
        <is>
          <t>MARK_AS_COMPLETED</t>
        </is>
      </c>
      <c r="M1665" t="inlineStr">
        <is>
          <t>Queue</t>
        </is>
      </c>
      <c r="N1665" t="n">
        <v>2.0</v>
      </c>
      <c r="O1665" s="1" t="n">
        <v>44642.554502314815</v>
      </c>
      <c r="P1665" s="1" t="n">
        <v>44642.60548611111</v>
      </c>
      <c r="Q1665" t="n">
        <v>4020.0</v>
      </c>
      <c r="R1665" t="n">
        <v>385.0</v>
      </c>
      <c r="S1665" t="b">
        <v>0</v>
      </c>
      <c r="T1665" t="inlineStr">
        <is>
          <t>N/A</t>
        </is>
      </c>
      <c r="U1665" t="b">
        <v>0</v>
      </c>
      <c r="V1665" t="inlineStr">
        <is>
          <t>Nayan Naramshettiwar</t>
        </is>
      </c>
      <c r="W1665" s="1" t="n">
        <v>44642.55876157407</v>
      </c>
      <c r="X1665" t="n">
        <v>309.0</v>
      </c>
      <c r="Y1665" t="n">
        <v>76.0</v>
      </c>
      <c r="Z1665" t="n">
        <v>0.0</v>
      </c>
      <c r="AA1665" t="n">
        <v>76.0</v>
      </c>
      <c r="AB1665" t="n">
        <v>0.0</v>
      </c>
      <c r="AC1665" t="n">
        <v>4.0</v>
      </c>
      <c r="AD1665" t="n">
        <v>5.0</v>
      </c>
      <c r="AE1665" t="n">
        <v>0.0</v>
      </c>
      <c r="AF1665" t="n">
        <v>0.0</v>
      </c>
      <c r="AG1665" t="n">
        <v>0.0</v>
      </c>
      <c r="AH1665" t="inlineStr">
        <is>
          <t>Vikash Suryakanth Parmar</t>
        </is>
      </c>
      <c r="AI1665" s="1" t="n">
        <v>44642.60548611111</v>
      </c>
      <c r="AJ1665" t="n">
        <v>76.0</v>
      </c>
      <c r="AK1665" t="n">
        <v>0.0</v>
      </c>
      <c r="AL1665" t="n">
        <v>0.0</v>
      </c>
      <c r="AM1665" t="n">
        <v>0.0</v>
      </c>
      <c r="AN1665" t="n">
        <v>0.0</v>
      </c>
      <c r="AO1665" t="n">
        <v>0.0</v>
      </c>
      <c r="AP1665" t="n">
        <v>5.0</v>
      </c>
      <c r="AQ1665" t="n">
        <v>0.0</v>
      </c>
      <c r="AR1665" t="n">
        <v>0.0</v>
      </c>
      <c r="AS1665" t="n">
        <v>0.0</v>
      </c>
      <c r="AT1665" t="inlineStr">
        <is>
          <t>N/A</t>
        </is>
      </c>
      <c r="AU1665" t="inlineStr">
        <is>
          <t>N/A</t>
        </is>
      </c>
      <c r="AV1665" t="inlineStr">
        <is>
          <t>N/A</t>
        </is>
      </c>
      <c r="AW1665" t="inlineStr">
        <is>
          <t>N/A</t>
        </is>
      </c>
      <c r="AX1665" t="inlineStr">
        <is>
          <t>N/A</t>
        </is>
      </c>
      <c r="AY1665" t="inlineStr">
        <is>
          <t>N/A</t>
        </is>
      </c>
      <c r="AZ1665" t="inlineStr">
        <is>
          <t>N/A</t>
        </is>
      </c>
      <c r="BA1665" t="inlineStr">
        <is>
          <t>N/A</t>
        </is>
      </c>
      <c r="BB1665" t="inlineStr">
        <is>
          <t>N/A</t>
        </is>
      </c>
      <c r="BC1665" t="inlineStr">
        <is>
          <t>N/A</t>
        </is>
      </c>
      <c r="BD1665" t="inlineStr">
        <is>
          <t>N/A</t>
        </is>
      </c>
      <c r="BE1665" t="inlineStr">
        <is>
          <t>N/A</t>
        </is>
      </c>
    </row>
    <row r="1666">
      <c r="A1666" t="inlineStr">
        <is>
          <t>WI220364715</t>
        </is>
      </c>
      <c r="B1666" t="inlineStr">
        <is>
          <t>DATA_VALIDATION</t>
        </is>
      </c>
      <c r="C1666" t="inlineStr">
        <is>
          <t>201100014850</t>
        </is>
      </c>
      <c r="D1666" t="inlineStr">
        <is>
          <t>Folder</t>
        </is>
      </c>
      <c r="E1666" s="2">
        <f>HYPERLINK("capsilon://?command=openfolder&amp;siteaddress=FAM.docvelocity-na8.net&amp;folderid=FX5B419D57-1E24-4582-E398-9FBC22263CCD","FX22038130")</f>
        <v>0.0</v>
      </c>
      <c r="F1666" t="inlineStr">
        <is>
          <t/>
        </is>
      </c>
      <c r="G1666" t="inlineStr">
        <is>
          <t/>
        </is>
      </c>
      <c r="H1666" t="inlineStr">
        <is>
          <t>Mailitem</t>
        </is>
      </c>
      <c r="I1666" t="inlineStr">
        <is>
          <t>MI2203668885</t>
        </is>
      </c>
      <c r="J1666" t="n">
        <v>81.0</v>
      </c>
      <c r="K1666" t="inlineStr">
        <is>
          <t>COMPLETED</t>
        </is>
      </c>
      <c r="L1666" t="inlineStr">
        <is>
          <t>MARK_AS_COMPLETED</t>
        </is>
      </c>
      <c r="M1666" t="inlineStr">
        <is>
          <t>Queue</t>
        </is>
      </c>
      <c r="N1666" t="n">
        <v>2.0</v>
      </c>
      <c r="O1666" s="1" t="n">
        <v>44642.55458333333</v>
      </c>
      <c r="P1666" s="1" t="n">
        <v>44642.60693287037</v>
      </c>
      <c r="Q1666" t="n">
        <v>4192.0</v>
      </c>
      <c r="R1666" t="n">
        <v>331.0</v>
      </c>
      <c r="S1666" t="b">
        <v>0</v>
      </c>
      <c r="T1666" t="inlineStr">
        <is>
          <t>N/A</t>
        </is>
      </c>
      <c r="U1666" t="b">
        <v>0</v>
      </c>
      <c r="V1666" t="inlineStr">
        <is>
          <t>Shubham Karwate</t>
        </is>
      </c>
      <c r="W1666" s="1" t="n">
        <v>44642.55734953703</v>
      </c>
      <c r="X1666" t="n">
        <v>133.0</v>
      </c>
      <c r="Y1666" t="n">
        <v>76.0</v>
      </c>
      <c r="Z1666" t="n">
        <v>0.0</v>
      </c>
      <c r="AA1666" t="n">
        <v>76.0</v>
      </c>
      <c r="AB1666" t="n">
        <v>0.0</v>
      </c>
      <c r="AC1666" t="n">
        <v>0.0</v>
      </c>
      <c r="AD1666" t="n">
        <v>5.0</v>
      </c>
      <c r="AE1666" t="n">
        <v>0.0</v>
      </c>
      <c r="AF1666" t="n">
        <v>0.0</v>
      </c>
      <c r="AG1666" t="n">
        <v>0.0</v>
      </c>
      <c r="AH1666" t="inlineStr">
        <is>
          <t>Rohit Mawal</t>
        </is>
      </c>
      <c r="AI1666" s="1" t="n">
        <v>44642.60693287037</v>
      </c>
      <c r="AJ1666" t="n">
        <v>198.0</v>
      </c>
      <c r="AK1666" t="n">
        <v>2.0</v>
      </c>
      <c r="AL1666" t="n">
        <v>0.0</v>
      </c>
      <c r="AM1666" t="n">
        <v>2.0</v>
      </c>
      <c r="AN1666" t="n">
        <v>0.0</v>
      </c>
      <c r="AO1666" t="n">
        <v>2.0</v>
      </c>
      <c r="AP1666" t="n">
        <v>3.0</v>
      </c>
      <c r="AQ1666" t="n">
        <v>0.0</v>
      </c>
      <c r="AR1666" t="n">
        <v>0.0</v>
      </c>
      <c r="AS1666" t="n">
        <v>0.0</v>
      </c>
      <c r="AT1666" t="inlineStr">
        <is>
          <t>N/A</t>
        </is>
      </c>
      <c r="AU1666" t="inlineStr">
        <is>
          <t>N/A</t>
        </is>
      </c>
      <c r="AV1666" t="inlineStr">
        <is>
          <t>N/A</t>
        </is>
      </c>
      <c r="AW1666" t="inlineStr">
        <is>
          <t>N/A</t>
        </is>
      </c>
      <c r="AX1666" t="inlineStr">
        <is>
          <t>N/A</t>
        </is>
      </c>
      <c r="AY1666" t="inlineStr">
        <is>
          <t>N/A</t>
        </is>
      </c>
      <c r="AZ1666" t="inlineStr">
        <is>
          <t>N/A</t>
        </is>
      </c>
      <c r="BA1666" t="inlineStr">
        <is>
          <t>N/A</t>
        </is>
      </c>
      <c r="BB1666" t="inlineStr">
        <is>
          <t>N/A</t>
        </is>
      </c>
      <c r="BC1666" t="inlineStr">
        <is>
          <t>N/A</t>
        </is>
      </c>
      <c r="BD1666" t="inlineStr">
        <is>
          <t>N/A</t>
        </is>
      </c>
      <c r="BE1666" t="inlineStr">
        <is>
          <t>N/A</t>
        </is>
      </c>
    </row>
    <row r="1667">
      <c r="A1667" t="inlineStr">
        <is>
          <t>WI220364717</t>
        </is>
      </c>
      <c r="B1667" t="inlineStr">
        <is>
          <t>DATA_VALIDATION</t>
        </is>
      </c>
      <c r="C1667" t="inlineStr">
        <is>
          <t>201100014850</t>
        </is>
      </c>
      <c r="D1667" t="inlineStr">
        <is>
          <t>Folder</t>
        </is>
      </c>
      <c r="E1667" s="2">
        <f>HYPERLINK("capsilon://?command=openfolder&amp;siteaddress=FAM.docvelocity-na8.net&amp;folderid=FX5B419D57-1E24-4582-E398-9FBC22263CCD","FX22038130")</f>
        <v>0.0</v>
      </c>
      <c r="F1667" t="inlineStr">
        <is>
          <t/>
        </is>
      </c>
      <c r="G1667" t="inlineStr">
        <is>
          <t/>
        </is>
      </c>
      <c r="H1667" t="inlineStr">
        <is>
          <t>Mailitem</t>
        </is>
      </c>
      <c r="I1667" t="inlineStr">
        <is>
          <t>MI2203668894</t>
        </is>
      </c>
      <c r="J1667" t="n">
        <v>86.0</v>
      </c>
      <c r="K1667" t="inlineStr">
        <is>
          <t>COMPLETED</t>
        </is>
      </c>
      <c r="L1667" t="inlineStr">
        <is>
          <t>MARK_AS_COMPLETED</t>
        </is>
      </c>
      <c r="M1667" t="inlineStr">
        <is>
          <t>Queue</t>
        </is>
      </c>
      <c r="N1667" t="n">
        <v>2.0</v>
      </c>
      <c r="O1667" s="1" t="n">
        <v>44642.55472222222</v>
      </c>
      <c r="P1667" s="1" t="n">
        <v>44642.60873842592</v>
      </c>
      <c r="Q1667" t="n">
        <v>4187.0</v>
      </c>
      <c r="R1667" t="n">
        <v>480.0</v>
      </c>
      <c r="S1667" t="b">
        <v>0</v>
      </c>
      <c r="T1667" t="inlineStr">
        <is>
          <t>N/A</t>
        </is>
      </c>
      <c r="U1667" t="b">
        <v>0</v>
      </c>
      <c r="V1667" t="inlineStr">
        <is>
          <t>Shivani Narwade</t>
        </is>
      </c>
      <c r="W1667" s="1" t="n">
        <v>44642.55847222222</v>
      </c>
      <c r="X1667" t="n">
        <v>171.0</v>
      </c>
      <c r="Y1667" t="n">
        <v>81.0</v>
      </c>
      <c r="Z1667" t="n">
        <v>0.0</v>
      </c>
      <c r="AA1667" t="n">
        <v>81.0</v>
      </c>
      <c r="AB1667" t="n">
        <v>0.0</v>
      </c>
      <c r="AC1667" t="n">
        <v>1.0</v>
      </c>
      <c r="AD1667" t="n">
        <v>5.0</v>
      </c>
      <c r="AE1667" t="n">
        <v>0.0</v>
      </c>
      <c r="AF1667" t="n">
        <v>0.0</v>
      </c>
      <c r="AG1667" t="n">
        <v>0.0</v>
      </c>
      <c r="AH1667" t="inlineStr">
        <is>
          <t>Ketan Pathak</t>
        </is>
      </c>
      <c r="AI1667" s="1" t="n">
        <v>44642.60873842592</v>
      </c>
      <c r="AJ1667" t="n">
        <v>309.0</v>
      </c>
      <c r="AK1667" t="n">
        <v>1.0</v>
      </c>
      <c r="AL1667" t="n">
        <v>0.0</v>
      </c>
      <c r="AM1667" t="n">
        <v>1.0</v>
      </c>
      <c r="AN1667" t="n">
        <v>0.0</v>
      </c>
      <c r="AO1667" t="n">
        <v>1.0</v>
      </c>
      <c r="AP1667" t="n">
        <v>4.0</v>
      </c>
      <c r="AQ1667" t="n">
        <v>0.0</v>
      </c>
      <c r="AR1667" t="n">
        <v>0.0</v>
      </c>
      <c r="AS1667" t="n">
        <v>0.0</v>
      </c>
      <c r="AT1667" t="inlineStr">
        <is>
          <t>N/A</t>
        </is>
      </c>
      <c r="AU1667" t="inlineStr">
        <is>
          <t>N/A</t>
        </is>
      </c>
      <c r="AV1667" t="inlineStr">
        <is>
          <t>N/A</t>
        </is>
      </c>
      <c r="AW1667" t="inlineStr">
        <is>
          <t>N/A</t>
        </is>
      </c>
      <c r="AX1667" t="inlineStr">
        <is>
          <t>N/A</t>
        </is>
      </c>
      <c r="AY1667" t="inlineStr">
        <is>
          <t>N/A</t>
        </is>
      </c>
      <c r="AZ1667" t="inlineStr">
        <is>
          <t>N/A</t>
        </is>
      </c>
      <c r="BA1667" t="inlineStr">
        <is>
          <t>N/A</t>
        </is>
      </c>
      <c r="BB1667" t="inlineStr">
        <is>
          <t>N/A</t>
        </is>
      </c>
      <c r="BC1667" t="inlineStr">
        <is>
          <t>N/A</t>
        </is>
      </c>
      <c r="BD1667" t="inlineStr">
        <is>
          <t>N/A</t>
        </is>
      </c>
      <c r="BE1667" t="inlineStr">
        <is>
          <t>N/A</t>
        </is>
      </c>
    </row>
    <row r="1668">
      <c r="A1668" t="inlineStr">
        <is>
          <t>WI220364720</t>
        </is>
      </c>
      <c r="B1668" t="inlineStr">
        <is>
          <t>DATA_VALIDATION</t>
        </is>
      </c>
      <c r="C1668" t="inlineStr">
        <is>
          <t>201100014850</t>
        </is>
      </c>
      <c r="D1668" t="inlineStr">
        <is>
          <t>Folder</t>
        </is>
      </c>
      <c r="E1668" s="2">
        <f>HYPERLINK("capsilon://?command=openfolder&amp;siteaddress=FAM.docvelocity-na8.net&amp;folderid=FX5B419D57-1E24-4582-E398-9FBC22263CCD","FX22038130")</f>
        <v>0.0</v>
      </c>
      <c r="F1668" t="inlineStr">
        <is>
          <t/>
        </is>
      </c>
      <c r="G1668" t="inlineStr">
        <is>
          <t/>
        </is>
      </c>
      <c r="H1668" t="inlineStr">
        <is>
          <t>Mailitem</t>
        </is>
      </c>
      <c r="I1668" t="inlineStr">
        <is>
          <t>MI2203668930</t>
        </is>
      </c>
      <c r="J1668" t="n">
        <v>28.0</v>
      </c>
      <c r="K1668" t="inlineStr">
        <is>
          <t>COMPLETED</t>
        </is>
      </c>
      <c r="L1668" t="inlineStr">
        <is>
          <t>MARK_AS_COMPLETED</t>
        </is>
      </c>
      <c r="M1668" t="inlineStr">
        <is>
          <t>Queue</t>
        </is>
      </c>
      <c r="N1668" t="n">
        <v>2.0</v>
      </c>
      <c r="O1668" s="1" t="n">
        <v>44642.555300925924</v>
      </c>
      <c r="P1668" s="1" t="n">
        <v>44642.6059837963</v>
      </c>
      <c r="Q1668" t="n">
        <v>4202.0</v>
      </c>
      <c r="R1668" t="n">
        <v>177.0</v>
      </c>
      <c r="S1668" t="b">
        <v>0</v>
      </c>
      <c r="T1668" t="inlineStr">
        <is>
          <t>N/A</t>
        </is>
      </c>
      <c r="U1668" t="b">
        <v>0</v>
      </c>
      <c r="V1668" t="inlineStr">
        <is>
          <t>Samadhan Kamble</t>
        </is>
      </c>
      <c r="W1668" s="1" t="n">
        <v>44642.55810185185</v>
      </c>
      <c r="X1668" t="n">
        <v>135.0</v>
      </c>
      <c r="Y1668" t="n">
        <v>21.0</v>
      </c>
      <c r="Z1668" t="n">
        <v>0.0</v>
      </c>
      <c r="AA1668" t="n">
        <v>21.0</v>
      </c>
      <c r="AB1668" t="n">
        <v>0.0</v>
      </c>
      <c r="AC1668" t="n">
        <v>1.0</v>
      </c>
      <c r="AD1668" t="n">
        <v>7.0</v>
      </c>
      <c r="AE1668" t="n">
        <v>0.0</v>
      </c>
      <c r="AF1668" t="n">
        <v>0.0</v>
      </c>
      <c r="AG1668" t="n">
        <v>0.0</v>
      </c>
      <c r="AH1668" t="inlineStr">
        <is>
          <t>Vikash Suryakanth Parmar</t>
        </is>
      </c>
      <c r="AI1668" s="1" t="n">
        <v>44642.6059837963</v>
      </c>
      <c r="AJ1668" t="n">
        <v>42.0</v>
      </c>
      <c r="AK1668" t="n">
        <v>0.0</v>
      </c>
      <c r="AL1668" t="n">
        <v>0.0</v>
      </c>
      <c r="AM1668" t="n">
        <v>0.0</v>
      </c>
      <c r="AN1668" t="n">
        <v>0.0</v>
      </c>
      <c r="AO1668" t="n">
        <v>0.0</v>
      </c>
      <c r="AP1668" t="n">
        <v>7.0</v>
      </c>
      <c r="AQ1668" t="n">
        <v>0.0</v>
      </c>
      <c r="AR1668" t="n">
        <v>0.0</v>
      </c>
      <c r="AS1668" t="n">
        <v>0.0</v>
      </c>
      <c r="AT1668" t="inlineStr">
        <is>
          <t>N/A</t>
        </is>
      </c>
      <c r="AU1668" t="inlineStr">
        <is>
          <t>N/A</t>
        </is>
      </c>
      <c r="AV1668" t="inlineStr">
        <is>
          <t>N/A</t>
        </is>
      </c>
      <c r="AW1668" t="inlineStr">
        <is>
          <t>N/A</t>
        </is>
      </c>
      <c r="AX1668" t="inlineStr">
        <is>
          <t>N/A</t>
        </is>
      </c>
      <c r="AY1668" t="inlineStr">
        <is>
          <t>N/A</t>
        </is>
      </c>
      <c r="AZ1668" t="inlineStr">
        <is>
          <t>N/A</t>
        </is>
      </c>
      <c r="BA1668" t="inlineStr">
        <is>
          <t>N/A</t>
        </is>
      </c>
      <c r="BB1668" t="inlineStr">
        <is>
          <t>N/A</t>
        </is>
      </c>
      <c r="BC1668" t="inlineStr">
        <is>
          <t>N/A</t>
        </is>
      </c>
      <c r="BD1668" t="inlineStr">
        <is>
          <t>N/A</t>
        </is>
      </c>
      <c r="BE1668" t="inlineStr">
        <is>
          <t>N/A</t>
        </is>
      </c>
    </row>
    <row r="1669">
      <c r="A1669" t="inlineStr">
        <is>
          <t>WI220364721</t>
        </is>
      </c>
      <c r="B1669" t="inlineStr">
        <is>
          <t>DATA_VALIDATION</t>
        </is>
      </c>
      <c r="C1669" t="inlineStr">
        <is>
          <t>201300022328</t>
        </is>
      </c>
      <c r="D1669" t="inlineStr">
        <is>
          <t>Folder</t>
        </is>
      </c>
      <c r="E1669" s="2">
        <f>HYPERLINK("capsilon://?command=openfolder&amp;siteaddress=FAM.docvelocity-na8.net&amp;folderid=FX595234CD-4758-1564-8F45-7EA6744F61C7","FX22039934")</f>
        <v>0.0</v>
      </c>
      <c r="F1669" t="inlineStr">
        <is>
          <t/>
        </is>
      </c>
      <c r="G1669" t="inlineStr">
        <is>
          <t/>
        </is>
      </c>
      <c r="H1669" t="inlineStr">
        <is>
          <t>Mailitem</t>
        </is>
      </c>
      <c r="I1669" t="inlineStr">
        <is>
          <t>MI2203667342</t>
        </is>
      </c>
      <c r="J1669" t="n">
        <v>271.0</v>
      </c>
      <c r="K1669" t="inlineStr">
        <is>
          <t>COMPLETED</t>
        </is>
      </c>
      <c r="L1669" t="inlineStr">
        <is>
          <t>MARK_AS_COMPLETED</t>
        </is>
      </c>
      <c r="M1669" t="inlineStr">
        <is>
          <t>Queue</t>
        </is>
      </c>
      <c r="N1669" t="n">
        <v>2.0</v>
      </c>
      <c r="O1669" s="1" t="n">
        <v>44642.555393518516</v>
      </c>
      <c r="P1669" s="1" t="n">
        <v>44642.5925462963</v>
      </c>
      <c r="Q1669" t="n">
        <v>1760.0</v>
      </c>
      <c r="R1669" t="n">
        <v>1450.0</v>
      </c>
      <c r="S1669" t="b">
        <v>0</v>
      </c>
      <c r="T1669" t="inlineStr">
        <is>
          <t>N/A</t>
        </is>
      </c>
      <c r="U1669" t="b">
        <v>1</v>
      </c>
      <c r="V1669" t="inlineStr">
        <is>
          <t>Payal Pathare</t>
        </is>
      </c>
      <c r="W1669" s="1" t="n">
        <v>44642.56386574074</v>
      </c>
      <c r="X1669" t="n">
        <v>722.0</v>
      </c>
      <c r="Y1669" t="n">
        <v>197.0</v>
      </c>
      <c r="Z1669" t="n">
        <v>0.0</v>
      </c>
      <c r="AA1669" t="n">
        <v>197.0</v>
      </c>
      <c r="AB1669" t="n">
        <v>21.0</v>
      </c>
      <c r="AC1669" t="n">
        <v>25.0</v>
      </c>
      <c r="AD1669" t="n">
        <v>74.0</v>
      </c>
      <c r="AE1669" t="n">
        <v>0.0</v>
      </c>
      <c r="AF1669" t="n">
        <v>0.0</v>
      </c>
      <c r="AG1669" t="n">
        <v>0.0</v>
      </c>
      <c r="AH1669" t="inlineStr">
        <is>
          <t>Rohit Mawal</t>
        </is>
      </c>
      <c r="AI1669" s="1" t="n">
        <v>44642.5925462963</v>
      </c>
      <c r="AJ1669" t="n">
        <v>728.0</v>
      </c>
      <c r="AK1669" t="n">
        <v>0.0</v>
      </c>
      <c r="AL1669" t="n">
        <v>0.0</v>
      </c>
      <c r="AM1669" t="n">
        <v>0.0</v>
      </c>
      <c r="AN1669" t="n">
        <v>21.0</v>
      </c>
      <c r="AO1669" t="n">
        <v>0.0</v>
      </c>
      <c r="AP1669" t="n">
        <v>74.0</v>
      </c>
      <c r="AQ1669" t="n">
        <v>0.0</v>
      </c>
      <c r="AR1669" t="n">
        <v>0.0</v>
      </c>
      <c r="AS1669" t="n">
        <v>0.0</v>
      </c>
      <c r="AT1669" t="inlineStr">
        <is>
          <t>N/A</t>
        </is>
      </c>
      <c r="AU1669" t="inlineStr">
        <is>
          <t>N/A</t>
        </is>
      </c>
      <c r="AV1669" t="inlineStr">
        <is>
          <t>N/A</t>
        </is>
      </c>
      <c r="AW1669" t="inlineStr">
        <is>
          <t>N/A</t>
        </is>
      </c>
      <c r="AX1669" t="inlineStr">
        <is>
          <t>N/A</t>
        </is>
      </c>
      <c r="AY1669" t="inlineStr">
        <is>
          <t>N/A</t>
        </is>
      </c>
      <c r="AZ1669" t="inlineStr">
        <is>
          <t>N/A</t>
        </is>
      </c>
      <c r="BA1669" t="inlineStr">
        <is>
          <t>N/A</t>
        </is>
      </c>
      <c r="BB1669" t="inlineStr">
        <is>
          <t>N/A</t>
        </is>
      </c>
      <c r="BC1669" t="inlineStr">
        <is>
          <t>N/A</t>
        </is>
      </c>
      <c r="BD1669" t="inlineStr">
        <is>
          <t>N/A</t>
        </is>
      </c>
      <c r="BE1669" t="inlineStr">
        <is>
          <t>N/A</t>
        </is>
      </c>
    </row>
    <row r="1670">
      <c r="A1670" t="inlineStr">
        <is>
          <t>WI220364735</t>
        </is>
      </c>
      <c r="B1670" t="inlineStr">
        <is>
          <t>DATA_VALIDATION</t>
        </is>
      </c>
      <c r="C1670" t="inlineStr">
        <is>
          <t>201100014850</t>
        </is>
      </c>
      <c r="D1670" t="inlineStr">
        <is>
          <t>Folder</t>
        </is>
      </c>
      <c r="E1670" s="2">
        <f>HYPERLINK("capsilon://?command=openfolder&amp;siteaddress=FAM.docvelocity-na8.net&amp;folderid=FX5B419D57-1E24-4582-E398-9FBC22263CCD","FX22038130")</f>
        <v>0.0</v>
      </c>
      <c r="F1670" t="inlineStr">
        <is>
          <t/>
        </is>
      </c>
      <c r="G1670" t="inlineStr">
        <is>
          <t/>
        </is>
      </c>
      <c r="H1670" t="inlineStr">
        <is>
          <t>Mailitem</t>
        </is>
      </c>
      <c r="I1670" t="inlineStr">
        <is>
          <t>MI2203669065</t>
        </is>
      </c>
      <c r="J1670" t="n">
        <v>76.0</v>
      </c>
      <c r="K1670" t="inlineStr">
        <is>
          <t>COMPLETED</t>
        </is>
      </c>
      <c r="L1670" t="inlineStr">
        <is>
          <t>MARK_AS_COMPLETED</t>
        </is>
      </c>
      <c r="M1670" t="inlineStr">
        <is>
          <t>Queue</t>
        </is>
      </c>
      <c r="N1670" t="n">
        <v>2.0</v>
      </c>
      <c r="O1670" s="1" t="n">
        <v>44642.55681712963</v>
      </c>
      <c r="P1670" s="1" t="n">
        <v>44642.60695601852</v>
      </c>
      <c r="Q1670" t="n">
        <v>3703.0</v>
      </c>
      <c r="R1670" t="n">
        <v>629.0</v>
      </c>
      <c r="S1670" t="b">
        <v>0</v>
      </c>
      <c r="T1670" t="inlineStr">
        <is>
          <t>N/A</t>
        </is>
      </c>
      <c r="U1670" t="b">
        <v>0</v>
      </c>
      <c r="V1670" t="inlineStr">
        <is>
          <t>Nikita Mandage</t>
        </is>
      </c>
      <c r="W1670" s="1" t="n">
        <v>44642.56318287037</v>
      </c>
      <c r="X1670" t="n">
        <v>546.0</v>
      </c>
      <c r="Y1670" t="n">
        <v>71.0</v>
      </c>
      <c r="Z1670" t="n">
        <v>0.0</v>
      </c>
      <c r="AA1670" t="n">
        <v>71.0</v>
      </c>
      <c r="AB1670" t="n">
        <v>0.0</v>
      </c>
      <c r="AC1670" t="n">
        <v>18.0</v>
      </c>
      <c r="AD1670" t="n">
        <v>5.0</v>
      </c>
      <c r="AE1670" t="n">
        <v>0.0</v>
      </c>
      <c r="AF1670" t="n">
        <v>0.0</v>
      </c>
      <c r="AG1670" t="n">
        <v>0.0</v>
      </c>
      <c r="AH1670" t="inlineStr">
        <is>
          <t>Vikash Suryakanth Parmar</t>
        </is>
      </c>
      <c r="AI1670" s="1" t="n">
        <v>44642.60695601852</v>
      </c>
      <c r="AJ1670" t="n">
        <v>83.0</v>
      </c>
      <c r="AK1670" t="n">
        <v>3.0</v>
      </c>
      <c r="AL1670" t="n">
        <v>0.0</v>
      </c>
      <c r="AM1670" t="n">
        <v>3.0</v>
      </c>
      <c r="AN1670" t="n">
        <v>0.0</v>
      </c>
      <c r="AO1670" t="n">
        <v>2.0</v>
      </c>
      <c r="AP1670" t="n">
        <v>2.0</v>
      </c>
      <c r="AQ1670" t="n">
        <v>0.0</v>
      </c>
      <c r="AR1670" t="n">
        <v>0.0</v>
      </c>
      <c r="AS1670" t="n">
        <v>0.0</v>
      </c>
      <c r="AT1670" t="inlineStr">
        <is>
          <t>N/A</t>
        </is>
      </c>
      <c r="AU1670" t="inlineStr">
        <is>
          <t>N/A</t>
        </is>
      </c>
      <c r="AV1670" t="inlineStr">
        <is>
          <t>N/A</t>
        </is>
      </c>
      <c r="AW1670" t="inlineStr">
        <is>
          <t>N/A</t>
        </is>
      </c>
      <c r="AX1670" t="inlineStr">
        <is>
          <t>N/A</t>
        </is>
      </c>
      <c r="AY1670" t="inlineStr">
        <is>
          <t>N/A</t>
        </is>
      </c>
      <c r="AZ1670" t="inlineStr">
        <is>
          <t>N/A</t>
        </is>
      </c>
      <c r="BA1670" t="inlineStr">
        <is>
          <t>N/A</t>
        </is>
      </c>
      <c r="BB1670" t="inlineStr">
        <is>
          <t>N/A</t>
        </is>
      </c>
      <c r="BC1670" t="inlineStr">
        <is>
          <t>N/A</t>
        </is>
      </c>
      <c r="BD1670" t="inlineStr">
        <is>
          <t>N/A</t>
        </is>
      </c>
      <c r="BE1670" t="inlineStr">
        <is>
          <t>N/A</t>
        </is>
      </c>
    </row>
    <row r="1671">
      <c r="A1671" t="inlineStr">
        <is>
          <t>WI220364739</t>
        </is>
      </c>
      <c r="B1671" t="inlineStr">
        <is>
          <t>DATA_VALIDATION</t>
        </is>
      </c>
      <c r="C1671" t="inlineStr">
        <is>
          <t>201100014850</t>
        </is>
      </c>
      <c r="D1671" t="inlineStr">
        <is>
          <t>Folder</t>
        </is>
      </c>
      <c r="E1671" s="2">
        <f>HYPERLINK("capsilon://?command=openfolder&amp;siteaddress=FAM.docvelocity-na8.net&amp;folderid=FX5B419D57-1E24-4582-E398-9FBC22263CCD","FX22038130")</f>
        <v>0.0</v>
      </c>
      <c r="F1671" t="inlineStr">
        <is>
          <t/>
        </is>
      </c>
      <c r="G1671" t="inlineStr">
        <is>
          <t/>
        </is>
      </c>
      <c r="H1671" t="inlineStr">
        <is>
          <t>Mailitem</t>
        </is>
      </c>
      <c r="I1671" t="inlineStr">
        <is>
          <t>MI2203669098</t>
        </is>
      </c>
      <c r="J1671" t="n">
        <v>76.0</v>
      </c>
      <c r="K1671" t="inlineStr">
        <is>
          <t>COMPLETED</t>
        </is>
      </c>
      <c r="L1671" t="inlineStr">
        <is>
          <t>MARK_AS_COMPLETED</t>
        </is>
      </c>
      <c r="M1671" t="inlineStr">
        <is>
          <t>Queue</t>
        </is>
      </c>
      <c r="N1671" t="n">
        <v>2.0</v>
      </c>
      <c r="O1671" s="1" t="n">
        <v>44642.55721064815</v>
      </c>
      <c r="P1671" s="1" t="n">
        <v>44642.608981481484</v>
      </c>
      <c r="Q1671" t="n">
        <v>4175.0</v>
      </c>
      <c r="R1671" t="n">
        <v>298.0</v>
      </c>
      <c r="S1671" t="b">
        <v>0</v>
      </c>
      <c r="T1671" t="inlineStr">
        <is>
          <t>N/A</t>
        </is>
      </c>
      <c r="U1671" t="b">
        <v>0</v>
      </c>
      <c r="V1671" t="inlineStr">
        <is>
          <t>Shubham Karwate</t>
        </is>
      </c>
      <c r="W1671" s="1" t="n">
        <v>44642.55877314815</v>
      </c>
      <c r="X1671" t="n">
        <v>122.0</v>
      </c>
      <c r="Y1671" t="n">
        <v>71.0</v>
      </c>
      <c r="Z1671" t="n">
        <v>0.0</v>
      </c>
      <c r="AA1671" t="n">
        <v>71.0</v>
      </c>
      <c r="AB1671" t="n">
        <v>0.0</v>
      </c>
      <c r="AC1671" t="n">
        <v>1.0</v>
      </c>
      <c r="AD1671" t="n">
        <v>5.0</v>
      </c>
      <c r="AE1671" t="n">
        <v>0.0</v>
      </c>
      <c r="AF1671" t="n">
        <v>0.0</v>
      </c>
      <c r="AG1671" t="n">
        <v>0.0</v>
      </c>
      <c r="AH1671" t="inlineStr">
        <is>
          <t>Rohit Mawal</t>
        </is>
      </c>
      <c r="AI1671" s="1" t="n">
        <v>44642.608981481484</v>
      </c>
      <c r="AJ1671" t="n">
        <v>176.0</v>
      </c>
      <c r="AK1671" t="n">
        <v>2.0</v>
      </c>
      <c r="AL1671" t="n">
        <v>0.0</v>
      </c>
      <c r="AM1671" t="n">
        <v>2.0</v>
      </c>
      <c r="AN1671" t="n">
        <v>0.0</v>
      </c>
      <c r="AO1671" t="n">
        <v>2.0</v>
      </c>
      <c r="AP1671" t="n">
        <v>3.0</v>
      </c>
      <c r="AQ1671" t="n">
        <v>0.0</v>
      </c>
      <c r="AR1671" t="n">
        <v>0.0</v>
      </c>
      <c r="AS1671" t="n">
        <v>0.0</v>
      </c>
      <c r="AT1671" t="inlineStr">
        <is>
          <t>N/A</t>
        </is>
      </c>
      <c r="AU1671" t="inlineStr">
        <is>
          <t>N/A</t>
        </is>
      </c>
      <c r="AV1671" t="inlineStr">
        <is>
          <t>N/A</t>
        </is>
      </c>
      <c r="AW1671" t="inlineStr">
        <is>
          <t>N/A</t>
        </is>
      </c>
      <c r="AX1671" t="inlineStr">
        <is>
          <t>N/A</t>
        </is>
      </c>
      <c r="AY1671" t="inlineStr">
        <is>
          <t>N/A</t>
        </is>
      </c>
      <c r="AZ1671" t="inlineStr">
        <is>
          <t>N/A</t>
        </is>
      </c>
      <c r="BA1671" t="inlineStr">
        <is>
          <t>N/A</t>
        </is>
      </c>
      <c r="BB1671" t="inlineStr">
        <is>
          <t>N/A</t>
        </is>
      </c>
      <c r="BC1671" t="inlineStr">
        <is>
          <t>N/A</t>
        </is>
      </c>
      <c r="BD1671" t="inlineStr">
        <is>
          <t>N/A</t>
        </is>
      </c>
      <c r="BE1671" t="inlineStr">
        <is>
          <t>N/A</t>
        </is>
      </c>
    </row>
    <row r="1672">
      <c r="A1672" t="inlineStr">
        <is>
          <t>WI220364741</t>
        </is>
      </c>
      <c r="B1672" t="inlineStr">
        <is>
          <t>DATA_VALIDATION</t>
        </is>
      </c>
      <c r="C1672" t="inlineStr">
        <is>
          <t>201100014850</t>
        </is>
      </c>
      <c r="D1672" t="inlineStr">
        <is>
          <t>Folder</t>
        </is>
      </c>
      <c r="E1672" s="2">
        <f>HYPERLINK("capsilon://?command=openfolder&amp;siteaddress=FAM.docvelocity-na8.net&amp;folderid=FX5B419D57-1E24-4582-E398-9FBC22263CCD","FX22038130")</f>
        <v>0.0</v>
      </c>
      <c r="F1672" t="inlineStr">
        <is>
          <t/>
        </is>
      </c>
      <c r="G1672" t="inlineStr">
        <is>
          <t/>
        </is>
      </c>
      <c r="H1672" t="inlineStr">
        <is>
          <t>Mailitem</t>
        </is>
      </c>
      <c r="I1672" t="inlineStr">
        <is>
          <t>MI2203669107</t>
        </is>
      </c>
      <c r="J1672" t="n">
        <v>81.0</v>
      </c>
      <c r="K1672" t="inlineStr">
        <is>
          <t>COMPLETED</t>
        </is>
      </c>
      <c r="L1672" t="inlineStr">
        <is>
          <t>MARK_AS_COMPLETED</t>
        </is>
      </c>
      <c r="M1672" t="inlineStr">
        <is>
          <t>Queue</t>
        </is>
      </c>
      <c r="N1672" t="n">
        <v>2.0</v>
      </c>
      <c r="O1672" s="1" t="n">
        <v>44642.55740740741</v>
      </c>
      <c r="P1672" s="1" t="n">
        <v>44642.60780092593</v>
      </c>
      <c r="Q1672" t="n">
        <v>4065.0</v>
      </c>
      <c r="R1672" t="n">
        <v>289.0</v>
      </c>
      <c r="S1672" t="b">
        <v>0</v>
      </c>
      <c r="T1672" t="inlineStr">
        <is>
          <t>N/A</t>
        </is>
      </c>
      <c r="U1672" t="b">
        <v>0</v>
      </c>
      <c r="V1672" t="inlineStr">
        <is>
          <t>Sunny Yadav</t>
        </is>
      </c>
      <c r="W1672" s="1" t="n">
        <v>44642.56008101852</v>
      </c>
      <c r="X1672" t="n">
        <v>216.0</v>
      </c>
      <c r="Y1672" t="n">
        <v>76.0</v>
      </c>
      <c r="Z1672" t="n">
        <v>0.0</v>
      </c>
      <c r="AA1672" t="n">
        <v>76.0</v>
      </c>
      <c r="AB1672" t="n">
        <v>0.0</v>
      </c>
      <c r="AC1672" t="n">
        <v>1.0</v>
      </c>
      <c r="AD1672" t="n">
        <v>5.0</v>
      </c>
      <c r="AE1672" t="n">
        <v>0.0</v>
      </c>
      <c r="AF1672" t="n">
        <v>0.0</v>
      </c>
      <c r="AG1672" t="n">
        <v>0.0</v>
      </c>
      <c r="AH1672" t="inlineStr">
        <is>
          <t>Vikash Suryakanth Parmar</t>
        </is>
      </c>
      <c r="AI1672" s="1" t="n">
        <v>44642.60780092593</v>
      </c>
      <c r="AJ1672" t="n">
        <v>73.0</v>
      </c>
      <c r="AK1672" t="n">
        <v>0.0</v>
      </c>
      <c r="AL1672" t="n">
        <v>0.0</v>
      </c>
      <c r="AM1672" t="n">
        <v>0.0</v>
      </c>
      <c r="AN1672" t="n">
        <v>0.0</v>
      </c>
      <c r="AO1672" t="n">
        <v>0.0</v>
      </c>
      <c r="AP1672" t="n">
        <v>5.0</v>
      </c>
      <c r="AQ1672" t="n">
        <v>0.0</v>
      </c>
      <c r="AR1672" t="n">
        <v>0.0</v>
      </c>
      <c r="AS1672" t="n">
        <v>0.0</v>
      </c>
      <c r="AT1672" t="inlineStr">
        <is>
          <t>N/A</t>
        </is>
      </c>
      <c r="AU1672" t="inlineStr">
        <is>
          <t>N/A</t>
        </is>
      </c>
      <c r="AV1672" t="inlineStr">
        <is>
          <t>N/A</t>
        </is>
      </c>
      <c r="AW1672" t="inlineStr">
        <is>
          <t>N/A</t>
        </is>
      </c>
      <c r="AX1672" t="inlineStr">
        <is>
          <t>N/A</t>
        </is>
      </c>
      <c r="AY1672" t="inlineStr">
        <is>
          <t>N/A</t>
        </is>
      </c>
      <c r="AZ1672" t="inlineStr">
        <is>
          <t>N/A</t>
        </is>
      </c>
      <c r="BA1672" t="inlineStr">
        <is>
          <t>N/A</t>
        </is>
      </c>
      <c r="BB1672" t="inlineStr">
        <is>
          <t>N/A</t>
        </is>
      </c>
      <c r="BC1672" t="inlineStr">
        <is>
          <t>N/A</t>
        </is>
      </c>
      <c r="BD1672" t="inlineStr">
        <is>
          <t>N/A</t>
        </is>
      </c>
      <c r="BE1672" t="inlineStr">
        <is>
          <t>N/A</t>
        </is>
      </c>
    </row>
    <row r="1673">
      <c r="A1673" t="inlineStr">
        <is>
          <t>WI220364742</t>
        </is>
      </c>
      <c r="B1673" t="inlineStr">
        <is>
          <t>DATA_VALIDATION</t>
        </is>
      </c>
      <c r="C1673" t="inlineStr">
        <is>
          <t>201100014850</t>
        </is>
      </c>
      <c r="D1673" t="inlineStr">
        <is>
          <t>Folder</t>
        </is>
      </c>
      <c r="E1673" s="2">
        <f>HYPERLINK("capsilon://?command=openfolder&amp;siteaddress=FAM.docvelocity-na8.net&amp;folderid=FX5B419D57-1E24-4582-E398-9FBC22263CCD","FX22038130")</f>
        <v>0.0</v>
      </c>
      <c r="F1673" t="inlineStr">
        <is>
          <t/>
        </is>
      </c>
      <c r="G1673" t="inlineStr">
        <is>
          <t/>
        </is>
      </c>
      <c r="H1673" t="inlineStr">
        <is>
          <t>Mailitem</t>
        </is>
      </c>
      <c r="I1673" t="inlineStr">
        <is>
          <t>MI2203669124</t>
        </is>
      </c>
      <c r="J1673" t="n">
        <v>81.0</v>
      </c>
      <c r="K1673" t="inlineStr">
        <is>
          <t>COMPLETED</t>
        </is>
      </c>
      <c r="L1673" t="inlineStr">
        <is>
          <t>MARK_AS_COMPLETED</t>
        </is>
      </c>
      <c r="M1673" t="inlineStr">
        <is>
          <t>Queue</t>
        </is>
      </c>
      <c r="N1673" t="n">
        <v>2.0</v>
      </c>
      <c r="O1673" s="1" t="n">
        <v>44642.55751157407</v>
      </c>
      <c r="P1673" s="1" t="n">
        <v>44642.60851851852</v>
      </c>
      <c r="Q1673" t="n">
        <v>4071.0</v>
      </c>
      <c r="R1673" t="n">
        <v>336.0</v>
      </c>
      <c r="S1673" t="b">
        <v>0</v>
      </c>
      <c r="T1673" t="inlineStr">
        <is>
          <t>N/A</t>
        </is>
      </c>
      <c r="U1673" t="b">
        <v>0</v>
      </c>
      <c r="V1673" t="inlineStr">
        <is>
          <t>Samadhan Kamble</t>
        </is>
      </c>
      <c r="W1673" s="1" t="n">
        <v>44642.56128472222</v>
      </c>
      <c r="X1673" t="n">
        <v>275.0</v>
      </c>
      <c r="Y1673" t="n">
        <v>76.0</v>
      </c>
      <c r="Z1673" t="n">
        <v>0.0</v>
      </c>
      <c r="AA1673" t="n">
        <v>76.0</v>
      </c>
      <c r="AB1673" t="n">
        <v>0.0</v>
      </c>
      <c r="AC1673" t="n">
        <v>1.0</v>
      </c>
      <c r="AD1673" t="n">
        <v>5.0</v>
      </c>
      <c r="AE1673" t="n">
        <v>0.0</v>
      </c>
      <c r="AF1673" t="n">
        <v>0.0</v>
      </c>
      <c r="AG1673" t="n">
        <v>0.0</v>
      </c>
      <c r="AH1673" t="inlineStr">
        <is>
          <t>Vikash Suryakanth Parmar</t>
        </is>
      </c>
      <c r="AI1673" s="1" t="n">
        <v>44642.60851851852</v>
      </c>
      <c r="AJ1673" t="n">
        <v>61.0</v>
      </c>
      <c r="AK1673" t="n">
        <v>0.0</v>
      </c>
      <c r="AL1673" t="n">
        <v>0.0</v>
      </c>
      <c r="AM1673" t="n">
        <v>0.0</v>
      </c>
      <c r="AN1673" t="n">
        <v>0.0</v>
      </c>
      <c r="AO1673" t="n">
        <v>0.0</v>
      </c>
      <c r="AP1673" t="n">
        <v>5.0</v>
      </c>
      <c r="AQ1673" t="n">
        <v>0.0</v>
      </c>
      <c r="AR1673" t="n">
        <v>0.0</v>
      </c>
      <c r="AS1673" t="n">
        <v>0.0</v>
      </c>
      <c r="AT1673" t="inlineStr">
        <is>
          <t>N/A</t>
        </is>
      </c>
      <c r="AU1673" t="inlineStr">
        <is>
          <t>N/A</t>
        </is>
      </c>
      <c r="AV1673" t="inlineStr">
        <is>
          <t>N/A</t>
        </is>
      </c>
      <c r="AW1673" t="inlineStr">
        <is>
          <t>N/A</t>
        </is>
      </c>
      <c r="AX1673" t="inlineStr">
        <is>
          <t>N/A</t>
        </is>
      </c>
      <c r="AY1673" t="inlineStr">
        <is>
          <t>N/A</t>
        </is>
      </c>
      <c r="AZ1673" t="inlineStr">
        <is>
          <t>N/A</t>
        </is>
      </c>
      <c r="BA1673" t="inlineStr">
        <is>
          <t>N/A</t>
        </is>
      </c>
      <c r="BB1673" t="inlineStr">
        <is>
          <t>N/A</t>
        </is>
      </c>
      <c r="BC1673" t="inlineStr">
        <is>
          <t>N/A</t>
        </is>
      </c>
      <c r="BD1673" t="inlineStr">
        <is>
          <t>N/A</t>
        </is>
      </c>
      <c r="BE1673" t="inlineStr">
        <is>
          <t>N/A</t>
        </is>
      </c>
    </row>
    <row r="1674">
      <c r="A1674" t="inlineStr">
        <is>
          <t>WI220364743</t>
        </is>
      </c>
      <c r="B1674" t="inlineStr">
        <is>
          <t>DATA_VALIDATION</t>
        </is>
      </c>
      <c r="C1674" t="inlineStr">
        <is>
          <t>201100014850</t>
        </is>
      </c>
      <c r="D1674" t="inlineStr">
        <is>
          <t>Folder</t>
        </is>
      </c>
      <c r="E1674" s="2">
        <f>HYPERLINK("capsilon://?command=openfolder&amp;siteaddress=FAM.docvelocity-na8.net&amp;folderid=FX5B419D57-1E24-4582-E398-9FBC22263CCD","FX22038130")</f>
        <v>0.0</v>
      </c>
      <c r="F1674" t="inlineStr">
        <is>
          <t/>
        </is>
      </c>
      <c r="G1674" t="inlineStr">
        <is>
          <t/>
        </is>
      </c>
      <c r="H1674" t="inlineStr">
        <is>
          <t>Mailitem</t>
        </is>
      </c>
      <c r="I1674" t="inlineStr">
        <is>
          <t>MI2203669131</t>
        </is>
      </c>
      <c r="J1674" t="n">
        <v>86.0</v>
      </c>
      <c r="K1674" t="inlineStr">
        <is>
          <t>COMPLETED</t>
        </is>
      </c>
      <c r="L1674" t="inlineStr">
        <is>
          <t>MARK_AS_COMPLETED</t>
        </is>
      </c>
      <c r="M1674" t="inlineStr">
        <is>
          <t>Queue</t>
        </is>
      </c>
      <c r="N1674" t="n">
        <v>2.0</v>
      </c>
      <c r="O1674" s="1" t="n">
        <v>44642.557546296295</v>
      </c>
      <c r="P1674" s="1" t="n">
        <v>44642.611655092594</v>
      </c>
      <c r="Q1674" t="n">
        <v>4234.0</v>
      </c>
      <c r="R1674" t="n">
        <v>441.0</v>
      </c>
      <c r="S1674" t="b">
        <v>0</v>
      </c>
      <c r="T1674" t="inlineStr">
        <is>
          <t>N/A</t>
        </is>
      </c>
      <c r="U1674" t="b">
        <v>0</v>
      </c>
      <c r="V1674" t="inlineStr">
        <is>
          <t>Shivani Narwade</t>
        </is>
      </c>
      <c r="W1674" s="1" t="n">
        <v>44642.56012731481</v>
      </c>
      <c r="X1674" t="n">
        <v>142.0</v>
      </c>
      <c r="Y1674" t="n">
        <v>81.0</v>
      </c>
      <c r="Z1674" t="n">
        <v>0.0</v>
      </c>
      <c r="AA1674" t="n">
        <v>81.0</v>
      </c>
      <c r="AB1674" t="n">
        <v>0.0</v>
      </c>
      <c r="AC1674" t="n">
        <v>1.0</v>
      </c>
      <c r="AD1674" t="n">
        <v>5.0</v>
      </c>
      <c r="AE1674" t="n">
        <v>0.0</v>
      </c>
      <c r="AF1674" t="n">
        <v>0.0</v>
      </c>
      <c r="AG1674" t="n">
        <v>0.0</v>
      </c>
      <c r="AH1674" t="inlineStr">
        <is>
          <t>Mohini Shinde</t>
        </is>
      </c>
      <c r="AI1674" s="1" t="n">
        <v>44642.611655092594</v>
      </c>
      <c r="AJ1674" t="n">
        <v>299.0</v>
      </c>
      <c r="AK1674" t="n">
        <v>1.0</v>
      </c>
      <c r="AL1674" t="n">
        <v>0.0</v>
      </c>
      <c r="AM1674" t="n">
        <v>1.0</v>
      </c>
      <c r="AN1674" t="n">
        <v>0.0</v>
      </c>
      <c r="AO1674" t="n">
        <v>1.0</v>
      </c>
      <c r="AP1674" t="n">
        <v>4.0</v>
      </c>
      <c r="AQ1674" t="n">
        <v>0.0</v>
      </c>
      <c r="AR1674" t="n">
        <v>0.0</v>
      </c>
      <c r="AS1674" t="n">
        <v>0.0</v>
      </c>
      <c r="AT1674" t="inlineStr">
        <is>
          <t>N/A</t>
        </is>
      </c>
      <c r="AU1674" t="inlineStr">
        <is>
          <t>N/A</t>
        </is>
      </c>
      <c r="AV1674" t="inlineStr">
        <is>
          <t>N/A</t>
        </is>
      </c>
      <c r="AW1674" t="inlineStr">
        <is>
          <t>N/A</t>
        </is>
      </c>
      <c r="AX1674" t="inlineStr">
        <is>
          <t>N/A</t>
        </is>
      </c>
      <c r="AY1674" t="inlineStr">
        <is>
          <t>N/A</t>
        </is>
      </c>
      <c r="AZ1674" t="inlineStr">
        <is>
          <t>N/A</t>
        </is>
      </c>
      <c r="BA1674" t="inlineStr">
        <is>
          <t>N/A</t>
        </is>
      </c>
      <c r="BB1674" t="inlineStr">
        <is>
          <t>N/A</t>
        </is>
      </c>
      <c r="BC1674" t="inlineStr">
        <is>
          <t>N/A</t>
        </is>
      </c>
      <c r="BD1674" t="inlineStr">
        <is>
          <t>N/A</t>
        </is>
      </c>
      <c r="BE1674" t="inlineStr">
        <is>
          <t>N/A</t>
        </is>
      </c>
    </row>
    <row r="1675">
      <c r="A1675" t="inlineStr">
        <is>
          <t>WI220364749</t>
        </is>
      </c>
      <c r="B1675" t="inlineStr">
        <is>
          <t>DATA_VALIDATION</t>
        </is>
      </c>
      <c r="C1675" t="inlineStr">
        <is>
          <t>201100014850</t>
        </is>
      </c>
      <c r="D1675" t="inlineStr">
        <is>
          <t>Folder</t>
        </is>
      </c>
      <c r="E1675" s="2">
        <f>HYPERLINK("capsilon://?command=openfolder&amp;siteaddress=FAM.docvelocity-na8.net&amp;folderid=FX5B419D57-1E24-4582-E398-9FBC22263CCD","FX22038130")</f>
        <v>0.0</v>
      </c>
      <c r="F1675" t="inlineStr">
        <is>
          <t/>
        </is>
      </c>
      <c r="G1675" t="inlineStr">
        <is>
          <t/>
        </is>
      </c>
      <c r="H1675" t="inlineStr">
        <is>
          <t>Mailitem</t>
        </is>
      </c>
      <c r="I1675" t="inlineStr">
        <is>
          <t>MI2203669154</t>
        </is>
      </c>
      <c r="J1675" t="n">
        <v>28.0</v>
      </c>
      <c r="K1675" t="inlineStr">
        <is>
          <t>COMPLETED</t>
        </is>
      </c>
      <c r="L1675" t="inlineStr">
        <is>
          <t>MARK_AS_COMPLETED</t>
        </is>
      </c>
      <c r="M1675" t="inlineStr">
        <is>
          <t>Queue</t>
        </is>
      </c>
      <c r="N1675" t="n">
        <v>2.0</v>
      </c>
      <c r="O1675" s="1" t="n">
        <v>44642.55805555556</v>
      </c>
      <c r="P1675" s="1" t="n">
        <v>44642.608981481484</v>
      </c>
      <c r="Q1675" t="n">
        <v>4205.0</v>
      </c>
      <c r="R1675" t="n">
        <v>195.0</v>
      </c>
      <c r="S1675" t="b">
        <v>0</v>
      </c>
      <c r="T1675" t="inlineStr">
        <is>
          <t>N/A</t>
        </is>
      </c>
      <c r="U1675" t="b">
        <v>0</v>
      </c>
      <c r="V1675" t="inlineStr">
        <is>
          <t>Nayan Naramshettiwar</t>
        </is>
      </c>
      <c r="W1675" s="1" t="n">
        <v>44642.56056712963</v>
      </c>
      <c r="X1675" t="n">
        <v>156.0</v>
      </c>
      <c r="Y1675" t="n">
        <v>21.0</v>
      </c>
      <c r="Z1675" t="n">
        <v>0.0</v>
      </c>
      <c r="AA1675" t="n">
        <v>21.0</v>
      </c>
      <c r="AB1675" t="n">
        <v>0.0</v>
      </c>
      <c r="AC1675" t="n">
        <v>1.0</v>
      </c>
      <c r="AD1675" t="n">
        <v>7.0</v>
      </c>
      <c r="AE1675" t="n">
        <v>0.0</v>
      </c>
      <c r="AF1675" t="n">
        <v>0.0</v>
      </c>
      <c r="AG1675" t="n">
        <v>0.0</v>
      </c>
      <c r="AH1675" t="inlineStr">
        <is>
          <t>Vikash Suryakanth Parmar</t>
        </is>
      </c>
      <c r="AI1675" s="1" t="n">
        <v>44642.608981481484</v>
      </c>
      <c r="AJ1675" t="n">
        <v>39.0</v>
      </c>
      <c r="AK1675" t="n">
        <v>0.0</v>
      </c>
      <c r="AL1675" t="n">
        <v>0.0</v>
      </c>
      <c r="AM1675" t="n">
        <v>0.0</v>
      </c>
      <c r="AN1675" t="n">
        <v>0.0</v>
      </c>
      <c r="AO1675" t="n">
        <v>0.0</v>
      </c>
      <c r="AP1675" t="n">
        <v>7.0</v>
      </c>
      <c r="AQ1675" t="n">
        <v>0.0</v>
      </c>
      <c r="AR1675" t="n">
        <v>0.0</v>
      </c>
      <c r="AS1675" t="n">
        <v>0.0</v>
      </c>
      <c r="AT1675" t="inlineStr">
        <is>
          <t>N/A</t>
        </is>
      </c>
      <c r="AU1675" t="inlineStr">
        <is>
          <t>N/A</t>
        </is>
      </c>
      <c r="AV1675" t="inlineStr">
        <is>
          <t>N/A</t>
        </is>
      </c>
      <c r="AW1675" t="inlineStr">
        <is>
          <t>N/A</t>
        </is>
      </c>
      <c r="AX1675" t="inlineStr">
        <is>
          <t>N/A</t>
        </is>
      </c>
      <c r="AY1675" t="inlineStr">
        <is>
          <t>N/A</t>
        </is>
      </c>
      <c r="AZ1675" t="inlineStr">
        <is>
          <t>N/A</t>
        </is>
      </c>
      <c r="BA1675" t="inlineStr">
        <is>
          <t>N/A</t>
        </is>
      </c>
      <c r="BB1675" t="inlineStr">
        <is>
          <t>N/A</t>
        </is>
      </c>
      <c r="BC1675" t="inlineStr">
        <is>
          <t>N/A</t>
        </is>
      </c>
      <c r="BD1675" t="inlineStr">
        <is>
          <t>N/A</t>
        </is>
      </c>
      <c r="BE1675" t="inlineStr">
        <is>
          <t>N/A</t>
        </is>
      </c>
    </row>
    <row r="1676">
      <c r="A1676" t="inlineStr">
        <is>
          <t>WI220364760</t>
        </is>
      </c>
      <c r="B1676" t="inlineStr">
        <is>
          <t>DATA_VALIDATION</t>
        </is>
      </c>
      <c r="C1676" t="inlineStr">
        <is>
          <t>201308008225</t>
        </is>
      </c>
      <c r="D1676" t="inlineStr">
        <is>
          <t>Folder</t>
        </is>
      </c>
      <c r="E1676" s="2">
        <f>HYPERLINK("capsilon://?command=openfolder&amp;siteaddress=FAM.docvelocity-na8.net&amp;folderid=FXBF85B1A6-1845-45E4-C044-5A491581014D","FX220212186")</f>
        <v>0.0</v>
      </c>
      <c r="F1676" t="inlineStr">
        <is>
          <t/>
        </is>
      </c>
      <c r="G1676" t="inlineStr">
        <is>
          <t/>
        </is>
      </c>
      <c r="H1676" t="inlineStr">
        <is>
          <t>Mailitem</t>
        </is>
      </c>
      <c r="I1676" t="inlineStr">
        <is>
          <t>MI2203669295</t>
        </is>
      </c>
      <c r="J1676" t="n">
        <v>0.0</v>
      </c>
      <c r="K1676" t="inlineStr">
        <is>
          <t>COMPLETED</t>
        </is>
      </c>
      <c r="L1676" t="inlineStr">
        <is>
          <t>MARK_AS_COMPLETED</t>
        </is>
      </c>
      <c r="M1676" t="inlineStr">
        <is>
          <t>Queue</t>
        </is>
      </c>
      <c r="N1676" t="n">
        <v>2.0</v>
      </c>
      <c r="O1676" s="1" t="n">
        <v>44642.55881944444</v>
      </c>
      <c r="P1676" s="1" t="n">
        <v>44642.60915509259</v>
      </c>
      <c r="Q1676" t="n">
        <v>4227.0</v>
      </c>
      <c r="R1676" t="n">
        <v>122.0</v>
      </c>
      <c r="S1676" t="b">
        <v>0</v>
      </c>
      <c r="T1676" t="inlineStr">
        <is>
          <t>N/A</t>
        </is>
      </c>
      <c r="U1676" t="b">
        <v>0</v>
      </c>
      <c r="V1676" t="inlineStr">
        <is>
          <t>Nayan Naramshettiwar</t>
        </is>
      </c>
      <c r="W1676" s="1" t="n">
        <v>44642.56138888889</v>
      </c>
      <c r="X1676" t="n">
        <v>70.0</v>
      </c>
      <c r="Y1676" t="n">
        <v>0.0</v>
      </c>
      <c r="Z1676" t="n">
        <v>0.0</v>
      </c>
      <c r="AA1676" t="n">
        <v>0.0</v>
      </c>
      <c r="AB1676" t="n">
        <v>37.0</v>
      </c>
      <c r="AC1676" t="n">
        <v>0.0</v>
      </c>
      <c r="AD1676" t="n">
        <v>0.0</v>
      </c>
      <c r="AE1676" t="n">
        <v>0.0</v>
      </c>
      <c r="AF1676" t="n">
        <v>0.0</v>
      </c>
      <c r="AG1676" t="n">
        <v>0.0</v>
      </c>
      <c r="AH1676" t="inlineStr">
        <is>
          <t>Rohit Mawal</t>
        </is>
      </c>
      <c r="AI1676" s="1" t="n">
        <v>44642.60915509259</v>
      </c>
      <c r="AJ1676" t="n">
        <v>14.0</v>
      </c>
      <c r="AK1676" t="n">
        <v>0.0</v>
      </c>
      <c r="AL1676" t="n">
        <v>0.0</v>
      </c>
      <c r="AM1676" t="n">
        <v>0.0</v>
      </c>
      <c r="AN1676" t="n">
        <v>37.0</v>
      </c>
      <c r="AO1676" t="n">
        <v>0.0</v>
      </c>
      <c r="AP1676" t="n">
        <v>0.0</v>
      </c>
      <c r="AQ1676" t="n">
        <v>0.0</v>
      </c>
      <c r="AR1676" t="n">
        <v>0.0</v>
      </c>
      <c r="AS1676" t="n">
        <v>0.0</v>
      </c>
      <c r="AT1676" t="inlineStr">
        <is>
          <t>N/A</t>
        </is>
      </c>
      <c r="AU1676" t="inlineStr">
        <is>
          <t>N/A</t>
        </is>
      </c>
      <c r="AV1676" t="inlineStr">
        <is>
          <t>N/A</t>
        </is>
      </c>
      <c r="AW1676" t="inlineStr">
        <is>
          <t>N/A</t>
        </is>
      </c>
      <c r="AX1676" t="inlineStr">
        <is>
          <t>N/A</t>
        </is>
      </c>
      <c r="AY1676" t="inlineStr">
        <is>
          <t>N/A</t>
        </is>
      </c>
      <c r="AZ1676" t="inlineStr">
        <is>
          <t>N/A</t>
        </is>
      </c>
      <c r="BA1676" t="inlineStr">
        <is>
          <t>N/A</t>
        </is>
      </c>
      <c r="BB1676" t="inlineStr">
        <is>
          <t>N/A</t>
        </is>
      </c>
      <c r="BC1676" t="inlineStr">
        <is>
          <t>N/A</t>
        </is>
      </c>
      <c r="BD1676" t="inlineStr">
        <is>
          <t>N/A</t>
        </is>
      </c>
      <c r="BE1676" t="inlineStr">
        <is>
          <t>N/A</t>
        </is>
      </c>
    </row>
    <row r="1677">
      <c r="A1677" t="inlineStr">
        <is>
          <t>WI220364819</t>
        </is>
      </c>
      <c r="B1677" t="inlineStr">
        <is>
          <t>DATA_VALIDATION</t>
        </is>
      </c>
      <c r="C1677" t="inlineStr">
        <is>
          <t>201340000743</t>
        </is>
      </c>
      <c r="D1677" t="inlineStr">
        <is>
          <t>Folder</t>
        </is>
      </c>
      <c r="E1677" s="2">
        <f>HYPERLINK("capsilon://?command=openfolder&amp;siteaddress=FAM.docvelocity-na8.net&amp;folderid=FX9763F55A-E949-491A-BDAC-FB7AF05C567B","FX22039597")</f>
        <v>0.0</v>
      </c>
      <c r="F1677" t="inlineStr">
        <is>
          <t/>
        </is>
      </c>
      <c r="G1677" t="inlineStr">
        <is>
          <t/>
        </is>
      </c>
      <c r="H1677" t="inlineStr">
        <is>
          <t>Mailitem</t>
        </is>
      </c>
      <c r="I1677" t="inlineStr">
        <is>
          <t>MI2203666695</t>
        </is>
      </c>
      <c r="J1677" t="n">
        <v>196.0</v>
      </c>
      <c r="K1677" t="inlineStr">
        <is>
          <t>COMPLETED</t>
        </is>
      </c>
      <c r="L1677" t="inlineStr">
        <is>
          <t>MARK_AS_COMPLETED</t>
        </is>
      </c>
      <c r="M1677" t="inlineStr">
        <is>
          <t>Queue</t>
        </is>
      </c>
      <c r="N1677" t="n">
        <v>2.0</v>
      </c>
      <c r="O1677" s="1" t="n">
        <v>44642.56454861111</v>
      </c>
      <c r="P1677" s="1" t="n">
        <v>44642.5940162037</v>
      </c>
      <c r="Q1677" t="n">
        <v>1143.0</v>
      </c>
      <c r="R1677" t="n">
        <v>1403.0</v>
      </c>
      <c r="S1677" t="b">
        <v>0</v>
      </c>
      <c r="T1677" t="inlineStr">
        <is>
          <t>N/A</t>
        </is>
      </c>
      <c r="U1677" t="b">
        <v>1</v>
      </c>
      <c r="V1677" t="inlineStr">
        <is>
          <t>Payal Pathare</t>
        </is>
      </c>
      <c r="W1677" s="1" t="n">
        <v>44642.57268518519</v>
      </c>
      <c r="X1677" t="n">
        <v>699.0</v>
      </c>
      <c r="Y1677" t="n">
        <v>144.0</v>
      </c>
      <c r="Z1677" t="n">
        <v>0.0</v>
      </c>
      <c r="AA1677" t="n">
        <v>144.0</v>
      </c>
      <c r="AB1677" t="n">
        <v>21.0</v>
      </c>
      <c r="AC1677" t="n">
        <v>2.0</v>
      </c>
      <c r="AD1677" t="n">
        <v>52.0</v>
      </c>
      <c r="AE1677" t="n">
        <v>0.0</v>
      </c>
      <c r="AF1677" t="n">
        <v>0.0</v>
      </c>
      <c r="AG1677" t="n">
        <v>0.0</v>
      </c>
      <c r="AH1677" t="inlineStr">
        <is>
          <t>Ketan Pathak</t>
        </is>
      </c>
      <c r="AI1677" s="1" t="n">
        <v>44642.5940162037</v>
      </c>
      <c r="AJ1677" t="n">
        <v>704.0</v>
      </c>
      <c r="AK1677" t="n">
        <v>0.0</v>
      </c>
      <c r="AL1677" t="n">
        <v>0.0</v>
      </c>
      <c r="AM1677" t="n">
        <v>0.0</v>
      </c>
      <c r="AN1677" t="n">
        <v>21.0</v>
      </c>
      <c r="AO1677" t="n">
        <v>0.0</v>
      </c>
      <c r="AP1677" t="n">
        <v>52.0</v>
      </c>
      <c r="AQ1677" t="n">
        <v>0.0</v>
      </c>
      <c r="AR1677" t="n">
        <v>0.0</v>
      </c>
      <c r="AS1677" t="n">
        <v>0.0</v>
      </c>
      <c r="AT1677" t="inlineStr">
        <is>
          <t>N/A</t>
        </is>
      </c>
      <c r="AU1677" t="inlineStr">
        <is>
          <t>N/A</t>
        </is>
      </c>
      <c r="AV1677" t="inlineStr">
        <is>
          <t>N/A</t>
        </is>
      </c>
      <c r="AW1677" t="inlineStr">
        <is>
          <t>N/A</t>
        </is>
      </c>
      <c r="AX1677" t="inlineStr">
        <is>
          <t>N/A</t>
        </is>
      </c>
      <c r="AY1677" t="inlineStr">
        <is>
          <t>N/A</t>
        </is>
      </c>
      <c r="AZ1677" t="inlineStr">
        <is>
          <t>N/A</t>
        </is>
      </c>
      <c r="BA1677" t="inlineStr">
        <is>
          <t>N/A</t>
        </is>
      </c>
      <c r="BB1677" t="inlineStr">
        <is>
          <t>N/A</t>
        </is>
      </c>
      <c r="BC1677" t="inlineStr">
        <is>
          <t>N/A</t>
        </is>
      </c>
      <c r="BD1677" t="inlineStr">
        <is>
          <t>N/A</t>
        </is>
      </c>
      <c r="BE1677" t="inlineStr">
        <is>
          <t>N/A</t>
        </is>
      </c>
    </row>
    <row r="1678">
      <c r="A1678" t="inlineStr">
        <is>
          <t>WI220364823</t>
        </is>
      </c>
      <c r="B1678" t="inlineStr">
        <is>
          <t>DATA_VALIDATION</t>
        </is>
      </c>
      <c r="C1678" t="inlineStr">
        <is>
          <t>201300022195</t>
        </is>
      </c>
      <c r="D1678" t="inlineStr">
        <is>
          <t>Folder</t>
        </is>
      </c>
      <c r="E1678" s="2">
        <f>HYPERLINK("capsilon://?command=openfolder&amp;siteaddress=FAM.docvelocity-na8.net&amp;folderid=FX1CF2E2E3-189E-10C9-2930-A0BBEF344E02","FX22037470")</f>
        <v>0.0</v>
      </c>
      <c r="F1678" t="inlineStr">
        <is>
          <t/>
        </is>
      </c>
      <c r="G1678" t="inlineStr">
        <is>
          <t/>
        </is>
      </c>
      <c r="H1678" t="inlineStr">
        <is>
          <t>Mailitem</t>
        </is>
      </c>
      <c r="I1678" t="inlineStr">
        <is>
          <t>MI2203669855</t>
        </is>
      </c>
      <c r="J1678" t="n">
        <v>84.0</v>
      </c>
      <c r="K1678" t="inlineStr">
        <is>
          <t>COMPLETED</t>
        </is>
      </c>
      <c r="L1678" t="inlineStr">
        <is>
          <t>MARK_AS_COMPLETED</t>
        </is>
      </c>
      <c r="M1678" t="inlineStr">
        <is>
          <t>Queue</t>
        </is>
      </c>
      <c r="N1678" t="n">
        <v>2.0</v>
      </c>
      <c r="O1678" s="1" t="n">
        <v>44642.56508101852</v>
      </c>
      <c r="P1678" s="1" t="n">
        <v>44642.61131944445</v>
      </c>
      <c r="Q1678" t="n">
        <v>3544.0</v>
      </c>
      <c r="R1678" t="n">
        <v>451.0</v>
      </c>
      <c r="S1678" t="b">
        <v>0</v>
      </c>
      <c r="T1678" t="inlineStr">
        <is>
          <t>N/A</t>
        </is>
      </c>
      <c r="U1678" t="b">
        <v>0</v>
      </c>
      <c r="V1678" t="inlineStr">
        <is>
          <t>Samadhan Kamble</t>
        </is>
      </c>
      <c r="W1678" s="1" t="n">
        <v>44642.56799768518</v>
      </c>
      <c r="X1678" t="n">
        <v>250.0</v>
      </c>
      <c r="Y1678" t="n">
        <v>74.0</v>
      </c>
      <c r="Z1678" t="n">
        <v>0.0</v>
      </c>
      <c r="AA1678" t="n">
        <v>74.0</v>
      </c>
      <c r="AB1678" t="n">
        <v>0.0</v>
      </c>
      <c r="AC1678" t="n">
        <v>1.0</v>
      </c>
      <c r="AD1678" t="n">
        <v>10.0</v>
      </c>
      <c r="AE1678" t="n">
        <v>0.0</v>
      </c>
      <c r="AF1678" t="n">
        <v>0.0</v>
      </c>
      <c r="AG1678" t="n">
        <v>0.0</v>
      </c>
      <c r="AH1678" t="inlineStr">
        <is>
          <t>Vikash Suryakanth Parmar</t>
        </is>
      </c>
      <c r="AI1678" s="1" t="n">
        <v>44642.61131944445</v>
      </c>
      <c r="AJ1678" t="n">
        <v>201.0</v>
      </c>
      <c r="AK1678" t="n">
        <v>6.0</v>
      </c>
      <c r="AL1678" t="n">
        <v>0.0</v>
      </c>
      <c r="AM1678" t="n">
        <v>6.0</v>
      </c>
      <c r="AN1678" t="n">
        <v>0.0</v>
      </c>
      <c r="AO1678" t="n">
        <v>5.0</v>
      </c>
      <c r="AP1678" t="n">
        <v>4.0</v>
      </c>
      <c r="AQ1678" t="n">
        <v>0.0</v>
      </c>
      <c r="AR1678" t="n">
        <v>0.0</v>
      </c>
      <c r="AS1678" t="n">
        <v>0.0</v>
      </c>
      <c r="AT1678" t="inlineStr">
        <is>
          <t>N/A</t>
        </is>
      </c>
      <c r="AU1678" t="inlineStr">
        <is>
          <t>N/A</t>
        </is>
      </c>
      <c r="AV1678" t="inlineStr">
        <is>
          <t>N/A</t>
        </is>
      </c>
      <c r="AW1678" t="inlineStr">
        <is>
          <t>N/A</t>
        </is>
      </c>
      <c r="AX1678" t="inlineStr">
        <is>
          <t>N/A</t>
        </is>
      </c>
      <c r="AY1678" t="inlineStr">
        <is>
          <t>N/A</t>
        </is>
      </c>
      <c r="AZ1678" t="inlineStr">
        <is>
          <t>N/A</t>
        </is>
      </c>
      <c r="BA1678" t="inlineStr">
        <is>
          <t>N/A</t>
        </is>
      </c>
      <c r="BB1678" t="inlineStr">
        <is>
          <t>N/A</t>
        </is>
      </c>
      <c r="BC1678" t="inlineStr">
        <is>
          <t>N/A</t>
        </is>
      </c>
      <c r="BD1678" t="inlineStr">
        <is>
          <t>N/A</t>
        </is>
      </c>
      <c r="BE1678" t="inlineStr">
        <is>
          <t>N/A</t>
        </is>
      </c>
    </row>
    <row r="1679">
      <c r="A1679" t="inlineStr">
        <is>
          <t>WI220364824</t>
        </is>
      </c>
      <c r="B1679" t="inlineStr">
        <is>
          <t>DATA_VALIDATION</t>
        </is>
      </c>
      <c r="C1679" t="inlineStr">
        <is>
          <t>201300022195</t>
        </is>
      </c>
      <c r="D1679" t="inlineStr">
        <is>
          <t>Folder</t>
        </is>
      </c>
      <c r="E1679" s="2">
        <f>HYPERLINK("capsilon://?command=openfolder&amp;siteaddress=FAM.docvelocity-na8.net&amp;folderid=FX1CF2E2E3-189E-10C9-2930-A0BBEF344E02","FX22037470")</f>
        <v>0.0</v>
      </c>
      <c r="F1679" t="inlineStr">
        <is>
          <t/>
        </is>
      </c>
      <c r="G1679" t="inlineStr">
        <is>
          <t/>
        </is>
      </c>
      <c r="H1679" t="inlineStr">
        <is>
          <t>Mailitem</t>
        </is>
      </c>
      <c r="I1679" t="inlineStr">
        <is>
          <t>MI2203669898</t>
        </is>
      </c>
      <c r="J1679" t="n">
        <v>62.0</v>
      </c>
      <c r="K1679" t="inlineStr">
        <is>
          <t>COMPLETED</t>
        </is>
      </c>
      <c r="L1679" t="inlineStr">
        <is>
          <t>MARK_AS_COMPLETED</t>
        </is>
      </c>
      <c r="M1679" t="inlineStr">
        <is>
          <t>Queue</t>
        </is>
      </c>
      <c r="N1679" t="n">
        <v>2.0</v>
      </c>
      <c r="O1679" s="1" t="n">
        <v>44642.56559027778</v>
      </c>
      <c r="P1679" s="1" t="n">
        <v>44642.61079861111</v>
      </c>
      <c r="Q1679" t="n">
        <v>3516.0</v>
      </c>
      <c r="R1679" t="n">
        <v>390.0</v>
      </c>
      <c r="S1679" t="b">
        <v>0</v>
      </c>
      <c r="T1679" t="inlineStr">
        <is>
          <t>N/A</t>
        </is>
      </c>
      <c r="U1679" t="b">
        <v>0</v>
      </c>
      <c r="V1679" t="inlineStr">
        <is>
          <t>Nayan Naramshettiwar</t>
        </is>
      </c>
      <c r="W1679" s="1" t="n">
        <v>44642.56851851852</v>
      </c>
      <c r="X1679" t="n">
        <v>249.0</v>
      </c>
      <c r="Y1679" t="n">
        <v>57.0</v>
      </c>
      <c r="Z1679" t="n">
        <v>0.0</v>
      </c>
      <c r="AA1679" t="n">
        <v>57.0</v>
      </c>
      <c r="AB1679" t="n">
        <v>0.0</v>
      </c>
      <c r="AC1679" t="n">
        <v>1.0</v>
      </c>
      <c r="AD1679" t="n">
        <v>5.0</v>
      </c>
      <c r="AE1679" t="n">
        <v>0.0</v>
      </c>
      <c r="AF1679" t="n">
        <v>0.0</v>
      </c>
      <c r="AG1679" t="n">
        <v>0.0</v>
      </c>
      <c r="AH1679" t="inlineStr">
        <is>
          <t>Rohit Mawal</t>
        </is>
      </c>
      <c r="AI1679" s="1" t="n">
        <v>44642.61079861111</v>
      </c>
      <c r="AJ1679" t="n">
        <v>141.0</v>
      </c>
      <c r="AK1679" t="n">
        <v>0.0</v>
      </c>
      <c r="AL1679" t="n">
        <v>0.0</v>
      </c>
      <c r="AM1679" t="n">
        <v>0.0</v>
      </c>
      <c r="AN1679" t="n">
        <v>0.0</v>
      </c>
      <c r="AO1679" t="n">
        <v>0.0</v>
      </c>
      <c r="AP1679" t="n">
        <v>5.0</v>
      </c>
      <c r="AQ1679" t="n">
        <v>0.0</v>
      </c>
      <c r="AR1679" t="n">
        <v>0.0</v>
      </c>
      <c r="AS1679" t="n">
        <v>0.0</v>
      </c>
      <c r="AT1679" t="inlineStr">
        <is>
          <t>N/A</t>
        </is>
      </c>
      <c r="AU1679" t="inlineStr">
        <is>
          <t>N/A</t>
        </is>
      </c>
      <c r="AV1679" t="inlineStr">
        <is>
          <t>N/A</t>
        </is>
      </c>
      <c r="AW1679" t="inlineStr">
        <is>
          <t>N/A</t>
        </is>
      </c>
      <c r="AX1679" t="inlineStr">
        <is>
          <t>N/A</t>
        </is>
      </c>
      <c r="AY1679" t="inlineStr">
        <is>
          <t>N/A</t>
        </is>
      </c>
      <c r="AZ1679" t="inlineStr">
        <is>
          <t>N/A</t>
        </is>
      </c>
      <c r="BA1679" t="inlineStr">
        <is>
          <t>N/A</t>
        </is>
      </c>
      <c r="BB1679" t="inlineStr">
        <is>
          <t>N/A</t>
        </is>
      </c>
      <c r="BC1679" t="inlineStr">
        <is>
          <t>N/A</t>
        </is>
      </c>
      <c r="BD1679" t="inlineStr">
        <is>
          <t>N/A</t>
        </is>
      </c>
      <c r="BE1679" t="inlineStr">
        <is>
          <t>N/A</t>
        </is>
      </c>
    </row>
    <row r="1680">
      <c r="A1680" t="inlineStr">
        <is>
          <t>WI220364831</t>
        </is>
      </c>
      <c r="B1680" t="inlineStr">
        <is>
          <t>DATA_VALIDATION</t>
        </is>
      </c>
      <c r="C1680" t="inlineStr">
        <is>
          <t>201300022195</t>
        </is>
      </c>
      <c r="D1680" t="inlineStr">
        <is>
          <t>Folder</t>
        </is>
      </c>
      <c r="E1680" s="2">
        <f>HYPERLINK("capsilon://?command=openfolder&amp;siteaddress=FAM.docvelocity-na8.net&amp;folderid=FX1CF2E2E3-189E-10C9-2930-A0BBEF344E02","FX22037470")</f>
        <v>0.0</v>
      </c>
      <c r="F1680" t="inlineStr">
        <is>
          <t/>
        </is>
      </c>
      <c r="G1680" t="inlineStr">
        <is>
          <t/>
        </is>
      </c>
      <c r="H1680" t="inlineStr">
        <is>
          <t>Mailitem</t>
        </is>
      </c>
      <c r="I1680" t="inlineStr">
        <is>
          <t>MI2203670006</t>
        </is>
      </c>
      <c r="J1680" t="n">
        <v>28.0</v>
      </c>
      <c r="K1680" t="inlineStr">
        <is>
          <t>COMPLETED</t>
        </is>
      </c>
      <c r="L1680" t="inlineStr">
        <is>
          <t>MARK_AS_COMPLETED</t>
        </is>
      </c>
      <c r="M1680" t="inlineStr">
        <is>
          <t>Queue</t>
        </is>
      </c>
      <c r="N1680" t="n">
        <v>2.0</v>
      </c>
      <c r="O1680" s="1" t="n">
        <v>44642.566469907404</v>
      </c>
      <c r="P1680" s="1" t="n">
        <v>44642.6121412037</v>
      </c>
      <c r="Q1680" t="n">
        <v>3559.0</v>
      </c>
      <c r="R1680" t="n">
        <v>387.0</v>
      </c>
      <c r="S1680" t="b">
        <v>0</v>
      </c>
      <c r="T1680" t="inlineStr">
        <is>
          <t>N/A</t>
        </is>
      </c>
      <c r="U1680" t="b">
        <v>0</v>
      </c>
      <c r="V1680" t="inlineStr">
        <is>
          <t>Nikita Mandage</t>
        </is>
      </c>
      <c r="W1680" s="1" t="n">
        <v>44642.56972222222</v>
      </c>
      <c r="X1680" t="n">
        <v>272.0</v>
      </c>
      <c r="Y1680" t="n">
        <v>21.0</v>
      </c>
      <c r="Z1680" t="n">
        <v>0.0</v>
      </c>
      <c r="AA1680" t="n">
        <v>21.0</v>
      </c>
      <c r="AB1680" t="n">
        <v>0.0</v>
      </c>
      <c r="AC1680" t="n">
        <v>5.0</v>
      </c>
      <c r="AD1680" t="n">
        <v>7.0</v>
      </c>
      <c r="AE1680" t="n">
        <v>0.0</v>
      </c>
      <c r="AF1680" t="n">
        <v>0.0</v>
      </c>
      <c r="AG1680" t="n">
        <v>0.0</v>
      </c>
      <c r="AH1680" t="inlineStr">
        <is>
          <t>Rohit Mawal</t>
        </is>
      </c>
      <c r="AI1680" s="1" t="n">
        <v>44642.6121412037</v>
      </c>
      <c r="AJ1680" t="n">
        <v>115.0</v>
      </c>
      <c r="AK1680" t="n">
        <v>0.0</v>
      </c>
      <c r="AL1680" t="n">
        <v>0.0</v>
      </c>
      <c r="AM1680" t="n">
        <v>0.0</v>
      </c>
      <c r="AN1680" t="n">
        <v>0.0</v>
      </c>
      <c r="AO1680" t="n">
        <v>0.0</v>
      </c>
      <c r="AP1680" t="n">
        <v>7.0</v>
      </c>
      <c r="AQ1680" t="n">
        <v>0.0</v>
      </c>
      <c r="AR1680" t="n">
        <v>0.0</v>
      </c>
      <c r="AS1680" t="n">
        <v>0.0</v>
      </c>
      <c r="AT1680" t="inlineStr">
        <is>
          <t>N/A</t>
        </is>
      </c>
      <c r="AU1680" t="inlineStr">
        <is>
          <t>N/A</t>
        </is>
      </c>
      <c r="AV1680" t="inlineStr">
        <is>
          <t>N/A</t>
        </is>
      </c>
      <c r="AW1680" t="inlineStr">
        <is>
          <t>N/A</t>
        </is>
      </c>
      <c r="AX1680" t="inlineStr">
        <is>
          <t>N/A</t>
        </is>
      </c>
      <c r="AY1680" t="inlineStr">
        <is>
          <t>N/A</t>
        </is>
      </c>
      <c r="AZ1680" t="inlineStr">
        <is>
          <t>N/A</t>
        </is>
      </c>
      <c r="BA1680" t="inlineStr">
        <is>
          <t>N/A</t>
        </is>
      </c>
      <c r="BB1680" t="inlineStr">
        <is>
          <t>N/A</t>
        </is>
      </c>
      <c r="BC1680" t="inlineStr">
        <is>
          <t>N/A</t>
        </is>
      </c>
      <c r="BD1680" t="inlineStr">
        <is>
          <t>N/A</t>
        </is>
      </c>
      <c r="BE1680" t="inlineStr">
        <is>
          <t>N/A</t>
        </is>
      </c>
    </row>
    <row r="1681">
      <c r="A1681" t="inlineStr">
        <is>
          <t>WI220364843</t>
        </is>
      </c>
      <c r="B1681" t="inlineStr">
        <is>
          <t>DATA_VALIDATION</t>
        </is>
      </c>
      <c r="C1681" t="inlineStr">
        <is>
          <t>201300022195</t>
        </is>
      </c>
      <c r="D1681" t="inlineStr">
        <is>
          <t>Folder</t>
        </is>
      </c>
      <c r="E1681" s="2">
        <f>HYPERLINK("capsilon://?command=openfolder&amp;siteaddress=FAM.docvelocity-na8.net&amp;folderid=FX1CF2E2E3-189E-10C9-2930-A0BBEF344E02","FX22037470")</f>
        <v>0.0</v>
      </c>
      <c r="F1681" t="inlineStr">
        <is>
          <t/>
        </is>
      </c>
      <c r="G1681" t="inlineStr">
        <is>
          <t/>
        </is>
      </c>
      <c r="H1681" t="inlineStr">
        <is>
          <t>Mailitem</t>
        </is>
      </c>
      <c r="I1681" t="inlineStr">
        <is>
          <t>MI2203670029</t>
        </is>
      </c>
      <c r="J1681" t="n">
        <v>28.0</v>
      </c>
      <c r="K1681" t="inlineStr">
        <is>
          <t>COMPLETED</t>
        </is>
      </c>
      <c r="L1681" t="inlineStr">
        <is>
          <t>MARK_AS_COMPLETED</t>
        </is>
      </c>
      <c r="M1681" t="inlineStr">
        <is>
          <t>Queue</t>
        </is>
      </c>
      <c r="N1681" t="n">
        <v>2.0</v>
      </c>
      <c r="O1681" s="1" t="n">
        <v>44642.56673611111</v>
      </c>
      <c r="P1681" s="1" t="n">
        <v>44642.611921296295</v>
      </c>
      <c r="Q1681" t="n">
        <v>3755.0</v>
      </c>
      <c r="R1681" t="n">
        <v>149.0</v>
      </c>
      <c r="S1681" t="b">
        <v>0</v>
      </c>
      <c r="T1681" t="inlineStr">
        <is>
          <t>N/A</t>
        </is>
      </c>
      <c r="U1681" t="b">
        <v>0</v>
      </c>
      <c r="V1681" t="inlineStr">
        <is>
          <t>Shivani Narwade</t>
        </is>
      </c>
      <c r="W1681" s="1" t="n">
        <v>44642.56835648148</v>
      </c>
      <c r="X1681" t="n">
        <v>98.0</v>
      </c>
      <c r="Y1681" t="n">
        <v>21.0</v>
      </c>
      <c r="Z1681" t="n">
        <v>0.0</v>
      </c>
      <c r="AA1681" t="n">
        <v>21.0</v>
      </c>
      <c r="AB1681" t="n">
        <v>0.0</v>
      </c>
      <c r="AC1681" t="n">
        <v>2.0</v>
      </c>
      <c r="AD1681" t="n">
        <v>7.0</v>
      </c>
      <c r="AE1681" t="n">
        <v>0.0</v>
      </c>
      <c r="AF1681" t="n">
        <v>0.0</v>
      </c>
      <c r="AG1681" t="n">
        <v>0.0</v>
      </c>
      <c r="AH1681" t="inlineStr">
        <is>
          <t>Vikash Suryakanth Parmar</t>
        </is>
      </c>
      <c r="AI1681" s="1" t="n">
        <v>44642.611921296295</v>
      </c>
      <c r="AJ1681" t="n">
        <v>51.0</v>
      </c>
      <c r="AK1681" t="n">
        <v>0.0</v>
      </c>
      <c r="AL1681" t="n">
        <v>0.0</v>
      </c>
      <c r="AM1681" t="n">
        <v>0.0</v>
      </c>
      <c r="AN1681" t="n">
        <v>0.0</v>
      </c>
      <c r="AO1681" t="n">
        <v>0.0</v>
      </c>
      <c r="AP1681" t="n">
        <v>7.0</v>
      </c>
      <c r="AQ1681" t="n">
        <v>0.0</v>
      </c>
      <c r="AR1681" t="n">
        <v>0.0</v>
      </c>
      <c r="AS1681" t="n">
        <v>0.0</v>
      </c>
      <c r="AT1681" t="inlineStr">
        <is>
          <t>N/A</t>
        </is>
      </c>
      <c r="AU1681" t="inlineStr">
        <is>
          <t>N/A</t>
        </is>
      </c>
      <c r="AV1681" t="inlineStr">
        <is>
          <t>N/A</t>
        </is>
      </c>
      <c r="AW1681" t="inlineStr">
        <is>
          <t>N/A</t>
        </is>
      </c>
      <c r="AX1681" t="inlineStr">
        <is>
          <t>N/A</t>
        </is>
      </c>
      <c r="AY1681" t="inlineStr">
        <is>
          <t>N/A</t>
        </is>
      </c>
      <c r="AZ1681" t="inlineStr">
        <is>
          <t>N/A</t>
        </is>
      </c>
      <c r="BA1681" t="inlineStr">
        <is>
          <t>N/A</t>
        </is>
      </c>
      <c r="BB1681" t="inlineStr">
        <is>
          <t>N/A</t>
        </is>
      </c>
      <c r="BC1681" t="inlineStr">
        <is>
          <t>N/A</t>
        </is>
      </c>
      <c r="BD1681" t="inlineStr">
        <is>
          <t>N/A</t>
        </is>
      </c>
      <c r="BE1681" t="inlineStr">
        <is>
          <t>N/A</t>
        </is>
      </c>
    </row>
    <row r="1682">
      <c r="A1682" t="inlineStr">
        <is>
          <t>WI220364844</t>
        </is>
      </c>
      <c r="B1682" t="inlineStr">
        <is>
          <t>DATA_VALIDATION</t>
        </is>
      </c>
      <c r="C1682" t="inlineStr">
        <is>
          <t>201300022195</t>
        </is>
      </c>
      <c r="D1682" t="inlineStr">
        <is>
          <t>Folder</t>
        </is>
      </c>
      <c r="E1682" s="2">
        <f>HYPERLINK("capsilon://?command=openfolder&amp;siteaddress=FAM.docvelocity-na8.net&amp;folderid=FX1CF2E2E3-189E-10C9-2930-A0BBEF344E02","FX22037470")</f>
        <v>0.0</v>
      </c>
      <c r="F1682" t="inlineStr">
        <is>
          <t/>
        </is>
      </c>
      <c r="G1682" t="inlineStr">
        <is>
          <t/>
        </is>
      </c>
      <c r="H1682" t="inlineStr">
        <is>
          <t>Mailitem</t>
        </is>
      </c>
      <c r="I1682" t="inlineStr">
        <is>
          <t>MI2203670018</t>
        </is>
      </c>
      <c r="J1682" t="n">
        <v>28.0</v>
      </c>
      <c r="K1682" t="inlineStr">
        <is>
          <t>COMPLETED</t>
        </is>
      </c>
      <c r="L1682" t="inlineStr">
        <is>
          <t>MARK_AS_COMPLETED</t>
        </is>
      </c>
      <c r="M1682" t="inlineStr">
        <is>
          <t>Queue</t>
        </is>
      </c>
      <c r="N1682" t="n">
        <v>2.0</v>
      </c>
      <c r="O1682" s="1" t="n">
        <v>44642.56673611111</v>
      </c>
      <c r="P1682" s="1" t="n">
        <v>44642.614224537036</v>
      </c>
      <c r="Q1682" t="n">
        <v>3754.0</v>
      </c>
      <c r="R1682" t="n">
        <v>349.0</v>
      </c>
      <c r="S1682" t="b">
        <v>0</v>
      </c>
      <c r="T1682" t="inlineStr">
        <is>
          <t>N/A</t>
        </is>
      </c>
      <c r="U1682" t="b">
        <v>0</v>
      </c>
      <c r="V1682" t="inlineStr">
        <is>
          <t>Shubham Karwate</t>
        </is>
      </c>
      <c r="W1682" s="1" t="n">
        <v>44642.56905092593</v>
      </c>
      <c r="X1682" t="n">
        <v>128.0</v>
      </c>
      <c r="Y1682" t="n">
        <v>21.0</v>
      </c>
      <c r="Z1682" t="n">
        <v>0.0</v>
      </c>
      <c r="AA1682" t="n">
        <v>21.0</v>
      </c>
      <c r="AB1682" t="n">
        <v>0.0</v>
      </c>
      <c r="AC1682" t="n">
        <v>1.0</v>
      </c>
      <c r="AD1682" t="n">
        <v>7.0</v>
      </c>
      <c r="AE1682" t="n">
        <v>0.0</v>
      </c>
      <c r="AF1682" t="n">
        <v>0.0</v>
      </c>
      <c r="AG1682" t="n">
        <v>0.0</v>
      </c>
      <c r="AH1682" t="inlineStr">
        <is>
          <t>Mohini Shinde</t>
        </is>
      </c>
      <c r="AI1682" s="1" t="n">
        <v>44642.614224537036</v>
      </c>
      <c r="AJ1682" t="n">
        <v>221.0</v>
      </c>
      <c r="AK1682" t="n">
        <v>0.0</v>
      </c>
      <c r="AL1682" t="n">
        <v>0.0</v>
      </c>
      <c r="AM1682" t="n">
        <v>0.0</v>
      </c>
      <c r="AN1682" t="n">
        <v>0.0</v>
      </c>
      <c r="AO1682" t="n">
        <v>0.0</v>
      </c>
      <c r="AP1682" t="n">
        <v>7.0</v>
      </c>
      <c r="AQ1682" t="n">
        <v>0.0</v>
      </c>
      <c r="AR1682" t="n">
        <v>0.0</v>
      </c>
      <c r="AS1682" t="n">
        <v>0.0</v>
      </c>
      <c r="AT1682" t="inlineStr">
        <is>
          <t>N/A</t>
        </is>
      </c>
      <c r="AU1682" t="inlineStr">
        <is>
          <t>N/A</t>
        </is>
      </c>
      <c r="AV1682" t="inlineStr">
        <is>
          <t>N/A</t>
        </is>
      </c>
      <c r="AW1682" t="inlineStr">
        <is>
          <t>N/A</t>
        </is>
      </c>
      <c r="AX1682" t="inlineStr">
        <is>
          <t>N/A</t>
        </is>
      </c>
      <c r="AY1682" t="inlineStr">
        <is>
          <t>N/A</t>
        </is>
      </c>
      <c r="AZ1682" t="inlineStr">
        <is>
          <t>N/A</t>
        </is>
      </c>
      <c r="BA1682" t="inlineStr">
        <is>
          <t>N/A</t>
        </is>
      </c>
      <c r="BB1682" t="inlineStr">
        <is>
          <t>N/A</t>
        </is>
      </c>
      <c r="BC1682" t="inlineStr">
        <is>
          <t>N/A</t>
        </is>
      </c>
      <c r="BD1682" t="inlineStr">
        <is>
          <t>N/A</t>
        </is>
      </c>
      <c r="BE1682" t="inlineStr">
        <is>
          <t>N/A</t>
        </is>
      </c>
    </row>
    <row r="1683">
      <c r="A1683" t="inlineStr">
        <is>
          <t>WI220364849</t>
        </is>
      </c>
      <c r="B1683" t="inlineStr">
        <is>
          <t>DATA_VALIDATION</t>
        </is>
      </c>
      <c r="C1683" t="inlineStr">
        <is>
          <t>201300022195</t>
        </is>
      </c>
      <c r="D1683" t="inlineStr">
        <is>
          <t>Folder</t>
        </is>
      </c>
      <c r="E1683" s="2">
        <f>HYPERLINK("capsilon://?command=openfolder&amp;siteaddress=FAM.docvelocity-na8.net&amp;folderid=FX1CF2E2E3-189E-10C9-2930-A0BBEF344E02","FX22037470")</f>
        <v>0.0</v>
      </c>
      <c r="F1683" t="inlineStr">
        <is>
          <t/>
        </is>
      </c>
      <c r="G1683" t="inlineStr">
        <is>
          <t/>
        </is>
      </c>
      <c r="H1683" t="inlineStr">
        <is>
          <t>Mailitem</t>
        </is>
      </c>
      <c r="I1683" t="inlineStr">
        <is>
          <t>MI2203670039</t>
        </is>
      </c>
      <c r="J1683" t="n">
        <v>28.0</v>
      </c>
      <c r="K1683" t="inlineStr">
        <is>
          <t>COMPLETED</t>
        </is>
      </c>
      <c r="L1683" t="inlineStr">
        <is>
          <t>MARK_AS_COMPLETED</t>
        </is>
      </c>
      <c r="M1683" t="inlineStr">
        <is>
          <t>Queue</t>
        </is>
      </c>
      <c r="N1683" t="n">
        <v>2.0</v>
      </c>
      <c r="O1683" s="1" t="n">
        <v>44642.56688657407</v>
      </c>
      <c r="P1683" s="1" t="n">
        <v>44642.612604166665</v>
      </c>
      <c r="Q1683" t="n">
        <v>3607.0</v>
      </c>
      <c r="R1683" t="n">
        <v>343.0</v>
      </c>
      <c r="S1683" t="b">
        <v>0</v>
      </c>
      <c r="T1683" t="inlineStr">
        <is>
          <t>N/A</t>
        </is>
      </c>
      <c r="U1683" t="b">
        <v>0</v>
      </c>
      <c r="V1683" t="inlineStr">
        <is>
          <t>Samadhan Kamble</t>
        </is>
      </c>
      <c r="W1683" s="1" t="n">
        <v>44642.57129629629</v>
      </c>
      <c r="X1683" t="n">
        <v>284.0</v>
      </c>
      <c r="Y1683" t="n">
        <v>21.0</v>
      </c>
      <c r="Z1683" t="n">
        <v>0.0</v>
      </c>
      <c r="AA1683" t="n">
        <v>21.0</v>
      </c>
      <c r="AB1683" t="n">
        <v>0.0</v>
      </c>
      <c r="AC1683" t="n">
        <v>3.0</v>
      </c>
      <c r="AD1683" t="n">
        <v>7.0</v>
      </c>
      <c r="AE1683" t="n">
        <v>0.0</v>
      </c>
      <c r="AF1683" t="n">
        <v>0.0</v>
      </c>
      <c r="AG1683" t="n">
        <v>0.0</v>
      </c>
      <c r="AH1683" t="inlineStr">
        <is>
          <t>Vikash Suryakanth Parmar</t>
        </is>
      </c>
      <c r="AI1683" s="1" t="n">
        <v>44642.612604166665</v>
      </c>
      <c r="AJ1683" t="n">
        <v>59.0</v>
      </c>
      <c r="AK1683" t="n">
        <v>0.0</v>
      </c>
      <c r="AL1683" t="n">
        <v>0.0</v>
      </c>
      <c r="AM1683" t="n">
        <v>0.0</v>
      </c>
      <c r="AN1683" t="n">
        <v>0.0</v>
      </c>
      <c r="AO1683" t="n">
        <v>0.0</v>
      </c>
      <c r="AP1683" t="n">
        <v>7.0</v>
      </c>
      <c r="AQ1683" t="n">
        <v>0.0</v>
      </c>
      <c r="AR1683" t="n">
        <v>0.0</v>
      </c>
      <c r="AS1683" t="n">
        <v>0.0</v>
      </c>
      <c r="AT1683" t="inlineStr">
        <is>
          <t>N/A</t>
        </is>
      </c>
      <c r="AU1683" t="inlineStr">
        <is>
          <t>N/A</t>
        </is>
      </c>
      <c r="AV1683" t="inlineStr">
        <is>
          <t>N/A</t>
        </is>
      </c>
      <c r="AW1683" t="inlineStr">
        <is>
          <t>N/A</t>
        </is>
      </c>
      <c r="AX1683" t="inlineStr">
        <is>
          <t>N/A</t>
        </is>
      </c>
      <c r="AY1683" t="inlineStr">
        <is>
          <t>N/A</t>
        </is>
      </c>
      <c r="AZ1683" t="inlineStr">
        <is>
          <t>N/A</t>
        </is>
      </c>
      <c r="BA1683" t="inlineStr">
        <is>
          <t>N/A</t>
        </is>
      </c>
      <c r="BB1683" t="inlineStr">
        <is>
          <t>N/A</t>
        </is>
      </c>
      <c r="BC1683" t="inlineStr">
        <is>
          <t>N/A</t>
        </is>
      </c>
      <c r="BD1683" t="inlineStr">
        <is>
          <t>N/A</t>
        </is>
      </c>
      <c r="BE1683" t="inlineStr">
        <is>
          <t>N/A</t>
        </is>
      </c>
    </row>
    <row r="1684">
      <c r="A1684" t="inlineStr">
        <is>
          <t>WI220364874</t>
        </is>
      </c>
      <c r="B1684" t="inlineStr">
        <is>
          <t>DATA_VALIDATION</t>
        </is>
      </c>
      <c r="C1684" t="inlineStr">
        <is>
          <t>201330005915</t>
        </is>
      </c>
      <c r="D1684" t="inlineStr">
        <is>
          <t>Folder</t>
        </is>
      </c>
      <c r="E1684" s="2">
        <f>HYPERLINK("capsilon://?command=openfolder&amp;siteaddress=FAM.docvelocity-na8.net&amp;folderid=FX586DAFBD-4B2A-713B-0046-18029FB2B9A4","FX22038347")</f>
        <v>0.0</v>
      </c>
      <c r="F1684" t="inlineStr">
        <is>
          <t/>
        </is>
      </c>
      <c r="G1684" t="inlineStr">
        <is>
          <t/>
        </is>
      </c>
      <c r="H1684" t="inlineStr">
        <is>
          <t>Mailitem</t>
        </is>
      </c>
      <c r="I1684" t="inlineStr">
        <is>
          <t>MI2203670295</t>
        </is>
      </c>
      <c r="J1684" t="n">
        <v>62.0</v>
      </c>
      <c r="K1684" t="inlineStr">
        <is>
          <t>COMPLETED</t>
        </is>
      </c>
      <c r="L1684" t="inlineStr">
        <is>
          <t>MARK_AS_COMPLETED</t>
        </is>
      </c>
      <c r="M1684" t="inlineStr">
        <is>
          <t>Queue</t>
        </is>
      </c>
      <c r="N1684" t="n">
        <v>1.0</v>
      </c>
      <c r="O1684" s="1" t="n">
        <v>44642.569606481484</v>
      </c>
      <c r="P1684" s="1" t="n">
        <v>44642.58288194444</v>
      </c>
      <c r="Q1684" t="n">
        <v>941.0</v>
      </c>
      <c r="R1684" t="n">
        <v>206.0</v>
      </c>
      <c r="S1684" t="b">
        <v>0</v>
      </c>
      <c r="T1684" t="inlineStr">
        <is>
          <t>N/A</t>
        </is>
      </c>
      <c r="U1684" t="b">
        <v>0</v>
      </c>
      <c r="V1684" t="inlineStr">
        <is>
          <t>Suraj Toradmal</t>
        </is>
      </c>
      <c r="W1684" s="1" t="n">
        <v>44642.58288194444</v>
      </c>
      <c r="X1684" t="n">
        <v>113.0</v>
      </c>
      <c r="Y1684" t="n">
        <v>0.0</v>
      </c>
      <c r="Z1684" t="n">
        <v>0.0</v>
      </c>
      <c r="AA1684" t="n">
        <v>0.0</v>
      </c>
      <c r="AB1684" t="n">
        <v>0.0</v>
      </c>
      <c r="AC1684" t="n">
        <v>0.0</v>
      </c>
      <c r="AD1684" t="n">
        <v>62.0</v>
      </c>
      <c r="AE1684" t="n">
        <v>57.0</v>
      </c>
      <c r="AF1684" t="n">
        <v>0.0</v>
      </c>
      <c r="AG1684" t="n">
        <v>2.0</v>
      </c>
      <c r="AH1684" t="inlineStr">
        <is>
          <t>N/A</t>
        </is>
      </c>
      <c r="AI1684" t="inlineStr">
        <is>
          <t>N/A</t>
        </is>
      </c>
      <c r="AJ1684" t="inlineStr">
        <is>
          <t>N/A</t>
        </is>
      </c>
      <c r="AK1684" t="inlineStr">
        <is>
          <t>N/A</t>
        </is>
      </c>
      <c r="AL1684" t="inlineStr">
        <is>
          <t>N/A</t>
        </is>
      </c>
      <c r="AM1684" t="inlineStr">
        <is>
          <t>N/A</t>
        </is>
      </c>
      <c r="AN1684" t="inlineStr">
        <is>
          <t>N/A</t>
        </is>
      </c>
      <c r="AO1684" t="inlineStr">
        <is>
          <t>N/A</t>
        </is>
      </c>
      <c r="AP1684" t="inlineStr">
        <is>
          <t>N/A</t>
        </is>
      </c>
      <c r="AQ1684" t="inlineStr">
        <is>
          <t>N/A</t>
        </is>
      </c>
      <c r="AR1684" t="inlineStr">
        <is>
          <t>N/A</t>
        </is>
      </c>
      <c r="AS1684" t="inlineStr">
        <is>
          <t>N/A</t>
        </is>
      </c>
      <c r="AT1684" t="inlineStr">
        <is>
          <t>N/A</t>
        </is>
      </c>
      <c r="AU1684" t="inlineStr">
        <is>
          <t>N/A</t>
        </is>
      </c>
      <c r="AV1684" t="inlineStr">
        <is>
          <t>N/A</t>
        </is>
      </c>
      <c r="AW1684" t="inlineStr">
        <is>
          <t>N/A</t>
        </is>
      </c>
      <c r="AX1684" t="inlineStr">
        <is>
          <t>N/A</t>
        </is>
      </c>
      <c r="AY1684" t="inlineStr">
        <is>
          <t>N/A</t>
        </is>
      </c>
      <c r="AZ1684" t="inlineStr">
        <is>
          <t>N/A</t>
        </is>
      </c>
      <c r="BA1684" t="inlineStr">
        <is>
          <t>N/A</t>
        </is>
      </c>
      <c r="BB1684" t="inlineStr">
        <is>
          <t>N/A</t>
        </is>
      </c>
      <c r="BC1684" t="inlineStr">
        <is>
          <t>N/A</t>
        </is>
      </c>
      <c r="BD1684" t="inlineStr">
        <is>
          <t>N/A</t>
        </is>
      </c>
      <c r="BE1684" t="inlineStr">
        <is>
          <t>N/A</t>
        </is>
      </c>
    </row>
    <row r="1685">
      <c r="A1685" t="inlineStr">
        <is>
          <t>WI220364878</t>
        </is>
      </c>
      <c r="B1685" t="inlineStr">
        <is>
          <t>DATA_VALIDATION</t>
        </is>
      </c>
      <c r="C1685" t="inlineStr">
        <is>
          <t>201330005915</t>
        </is>
      </c>
      <c r="D1685" t="inlineStr">
        <is>
          <t>Folder</t>
        </is>
      </c>
      <c r="E1685" s="2">
        <f>HYPERLINK("capsilon://?command=openfolder&amp;siteaddress=FAM.docvelocity-na8.net&amp;folderid=FX586DAFBD-4B2A-713B-0046-18029FB2B9A4","FX22038347")</f>
        <v>0.0</v>
      </c>
      <c r="F1685" t="inlineStr">
        <is>
          <t/>
        </is>
      </c>
      <c r="G1685" t="inlineStr">
        <is>
          <t/>
        </is>
      </c>
      <c r="H1685" t="inlineStr">
        <is>
          <t>Mailitem</t>
        </is>
      </c>
      <c r="I1685" t="inlineStr">
        <is>
          <t>MI2203670301</t>
        </is>
      </c>
      <c r="J1685" t="n">
        <v>28.0</v>
      </c>
      <c r="K1685" t="inlineStr">
        <is>
          <t>COMPLETED</t>
        </is>
      </c>
      <c r="L1685" t="inlineStr">
        <is>
          <t>MARK_AS_COMPLETED</t>
        </is>
      </c>
      <c r="M1685" t="inlineStr">
        <is>
          <t>Queue</t>
        </is>
      </c>
      <c r="N1685" t="n">
        <v>2.0</v>
      </c>
      <c r="O1685" s="1" t="n">
        <v>44642.56983796296</v>
      </c>
      <c r="P1685" s="1" t="n">
        <v>44642.61337962963</v>
      </c>
      <c r="Q1685" t="n">
        <v>3510.0</v>
      </c>
      <c r="R1685" t="n">
        <v>252.0</v>
      </c>
      <c r="S1685" t="b">
        <v>0</v>
      </c>
      <c r="T1685" t="inlineStr">
        <is>
          <t>N/A</t>
        </is>
      </c>
      <c r="U1685" t="b">
        <v>0</v>
      </c>
      <c r="V1685" t="inlineStr">
        <is>
          <t>Nayan Naramshettiwar</t>
        </is>
      </c>
      <c r="W1685" s="1" t="n">
        <v>44642.571597222224</v>
      </c>
      <c r="X1685" t="n">
        <v>146.0</v>
      </c>
      <c r="Y1685" t="n">
        <v>21.0</v>
      </c>
      <c r="Z1685" t="n">
        <v>0.0</v>
      </c>
      <c r="AA1685" t="n">
        <v>21.0</v>
      </c>
      <c r="AB1685" t="n">
        <v>0.0</v>
      </c>
      <c r="AC1685" t="n">
        <v>2.0</v>
      </c>
      <c r="AD1685" t="n">
        <v>7.0</v>
      </c>
      <c r="AE1685" t="n">
        <v>0.0</v>
      </c>
      <c r="AF1685" t="n">
        <v>0.0</v>
      </c>
      <c r="AG1685" t="n">
        <v>0.0</v>
      </c>
      <c r="AH1685" t="inlineStr">
        <is>
          <t>Rohit Mawal</t>
        </is>
      </c>
      <c r="AI1685" s="1" t="n">
        <v>44642.61337962963</v>
      </c>
      <c r="AJ1685" t="n">
        <v>106.0</v>
      </c>
      <c r="AK1685" t="n">
        <v>1.0</v>
      </c>
      <c r="AL1685" t="n">
        <v>0.0</v>
      </c>
      <c r="AM1685" t="n">
        <v>1.0</v>
      </c>
      <c r="AN1685" t="n">
        <v>0.0</v>
      </c>
      <c r="AO1685" t="n">
        <v>1.0</v>
      </c>
      <c r="AP1685" t="n">
        <v>6.0</v>
      </c>
      <c r="AQ1685" t="n">
        <v>0.0</v>
      </c>
      <c r="AR1685" t="n">
        <v>0.0</v>
      </c>
      <c r="AS1685" t="n">
        <v>0.0</v>
      </c>
      <c r="AT1685" t="inlineStr">
        <is>
          <t>N/A</t>
        </is>
      </c>
      <c r="AU1685" t="inlineStr">
        <is>
          <t>N/A</t>
        </is>
      </c>
      <c r="AV1685" t="inlineStr">
        <is>
          <t>N/A</t>
        </is>
      </c>
      <c r="AW1685" t="inlineStr">
        <is>
          <t>N/A</t>
        </is>
      </c>
      <c r="AX1685" t="inlineStr">
        <is>
          <t>N/A</t>
        </is>
      </c>
      <c r="AY1685" t="inlineStr">
        <is>
          <t>N/A</t>
        </is>
      </c>
      <c r="AZ1685" t="inlineStr">
        <is>
          <t>N/A</t>
        </is>
      </c>
      <c r="BA1685" t="inlineStr">
        <is>
          <t>N/A</t>
        </is>
      </c>
      <c r="BB1685" t="inlineStr">
        <is>
          <t>N/A</t>
        </is>
      </c>
      <c r="BC1685" t="inlineStr">
        <is>
          <t>N/A</t>
        </is>
      </c>
      <c r="BD1685" t="inlineStr">
        <is>
          <t>N/A</t>
        </is>
      </c>
      <c r="BE1685" t="inlineStr">
        <is>
          <t>N/A</t>
        </is>
      </c>
    </row>
    <row r="1686">
      <c r="A1686" t="inlineStr">
        <is>
          <t>WI220364879</t>
        </is>
      </c>
      <c r="B1686" t="inlineStr">
        <is>
          <t>DATA_VALIDATION</t>
        </is>
      </c>
      <c r="C1686" t="inlineStr">
        <is>
          <t>201330005915</t>
        </is>
      </c>
      <c r="D1686" t="inlineStr">
        <is>
          <t>Folder</t>
        </is>
      </c>
      <c r="E1686" s="2">
        <f>HYPERLINK("capsilon://?command=openfolder&amp;siteaddress=FAM.docvelocity-na8.net&amp;folderid=FX586DAFBD-4B2A-713B-0046-18029FB2B9A4","FX22038347")</f>
        <v>0.0</v>
      </c>
      <c r="F1686" t="inlineStr">
        <is>
          <t/>
        </is>
      </c>
      <c r="G1686" t="inlineStr">
        <is>
          <t/>
        </is>
      </c>
      <c r="H1686" t="inlineStr">
        <is>
          <t>Mailitem</t>
        </is>
      </c>
      <c r="I1686" t="inlineStr">
        <is>
          <t>MI2203670313</t>
        </is>
      </c>
      <c r="J1686" t="n">
        <v>28.0</v>
      </c>
      <c r="K1686" t="inlineStr">
        <is>
          <t>COMPLETED</t>
        </is>
      </c>
      <c r="L1686" t="inlineStr">
        <is>
          <t>MARK_AS_COMPLETED</t>
        </is>
      </c>
      <c r="M1686" t="inlineStr">
        <is>
          <t>Queue</t>
        </is>
      </c>
      <c r="N1686" t="n">
        <v>2.0</v>
      </c>
      <c r="O1686" s="1" t="n">
        <v>44642.56995370371</v>
      </c>
      <c r="P1686" s="1" t="n">
        <v>44642.613217592596</v>
      </c>
      <c r="Q1686" t="n">
        <v>3548.0</v>
      </c>
      <c r="R1686" t="n">
        <v>190.0</v>
      </c>
      <c r="S1686" t="b">
        <v>0</v>
      </c>
      <c r="T1686" t="inlineStr">
        <is>
          <t>N/A</t>
        </is>
      </c>
      <c r="U1686" t="b">
        <v>0</v>
      </c>
      <c r="V1686" t="inlineStr">
        <is>
          <t>Shivani Narwade</t>
        </is>
      </c>
      <c r="W1686" s="1" t="n">
        <v>44642.571550925924</v>
      </c>
      <c r="X1686" t="n">
        <v>137.0</v>
      </c>
      <c r="Y1686" t="n">
        <v>21.0</v>
      </c>
      <c r="Z1686" t="n">
        <v>0.0</v>
      </c>
      <c r="AA1686" t="n">
        <v>21.0</v>
      </c>
      <c r="AB1686" t="n">
        <v>0.0</v>
      </c>
      <c r="AC1686" t="n">
        <v>0.0</v>
      </c>
      <c r="AD1686" t="n">
        <v>7.0</v>
      </c>
      <c r="AE1686" t="n">
        <v>0.0</v>
      </c>
      <c r="AF1686" t="n">
        <v>0.0</v>
      </c>
      <c r="AG1686" t="n">
        <v>0.0</v>
      </c>
      <c r="AH1686" t="inlineStr">
        <is>
          <t>Vikash Suryakanth Parmar</t>
        </is>
      </c>
      <c r="AI1686" s="1" t="n">
        <v>44642.613217592596</v>
      </c>
      <c r="AJ1686" t="n">
        <v>53.0</v>
      </c>
      <c r="AK1686" t="n">
        <v>0.0</v>
      </c>
      <c r="AL1686" t="n">
        <v>0.0</v>
      </c>
      <c r="AM1686" t="n">
        <v>0.0</v>
      </c>
      <c r="AN1686" t="n">
        <v>0.0</v>
      </c>
      <c r="AO1686" t="n">
        <v>0.0</v>
      </c>
      <c r="AP1686" t="n">
        <v>7.0</v>
      </c>
      <c r="AQ1686" t="n">
        <v>0.0</v>
      </c>
      <c r="AR1686" t="n">
        <v>0.0</v>
      </c>
      <c r="AS1686" t="n">
        <v>0.0</v>
      </c>
      <c r="AT1686" t="inlineStr">
        <is>
          <t>N/A</t>
        </is>
      </c>
      <c r="AU1686" t="inlineStr">
        <is>
          <t>N/A</t>
        </is>
      </c>
      <c r="AV1686" t="inlineStr">
        <is>
          <t>N/A</t>
        </is>
      </c>
      <c r="AW1686" t="inlineStr">
        <is>
          <t>N/A</t>
        </is>
      </c>
      <c r="AX1686" t="inlineStr">
        <is>
          <t>N/A</t>
        </is>
      </c>
      <c r="AY1686" t="inlineStr">
        <is>
          <t>N/A</t>
        </is>
      </c>
      <c r="AZ1686" t="inlineStr">
        <is>
          <t>N/A</t>
        </is>
      </c>
      <c r="BA1686" t="inlineStr">
        <is>
          <t>N/A</t>
        </is>
      </c>
      <c r="BB1686" t="inlineStr">
        <is>
          <t>N/A</t>
        </is>
      </c>
      <c r="BC1686" t="inlineStr">
        <is>
          <t>N/A</t>
        </is>
      </c>
      <c r="BD1686" t="inlineStr">
        <is>
          <t>N/A</t>
        </is>
      </c>
      <c r="BE1686" t="inlineStr">
        <is>
          <t>N/A</t>
        </is>
      </c>
    </row>
    <row r="1687">
      <c r="A1687" t="inlineStr">
        <is>
          <t>WI220364881</t>
        </is>
      </c>
      <c r="B1687" t="inlineStr">
        <is>
          <t>DATA_VALIDATION</t>
        </is>
      </c>
      <c r="C1687" t="inlineStr">
        <is>
          <t>201330005915</t>
        </is>
      </c>
      <c r="D1687" t="inlineStr">
        <is>
          <t>Folder</t>
        </is>
      </c>
      <c r="E1687" s="2">
        <f>HYPERLINK("capsilon://?command=openfolder&amp;siteaddress=FAM.docvelocity-na8.net&amp;folderid=FX586DAFBD-4B2A-713B-0046-18029FB2B9A4","FX22038347")</f>
        <v>0.0</v>
      </c>
      <c r="F1687" t="inlineStr">
        <is>
          <t/>
        </is>
      </c>
      <c r="G1687" t="inlineStr">
        <is>
          <t/>
        </is>
      </c>
      <c r="H1687" t="inlineStr">
        <is>
          <t>Mailitem</t>
        </is>
      </c>
      <c r="I1687" t="inlineStr">
        <is>
          <t>MI2203670319</t>
        </is>
      </c>
      <c r="J1687" t="n">
        <v>28.0</v>
      </c>
      <c r="K1687" t="inlineStr">
        <is>
          <t>COMPLETED</t>
        </is>
      </c>
      <c r="L1687" t="inlineStr">
        <is>
          <t>MARK_AS_COMPLETED</t>
        </is>
      </c>
      <c r="M1687" t="inlineStr">
        <is>
          <t>Queue</t>
        </is>
      </c>
      <c r="N1687" t="n">
        <v>2.0</v>
      </c>
      <c r="O1687" s="1" t="n">
        <v>44642.570393518516</v>
      </c>
      <c r="P1687" s="1" t="n">
        <v>44642.61482638889</v>
      </c>
      <c r="Q1687" t="n">
        <v>3242.0</v>
      </c>
      <c r="R1687" t="n">
        <v>597.0</v>
      </c>
      <c r="S1687" t="b">
        <v>0</v>
      </c>
      <c r="T1687" t="inlineStr">
        <is>
          <t>N/A</t>
        </is>
      </c>
      <c r="U1687" t="b">
        <v>0</v>
      </c>
      <c r="V1687" t="inlineStr">
        <is>
          <t>Nikita Mandage</t>
        </is>
      </c>
      <c r="W1687" s="1" t="n">
        <v>44642.576006944444</v>
      </c>
      <c r="X1687" t="n">
        <v>472.0</v>
      </c>
      <c r="Y1687" t="n">
        <v>21.0</v>
      </c>
      <c r="Z1687" t="n">
        <v>0.0</v>
      </c>
      <c r="AA1687" t="n">
        <v>21.0</v>
      </c>
      <c r="AB1687" t="n">
        <v>0.0</v>
      </c>
      <c r="AC1687" t="n">
        <v>10.0</v>
      </c>
      <c r="AD1687" t="n">
        <v>7.0</v>
      </c>
      <c r="AE1687" t="n">
        <v>0.0</v>
      </c>
      <c r="AF1687" t="n">
        <v>0.0</v>
      </c>
      <c r="AG1687" t="n">
        <v>0.0</v>
      </c>
      <c r="AH1687" t="inlineStr">
        <is>
          <t>Rohit Mawal</t>
        </is>
      </c>
      <c r="AI1687" s="1" t="n">
        <v>44642.61482638889</v>
      </c>
      <c r="AJ1687" t="n">
        <v>125.0</v>
      </c>
      <c r="AK1687" t="n">
        <v>0.0</v>
      </c>
      <c r="AL1687" t="n">
        <v>0.0</v>
      </c>
      <c r="AM1687" t="n">
        <v>0.0</v>
      </c>
      <c r="AN1687" t="n">
        <v>0.0</v>
      </c>
      <c r="AO1687" t="n">
        <v>0.0</v>
      </c>
      <c r="AP1687" t="n">
        <v>7.0</v>
      </c>
      <c r="AQ1687" t="n">
        <v>0.0</v>
      </c>
      <c r="AR1687" t="n">
        <v>0.0</v>
      </c>
      <c r="AS1687" t="n">
        <v>0.0</v>
      </c>
      <c r="AT1687" t="inlineStr">
        <is>
          <t>N/A</t>
        </is>
      </c>
      <c r="AU1687" t="inlineStr">
        <is>
          <t>N/A</t>
        </is>
      </c>
      <c r="AV1687" t="inlineStr">
        <is>
          <t>N/A</t>
        </is>
      </c>
      <c r="AW1687" t="inlineStr">
        <is>
          <t>N/A</t>
        </is>
      </c>
      <c r="AX1687" t="inlineStr">
        <is>
          <t>N/A</t>
        </is>
      </c>
      <c r="AY1687" t="inlineStr">
        <is>
          <t>N/A</t>
        </is>
      </c>
      <c r="AZ1687" t="inlineStr">
        <is>
          <t>N/A</t>
        </is>
      </c>
      <c r="BA1687" t="inlineStr">
        <is>
          <t>N/A</t>
        </is>
      </c>
      <c r="BB1687" t="inlineStr">
        <is>
          <t>N/A</t>
        </is>
      </c>
      <c r="BC1687" t="inlineStr">
        <is>
          <t>N/A</t>
        </is>
      </c>
      <c r="BD1687" t="inlineStr">
        <is>
          <t>N/A</t>
        </is>
      </c>
      <c r="BE1687" t="inlineStr">
        <is>
          <t>N/A</t>
        </is>
      </c>
    </row>
    <row r="1688">
      <c r="A1688" t="inlineStr">
        <is>
          <t>WI220364905</t>
        </is>
      </c>
      <c r="B1688" t="inlineStr">
        <is>
          <t>DATA_VALIDATION</t>
        </is>
      </c>
      <c r="C1688" t="inlineStr">
        <is>
          <t>201340000740</t>
        </is>
      </c>
      <c r="D1688" t="inlineStr">
        <is>
          <t>Folder</t>
        </is>
      </c>
      <c r="E1688" s="2">
        <f>HYPERLINK("capsilon://?command=openfolder&amp;siteaddress=FAM.docvelocity-na8.net&amp;folderid=FXB907E664-911C-110D-272C-40B3C47DDA28","FX22039298")</f>
        <v>0.0</v>
      </c>
      <c r="F1688" t="inlineStr">
        <is>
          <t/>
        </is>
      </c>
      <c r="G1688" t="inlineStr">
        <is>
          <t/>
        </is>
      </c>
      <c r="H1688" t="inlineStr">
        <is>
          <t>Mailitem</t>
        </is>
      </c>
      <c r="I1688" t="inlineStr">
        <is>
          <t>MI2203670729</t>
        </is>
      </c>
      <c r="J1688" t="n">
        <v>28.0</v>
      </c>
      <c r="K1688" t="inlineStr">
        <is>
          <t>COMPLETED</t>
        </is>
      </c>
      <c r="L1688" t="inlineStr">
        <is>
          <t>MARK_AS_COMPLETED</t>
        </is>
      </c>
      <c r="M1688" t="inlineStr">
        <is>
          <t>Queue</t>
        </is>
      </c>
      <c r="N1688" t="n">
        <v>2.0</v>
      </c>
      <c r="O1688" s="1" t="n">
        <v>44642.57449074074</v>
      </c>
      <c r="P1688" s="1" t="n">
        <v>44642.616574074076</v>
      </c>
      <c r="Q1688" t="n">
        <v>3302.0</v>
      </c>
      <c r="R1688" t="n">
        <v>334.0</v>
      </c>
      <c r="S1688" t="b">
        <v>0</v>
      </c>
      <c r="T1688" t="inlineStr">
        <is>
          <t>N/A</t>
        </is>
      </c>
      <c r="U1688" t="b">
        <v>0</v>
      </c>
      <c r="V1688" t="inlineStr">
        <is>
          <t>Payal Pathare</t>
        </is>
      </c>
      <c r="W1688" s="1" t="n">
        <v>44642.57612268518</v>
      </c>
      <c r="X1688" t="n">
        <v>132.0</v>
      </c>
      <c r="Y1688" t="n">
        <v>21.0</v>
      </c>
      <c r="Z1688" t="n">
        <v>0.0</v>
      </c>
      <c r="AA1688" t="n">
        <v>21.0</v>
      </c>
      <c r="AB1688" t="n">
        <v>0.0</v>
      </c>
      <c r="AC1688" t="n">
        <v>0.0</v>
      </c>
      <c r="AD1688" t="n">
        <v>7.0</v>
      </c>
      <c r="AE1688" t="n">
        <v>0.0</v>
      </c>
      <c r="AF1688" t="n">
        <v>0.0</v>
      </c>
      <c r="AG1688" t="n">
        <v>0.0</v>
      </c>
      <c r="AH1688" t="inlineStr">
        <is>
          <t>Mohini Shinde</t>
        </is>
      </c>
      <c r="AI1688" s="1" t="n">
        <v>44642.616574074076</v>
      </c>
      <c r="AJ1688" t="n">
        <v>202.0</v>
      </c>
      <c r="AK1688" t="n">
        <v>0.0</v>
      </c>
      <c r="AL1688" t="n">
        <v>0.0</v>
      </c>
      <c r="AM1688" t="n">
        <v>0.0</v>
      </c>
      <c r="AN1688" t="n">
        <v>0.0</v>
      </c>
      <c r="AO1688" t="n">
        <v>0.0</v>
      </c>
      <c r="AP1688" t="n">
        <v>7.0</v>
      </c>
      <c r="AQ1688" t="n">
        <v>0.0</v>
      </c>
      <c r="AR1688" t="n">
        <v>0.0</v>
      </c>
      <c r="AS1688" t="n">
        <v>0.0</v>
      </c>
      <c r="AT1688" t="inlineStr">
        <is>
          <t>N/A</t>
        </is>
      </c>
      <c r="AU1688" t="inlineStr">
        <is>
          <t>N/A</t>
        </is>
      </c>
      <c r="AV1688" t="inlineStr">
        <is>
          <t>N/A</t>
        </is>
      </c>
      <c r="AW1688" t="inlineStr">
        <is>
          <t>N/A</t>
        </is>
      </c>
      <c r="AX1688" t="inlineStr">
        <is>
          <t>N/A</t>
        </is>
      </c>
      <c r="AY1688" t="inlineStr">
        <is>
          <t>N/A</t>
        </is>
      </c>
      <c r="AZ1688" t="inlineStr">
        <is>
          <t>N/A</t>
        </is>
      </c>
      <c r="BA1688" t="inlineStr">
        <is>
          <t>N/A</t>
        </is>
      </c>
      <c r="BB1688" t="inlineStr">
        <is>
          <t>N/A</t>
        </is>
      </c>
      <c r="BC1688" t="inlineStr">
        <is>
          <t>N/A</t>
        </is>
      </c>
      <c r="BD1688" t="inlineStr">
        <is>
          <t>N/A</t>
        </is>
      </c>
      <c r="BE1688" t="inlineStr">
        <is>
          <t>N/A</t>
        </is>
      </c>
    </row>
    <row r="1689">
      <c r="A1689" t="inlineStr">
        <is>
          <t>WI220364908</t>
        </is>
      </c>
      <c r="B1689" t="inlineStr">
        <is>
          <t>DATA_VALIDATION</t>
        </is>
      </c>
      <c r="C1689" t="inlineStr">
        <is>
          <t>201340000740</t>
        </is>
      </c>
      <c r="D1689" t="inlineStr">
        <is>
          <t>Folder</t>
        </is>
      </c>
      <c r="E1689" s="2">
        <f>HYPERLINK("capsilon://?command=openfolder&amp;siteaddress=FAM.docvelocity-na8.net&amp;folderid=FXB907E664-911C-110D-272C-40B3C47DDA28","FX22039298")</f>
        <v>0.0</v>
      </c>
      <c r="F1689" t="inlineStr">
        <is>
          <t/>
        </is>
      </c>
      <c r="G1689" t="inlineStr">
        <is>
          <t/>
        </is>
      </c>
      <c r="H1689" t="inlineStr">
        <is>
          <t>Mailitem</t>
        </is>
      </c>
      <c r="I1689" t="inlineStr">
        <is>
          <t>MI2203670766</t>
        </is>
      </c>
      <c r="J1689" t="n">
        <v>28.0</v>
      </c>
      <c r="K1689" t="inlineStr">
        <is>
          <t>COMPLETED</t>
        </is>
      </c>
      <c r="L1689" t="inlineStr">
        <is>
          <t>MARK_AS_COMPLETED</t>
        </is>
      </c>
      <c r="M1689" t="inlineStr">
        <is>
          <t>Queue</t>
        </is>
      </c>
      <c r="N1689" t="n">
        <v>2.0</v>
      </c>
      <c r="O1689" s="1" t="n">
        <v>44642.57487268518</v>
      </c>
      <c r="P1689" s="1" t="n">
        <v>44642.614965277775</v>
      </c>
      <c r="Q1689" t="n">
        <v>3108.0</v>
      </c>
      <c r="R1689" t="n">
        <v>356.0</v>
      </c>
      <c r="S1689" t="b">
        <v>0</v>
      </c>
      <c r="T1689" t="inlineStr">
        <is>
          <t>N/A</t>
        </is>
      </c>
      <c r="U1689" t="b">
        <v>0</v>
      </c>
      <c r="V1689" t="inlineStr">
        <is>
          <t>Nikita Mandage</t>
        </is>
      </c>
      <c r="W1689" s="1" t="n">
        <v>44642.57954861111</v>
      </c>
      <c r="X1689" t="n">
        <v>306.0</v>
      </c>
      <c r="Y1689" t="n">
        <v>21.0</v>
      </c>
      <c r="Z1689" t="n">
        <v>0.0</v>
      </c>
      <c r="AA1689" t="n">
        <v>21.0</v>
      </c>
      <c r="AB1689" t="n">
        <v>0.0</v>
      </c>
      <c r="AC1689" t="n">
        <v>0.0</v>
      </c>
      <c r="AD1689" t="n">
        <v>7.0</v>
      </c>
      <c r="AE1689" t="n">
        <v>0.0</v>
      </c>
      <c r="AF1689" t="n">
        <v>0.0</v>
      </c>
      <c r="AG1689" t="n">
        <v>0.0</v>
      </c>
      <c r="AH1689" t="inlineStr">
        <is>
          <t>Vikash Suryakanth Parmar</t>
        </is>
      </c>
      <c r="AI1689" s="1" t="n">
        <v>44642.614965277775</v>
      </c>
      <c r="AJ1689" t="n">
        <v>50.0</v>
      </c>
      <c r="AK1689" t="n">
        <v>0.0</v>
      </c>
      <c r="AL1689" t="n">
        <v>0.0</v>
      </c>
      <c r="AM1689" t="n">
        <v>0.0</v>
      </c>
      <c r="AN1689" t="n">
        <v>0.0</v>
      </c>
      <c r="AO1689" t="n">
        <v>0.0</v>
      </c>
      <c r="AP1689" t="n">
        <v>7.0</v>
      </c>
      <c r="AQ1689" t="n">
        <v>0.0</v>
      </c>
      <c r="AR1689" t="n">
        <v>0.0</v>
      </c>
      <c r="AS1689" t="n">
        <v>0.0</v>
      </c>
      <c r="AT1689" t="inlineStr">
        <is>
          <t>N/A</t>
        </is>
      </c>
      <c r="AU1689" t="inlineStr">
        <is>
          <t>N/A</t>
        </is>
      </c>
      <c r="AV1689" t="inlineStr">
        <is>
          <t>N/A</t>
        </is>
      </c>
      <c r="AW1689" t="inlineStr">
        <is>
          <t>N/A</t>
        </is>
      </c>
      <c r="AX1689" t="inlineStr">
        <is>
          <t>N/A</t>
        </is>
      </c>
      <c r="AY1689" t="inlineStr">
        <is>
          <t>N/A</t>
        </is>
      </c>
      <c r="AZ1689" t="inlineStr">
        <is>
          <t>N/A</t>
        </is>
      </c>
      <c r="BA1689" t="inlineStr">
        <is>
          <t>N/A</t>
        </is>
      </c>
      <c r="BB1689" t="inlineStr">
        <is>
          <t>N/A</t>
        </is>
      </c>
      <c r="BC1689" t="inlineStr">
        <is>
          <t>N/A</t>
        </is>
      </c>
      <c r="BD1689" t="inlineStr">
        <is>
          <t>N/A</t>
        </is>
      </c>
      <c r="BE1689" t="inlineStr">
        <is>
          <t>N/A</t>
        </is>
      </c>
    </row>
    <row r="1690">
      <c r="A1690" t="inlineStr">
        <is>
          <t>WI220365027</t>
        </is>
      </c>
      <c r="B1690" t="inlineStr">
        <is>
          <t>DATA_VALIDATION</t>
        </is>
      </c>
      <c r="C1690" t="inlineStr">
        <is>
          <t>201330005915</t>
        </is>
      </c>
      <c r="D1690" t="inlineStr">
        <is>
          <t>Folder</t>
        </is>
      </c>
      <c r="E1690" s="2">
        <f>HYPERLINK("capsilon://?command=openfolder&amp;siteaddress=FAM.docvelocity-na8.net&amp;folderid=FX586DAFBD-4B2A-713B-0046-18029FB2B9A4","FX22038347")</f>
        <v>0.0</v>
      </c>
      <c r="F1690" t="inlineStr">
        <is>
          <t/>
        </is>
      </c>
      <c r="G1690" t="inlineStr">
        <is>
          <t/>
        </is>
      </c>
      <c r="H1690" t="inlineStr">
        <is>
          <t>Mailitem</t>
        </is>
      </c>
      <c r="I1690" t="inlineStr">
        <is>
          <t>MI2203670295</t>
        </is>
      </c>
      <c r="J1690" t="n">
        <v>86.0</v>
      </c>
      <c r="K1690" t="inlineStr">
        <is>
          <t>COMPLETED</t>
        </is>
      </c>
      <c r="L1690" t="inlineStr">
        <is>
          <t>MARK_AS_COMPLETED</t>
        </is>
      </c>
      <c r="M1690" t="inlineStr">
        <is>
          <t>Queue</t>
        </is>
      </c>
      <c r="N1690" t="n">
        <v>2.0</v>
      </c>
      <c r="O1690" s="1" t="n">
        <v>44642.58354166667</v>
      </c>
      <c r="P1690" s="1" t="n">
        <v>44642.5949537037</v>
      </c>
      <c r="Q1690" t="n">
        <v>449.0</v>
      </c>
      <c r="R1690" t="n">
        <v>537.0</v>
      </c>
      <c r="S1690" t="b">
        <v>0</v>
      </c>
      <c r="T1690" t="inlineStr">
        <is>
          <t>N/A</t>
        </is>
      </c>
      <c r="U1690" t="b">
        <v>1</v>
      </c>
      <c r="V1690" t="inlineStr">
        <is>
          <t>Nayan Naramshettiwar</t>
        </is>
      </c>
      <c r="W1690" s="1" t="n">
        <v>44642.58971064815</v>
      </c>
      <c r="X1690" t="n">
        <v>330.0</v>
      </c>
      <c r="Y1690" t="n">
        <v>76.0</v>
      </c>
      <c r="Z1690" t="n">
        <v>0.0</v>
      </c>
      <c r="AA1690" t="n">
        <v>76.0</v>
      </c>
      <c r="AB1690" t="n">
        <v>0.0</v>
      </c>
      <c r="AC1690" t="n">
        <v>10.0</v>
      </c>
      <c r="AD1690" t="n">
        <v>10.0</v>
      </c>
      <c r="AE1690" t="n">
        <v>0.0</v>
      </c>
      <c r="AF1690" t="n">
        <v>0.0</v>
      </c>
      <c r="AG1690" t="n">
        <v>0.0</v>
      </c>
      <c r="AH1690" t="inlineStr">
        <is>
          <t>Rohit Mawal</t>
        </is>
      </c>
      <c r="AI1690" s="1" t="n">
        <v>44642.5949537037</v>
      </c>
      <c r="AJ1690" t="n">
        <v>207.0</v>
      </c>
      <c r="AK1690" t="n">
        <v>0.0</v>
      </c>
      <c r="AL1690" t="n">
        <v>0.0</v>
      </c>
      <c r="AM1690" t="n">
        <v>0.0</v>
      </c>
      <c r="AN1690" t="n">
        <v>0.0</v>
      </c>
      <c r="AO1690" t="n">
        <v>0.0</v>
      </c>
      <c r="AP1690" t="n">
        <v>10.0</v>
      </c>
      <c r="AQ1690" t="n">
        <v>0.0</v>
      </c>
      <c r="AR1690" t="n">
        <v>0.0</v>
      </c>
      <c r="AS1690" t="n">
        <v>0.0</v>
      </c>
      <c r="AT1690" t="inlineStr">
        <is>
          <t>N/A</t>
        </is>
      </c>
      <c r="AU1690" t="inlineStr">
        <is>
          <t>N/A</t>
        </is>
      </c>
      <c r="AV1690" t="inlineStr">
        <is>
          <t>N/A</t>
        </is>
      </c>
      <c r="AW1690" t="inlineStr">
        <is>
          <t>N/A</t>
        </is>
      </c>
      <c r="AX1690" t="inlineStr">
        <is>
          <t>N/A</t>
        </is>
      </c>
      <c r="AY1690" t="inlineStr">
        <is>
          <t>N/A</t>
        </is>
      </c>
      <c r="AZ1690" t="inlineStr">
        <is>
          <t>N/A</t>
        </is>
      </c>
      <c r="BA1690" t="inlineStr">
        <is>
          <t>N/A</t>
        </is>
      </c>
      <c r="BB1690" t="inlineStr">
        <is>
          <t>N/A</t>
        </is>
      </c>
      <c r="BC1690" t="inlineStr">
        <is>
          <t>N/A</t>
        </is>
      </c>
      <c r="BD1690" t="inlineStr">
        <is>
          <t>N/A</t>
        </is>
      </c>
      <c r="BE1690" t="inlineStr">
        <is>
          <t>N/A</t>
        </is>
      </c>
    </row>
    <row r="1691">
      <c r="A1691" t="inlineStr">
        <is>
          <t>WI220365028</t>
        </is>
      </c>
      <c r="B1691" t="inlineStr">
        <is>
          <t>DATA_VALIDATION</t>
        </is>
      </c>
      <c r="C1691" t="inlineStr">
        <is>
          <t>201348000268</t>
        </is>
      </c>
      <c r="D1691" t="inlineStr">
        <is>
          <t>Folder</t>
        </is>
      </c>
      <c r="E1691" s="2">
        <f>HYPERLINK("capsilon://?command=openfolder&amp;siteaddress=FAM.docvelocity-na8.net&amp;folderid=FX8270F7C8-2B99-92DF-F4C3-427951A7F26A","FX22012955")</f>
        <v>0.0</v>
      </c>
      <c r="F1691" t="inlineStr">
        <is>
          <t/>
        </is>
      </c>
      <c r="G1691" t="inlineStr">
        <is>
          <t/>
        </is>
      </c>
      <c r="H1691" t="inlineStr">
        <is>
          <t>Mailitem</t>
        </is>
      </c>
      <c r="I1691" t="inlineStr">
        <is>
          <t>MI2203671715</t>
        </is>
      </c>
      <c r="J1691" t="n">
        <v>0.0</v>
      </c>
      <c r="K1691" t="inlineStr">
        <is>
          <t>COMPLETED</t>
        </is>
      </c>
      <c r="L1691" t="inlineStr">
        <is>
          <t>MARK_AS_COMPLETED</t>
        </is>
      </c>
      <c r="M1691" t="inlineStr">
        <is>
          <t>Queue</t>
        </is>
      </c>
      <c r="N1691" t="n">
        <v>2.0</v>
      </c>
      <c r="O1691" s="1" t="n">
        <v>44642.583703703705</v>
      </c>
      <c r="P1691" s="1" t="n">
        <v>44642.61508101852</v>
      </c>
      <c r="Q1691" t="n">
        <v>2489.0</v>
      </c>
      <c r="R1691" t="n">
        <v>222.0</v>
      </c>
      <c r="S1691" t="b">
        <v>0</v>
      </c>
      <c r="T1691" t="inlineStr">
        <is>
          <t>N/A</t>
        </is>
      </c>
      <c r="U1691" t="b">
        <v>0</v>
      </c>
      <c r="V1691" t="inlineStr">
        <is>
          <t>Nayan Naramshettiwar</t>
        </is>
      </c>
      <c r="W1691" s="1" t="n">
        <v>44642.59042824074</v>
      </c>
      <c r="X1691" t="n">
        <v>61.0</v>
      </c>
      <c r="Y1691" t="n">
        <v>0.0</v>
      </c>
      <c r="Z1691" t="n">
        <v>0.0</v>
      </c>
      <c r="AA1691" t="n">
        <v>0.0</v>
      </c>
      <c r="AB1691" t="n">
        <v>37.0</v>
      </c>
      <c r="AC1691" t="n">
        <v>0.0</v>
      </c>
      <c r="AD1691" t="n">
        <v>0.0</v>
      </c>
      <c r="AE1691" t="n">
        <v>0.0</v>
      </c>
      <c r="AF1691" t="n">
        <v>0.0</v>
      </c>
      <c r="AG1691" t="n">
        <v>0.0</v>
      </c>
      <c r="AH1691" t="inlineStr">
        <is>
          <t>Rohit Mawal</t>
        </is>
      </c>
      <c r="AI1691" s="1" t="n">
        <v>44642.61508101852</v>
      </c>
      <c r="AJ1691" t="n">
        <v>21.0</v>
      </c>
      <c r="AK1691" t="n">
        <v>0.0</v>
      </c>
      <c r="AL1691" t="n">
        <v>0.0</v>
      </c>
      <c r="AM1691" t="n">
        <v>0.0</v>
      </c>
      <c r="AN1691" t="n">
        <v>37.0</v>
      </c>
      <c r="AO1691" t="n">
        <v>0.0</v>
      </c>
      <c r="AP1691" t="n">
        <v>0.0</v>
      </c>
      <c r="AQ1691" t="n">
        <v>0.0</v>
      </c>
      <c r="AR1691" t="n">
        <v>0.0</v>
      </c>
      <c r="AS1691" t="n">
        <v>0.0</v>
      </c>
      <c r="AT1691" t="inlineStr">
        <is>
          <t>N/A</t>
        </is>
      </c>
      <c r="AU1691" t="inlineStr">
        <is>
          <t>N/A</t>
        </is>
      </c>
      <c r="AV1691" t="inlineStr">
        <is>
          <t>N/A</t>
        </is>
      </c>
      <c r="AW1691" t="inlineStr">
        <is>
          <t>N/A</t>
        </is>
      </c>
      <c r="AX1691" t="inlineStr">
        <is>
          <t>N/A</t>
        </is>
      </c>
      <c r="AY1691" t="inlineStr">
        <is>
          <t>N/A</t>
        </is>
      </c>
      <c r="AZ1691" t="inlineStr">
        <is>
          <t>N/A</t>
        </is>
      </c>
      <c r="BA1691" t="inlineStr">
        <is>
          <t>N/A</t>
        </is>
      </c>
      <c r="BB1691" t="inlineStr">
        <is>
          <t>N/A</t>
        </is>
      </c>
      <c r="BC1691" t="inlineStr">
        <is>
          <t>N/A</t>
        </is>
      </c>
      <c r="BD1691" t="inlineStr">
        <is>
          <t>N/A</t>
        </is>
      </c>
      <c r="BE1691" t="inlineStr">
        <is>
          <t>N/A</t>
        </is>
      </c>
    </row>
    <row r="1692">
      <c r="A1692" t="inlineStr">
        <is>
          <t>WI220365121</t>
        </is>
      </c>
      <c r="B1692" t="inlineStr">
        <is>
          <t>DATA_VALIDATION</t>
        </is>
      </c>
      <c r="C1692" t="inlineStr">
        <is>
          <t>201300022292</t>
        </is>
      </c>
      <c r="D1692" t="inlineStr">
        <is>
          <t>Folder</t>
        </is>
      </c>
      <c r="E1692" s="2">
        <f>HYPERLINK("capsilon://?command=openfolder&amp;siteaddress=FAM.docvelocity-na8.net&amp;folderid=FX0B4C4149-0170-0F06-9246-A9BAACC75CBF","FX22038817")</f>
        <v>0.0</v>
      </c>
      <c r="F1692" t="inlineStr">
        <is>
          <t/>
        </is>
      </c>
      <c r="G1692" t="inlineStr">
        <is>
          <t/>
        </is>
      </c>
      <c r="H1692" t="inlineStr">
        <is>
          <t>Mailitem</t>
        </is>
      </c>
      <c r="I1692" t="inlineStr">
        <is>
          <t>MI2203672884</t>
        </is>
      </c>
      <c r="J1692" t="n">
        <v>68.0</v>
      </c>
      <c r="K1692" t="inlineStr">
        <is>
          <t>COMPLETED</t>
        </is>
      </c>
      <c r="L1692" t="inlineStr">
        <is>
          <t>MARK_AS_COMPLETED</t>
        </is>
      </c>
      <c r="M1692" t="inlineStr">
        <is>
          <t>Queue</t>
        </is>
      </c>
      <c r="N1692" t="n">
        <v>1.0</v>
      </c>
      <c r="O1692" s="1" t="n">
        <v>44642.596979166665</v>
      </c>
      <c r="P1692" s="1" t="n">
        <v>44642.60534722222</v>
      </c>
      <c r="Q1692" t="n">
        <v>517.0</v>
      </c>
      <c r="R1692" t="n">
        <v>206.0</v>
      </c>
      <c r="S1692" t="b">
        <v>0</v>
      </c>
      <c r="T1692" t="inlineStr">
        <is>
          <t>N/A</t>
        </is>
      </c>
      <c r="U1692" t="b">
        <v>0</v>
      </c>
      <c r="V1692" t="inlineStr">
        <is>
          <t>Suraj Toradmal</t>
        </is>
      </c>
      <c r="W1692" s="1" t="n">
        <v>44642.60534722222</v>
      </c>
      <c r="X1692" t="n">
        <v>96.0</v>
      </c>
      <c r="Y1692" t="n">
        <v>0.0</v>
      </c>
      <c r="Z1692" t="n">
        <v>0.0</v>
      </c>
      <c r="AA1692" t="n">
        <v>0.0</v>
      </c>
      <c r="AB1692" t="n">
        <v>0.0</v>
      </c>
      <c r="AC1692" t="n">
        <v>0.0</v>
      </c>
      <c r="AD1692" t="n">
        <v>68.0</v>
      </c>
      <c r="AE1692" t="n">
        <v>63.0</v>
      </c>
      <c r="AF1692" t="n">
        <v>0.0</v>
      </c>
      <c r="AG1692" t="n">
        <v>2.0</v>
      </c>
      <c r="AH1692" t="inlineStr">
        <is>
          <t>N/A</t>
        </is>
      </c>
      <c r="AI1692" t="inlineStr">
        <is>
          <t>N/A</t>
        </is>
      </c>
      <c r="AJ1692" t="inlineStr">
        <is>
          <t>N/A</t>
        </is>
      </c>
      <c r="AK1692" t="inlineStr">
        <is>
          <t>N/A</t>
        </is>
      </c>
      <c r="AL1692" t="inlineStr">
        <is>
          <t>N/A</t>
        </is>
      </c>
      <c r="AM1692" t="inlineStr">
        <is>
          <t>N/A</t>
        </is>
      </c>
      <c r="AN1692" t="inlineStr">
        <is>
          <t>N/A</t>
        </is>
      </c>
      <c r="AO1692" t="inlineStr">
        <is>
          <t>N/A</t>
        </is>
      </c>
      <c r="AP1692" t="inlineStr">
        <is>
          <t>N/A</t>
        </is>
      </c>
      <c r="AQ1692" t="inlineStr">
        <is>
          <t>N/A</t>
        </is>
      </c>
      <c r="AR1692" t="inlineStr">
        <is>
          <t>N/A</t>
        </is>
      </c>
      <c r="AS1692" t="inlineStr">
        <is>
          <t>N/A</t>
        </is>
      </c>
      <c r="AT1692" t="inlineStr">
        <is>
          <t>N/A</t>
        </is>
      </c>
      <c r="AU1692" t="inlineStr">
        <is>
          <t>N/A</t>
        </is>
      </c>
      <c r="AV1692" t="inlineStr">
        <is>
          <t>N/A</t>
        </is>
      </c>
      <c r="AW1692" t="inlineStr">
        <is>
          <t>N/A</t>
        </is>
      </c>
      <c r="AX1692" t="inlineStr">
        <is>
          <t>N/A</t>
        </is>
      </c>
      <c r="AY1692" t="inlineStr">
        <is>
          <t>N/A</t>
        </is>
      </c>
      <c r="AZ1692" t="inlineStr">
        <is>
          <t>N/A</t>
        </is>
      </c>
      <c r="BA1692" t="inlineStr">
        <is>
          <t>N/A</t>
        </is>
      </c>
      <c r="BB1692" t="inlineStr">
        <is>
          <t>N/A</t>
        </is>
      </c>
      <c r="BC1692" t="inlineStr">
        <is>
          <t>N/A</t>
        </is>
      </c>
      <c r="BD1692" t="inlineStr">
        <is>
          <t>N/A</t>
        </is>
      </c>
      <c r="BE1692" t="inlineStr">
        <is>
          <t>N/A</t>
        </is>
      </c>
    </row>
    <row r="1693">
      <c r="A1693" t="inlineStr">
        <is>
          <t>WI220365140</t>
        </is>
      </c>
      <c r="B1693" t="inlineStr">
        <is>
          <t>DATA_VALIDATION</t>
        </is>
      </c>
      <c r="C1693" t="inlineStr">
        <is>
          <t>201300022292</t>
        </is>
      </c>
      <c r="D1693" t="inlineStr">
        <is>
          <t>Folder</t>
        </is>
      </c>
      <c r="E1693" s="2">
        <f>HYPERLINK("capsilon://?command=openfolder&amp;siteaddress=FAM.docvelocity-na8.net&amp;folderid=FX0B4C4149-0170-0F06-9246-A9BAACC75CBF","FX22038817")</f>
        <v>0.0</v>
      </c>
      <c r="F1693" t="inlineStr">
        <is>
          <t/>
        </is>
      </c>
      <c r="G1693" t="inlineStr">
        <is>
          <t/>
        </is>
      </c>
      <c r="H1693" t="inlineStr">
        <is>
          <t>Mailitem</t>
        </is>
      </c>
      <c r="I1693" t="inlineStr">
        <is>
          <t>MI2203672994</t>
        </is>
      </c>
      <c r="J1693" t="n">
        <v>28.0</v>
      </c>
      <c r="K1693" t="inlineStr">
        <is>
          <t>COMPLETED</t>
        </is>
      </c>
      <c r="L1693" t="inlineStr">
        <is>
          <t>MARK_AS_COMPLETED</t>
        </is>
      </c>
      <c r="M1693" t="inlineStr">
        <is>
          <t>Queue</t>
        </is>
      </c>
      <c r="N1693" t="n">
        <v>2.0</v>
      </c>
      <c r="O1693" s="1" t="n">
        <v>44642.59842592593</v>
      </c>
      <c r="P1693" s="1" t="n">
        <v>44642.61552083334</v>
      </c>
      <c r="Q1693" t="n">
        <v>1315.0</v>
      </c>
      <c r="R1693" t="n">
        <v>162.0</v>
      </c>
      <c r="S1693" t="b">
        <v>0</v>
      </c>
      <c r="T1693" t="inlineStr">
        <is>
          <t>N/A</t>
        </is>
      </c>
      <c r="U1693" t="b">
        <v>0</v>
      </c>
      <c r="V1693" t="inlineStr">
        <is>
          <t>Shivani Narwade</t>
        </is>
      </c>
      <c r="W1693" s="1" t="n">
        <v>44642.59978009259</v>
      </c>
      <c r="X1693" t="n">
        <v>115.0</v>
      </c>
      <c r="Y1693" t="n">
        <v>21.0</v>
      </c>
      <c r="Z1693" t="n">
        <v>0.0</v>
      </c>
      <c r="AA1693" t="n">
        <v>21.0</v>
      </c>
      <c r="AB1693" t="n">
        <v>0.0</v>
      </c>
      <c r="AC1693" t="n">
        <v>2.0</v>
      </c>
      <c r="AD1693" t="n">
        <v>7.0</v>
      </c>
      <c r="AE1693" t="n">
        <v>0.0</v>
      </c>
      <c r="AF1693" t="n">
        <v>0.0</v>
      </c>
      <c r="AG1693" t="n">
        <v>0.0</v>
      </c>
      <c r="AH1693" t="inlineStr">
        <is>
          <t>Vikash Suryakanth Parmar</t>
        </is>
      </c>
      <c r="AI1693" s="1" t="n">
        <v>44642.61552083334</v>
      </c>
      <c r="AJ1693" t="n">
        <v>47.0</v>
      </c>
      <c r="AK1693" t="n">
        <v>0.0</v>
      </c>
      <c r="AL1693" t="n">
        <v>0.0</v>
      </c>
      <c r="AM1693" t="n">
        <v>0.0</v>
      </c>
      <c r="AN1693" t="n">
        <v>0.0</v>
      </c>
      <c r="AO1693" t="n">
        <v>0.0</v>
      </c>
      <c r="AP1693" t="n">
        <v>7.0</v>
      </c>
      <c r="AQ1693" t="n">
        <v>0.0</v>
      </c>
      <c r="AR1693" t="n">
        <v>0.0</v>
      </c>
      <c r="AS1693" t="n">
        <v>0.0</v>
      </c>
      <c r="AT1693" t="inlineStr">
        <is>
          <t>N/A</t>
        </is>
      </c>
      <c r="AU1693" t="inlineStr">
        <is>
          <t>N/A</t>
        </is>
      </c>
      <c r="AV1693" t="inlineStr">
        <is>
          <t>N/A</t>
        </is>
      </c>
      <c r="AW1693" t="inlineStr">
        <is>
          <t>N/A</t>
        </is>
      </c>
      <c r="AX1693" t="inlineStr">
        <is>
          <t>N/A</t>
        </is>
      </c>
      <c r="AY1693" t="inlineStr">
        <is>
          <t>N/A</t>
        </is>
      </c>
      <c r="AZ1693" t="inlineStr">
        <is>
          <t>N/A</t>
        </is>
      </c>
      <c r="BA1693" t="inlineStr">
        <is>
          <t>N/A</t>
        </is>
      </c>
      <c r="BB1693" t="inlineStr">
        <is>
          <t>N/A</t>
        </is>
      </c>
      <c r="BC1693" t="inlineStr">
        <is>
          <t>N/A</t>
        </is>
      </c>
      <c r="BD1693" t="inlineStr">
        <is>
          <t>N/A</t>
        </is>
      </c>
      <c r="BE1693" t="inlineStr">
        <is>
          <t>N/A</t>
        </is>
      </c>
    </row>
    <row r="1694">
      <c r="A1694" t="inlineStr">
        <is>
          <t>WI220365178</t>
        </is>
      </c>
      <c r="B1694" t="inlineStr">
        <is>
          <t>DATA_VALIDATION</t>
        </is>
      </c>
      <c r="C1694" t="inlineStr">
        <is>
          <t>201130013497</t>
        </is>
      </c>
      <c r="D1694" t="inlineStr">
        <is>
          <t>Folder</t>
        </is>
      </c>
      <c r="E1694" s="2">
        <f>HYPERLINK("capsilon://?command=openfolder&amp;siteaddress=FAM.docvelocity-na8.net&amp;folderid=FX928E26A4-AB18-8958-571C-BD1ED972C012","FX22038328")</f>
        <v>0.0</v>
      </c>
      <c r="F1694" t="inlineStr">
        <is>
          <t/>
        </is>
      </c>
      <c r="G1694" t="inlineStr">
        <is>
          <t/>
        </is>
      </c>
      <c r="H1694" t="inlineStr">
        <is>
          <t>Mailitem</t>
        </is>
      </c>
      <c r="I1694" t="inlineStr">
        <is>
          <t>MI2203673429</t>
        </is>
      </c>
      <c r="J1694" t="n">
        <v>0.0</v>
      </c>
      <c r="K1694" t="inlineStr">
        <is>
          <t>COMPLETED</t>
        </is>
      </c>
      <c r="L1694" t="inlineStr">
        <is>
          <t>MARK_AS_COMPLETED</t>
        </is>
      </c>
      <c r="M1694" t="inlineStr">
        <is>
          <t>Queue</t>
        </is>
      </c>
      <c r="N1694" t="n">
        <v>2.0</v>
      </c>
      <c r="O1694" s="1" t="n">
        <v>44642.60269675926</v>
      </c>
      <c r="P1694" s="1" t="n">
        <v>44642.61582175926</v>
      </c>
      <c r="Q1694" t="n">
        <v>965.0</v>
      </c>
      <c r="R1694" t="n">
        <v>169.0</v>
      </c>
      <c r="S1694" t="b">
        <v>0</v>
      </c>
      <c r="T1694" t="inlineStr">
        <is>
          <t>N/A</t>
        </is>
      </c>
      <c r="U1694" t="b">
        <v>0</v>
      </c>
      <c r="V1694" t="inlineStr">
        <is>
          <t>Shivani Narwade</t>
        </is>
      </c>
      <c r="W1694" s="1" t="n">
        <v>44642.60395833333</v>
      </c>
      <c r="X1694" t="n">
        <v>106.0</v>
      </c>
      <c r="Y1694" t="n">
        <v>9.0</v>
      </c>
      <c r="Z1694" t="n">
        <v>0.0</v>
      </c>
      <c r="AA1694" t="n">
        <v>9.0</v>
      </c>
      <c r="AB1694" t="n">
        <v>0.0</v>
      </c>
      <c r="AC1694" t="n">
        <v>3.0</v>
      </c>
      <c r="AD1694" t="n">
        <v>-9.0</v>
      </c>
      <c r="AE1694" t="n">
        <v>0.0</v>
      </c>
      <c r="AF1694" t="n">
        <v>0.0</v>
      </c>
      <c r="AG1694" t="n">
        <v>0.0</v>
      </c>
      <c r="AH1694" t="inlineStr">
        <is>
          <t>Rohit Mawal</t>
        </is>
      </c>
      <c r="AI1694" s="1" t="n">
        <v>44642.61582175926</v>
      </c>
      <c r="AJ1694" t="n">
        <v>63.0</v>
      </c>
      <c r="AK1694" t="n">
        <v>0.0</v>
      </c>
      <c r="AL1694" t="n">
        <v>0.0</v>
      </c>
      <c r="AM1694" t="n">
        <v>0.0</v>
      </c>
      <c r="AN1694" t="n">
        <v>0.0</v>
      </c>
      <c r="AO1694" t="n">
        <v>0.0</v>
      </c>
      <c r="AP1694" t="n">
        <v>-9.0</v>
      </c>
      <c r="AQ1694" t="n">
        <v>0.0</v>
      </c>
      <c r="AR1694" t="n">
        <v>0.0</v>
      </c>
      <c r="AS1694" t="n">
        <v>0.0</v>
      </c>
      <c r="AT1694" t="inlineStr">
        <is>
          <t>N/A</t>
        </is>
      </c>
      <c r="AU1694" t="inlineStr">
        <is>
          <t>N/A</t>
        </is>
      </c>
      <c r="AV1694" t="inlineStr">
        <is>
          <t>N/A</t>
        </is>
      </c>
      <c r="AW1694" t="inlineStr">
        <is>
          <t>N/A</t>
        </is>
      </c>
      <c r="AX1694" t="inlineStr">
        <is>
          <t>N/A</t>
        </is>
      </c>
      <c r="AY1694" t="inlineStr">
        <is>
          <t>N/A</t>
        </is>
      </c>
      <c r="AZ1694" t="inlineStr">
        <is>
          <t>N/A</t>
        </is>
      </c>
      <c r="BA1694" t="inlineStr">
        <is>
          <t>N/A</t>
        </is>
      </c>
      <c r="BB1694" t="inlineStr">
        <is>
          <t>N/A</t>
        </is>
      </c>
      <c r="BC1694" t="inlineStr">
        <is>
          <t>N/A</t>
        </is>
      </c>
      <c r="BD1694" t="inlineStr">
        <is>
          <t>N/A</t>
        </is>
      </c>
      <c r="BE1694" t="inlineStr">
        <is>
          <t>N/A</t>
        </is>
      </c>
    </row>
    <row r="1695">
      <c r="A1695" t="inlineStr">
        <is>
          <t>WI220365198</t>
        </is>
      </c>
      <c r="B1695" t="inlineStr">
        <is>
          <t>DATA_VALIDATION</t>
        </is>
      </c>
      <c r="C1695" t="inlineStr">
        <is>
          <t>201300022292</t>
        </is>
      </c>
      <c r="D1695" t="inlineStr">
        <is>
          <t>Folder</t>
        </is>
      </c>
      <c r="E1695" s="2">
        <f>HYPERLINK("capsilon://?command=openfolder&amp;siteaddress=FAM.docvelocity-na8.net&amp;folderid=FX0B4C4149-0170-0F06-9246-A9BAACC75CBF","FX22038817")</f>
        <v>0.0</v>
      </c>
      <c r="F1695" t="inlineStr">
        <is>
          <t/>
        </is>
      </c>
      <c r="G1695" t="inlineStr">
        <is>
          <t/>
        </is>
      </c>
      <c r="H1695" t="inlineStr">
        <is>
          <t>Mailitem</t>
        </is>
      </c>
      <c r="I1695" t="inlineStr">
        <is>
          <t>MI2203672884</t>
        </is>
      </c>
      <c r="J1695" t="n">
        <v>92.0</v>
      </c>
      <c r="K1695" t="inlineStr">
        <is>
          <t>COMPLETED</t>
        </is>
      </c>
      <c r="L1695" t="inlineStr">
        <is>
          <t>MARK_AS_COMPLETED</t>
        </is>
      </c>
      <c r="M1695" t="inlineStr">
        <is>
          <t>Queue</t>
        </is>
      </c>
      <c r="N1695" t="n">
        <v>2.0</v>
      </c>
      <c r="O1695" s="1" t="n">
        <v>44642.6059375</v>
      </c>
      <c r="P1695" s="1" t="n">
        <v>44642.614375</v>
      </c>
      <c r="Q1695" t="n">
        <v>16.0</v>
      </c>
      <c r="R1695" t="n">
        <v>713.0</v>
      </c>
      <c r="S1695" t="b">
        <v>0</v>
      </c>
      <c r="T1695" t="inlineStr">
        <is>
          <t>N/A</t>
        </is>
      </c>
      <c r="U1695" t="b">
        <v>1</v>
      </c>
      <c r="V1695" t="inlineStr">
        <is>
          <t>Samadhan Kamble</t>
        </is>
      </c>
      <c r="W1695" s="1" t="n">
        <v>44642.61306712963</v>
      </c>
      <c r="X1695" t="n">
        <v>613.0</v>
      </c>
      <c r="Y1695" t="n">
        <v>82.0</v>
      </c>
      <c r="Z1695" t="n">
        <v>0.0</v>
      </c>
      <c r="AA1695" t="n">
        <v>82.0</v>
      </c>
      <c r="AB1695" t="n">
        <v>0.0</v>
      </c>
      <c r="AC1695" t="n">
        <v>17.0</v>
      </c>
      <c r="AD1695" t="n">
        <v>10.0</v>
      </c>
      <c r="AE1695" t="n">
        <v>0.0</v>
      </c>
      <c r="AF1695" t="n">
        <v>0.0</v>
      </c>
      <c r="AG1695" t="n">
        <v>0.0</v>
      </c>
      <c r="AH1695" t="inlineStr">
        <is>
          <t>Vikash Suryakanth Parmar</t>
        </is>
      </c>
      <c r="AI1695" s="1" t="n">
        <v>44642.614375</v>
      </c>
      <c r="AJ1695" t="n">
        <v>100.0</v>
      </c>
      <c r="AK1695" t="n">
        <v>0.0</v>
      </c>
      <c r="AL1695" t="n">
        <v>0.0</v>
      </c>
      <c r="AM1695" t="n">
        <v>0.0</v>
      </c>
      <c r="AN1695" t="n">
        <v>0.0</v>
      </c>
      <c r="AO1695" t="n">
        <v>0.0</v>
      </c>
      <c r="AP1695" t="n">
        <v>10.0</v>
      </c>
      <c r="AQ1695" t="n">
        <v>0.0</v>
      </c>
      <c r="AR1695" t="n">
        <v>0.0</v>
      </c>
      <c r="AS1695" t="n">
        <v>0.0</v>
      </c>
      <c r="AT1695" t="inlineStr">
        <is>
          <t>N/A</t>
        </is>
      </c>
      <c r="AU1695" t="inlineStr">
        <is>
          <t>N/A</t>
        </is>
      </c>
      <c r="AV1695" t="inlineStr">
        <is>
          <t>N/A</t>
        </is>
      </c>
      <c r="AW1695" t="inlineStr">
        <is>
          <t>N/A</t>
        </is>
      </c>
      <c r="AX1695" t="inlineStr">
        <is>
          <t>N/A</t>
        </is>
      </c>
      <c r="AY1695" t="inlineStr">
        <is>
          <t>N/A</t>
        </is>
      </c>
      <c r="AZ1695" t="inlineStr">
        <is>
          <t>N/A</t>
        </is>
      </c>
      <c r="BA1695" t="inlineStr">
        <is>
          <t>N/A</t>
        </is>
      </c>
      <c r="BB1695" t="inlineStr">
        <is>
          <t>N/A</t>
        </is>
      </c>
      <c r="BC1695" t="inlineStr">
        <is>
          <t>N/A</t>
        </is>
      </c>
      <c r="BD1695" t="inlineStr">
        <is>
          <t>N/A</t>
        </is>
      </c>
      <c r="BE1695" t="inlineStr">
        <is>
          <t>N/A</t>
        </is>
      </c>
    </row>
    <row r="1696">
      <c r="A1696" t="inlineStr">
        <is>
          <t>WI220365199</t>
        </is>
      </c>
      <c r="B1696" t="inlineStr">
        <is>
          <t>DATA_VALIDATION</t>
        </is>
      </c>
      <c r="C1696" t="inlineStr">
        <is>
          <t>201130013497</t>
        </is>
      </c>
      <c r="D1696" t="inlineStr">
        <is>
          <t>Folder</t>
        </is>
      </c>
      <c r="E1696" s="2">
        <f>HYPERLINK("capsilon://?command=openfolder&amp;siteaddress=FAM.docvelocity-na8.net&amp;folderid=FX928E26A4-AB18-8958-571C-BD1ED972C012","FX22038328")</f>
        <v>0.0</v>
      </c>
      <c r="F1696" t="inlineStr">
        <is>
          <t/>
        </is>
      </c>
      <c r="G1696" t="inlineStr">
        <is>
          <t/>
        </is>
      </c>
      <c r="H1696" t="inlineStr">
        <is>
          <t>Mailitem</t>
        </is>
      </c>
      <c r="I1696" t="inlineStr">
        <is>
          <t>MI2203673663</t>
        </is>
      </c>
      <c r="J1696" t="n">
        <v>244.0</v>
      </c>
      <c r="K1696" t="inlineStr">
        <is>
          <t>COMPLETED</t>
        </is>
      </c>
      <c r="L1696" t="inlineStr">
        <is>
          <t>MARK_AS_COMPLETED</t>
        </is>
      </c>
      <c r="M1696" t="inlineStr">
        <is>
          <t>Queue</t>
        </is>
      </c>
      <c r="N1696" t="n">
        <v>1.0</v>
      </c>
      <c r="O1696" s="1" t="n">
        <v>44642.60606481481</v>
      </c>
      <c r="P1696" s="1" t="n">
        <v>44642.613969907405</v>
      </c>
      <c r="Q1696" t="n">
        <v>286.0</v>
      </c>
      <c r="R1696" t="n">
        <v>397.0</v>
      </c>
      <c r="S1696" t="b">
        <v>0</v>
      </c>
      <c r="T1696" t="inlineStr">
        <is>
          <t>N/A</t>
        </is>
      </c>
      <c r="U1696" t="b">
        <v>0</v>
      </c>
      <c r="V1696" t="inlineStr">
        <is>
          <t>Suraj Toradmal</t>
        </is>
      </c>
      <c r="W1696" s="1" t="n">
        <v>44642.613969907405</v>
      </c>
      <c r="X1696" t="n">
        <v>204.0</v>
      </c>
      <c r="Y1696" t="n">
        <v>0.0</v>
      </c>
      <c r="Z1696" t="n">
        <v>0.0</v>
      </c>
      <c r="AA1696" t="n">
        <v>0.0</v>
      </c>
      <c r="AB1696" t="n">
        <v>0.0</v>
      </c>
      <c r="AC1696" t="n">
        <v>0.0</v>
      </c>
      <c r="AD1696" t="n">
        <v>244.0</v>
      </c>
      <c r="AE1696" t="n">
        <v>239.0</v>
      </c>
      <c r="AF1696" t="n">
        <v>0.0</v>
      </c>
      <c r="AG1696" t="n">
        <v>3.0</v>
      </c>
      <c r="AH1696" t="inlineStr">
        <is>
          <t>N/A</t>
        </is>
      </c>
      <c r="AI1696" t="inlineStr">
        <is>
          <t>N/A</t>
        </is>
      </c>
      <c r="AJ1696" t="inlineStr">
        <is>
          <t>N/A</t>
        </is>
      </c>
      <c r="AK1696" t="inlineStr">
        <is>
          <t>N/A</t>
        </is>
      </c>
      <c r="AL1696" t="inlineStr">
        <is>
          <t>N/A</t>
        </is>
      </c>
      <c r="AM1696" t="inlineStr">
        <is>
          <t>N/A</t>
        </is>
      </c>
      <c r="AN1696" t="inlineStr">
        <is>
          <t>N/A</t>
        </is>
      </c>
      <c r="AO1696" t="inlineStr">
        <is>
          <t>N/A</t>
        </is>
      </c>
      <c r="AP1696" t="inlineStr">
        <is>
          <t>N/A</t>
        </is>
      </c>
      <c r="AQ1696" t="inlineStr">
        <is>
          <t>N/A</t>
        </is>
      </c>
      <c r="AR1696" t="inlineStr">
        <is>
          <t>N/A</t>
        </is>
      </c>
      <c r="AS1696" t="inlineStr">
        <is>
          <t>N/A</t>
        </is>
      </c>
      <c r="AT1696" t="inlineStr">
        <is>
          <t>N/A</t>
        </is>
      </c>
      <c r="AU1696" t="inlineStr">
        <is>
          <t>N/A</t>
        </is>
      </c>
      <c r="AV1696" t="inlineStr">
        <is>
          <t>N/A</t>
        </is>
      </c>
      <c r="AW1696" t="inlineStr">
        <is>
          <t>N/A</t>
        </is>
      </c>
      <c r="AX1696" t="inlineStr">
        <is>
          <t>N/A</t>
        </is>
      </c>
      <c r="AY1696" t="inlineStr">
        <is>
          <t>N/A</t>
        </is>
      </c>
      <c r="AZ1696" t="inlineStr">
        <is>
          <t>N/A</t>
        </is>
      </c>
      <c r="BA1696" t="inlineStr">
        <is>
          <t>N/A</t>
        </is>
      </c>
      <c r="BB1696" t="inlineStr">
        <is>
          <t>N/A</t>
        </is>
      </c>
      <c r="BC1696" t="inlineStr">
        <is>
          <t>N/A</t>
        </is>
      </c>
      <c r="BD1696" t="inlineStr">
        <is>
          <t>N/A</t>
        </is>
      </c>
      <c r="BE1696" t="inlineStr">
        <is>
          <t>N/A</t>
        </is>
      </c>
    </row>
    <row r="1697">
      <c r="A1697" t="inlineStr">
        <is>
          <t>WI220365201</t>
        </is>
      </c>
      <c r="B1697" t="inlineStr">
        <is>
          <t>DATA_VALIDATION</t>
        </is>
      </c>
      <c r="C1697" t="inlineStr">
        <is>
          <t>201130013497</t>
        </is>
      </c>
      <c r="D1697" t="inlineStr">
        <is>
          <t>Folder</t>
        </is>
      </c>
      <c r="E1697" s="2">
        <f>HYPERLINK("capsilon://?command=openfolder&amp;siteaddress=FAM.docvelocity-na8.net&amp;folderid=FX928E26A4-AB18-8958-571C-BD1ED972C012","FX22038328")</f>
        <v>0.0</v>
      </c>
      <c r="F1697" t="inlineStr">
        <is>
          <t/>
        </is>
      </c>
      <c r="G1697" t="inlineStr">
        <is>
          <t/>
        </is>
      </c>
      <c r="H1697" t="inlineStr">
        <is>
          <t>Mailitem</t>
        </is>
      </c>
      <c r="I1697" t="inlineStr">
        <is>
          <t>MI2203673722</t>
        </is>
      </c>
      <c r="J1697" t="n">
        <v>28.0</v>
      </c>
      <c r="K1697" t="inlineStr">
        <is>
          <t>COMPLETED</t>
        </is>
      </c>
      <c r="L1697" t="inlineStr">
        <is>
          <t>MARK_AS_COMPLETED</t>
        </is>
      </c>
      <c r="M1697" t="inlineStr">
        <is>
          <t>Queue</t>
        </is>
      </c>
      <c r="N1697" t="n">
        <v>1.0</v>
      </c>
      <c r="O1697" s="1" t="n">
        <v>44642.60634259259</v>
      </c>
      <c r="P1697" s="1" t="n">
        <v>44642.617743055554</v>
      </c>
      <c r="Q1697" t="n">
        <v>228.0</v>
      </c>
      <c r="R1697" t="n">
        <v>757.0</v>
      </c>
      <c r="S1697" t="b">
        <v>0</v>
      </c>
      <c r="T1697" t="inlineStr">
        <is>
          <t>N/A</t>
        </is>
      </c>
      <c r="U1697" t="b">
        <v>0</v>
      </c>
      <c r="V1697" t="inlineStr">
        <is>
          <t>Suraj Toradmal</t>
        </is>
      </c>
      <c r="W1697" s="1" t="n">
        <v>44642.617743055554</v>
      </c>
      <c r="X1697" t="n">
        <v>326.0</v>
      </c>
      <c r="Y1697" t="n">
        <v>0.0</v>
      </c>
      <c r="Z1697" t="n">
        <v>0.0</v>
      </c>
      <c r="AA1697" t="n">
        <v>0.0</v>
      </c>
      <c r="AB1697" t="n">
        <v>0.0</v>
      </c>
      <c r="AC1697" t="n">
        <v>0.0</v>
      </c>
      <c r="AD1697" t="n">
        <v>28.0</v>
      </c>
      <c r="AE1697" t="n">
        <v>21.0</v>
      </c>
      <c r="AF1697" t="n">
        <v>0.0</v>
      </c>
      <c r="AG1697" t="n">
        <v>2.0</v>
      </c>
      <c r="AH1697" t="inlineStr">
        <is>
          <t>N/A</t>
        </is>
      </c>
      <c r="AI1697" t="inlineStr">
        <is>
          <t>N/A</t>
        </is>
      </c>
      <c r="AJ1697" t="inlineStr">
        <is>
          <t>N/A</t>
        </is>
      </c>
      <c r="AK1697" t="inlineStr">
        <is>
          <t>N/A</t>
        </is>
      </c>
      <c r="AL1697" t="inlineStr">
        <is>
          <t>N/A</t>
        </is>
      </c>
      <c r="AM1697" t="inlineStr">
        <is>
          <t>N/A</t>
        </is>
      </c>
      <c r="AN1697" t="inlineStr">
        <is>
          <t>N/A</t>
        </is>
      </c>
      <c r="AO1697" t="inlineStr">
        <is>
          <t>N/A</t>
        </is>
      </c>
      <c r="AP1697" t="inlineStr">
        <is>
          <t>N/A</t>
        </is>
      </c>
      <c r="AQ1697" t="inlineStr">
        <is>
          <t>N/A</t>
        </is>
      </c>
      <c r="AR1697" t="inlineStr">
        <is>
          <t>N/A</t>
        </is>
      </c>
      <c r="AS1697" t="inlineStr">
        <is>
          <t>N/A</t>
        </is>
      </c>
      <c r="AT1697" t="inlineStr">
        <is>
          <t>N/A</t>
        </is>
      </c>
      <c r="AU1697" t="inlineStr">
        <is>
          <t>N/A</t>
        </is>
      </c>
      <c r="AV1697" t="inlineStr">
        <is>
          <t>N/A</t>
        </is>
      </c>
      <c r="AW1697" t="inlineStr">
        <is>
          <t>N/A</t>
        </is>
      </c>
      <c r="AX1697" t="inlineStr">
        <is>
          <t>N/A</t>
        </is>
      </c>
      <c r="AY1697" t="inlineStr">
        <is>
          <t>N/A</t>
        </is>
      </c>
      <c r="AZ1697" t="inlineStr">
        <is>
          <t>N/A</t>
        </is>
      </c>
      <c r="BA1697" t="inlineStr">
        <is>
          <t>N/A</t>
        </is>
      </c>
      <c r="BB1697" t="inlineStr">
        <is>
          <t>N/A</t>
        </is>
      </c>
      <c r="BC1697" t="inlineStr">
        <is>
          <t>N/A</t>
        </is>
      </c>
      <c r="BD1697" t="inlineStr">
        <is>
          <t>N/A</t>
        </is>
      </c>
      <c r="BE1697" t="inlineStr">
        <is>
          <t>N/A</t>
        </is>
      </c>
    </row>
    <row r="1698">
      <c r="A1698" t="inlineStr">
        <is>
          <t>WI220365280</t>
        </is>
      </c>
      <c r="B1698" t="inlineStr">
        <is>
          <t>DATA_VALIDATION</t>
        </is>
      </c>
      <c r="C1698" t="inlineStr">
        <is>
          <t>201130013497</t>
        </is>
      </c>
      <c r="D1698" t="inlineStr">
        <is>
          <t>Folder</t>
        </is>
      </c>
      <c r="E1698" s="2">
        <f>HYPERLINK("capsilon://?command=openfolder&amp;siteaddress=FAM.docvelocity-na8.net&amp;folderid=FX928E26A4-AB18-8958-571C-BD1ED972C012","FX22038328")</f>
        <v>0.0</v>
      </c>
      <c r="F1698" t="inlineStr">
        <is>
          <t/>
        </is>
      </c>
      <c r="G1698" t="inlineStr">
        <is>
          <t/>
        </is>
      </c>
      <c r="H1698" t="inlineStr">
        <is>
          <t>Mailitem</t>
        </is>
      </c>
      <c r="I1698" t="inlineStr">
        <is>
          <t>MI2203673663</t>
        </is>
      </c>
      <c r="J1698" t="n">
        <v>732.0</v>
      </c>
      <c r="K1698" t="inlineStr">
        <is>
          <t>COMPLETED</t>
        </is>
      </c>
      <c r="L1698" t="inlineStr">
        <is>
          <t>MARK_AS_COMPLETED</t>
        </is>
      </c>
      <c r="M1698" t="inlineStr">
        <is>
          <t>Queue</t>
        </is>
      </c>
      <c r="N1698" t="n">
        <v>2.0</v>
      </c>
      <c r="O1698" s="1" t="n">
        <v>44642.61491898148</v>
      </c>
      <c r="P1698" s="1" t="n">
        <v>44642.695856481485</v>
      </c>
      <c r="Q1698" t="n">
        <v>1575.0</v>
      </c>
      <c r="R1698" t="n">
        <v>5418.0</v>
      </c>
      <c r="S1698" t="b">
        <v>0</v>
      </c>
      <c r="T1698" t="inlineStr">
        <is>
          <t>N/A</t>
        </is>
      </c>
      <c r="U1698" t="b">
        <v>1</v>
      </c>
      <c r="V1698" t="inlineStr">
        <is>
          <t>Nayan Naramshettiwar</t>
        </is>
      </c>
      <c r="W1698" s="1" t="n">
        <v>44642.66981481481</v>
      </c>
      <c r="X1698" t="n">
        <v>2298.0</v>
      </c>
      <c r="Y1698" t="n">
        <v>243.0</v>
      </c>
      <c r="Z1698" t="n">
        <v>0.0</v>
      </c>
      <c r="AA1698" t="n">
        <v>243.0</v>
      </c>
      <c r="AB1698" t="n">
        <v>0.0</v>
      </c>
      <c r="AC1698" t="n">
        <v>133.0</v>
      </c>
      <c r="AD1698" t="n">
        <v>489.0</v>
      </c>
      <c r="AE1698" t="n">
        <v>0.0</v>
      </c>
      <c r="AF1698" t="n">
        <v>0.0</v>
      </c>
      <c r="AG1698" t="n">
        <v>0.0</v>
      </c>
      <c r="AH1698" t="inlineStr">
        <is>
          <t>Ketan Pathak</t>
        </is>
      </c>
      <c r="AI1698" s="1" t="n">
        <v>44642.695856481485</v>
      </c>
      <c r="AJ1698" t="n">
        <v>1647.0</v>
      </c>
      <c r="AK1698" t="n">
        <v>39.0</v>
      </c>
      <c r="AL1698" t="n">
        <v>0.0</v>
      </c>
      <c r="AM1698" t="n">
        <v>39.0</v>
      </c>
      <c r="AN1698" t="n">
        <v>0.0</v>
      </c>
      <c r="AO1698" t="n">
        <v>38.0</v>
      </c>
      <c r="AP1698" t="n">
        <v>450.0</v>
      </c>
      <c r="AQ1698" t="n">
        <v>0.0</v>
      </c>
      <c r="AR1698" t="n">
        <v>0.0</v>
      </c>
      <c r="AS1698" t="n">
        <v>0.0</v>
      </c>
      <c r="AT1698" t="inlineStr">
        <is>
          <t>N/A</t>
        </is>
      </c>
      <c r="AU1698" t="inlineStr">
        <is>
          <t>N/A</t>
        </is>
      </c>
      <c r="AV1698" t="inlineStr">
        <is>
          <t>N/A</t>
        </is>
      </c>
      <c r="AW1698" t="inlineStr">
        <is>
          <t>N/A</t>
        </is>
      </c>
      <c r="AX1698" t="inlineStr">
        <is>
          <t>N/A</t>
        </is>
      </c>
      <c r="AY1698" t="inlineStr">
        <is>
          <t>N/A</t>
        </is>
      </c>
      <c r="AZ1698" t="inlineStr">
        <is>
          <t>N/A</t>
        </is>
      </c>
      <c r="BA1698" t="inlineStr">
        <is>
          <t>N/A</t>
        </is>
      </c>
      <c r="BB1698" t="inlineStr">
        <is>
          <t>N/A</t>
        </is>
      </c>
      <c r="BC1698" t="inlineStr">
        <is>
          <t>N/A</t>
        </is>
      </c>
      <c r="BD1698" t="inlineStr">
        <is>
          <t>N/A</t>
        </is>
      </c>
      <c r="BE1698" t="inlineStr">
        <is>
          <t>N/A</t>
        </is>
      </c>
    </row>
    <row r="1699">
      <c r="A1699" t="inlineStr">
        <is>
          <t>WI220365329</t>
        </is>
      </c>
      <c r="B1699" t="inlineStr">
        <is>
          <t>DATA_VALIDATION</t>
        </is>
      </c>
      <c r="C1699" t="inlineStr">
        <is>
          <t>201130013497</t>
        </is>
      </c>
      <c r="D1699" t="inlineStr">
        <is>
          <t>Folder</t>
        </is>
      </c>
      <c r="E1699" s="2">
        <f>HYPERLINK("capsilon://?command=openfolder&amp;siteaddress=FAM.docvelocity-na8.net&amp;folderid=FX928E26A4-AB18-8958-571C-BD1ED972C012","FX22038328")</f>
        <v>0.0</v>
      </c>
      <c r="F1699" t="inlineStr">
        <is>
          <t/>
        </is>
      </c>
      <c r="G1699" t="inlineStr">
        <is>
          <t/>
        </is>
      </c>
      <c r="H1699" t="inlineStr">
        <is>
          <t>Mailitem</t>
        </is>
      </c>
      <c r="I1699" t="inlineStr">
        <is>
          <t>MI2203673722</t>
        </is>
      </c>
      <c r="J1699" t="n">
        <v>56.0</v>
      </c>
      <c r="K1699" t="inlineStr">
        <is>
          <t>COMPLETED</t>
        </is>
      </c>
      <c r="L1699" t="inlineStr">
        <is>
          <t>MARK_AS_COMPLETED</t>
        </is>
      </c>
      <c r="M1699" t="inlineStr">
        <is>
          <t>Queue</t>
        </is>
      </c>
      <c r="N1699" t="n">
        <v>2.0</v>
      </c>
      <c r="O1699" s="1" t="n">
        <v>44642.61855324074</v>
      </c>
      <c r="P1699" s="1" t="n">
        <v>44642.64090277778</v>
      </c>
      <c r="Q1699" t="n">
        <v>993.0</v>
      </c>
      <c r="R1699" t="n">
        <v>938.0</v>
      </c>
      <c r="S1699" t="b">
        <v>0</v>
      </c>
      <c r="T1699" t="inlineStr">
        <is>
          <t>N/A</t>
        </is>
      </c>
      <c r="U1699" t="b">
        <v>1</v>
      </c>
      <c r="V1699" t="inlineStr">
        <is>
          <t>Nilesh Thakur</t>
        </is>
      </c>
      <c r="W1699" s="1" t="n">
        <v>44642.628703703704</v>
      </c>
      <c r="X1699" t="n">
        <v>817.0</v>
      </c>
      <c r="Y1699" t="n">
        <v>42.0</v>
      </c>
      <c r="Z1699" t="n">
        <v>0.0</v>
      </c>
      <c r="AA1699" t="n">
        <v>42.0</v>
      </c>
      <c r="AB1699" t="n">
        <v>0.0</v>
      </c>
      <c r="AC1699" t="n">
        <v>16.0</v>
      </c>
      <c r="AD1699" t="n">
        <v>14.0</v>
      </c>
      <c r="AE1699" t="n">
        <v>0.0</v>
      </c>
      <c r="AF1699" t="n">
        <v>0.0</v>
      </c>
      <c r="AG1699" t="n">
        <v>0.0</v>
      </c>
      <c r="AH1699" t="inlineStr">
        <is>
          <t>Vikash Suryakanth Parmar</t>
        </is>
      </c>
      <c r="AI1699" s="1" t="n">
        <v>44642.64090277778</v>
      </c>
      <c r="AJ1699" t="n">
        <v>121.0</v>
      </c>
      <c r="AK1699" t="n">
        <v>0.0</v>
      </c>
      <c r="AL1699" t="n">
        <v>0.0</v>
      </c>
      <c r="AM1699" t="n">
        <v>0.0</v>
      </c>
      <c r="AN1699" t="n">
        <v>0.0</v>
      </c>
      <c r="AO1699" t="n">
        <v>0.0</v>
      </c>
      <c r="AP1699" t="n">
        <v>14.0</v>
      </c>
      <c r="AQ1699" t="n">
        <v>0.0</v>
      </c>
      <c r="AR1699" t="n">
        <v>0.0</v>
      </c>
      <c r="AS1699" t="n">
        <v>0.0</v>
      </c>
      <c r="AT1699" t="inlineStr">
        <is>
          <t>N/A</t>
        </is>
      </c>
      <c r="AU1699" t="inlineStr">
        <is>
          <t>N/A</t>
        </is>
      </c>
      <c r="AV1699" t="inlineStr">
        <is>
          <t>N/A</t>
        </is>
      </c>
      <c r="AW1699" t="inlineStr">
        <is>
          <t>N/A</t>
        </is>
      </c>
      <c r="AX1699" t="inlineStr">
        <is>
          <t>N/A</t>
        </is>
      </c>
      <c r="AY1699" t="inlineStr">
        <is>
          <t>N/A</t>
        </is>
      </c>
      <c r="AZ1699" t="inlineStr">
        <is>
          <t>N/A</t>
        </is>
      </c>
      <c r="BA1699" t="inlineStr">
        <is>
          <t>N/A</t>
        </is>
      </c>
      <c r="BB1699" t="inlineStr">
        <is>
          <t>N/A</t>
        </is>
      </c>
      <c r="BC1699" t="inlineStr">
        <is>
          <t>N/A</t>
        </is>
      </c>
      <c r="BD1699" t="inlineStr">
        <is>
          <t>N/A</t>
        </is>
      </c>
      <c r="BE1699" t="inlineStr">
        <is>
          <t>N/A</t>
        </is>
      </c>
    </row>
    <row r="1700">
      <c r="A1700" t="inlineStr">
        <is>
          <t>WI220365357</t>
        </is>
      </c>
      <c r="B1700" t="inlineStr">
        <is>
          <t>DATA_VALIDATION</t>
        </is>
      </c>
      <c r="C1700" t="inlineStr">
        <is>
          <t>201308008194</t>
        </is>
      </c>
      <c r="D1700" t="inlineStr">
        <is>
          <t>Folder</t>
        </is>
      </c>
      <c r="E1700" s="2">
        <f>HYPERLINK("capsilon://?command=openfolder&amp;siteaddress=FAM.docvelocity-na8.net&amp;folderid=FXB7137B77-DA29-C2E5-D0CC-EF9EC82B075D","FX22028352")</f>
        <v>0.0</v>
      </c>
      <c r="F1700" t="inlineStr">
        <is>
          <t/>
        </is>
      </c>
      <c r="G1700" t="inlineStr">
        <is>
          <t/>
        </is>
      </c>
      <c r="H1700" t="inlineStr">
        <is>
          <t>Mailitem</t>
        </is>
      </c>
      <c r="I1700" t="inlineStr">
        <is>
          <t>MI2203675135</t>
        </is>
      </c>
      <c r="J1700" t="n">
        <v>0.0</v>
      </c>
      <c r="K1700" t="inlineStr">
        <is>
          <t>COMPLETED</t>
        </is>
      </c>
      <c r="L1700" t="inlineStr">
        <is>
          <t>MARK_AS_COMPLETED</t>
        </is>
      </c>
      <c r="M1700" t="inlineStr">
        <is>
          <t>Queue</t>
        </is>
      </c>
      <c r="N1700" t="n">
        <v>2.0</v>
      </c>
      <c r="O1700" s="1" t="n">
        <v>44642.62034722222</v>
      </c>
      <c r="P1700" s="1" t="n">
        <v>44642.64109953704</v>
      </c>
      <c r="Q1700" t="n">
        <v>1723.0</v>
      </c>
      <c r="R1700" t="n">
        <v>70.0</v>
      </c>
      <c r="S1700" t="b">
        <v>0</v>
      </c>
      <c r="T1700" t="inlineStr">
        <is>
          <t>N/A</t>
        </is>
      </c>
      <c r="U1700" t="b">
        <v>0</v>
      </c>
      <c r="V1700" t="inlineStr">
        <is>
          <t>Nayan Naramshettiwar</t>
        </is>
      </c>
      <c r="W1700" s="1" t="n">
        <v>44642.621828703705</v>
      </c>
      <c r="X1700" t="n">
        <v>53.0</v>
      </c>
      <c r="Y1700" t="n">
        <v>0.0</v>
      </c>
      <c r="Z1700" t="n">
        <v>0.0</v>
      </c>
      <c r="AA1700" t="n">
        <v>0.0</v>
      </c>
      <c r="AB1700" t="n">
        <v>37.0</v>
      </c>
      <c r="AC1700" t="n">
        <v>0.0</v>
      </c>
      <c r="AD1700" t="n">
        <v>0.0</v>
      </c>
      <c r="AE1700" t="n">
        <v>0.0</v>
      </c>
      <c r="AF1700" t="n">
        <v>0.0</v>
      </c>
      <c r="AG1700" t="n">
        <v>0.0</v>
      </c>
      <c r="AH1700" t="inlineStr">
        <is>
          <t>Vikash Suryakanth Parmar</t>
        </is>
      </c>
      <c r="AI1700" s="1" t="n">
        <v>44642.64109953704</v>
      </c>
      <c r="AJ1700" t="n">
        <v>17.0</v>
      </c>
      <c r="AK1700" t="n">
        <v>0.0</v>
      </c>
      <c r="AL1700" t="n">
        <v>0.0</v>
      </c>
      <c r="AM1700" t="n">
        <v>0.0</v>
      </c>
      <c r="AN1700" t="n">
        <v>37.0</v>
      </c>
      <c r="AO1700" t="n">
        <v>0.0</v>
      </c>
      <c r="AP1700" t="n">
        <v>0.0</v>
      </c>
      <c r="AQ1700" t="n">
        <v>0.0</v>
      </c>
      <c r="AR1700" t="n">
        <v>0.0</v>
      </c>
      <c r="AS1700" t="n">
        <v>0.0</v>
      </c>
      <c r="AT1700" t="inlineStr">
        <is>
          <t>N/A</t>
        </is>
      </c>
      <c r="AU1700" t="inlineStr">
        <is>
          <t>N/A</t>
        </is>
      </c>
      <c r="AV1700" t="inlineStr">
        <is>
          <t>N/A</t>
        </is>
      </c>
      <c r="AW1700" t="inlineStr">
        <is>
          <t>N/A</t>
        </is>
      </c>
      <c r="AX1700" t="inlineStr">
        <is>
          <t>N/A</t>
        </is>
      </c>
      <c r="AY1700" t="inlineStr">
        <is>
          <t>N/A</t>
        </is>
      </c>
      <c r="AZ1700" t="inlineStr">
        <is>
          <t>N/A</t>
        </is>
      </c>
      <c r="BA1700" t="inlineStr">
        <is>
          <t>N/A</t>
        </is>
      </c>
      <c r="BB1700" t="inlineStr">
        <is>
          <t>N/A</t>
        </is>
      </c>
      <c r="BC1700" t="inlineStr">
        <is>
          <t>N/A</t>
        </is>
      </c>
      <c r="BD1700" t="inlineStr">
        <is>
          <t>N/A</t>
        </is>
      </c>
      <c r="BE1700" t="inlineStr">
        <is>
          <t>N/A</t>
        </is>
      </c>
    </row>
    <row r="1701">
      <c r="A1701" t="inlineStr">
        <is>
          <t>WI220365398</t>
        </is>
      </c>
      <c r="B1701" t="inlineStr">
        <is>
          <t>DATA_VALIDATION</t>
        </is>
      </c>
      <c r="C1701" t="inlineStr">
        <is>
          <t>201110012431</t>
        </is>
      </c>
      <c r="D1701" t="inlineStr">
        <is>
          <t>Folder</t>
        </is>
      </c>
      <c r="E1701" s="2">
        <f>HYPERLINK("capsilon://?command=openfolder&amp;siteaddress=FAM.docvelocity-na8.net&amp;folderid=FXBF3C31A8-DBD1-021D-68FC-F2B727E18D39","FX220114260")</f>
        <v>0.0</v>
      </c>
      <c r="F1701" t="inlineStr">
        <is>
          <t/>
        </is>
      </c>
      <c r="G1701" t="inlineStr">
        <is>
          <t/>
        </is>
      </c>
      <c r="H1701" t="inlineStr">
        <is>
          <t>Mailitem</t>
        </is>
      </c>
      <c r="I1701" t="inlineStr">
        <is>
          <t>MI2203675634</t>
        </is>
      </c>
      <c r="J1701" t="n">
        <v>111.0</v>
      </c>
      <c r="K1701" t="inlineStr">
        <is>
          <t>COMPLETED</t>
        </is>
      </c>
      <c r="L1701" t="inlineStr">
        <is>
          <t>MARK_AS_COMPLETED</t>
        </is>
      </c>
      <c r="M1701" t="inlineStr">
        <is>
          <t>Queue</t>
        </is>
      </c>
      <c r="N1701" t="n">
        <v>1.0</v>
      </c>
      <c r="O1701" s="1" t="n">
        <v>44642.62663194445</v>
      </c>
      <c r="P1701" s="1" t="n">
        <v>44642.65412037037</v>
      </c>
      <c r="Q1701" t="n">
        <v>1599.0</v>
      </c>
      <c r="R1701" t="n">
        <v>776.0</v>
      </c>
      <c r="S1701" t="b">
        <v>0</v>
      </c>
      <c r="T1701" t="inlineStr">
        <is>
          <t>N/A</t>
        </is>
      </c>
      <c r="U1701" t="b">
        <v>0</v>
      </c>
      <c r="V1701" t="inlineStr">
        <is>
          <t>Suraj Toradmal</t>
        </is>
      </c>
      <c r="W1701" s="1" t="n">
        <v>44642.65412037037</v>
      </c>
      <c r="X1701" t="n">
        <v>454.0</v>
      </c>
      <c r="Y1701" t="n">
        <v>0.0</v>
      </c>
      <c r="Z1701" t="n">
        <v>0.0</v>
      </c>
      <c r="AA1701" t="n">
        <v>0.0</v>
      </c>
      <c r="AB1701" t="n">
        <v>0.0</v>
      </c>
      <c r="AC1701" t="n">
        <v>0.0</v>
      </c>
      <c r="AD1701" t="n">
        <v>111.0</v>
      </c>
      <c r="AE1701" t="n">
        <v>99.0</v>
      </c>
      <c r="AF1701" t="n">
        <v>0.0</v>
      </c>
      <c r="AG1701" t="n">
        <v>5.0</v>
      </c>
      <c r="AH1701" t="inlineStr">
        <is>
          <t>N/A</t>
        </is>
      </c>
      <c r="AI1701" t="inlineStr">
        <is>
          <t>N/A</t>
        </is>
      </c>
      <c r="AJ1701" t="inlineStr">
        <is>
          <t>N/A</t>
        </is>
      </c>
      <c r="AK1701" t="inlineStr">
        <is>
          <t>N/A</t>
        </is>
      </c>
      <c r="AL1701" t="inlineStr">
        <is>
          <t>N/A</t>
        </is>
      </c>
      <c r="AM1701" t="inlineStr">
        <is>
          <t>N/A</t>
        </is>
      </c>
      <c r="AN1701" t="inlineStr">
        <is>
          <t>N/A</t>
        </is>
      </c>
      <c r="AO1701" t="inlineStr">
        <is>
          <t>N/A</t>
        </is>
      </c>
      <c r="AP1701" t="inlineStr">
        <is>
          <t>N/A</t>
        </is>
      </c>
      <c r="AQ1701" t="inlineStr">
        <is>
          <t>N/A</t>
        </is>
      </c>
      <c r="AR1701" t="inlineStr">
        <is>
          <t>N/A</t>
        </is>
      </c>
      <c r="AS1701" t="inlineStr">
        <is>
          <t>N/A</t>
        </is>
      </c>
      <c r="AT1701" t="inlineStr">
        <is>
          <t>N/A</t>
        </is>
      </c>
      <c r="AU1701" t="inlineStr">
        <is>
          <t>N/A</t>
        </is>
      </c>
      <c r="AV1701" t="inlineStr">
        <is>
          <t>N/A</t>
        </is>
      </c>
      <c r="AW1701" t="inlineStr">
        <is>
          <t>N/A</t>
        </is>
      </c>
      <c r="AX1701" t="inlineStr">
        <is>
          <t>N/A</t>
        </is>
      </c>
      <c r="AY1701" t="inlineStr">
        <is>
          <t>N/A</t>
        </is>
      </c>
      <c r="AZ1701" t="inlineStr">
        <is>
          <t>N/A</t>
        </is>
      </c>
      <c r="BA1701" t="inlineStr">
        <is>
          <t>N/A</t>
        </is>
      </c>
      <c r="BB1701" t="inlineStr">
        <is>
          <t>N/A</t>
        </is>
      </c>
      <c r="BC1701" t="inlineStr">
        <is>
          <t>N/A</t>
        </is>
      </c>
      <c r="BD1701" t="inlineStr">
        <is>
          <t>N/A</t>
        </is>
      </c>
      <c r="BE1701" t="inlineStr">
        <is>
          <t>N/A</t>
        </is>
      </c>
    </row>
    <row r="1702">
      <c r="A1702" t="inlineStr">
        <is>
          <t>WI220365507</t>
        </is>
      </c>
      <c r="B1702" t="inlineStr">
        <is>
          <t>DATA_VALIDATION</t>
        </is>
      </c>
      <c r="C1702" t="inlineStr">
        <is>
          <t>201300020516</t>
        </is>
      </c>
      <c r="D1702" t="inlineStr">
        <is>
          <t>Folder</t>
        </is>
      </c>
      <c r="E1702" s="2">
        <f>HYPERLINK("capsilon://?command=openfolder&amp;siteaddress=FAM.docvelocity-na8.net&amp;folderid=FX1DD325ED-6070-1F4A-91FD-5D3F214E4C32","FX211211586")</f>
        <v>0.0</v>
      </c>
      <c r="F1702" t="inlineStr">
        <is>
          <t/>
        </is>
      </c>
      <c r="G1702" t="inlineStr">
        <is>
          <t/>
        </is>
      </c>
      <c r="H1702" t="inlineStr">
        <is>
          <t>Mailitem</t>
        </is>
      </c>
      <c r="I1702" t="inlineStr">
        <is>
          <t>MI2203676908</t>
        </is>
      </c>
      <c r="J1702" t="n">
        <v>81.0</v>
      </c>
      <c r="K1702" t="inlineStr">
        <is>
          <t>COMPLETED</t>
        </is>
      </c>
      <c r="L1702" t="inlineStr">
        <is>
          <t>MARK_AS_COMPLETED</t>
        </is>
      </c>
      <c r="M1702" t="inlineStr">
        <is>
          <t>Queue</t>
        </is>
      </c>
      <c r="N1702" t="n">
        <v>2.0</v>
      </c>
      <c r="O1702" s="1" t="n">
        <v>44642.64015046296</v>
      </c>
      <c r="P1702" s="1" t="n">
        <v>44642.654594907406</v>
      </c>
      <c r="Q1702" t="n">
        <v>58.0</v>
      </c>
      <c r="R1702" t="n">
        <v>1190.0</v>
      </c>
      <c r="S1702" t="b">
        <v>0</v>
      </c>
      <c r="T1702" t="inlineStr">
        <is>
          <t>N/A</t>
        </is>
      </c>
      <c r="U1702" t="b">
        <v>0</v>
      </c>
      <c r="V1702" t="inlineStr">
        <is>
          <t>Pratik Bhandwalkar</t>
        </is>
      </c>
      <c r="W1702" s="1" t="n">
        <v>44642.65258101852</v>
      </c>
      <c r="X1702" t="n">
        <v>1067.0</v>
      </c>
      <c r="Y1702" t="n">
        <v>52.0</v>
      </c>
      <c r="Z1702" t="n">
        <v>0.0</v>
      </c>
      <c r="AA1702" t="n">
        <v>52.0</v>
      </c>
      <c r="AB1702" t="n">
        <v>0.0</v>
      </c>
      <c r="AC1702" t="n">
        <v>5.0</v>
      </c>
      <c r="AD1702" t="n">
        <v>29.0</v>
      </c>
      <c r="AE1702" t="n">
        <v>0.0</v>
      </c>
      <c r="AF1702" t="n">
        <v>0.0</v>
      </c>
      <c r="AG1702" t="n">
        <v>0.0</v>
      </c>
      <c r="AH1702" t="inlineStr">
        <is>
          <t>Vikash Suryakanth Parmar</t>
        </is>
      </c>
      <c r="AI1702" s="1" t="n">
        <v>44642.654594907406</v>
      </c>
      <c r="AJ1702" t="n">
        <v>123.0</v>
      </c>
      <c r="AK1702" t="n">
        <v>0.0</v>
      </c>
      <c r="AL1702" t="n">
        <v>0.0</v>
      </c>
      <c r="AM1702" t="n">
        <v>0.0</v>
      </c>
      <c r="AN1702" t="n">
        <v>0.0</v>
      </c>
      <c r="AO1702" t="n">
        <v>0.0</v>
      </c>
      <c r="AP1702" t="n">
        <v>29.0</v>
      </c>
      <c r="AQ1702" t="n">
        <v>0.0</v>
      </c>
      <c r="AR1702" t="n">
        <v>0.0</v>
      </c>
      <c r="AS1702" t="n">
        <v>0.0</v>
      </c>
      <c r="AT1702" t="inlineStr">
        <is>
          <t>N/A</t>
        </is>
      </c>
      <c r="AU1702" t="inlineStr">
        <is>
          <t>N/A</t>
        </is>
      </c>
      <c r="AV1702" t="inlineStr">
        <is>
          <t>N/A</t>
        </is>
      </c>
      <c r="AW1702" t="inlineStr">
        <is>
          <t>N/A</t>
        </is>
      </c>
      <c r="AX1702" t="inlineStr">
        <is>
          <t>N/A</t>
        </is>
      </c>
      <c r="AY1702" t="inlineStr">
        <is>
          <t>N/A</t>
        </is>
      </c>
      <c r="AZ1702" t="inlineStr">
        <is>
          <t>N/A</t>
        </is>
      </c>
      <c r="BA1702" t="inlineStr">
        <is>
          <t>N/A</t>
        </is>
      </c>
      <c r="BB1702" t="inlineStr">
        <is>
          <t>N/A</t>
        </is>
      </c>
      <c r="BC1702" t="inlineStr">
        <is>
          <t>N/A</t>
        </is>
      </c>
      <c r="BD1702" t="inlineStr">
        <is>
          <t>N/A</t>
        </is>
      </c>
      <c r="BE1702" t="inlineStr">
        <is>
          <t>N/A</t>
        </is>
      </c>
    </row>
    <row r="1703">
      <c r="A1703" t="inlineStr">
        <is>
          <t>WI220365517</t>
        </is>
      </c>
      <c r="B1703" t="inlineStr">
        <is>
          <t>DATA_VALIDATION</t>
        </is>
      </c>
      <c r="C1703" t="inlineStr">
        <is>
          <t>201300020516</t>
        </is>
      </c>
      <c r="D1703" t="inlineStr">
        <is>
          <t>Folder</t>
        </is>
      </c>
      <c r="E1703" s="2">
        <f>HYPERLINK("capsilon://?command=openfolder&amp;siteaddress=FAM.docvelocity-na8.net&amp;folderid=FX1DD325ED-6070-1F4A-91FD-5D3F214E4C32","FX211211586")</f>
        <v>0.0</v>
      </c>
      <c r="F1703" t="inlineStr">
        <is>
          <t/>
        </is>
      </c>
      <c r="G1703" t="inlineStr">
        <is>
          <t/>
        </is>
      </c>
      <c r="H1703" t="inlineStr">
        <is>
          <t>Mailitem</t>
        </is>
      </c>
      <c r="I1703" t="inlineStr">
        <is>
          <t>MI2203676944</t>
        </is>
      </c>
      <c r="J1703" t="n">
        <v>28.0</v>
      </c>
      <c r="K1703" t="inlineStr">
        <is>
          <t>COMPLETED</t>
        </is>
      </c>
      <c r="L1703" t="inlineStr">
        <is>
          <t>MARK_AS_COMPLETED</t>
        </is>
      </c>
      <c r="M1703" t="inlineStr">
        <is>
          <t>Queue</t>
        </is>
      </c>
      <c r="N1703" t="n">
        <v>2.0</v>
      </c>
      <c r="O1703" s="1" t="n">
        <v>44642.64072916667</v>
      </c>
      <c r="P1703" s="1" t="n">
        <v>44642.64592592593</v>
      </c>
      <c r="Q1703" t="n">
        <v>152.0</v>
      </c>
      <c r="R1703" t="n">
        <v>297.0</v>
      </c>
      <c r="S1703" t="b">
        <v>0</v>
      </c>
      <c r="T1703" t="inlineStr">
        <is>
          <t>N/A</t>
        </is>
      </c>
      <c r="U1703" t="b">
        <v>0</v>
      </c>
      <c r="V1703" t="inlineStr">
        <is>
          <t>Nikita Mandage</t>
        </is>
      </c>
      <c r="W1703" s="1" t="n">
        <v>44642.64393518519</v>
      </c>
      <c r="X1703" t="n">
        <v>249.0</v>
      </c>
      <c r="Y1703" t="n">
        <v>21.0</v>
      </c>
      <c r="Z1703" t="n">
        <v>0.0</v>
      </c>
      <c r="AA1703" t="n">
        <v>21.0</v>
      </c>
      <c r="AB1703" t="n">
        <v>0.0</v>
      </c>
      <c r="AC1703" t="n">
        <v>0.0</v>
      </c>
      <c r="AD1703" t="n">
        <v>7.0</v>
      </c>
      <c r="AE1703" t="n">
        <v>0.0</v>
      </c>
      <c r="AF1703" t="n">
        <v>0.0</v>
      </c>
      <c r="AG1703" t="n">
        <v>0.0</v>
      </c>
      <c r="AH1703" t="inlineStr">
        <is>
          <t>Vikash Suryakanth Parmar</t>
        </is>
      </c>
      <c r="AI1703" s="1" t="n">
        <v>44642.64592592593</v>
      </c>
      <c r="AJ1703" t="n">
        <v>48.0</v>
      </c>
      <c r="AK1703" t="n">
        <v>0.0</v>
      </c>
      <c r="AL1703" t="n">
        <v>0.0</v>
      </c>
      <c r="AM1703" t="n">
        <v>0.0</v>
      </c>
      <c r="AN1703" t="n">
        <v>0.0</v>
      </c>
      <c r="AO1703" t="n">
        <v>0.0</v>
      </c>
      <c r="AP1703" t="n">
        <v>7.0</v>
      </c>
      <c r="AQ1703" t="n">
        <v>0.0</v>
      </c>
      <c r="AR1703" t="n">
        <v>0.0</v>
      </c>
      <c r="AS1703" t="n">
        <v>0.0</v>
      </c>
      <c r="AT1703" t="inlineStr">
        <is>
          <t>N/A</t>
        </is>
      </c>
      <c r="AU1703" t="inlineStr">
        <is>
          <t>N/A</t>
        </is>
      </c>
      <c r="AV1703" t="inlineStr">
        <is>
          <t>N/A</t>
        </is>
      </c>
      <c r="AW1703" t="inlineStr">
        <is>
          <t>N/A</t>
        </is>
      </c>
      <c r="AX1703" t="inlineStr">
        <is>
          <t>N/A</t>
        </is>
      </c>
      <c r="AY1703" t="inlineStr">
        <is>
          <t>N/A</t>
        </is>
      </c>
      <c r="AZ1703" t="inlineStr">
        <is>
          <t>N/A</t>
        </is>
      </c>
      <c r="BA1703" t="inlineStr">
        <is>
          <t>N/A</t>
        </is>
      </c>
      <c r="BB1703" t="inlineStr">
        <is>
          <t>N/A</t>
        </is>
      </c>
      <c r="BC1703" t="inlineStr">
        <is>
          <t>N/A</t>
        </is>
      </c>
      <c r="BD1703" t="inlineStr">
        <is>
          <t>N/A</t>
        </is>
      </c>
      <c r="BE1703" t="inlineStr">
        <is>
          <t>N/A</t>
        </is>
      </c>
    </row>
    <row r="1704">
      <c r="A1704" t="inlineStr">
        <is>
          <t>WI220365696</t>
        </is>
      </c>
      <c r="B1704" t="inlineStr">
        <is>
          <t>DATA_VALIDATION</t>
        </is>
      </c>
      <c r="C1704" t="inlineStr">
        <is>
          <t>201348000351</t>
        </is>
      </c>
      <c r="D1704" t="inlineStr">
        <is>
          <t>Folder</t>
        </is>
      </c>
      <c r="E1704" s="2">
        <f>HYPERLINK("capsilon://?command=openfolder&amp;siteaddress=FAM.docvelocity-na8.net&amp;folderid=FX7AFEDEFE-83E4-FD82-79AB-1207A531B2EA","FX22028918")</f>
        <v>0.0</v>
      </c>
      <c r="F1704" t="inlineStr">
        <is>
          <t/>
        </is>
      </c>
      <c r="G1704" t="inlineStr">
        <is>
          <t/>
        </is>
      </c>
      <c r="H1704" t="inlineStr">
        <is>
          <t>Mailitem</t>
        </is>
      </c>
      <c r="I1704" t="inlineStr">
        <is>
          <t>MI2203678118</t>
        </is>
      </c>
      <c r="J1704" t="n">
        <v>0.0</v>
      </c>
      <c r="K1704" t="inlineStr">
        <is>
          <t>COMPLETED</t>
        </is>
      </c>
      <c r="L1704" t="inlineStr">
        <is>
          <t>MARK_AS_COMPLETED</t>
        </is>
      </c>
      <c r="M1704" t="inlineStr">
        <is>
          <t>Queue</t>
        </is>
      </c>
      <c r="N1704" t="n">
        <v>2.0</v>
      </c>
      <c r="O1704" s="1" t="n">
        <v>44642.65253472222</v>
      </c>
      <c r="P1704" s="1" t="n">
        <v>44642.654710648145</v>
      </c>
      <c r="Q1704" t="n">
        <v>126.0</v>
      </c>
      <c r="R1704" t="n">
        <v>62.0</v>
      </c>
      <c r="S1704" t="b">
        <v>0</v>
      </c>
      <c r="T1704" t="inlineStr">
        <is>
          <t>N/A</t>
        </is>
      </c>
      <c r="U1704" t="b">
        <v>0</v>
      </c>
      <c r="V1704" t="inlineStr">
        <is>
          <t>Suraj Toradmal</t>
        </is>
      </c>
      <c r="W1704" s="1" t="n">
        <v>44642.654340277775</v>
      </c>
      <c r="X1704" t="n">
        <v>18.0</v>
      </c>
      <c r="Y1704" t="n">
        <v>0.0</v>
      </c>
      <c r="Z1704" t="n">
        <v>0.0</v>
      </c>
      <c r="AA1704" t="n">
        <v>0.0</v>
      </c>
      <c r="AB1704" t="n">
        <v>37.0</v>
      </c>
      <c r="AC1704" t="n">
        <v>0.0</v>
      </c>
      <c r="AD1704" t="n">
        <v>0.0</v>
      </c>
      <c r="AE1704" t="n">
        <v>0.0</v>
      </c>
      <c r="AF1704" t="n">
        <v>0.0</v>
      </c>
      <c r="AG1704" t="n">
        <v>0.0</v>
      </c>
      <c r="AH1704" t="inlineStr">
        <is>
          <t>Vikash Suryakanth Parmar</t>
        </is>
      </c>
      <c r="AI1704" s="1" t="n">
        <v>44642.654710648145</v>
      </c>
      <c r="AJ1704" t="n">
        <v>10.0</v>
      </c>
      <c r="AK1704" t="n">
        <v>0.0</v>
      </c>
      <c r="AL1704" t="n">
        <v>0.0</v>
      </c>
      <c r="AM1704" t="n">
        <v>0.0</v>
      </c>
      <c r="AN1704" t="n">
        <v>37.0</v>
      </c>
      <c r="AO1704" t="n">
        <v>0.0</v>
      </c>
      <c r="AP1704" t="n">
        <v>0.0</v>
      </c>
      <c r="AQ1704" t="n">
        <v>0.0</v>
      </c>
      <c r="AR1704" t="n">
        <v>0.0</v>
      </c>
      <c r="AS1704" t="n">
        <v>0.0</v>
      </c>
      <c r="AT1704" t="inlineStr">
        <is>
          <t>N/A</t>
        </is>
      </c>
      <c r="AU1704" t="inlineStr">
        <is>
          <t>N/A</t>
        </is>
      </c>
      <c r="AV1704" t="inlineStr">
        <is>
          <t>N/A</t>
        </is>
      </c>
      <c r="AW1704" t="inlineStr">
        <is>
          <t>N/A</t>
        </is>
      </c>
      <c r="AX1704" t="inlineStr">
        <is>
          <t>N/A</t>
        </is>
      </c>
      <c r="AY1704" t="inlineStr">
        <is>
          <t>N/A</t>
        </is>
      </c>
      <c r="AZ1704" t="inlineStr">
        <is>
          <t>N/A</t>
        </is>
      </c>
      <c r="BA1704" t="inlineStr">
        <is>
          <t>N/A</t>
        </is>
      </c>
      <c r="BB1704" t="inlineStr">
        <is>
          <t>N/A</t>
        </is>
      </c>
      <c r="BC1704" t="inlineStr">
        <is>
          <t>N/A</t>
        </is>
      </c>
      <c r="BD1704" t="inlineStr">
        <is>
          <t>N/A</t>
        </is>
      </c>
      <c r="BE1704" t="inlineStr">
        <is>
          <t>N/A</t>
        </is>
      </c>
    </row>
    <row r="1705">
      <c r="A1705" t="inlineStr">
        <is>
          <t>WI220365728</t>
        </is>
      </c>
      <c r="B1705" t="inlineStr">
        <is>
          <t>DATA_VALIDATION</t>
        </is>
      </c>
      <c r="C1705" t="inlineStr">
        <is>
          <t>201110012431</t>
        </is>
      </c>
      <c r="D1705" t="inlineStr">
        <is>
          <t>Folder</t>
        </is>
      </c>
      <c r="E1705" s="2">
        <f>HYPERLINK("capsilon://?command=openfolder&amp;siteaddress=FAM.docvelocity-na8.net&amp;folderid=FXBF3C31A8-DBD1-021D-68FC-F2B727E18D39","FX220114260")</f>
        <v>0.0</v>
      </c>
      <c r="F1705" t="inlineStr">
        <is>
          <t/>
        </is>
      </c>
      <c r="G1705" t="inlineStr">
        <is>
          <t/>
        </is>
      </c>
      <c r="H1705" t="inlineStr">
        <is>
          <t>Mailitem</t>
        </is>
      </c>
      <c r="I1705" t="inlineStr">
        <is>
          <t>MI2203675634</t>
        </is>
      </c>
      <c r="J1705" t="n">
        <v>191.0</v>
      </c>
      <c r="K1705" t="inlineStr">
        <is>
          <t>COMPLETED</t>
        </is>
      </c>
      <c r="L1705" t="inlineStr">
        <is>
          <t>MARK_AS_COMPLETED</t>
        </is>
      </c>
      <c r="M1705" t="inlineStr">
        <is>
          <t>Queue</t>
        </is>
      </c>
      <c r="N1705" t="n">
        <v>2.0</v>
      </c>
      <c r="O1705" s="1" t="n">
        <v>44642.65489583334</v>
      </c>
      <c r="P1705" s="1" t="n">
        <v>44642.70450231482</v>
      </c>
      <c r="Q1705" t="n">
        <v>821.0</v>
      </c>
      <c r="R1705" t="n">
        <v>3465.0</v>
      </c>
      <c r="S1705" t="b">
        <v>0</v>
      </c>
      <c r="T1705" t="inlineStr">
        <is>
          <t>N/A</t>
        </is>
      </c>
      <c r="U1705" t="b">
        <v>1</v>
      </c>
      <c r="V1705" t="inlineStr">
        <is>
          <t>Pratik Bhandwalkar</t>
        </is>
      </c>
      <c r="W1705" s="1" t="n">
        <v>44642.686435185184</v>
      </c>
      <c r="X1705" t="n">
        <v>2718.0</v>
      </c>
      <c r="Y1705" t="n">
        <v>150.0</v>
      </c>
      <c r="Z1705" t="n">
        <v>0.0</v>
      </c>
      <c r="AA1705" t="n">
        <v>150.0</v>
      </c>
      <c r="AB1705" t="n">
        <v>0.0</v>
      </c>
      <c r="AC1705" t="n">
        <v>25.0</v>
      </c>
      <c r="AD1705" t="n">
        <v>41.0</v>
      </c>
      <c r="AE1705" t="n">
        <v>0.0</v>
      </c>
      <c r="AF1705" t="n">
        <v>0.0</v>
      </c>
      <c r="AG1705" t="n">
        <v>0.0</v>
      </c>
      <c r="AH1705" t="inlineStr">
        <is>
          <t>Ketan Pathak</t>
        </is>
      </c>
      <c r="AI1705" s="1" t="n">
        <v>44642.70450231482</v>
      </c>
      <c r="AJ1705" t="n">
        <v>747.0</v>
      </c>
      <c r="AK1705" t="n">
        <v>0.0</v>
      </c>
      <c r="AL1705" t="n">
        <v>0.0</v>
      </c>
      <c r="AM1705" t="n">
        <v>0.0</v>
      </c>
      <c r="AN1705" t="n">
        <v>0.0</v>
      </c>
      <c r="AO1705" t="n">
        <v>0.0</v>
      </c>
      <c r="AP1705" t="n">
        <v>41.0</v>
      </c>
      <c r="AQ1705" t="n">
        <v>0.0</v>
      </c>
      <c r="AR1705" t="n">
        <v>0.0</v>
      </c>
      <c r="AS1705" t="n">
        <v>0.0</v>
      </c>
      <c r="AT1705" t="inlineStr">
        <is>
          <t>N/A</t>
        </is>
      </c>
      <c r="AU1705" t="inlineStr">
        <is>
          <t>N/A</t>
        </is>
      </c>
      <c r="AV1705" t="inlineStr">
        <is>
          <t>N/A</t>
        </is>
      </c>
      <c r="AW1705" t="inlineStr">
        <is>
          <t>N/A</t>
        </is>
      </c>
      <c r="AX1705" t="inlineStr">
        <is>
          <t>N/A</t>
        </is>
      </c>
      <c r="AY1705" t="inlineStr">
        <is>
          <t>N/A</t>
        </is>
      </c>
      <c r="AZ1705" t="inlineStr">
        <is>
          <t>N/A</t>
        </is>
      </c>
      <c r="BA1705" t="inlineStr">
        <is>
          <t>N/A</t>
        </is>
      </c>
      <c r="BB1705" t="inlineStr">
        <is>
          <t>N/A</t>
        </is>
      </c>
      <c r="BC1705" t="inlineStr">
        <is>
          <t>N/A</t>
        </is>
      </c>
      <c r="BD1705" t="inlineStr">
        <is>
          <t>N/A</t>
        </is>
      </c>
      <c r="BE1705" t="inlineStr">
        <is>
          <t>N/A</t>
        </is>
      </c>
    </row>
    <row r="1706">
      <c r="A1706" t="inlineStr">
        <is>
          <t>WI22036578</t>
        </is>
      </c>
      <c r="B1706" t="inlineStr">
        <is>
          <t>DATA_VALIDATION</t>
        </is>
      </c>
      <c r="C1706" t="inlineStr">
        <is>
          <t>201330005484</t>
        </is>
      </c>
      <c r="D1706" t="inlineStr">
        <is>
          <t>Folder</t>
        </is>
      </c>
      <c r="E1706" s="2">
        <f>HYPERLINK("capsilon://?command=openfolder&amp;siteaddress=FAM.docvelocity-na8.net&amp;folderid=FXB387BF75-A094-93D1-98ED-07E0645772C5","FX220211723")</f>
        <v>0.0</v>
      </c>
      <c r="F1706" t="inlineStr">
        <is>
          <t/>
        </is>
      </c>
      <c r="G1706" t="inlineStr">
        <is>
          <t/>
        </is>
      </c>
      <c r="H1706" t="inlineStr">
        <is>
          <t>Mailitem</t>
        </is>
      </c>
      <c r="I1706" t="inlineStr">
        <is>
          <t>MI220370045</t>
        </is>
      </c>
      <c r="J1706" t="n">
        <v>0.0</v>
      </c>
      <c r="K1706" t="inlineStr">
        <is>
          <t>COMPLETED</t>
        </is>
      </c>
      <c r="L1706" t="inlineStr">
        <is>
          <t>MARK_AS_COMPLETED</t>
        </is>
      </c>
      <c r="M1706" t="inlineStr">
        <is>
          <t>Queue</t>
        </is>
      </c>
      <c r="N1706" t="n">
        <v>2.0</v>
      </c>
      <c r="O1706" s="1" t="n">
        <v>44622.57234953704</v>
      </c>
      <c r="P1706" s="1" t="n">
        <v>44622.782997685186</v>
      </c>
      <c r="Q1706" t="n">
        <v>17377.0</v>
      </c>
      <c r="R1706" t="n">
        <v>823.0</v>
      </c>
      <c r="S1706" t="b">
        <v>0</v>
      </c>
      <c r="T1706" t="inlineStr">
        <is>
          <t>N/A</t>
        </is>
      </c>
      <c r="U1706" t="b">
        <v>0</v>
      </c>
      <c r="V1706" t="inlineStr">
        <is>
          <t>Ujwala Ajabe</t>
        </is>
      </c>
      <c r="W1706" s="1" t="n">
        <v>44622.57938657407</v>
      </c>
      <c r="X1706" t="n">
        <v>281.0</v>
      </c>
      <c r="Y1706" t="n">
        <v>21.0</v>
      </c>
      <c r="Z1706" t="n">
        <v>0.0</v>
      </c>
      <c r="AA1706" t="n">
        <v>21.0</v>
      </c>
      <c r="AB1706" t="n">
        <v>0.0</v>
      </c>
      <c r="AC1706" t="n">
        <v>16.0</v>
      </c>
      <c r="AD1706" t="n">
        <v>-21.0</v>
      </c>
      <c r="AE1706" t="n">
        <v>0.0</v>
      </c>
      <c r="AF1706" t="n">
        <v>0.0</v>
      </c>
      <c r="AG1706" t="n">
        <v>0.0</v>
      </c>
      <c r="AH1706" t="inlineStr">
        <is>
          <t>Mohini Shinde</t>
        </is>
      </c>
      <c r="AI1706" s="1" t="n">
        <v>44622.782997685186</v>
      </c>
      <c r="AJ1706" t="n">
        <v>542.0</v>
      </c>
      <c r="AK1706" t="n">
        <v>1.0</v>
      </c>
      <c r="AL1706" t="n">
        <v>0.0</v>
      </c>
      <c r="AM1706" t="n">
        <v>1.0</v>
      </c>
      <c r="AN1706" t="n">
        <v>0.0</v>
      </c>
      <c r="AO1706" t="n">
        <v>1.0</v>
      </c>
      <c r="AP1706" t="n">
        <v>-22.0</v>
      </c>
      <c r="AQ1706" t="n">
        <v>0.0</v>
      </c>
      <c r="AR1706" t="n">
        <v>0.0</v>
      </c>
      <c r="AS1706" t="n">
        <v>0.0</v>
      </c>
      <c r="AT1706" t="inlineStr">
        <is>
          <t>N/A</t>
        </is>
      </c>
      <c r="AU1706" t="inlineStr">
        <is>
          <t>N/A</t>
        </is>
      </c>
      <c r="AV1706" t="inlineStr">
        <is>
          <t>N/A</t>
        </is>
      </c>
      <c r="AW1706" t="inlineStr">
        <is>
          <t>N/A</t>
        </is>
      </c>
      <c r="AX1706" t="inlineStr">
        <is>
          <t>N/A</t>
        </is>
      </c>
      <c r="AY1706" t="inlineStr">
        <is>
          <t>N/A</t>
        </is>
      </c>
      <c r="AZ1706" t="inlineStr">
        <is>
          <t>N/A</t>
        </is>
      </c>
      <c r="BA1706" t="inlineStr">
        <is>
          <t>N/A</t>
        </is>
      </c>
      <c r="BB1706" t="inlineStr">
        <is>
          <t>N/A</t>
        </is>
      </c>
      <c r="BC1706" t="inlineStr">
        <is>
          <t>N/A</t>
        </is>
      </c>
      <c r="BD1706" t="inlineStr">
        <is>
          <t>N/A</t>
        </is>
      </c>
      <c r="BE1706" t="inlineStr">
        <is>
          <t>N/A</t>
        </is>
      </c>
    </row>
    <row r="1707">
      <c r="A1707" t="inlineStr">
        <is>
          <t>WI22036579</t>
        </is>
      </c>
      <c r="B1707" t="inlineStr">
        <is>
          <t>DATA_VALIDATION</t>
        </is>
      </c>
      <c r="C1707" t="inlineStr">
        <is>
          <t>201330005484</t>
        </is>
      </c>
      <c r="D1707" t="inlineStr">
        <is>
          <t>Folder</t>
        </is>
      </c>
      <c r="E1707" s="2">
        <f>HYPERLINK("capsilon://?command=openfolder&amp;siteaddress=FAM.docvelocity-na8.net&amp;folderid=FXB387BF75-A094-93D1-98ED-07E0645772C5","FX220211723")</f>
        <v>0.0</v>
      </c>
      <c r="F1707" t="inlineStr">
        <is>
          <t/>
        </is>
      </c>
      <c r="G1707" t="inlineStr">
        <is>
          <t/>
        </is>
      </c>
      <c r="H1707" t="inlineStr">
        <is>
          <t>Mailitem</t>
        </is>
      </c>
      <c r="I1707" t="inlineStr">
        <is>
          <t>MI220370040</t>
        </is>
      </c>
      <c r="J1707" t="n">
        <v>0.0</v>
      </c>
      <c r="K1707" t="inlineStr">
        <is>
          <t>COMPLETED</t>
        </is>
      </c>
      <c r="L1707" t="inlineStr">
        <is>
          <t>MARK_AS_COMPLETED</t>
        </is>
      </c>
      <c r="M1707" t="inlineStr">
        <is>
          <t>Queue</t>
        </is>
      </c>
      <c r="N1707" t="n">
        <v>2.0</v>
      </c>
      <c r="O1707" s="1" t="n">
        <v>44622.572430555556</v>
      </c>
      <c r="P1707" s="1" t="n">
        <v>44622.78880787037</v>
      </c>
      <c r="Q1707" t="n">
        <v>17865.0</v>
      </c>
      <c r="R1707" t="n">
        <v>830.0</v>
      </c>
      <c r="S1707" t="b">
        <v>0</v>
      </c>
      <c r="T1707" t="inlineStr">
        <is>
          <t>N/A</t>
        </is>
      </c>
      <c r="U1707" t="b">
        <v>0</v>
      </c>
      <c r="V1707" t="inlineStr">
        <is>
          <t>Sanjana Uttekar</t>
        </is>
      </c>
      <c r="W1707" s="1" t="n">
        <v>44622.58083333333</v>
      </c>
      <c r="X1707" t="n">
        <v>335.0</v>
      </c>
      <c r="Y1707" t="n">
        <v>41.0</v>
      </c>
      <c r="Z1707" t="n">
        <v>0.0</v>
      </c>
      <c r="AA1707" t="n">
        <v>41.0</v>
      </c>
      <c r="AB1707" t="n">
        <v>0.0</v>
      </c>
      <c r="AC1707" t="n">
        <v>27.0</v>
      </c>
      <c r="AD1707" t="n">
        <v>-41.0</v>
      </c>
      <c r="AE1707" t="n">
        <v>0.0</v>
      </c>
      <c r="AF1707" t="n">
        <v>0.0</v>
      </c>
      <c r="AG1707" t="n">
        <v>0.0</v>
      </c>
      <c r="AH1707" t="inlineStr">
        <is>
          <t>Mohini Shinde</t>
        </is>
      </c>
      <c r="AI1707" s="1" t="n">
        <v>44622.78880787037</v>
      </c>
      <c r="AJ1707" t="n">
        <v>495.0</v>
      </c>
      <c r="AK1707" t="n">
        <v>2.0</v>
      </c>
      <c r="AL1707" t="n">
        <v>0.0</v>
      </c>
      <c r="AM1707" t="n">
        <v>2.0</v>
      </c>
      <c r="AN1707" t="n">
        <v>0.0</v>
      </c>
      <c r="AO1707" t="n">
        <v>2.0</v>
      </c>
      <c r="AP1707" t="n">
        <v>-43.0</v>
      </c>
      <c r="AQ1707" t="n">
        <v>0.0</v>
      </c>
      <c r="AR1707" t="n">
        <v>0.0</v>
      </c>
      <c r="AS1707" t="n">
        <v>0.0</v>
      </c>
      <c r="AT1707" t="inlineStr">
        <is>
          <t>N/A</t>
        </is>
      </c>
      <c r="AU1707" t="inlineStr">
        <is>
          <t>N/A</t>
        </is>
      </c>
      <c r="AV1707" t="inlineStr">
        <is>
          <t>N/A</t>
        </is>
      </c>
      <c r="AW1707" t="inlineStr">
        <is>
          <t>N/A</t>
        </is>
      </c>
      <c r="AX1707" t="inlineStr">
        <is>
          <t>N/A</t>
        </is>
      </c>
      <c r="AY1707" t="inlineStr">
        <is>
          <t>N/A</t>
        </is>
      </c>
      <c r="AZ1707" t="inlineStr">
        <is>
          <t>N/A</t>
        </is>
      </c>
      <c r="BA1707" t="inlineStr">
        <is>
          <t>N/A</t>
        </is>
      </c>
      <c r="BB1707" t="inlineStr">
        <is>
          <t>N/A</t>
        </is>
      </c>
      <c r="BC1707" t="inlineStr">
        <is>
          <t>N/A</t>
        </is>
      </c>
      <c r="BD1707" t="inlineStr">
        <is>
          <t>N/A</t>
        </is>
      </c>
      <c r="BE1707" t="inlineStr">
        <is>
          <t>N/A</t>
        </is>
      </c>
    </row>
    <row r="1708">
      <c r="A1708" t="inlineStr">
        <is>
          <t>WI220365848</t>
        </is>
      </c>
      <c r="B1708" t="inlineStr">
        <is>
          <t>DATA_VALIDATION</t>
        </is>
      </c>
      <c r="C1708" t="inlineStr">
        <is>
          <t>201130013503</t>
        </is>
      </c>
      <c r="D1708" t="inlineStr">
        <is>
          <t>Folder</t>
        </is>
      </c>
      <c r="E1708" s="2">
        <f>HYPERLINK("capsilon://?command=openfolder&amp;siteaddress=FAM.docvelocity-na8.net&amp;folderid=FXA9645AEA-3B25-5633-0F89-24C44D331E86","FX22038855")</f>
        <v>0.0</v>
      </c>
      <c r="F1708" t="inlineStr">
        <is>
          <t/>
        </is>
      </c>
      <c r="G1708" t="inlineStr">
        <is>
          <t/>
        </is>
      </c>
      <c r="H1708" t="inlineStr">
        <is>
          <t>Mailitem</t>
        </is>
      </c>
      <c r="I1708" t="inlineStr">
        <is>
          <t>MI2203679375</t>
        </is>
      </c>
      <c r="J1708" t="n">
        <v>0.0</v>
      </c>
      <c r="K1708" t="inlineStr">
        <is>
          <t>COMPLETED</t>
        </is>
      </c>
      <c r="L1708" t="inlineStr">
        <is>
          <t>MARK_AS_COMPLETED</t>
        </is>
      </c>
      <c r="M1708" t="inlineStr">
        <is>
          <t>Queue</t>
        </is>
      </c>
      <c r="N1708" t="n">
        <v>2.0</v>
      </c>
      <c r="O1708" s="1" t="n">
        <v>44642.66508101852</v>
      </c>
      <c r="P1708" s="1" t="n">
        <v>44642.66778935185</v>
      </c>
      <c r="Q1708" t="n">
        <v>108.0</v>
      </c>
      <c r="R1708" t="n">
        <v>126.0</v>
      </c>
      <c r="S1708" t="b">
        <v>0</v>
      </c>
      <c r="T1708" t="inlineStr">
        <is>
          <t>N/A</t>
        </is>
      </c>
      <c r="U1708" t="b">
        <v>0</v>
      </c>
      <c r="V1708" t="inlineStr">
        <is>
          <t>Ganesh Bavdiwale</t>
        </is>
      </c>
      <c r="W1708" s="1" t="n">
        <v>44642.66608796296</v>
      </c>
      <c r="X1708" t="n">
        <v>83.0</v>
      </c>
      <c r="Y1708" t="n">
        <v>9.0</v>
      </c>
      <c r="Z1708" t="n">
        <v>0.0</v>
      </c>
      <c r="AA1708" t="n">
        <v>9.0</v>
      </c>
      <c r="AB1708" t="n">
        <v>0.0</v>
      </c>
      <c r="AC1708" t="n">
        <v>1.0</v>
      </c>
      <c r="AD1708" t="n">
        <v>-9.0</v>
      </c>
      <c r="AE1708" t="n">
        <v>0.0</v>
      </c>
      <c r="AF1708" t="n">
        <v>0.0</v>
      </c>
      <c r="AG1708" t="n">
        <v>0.0</v>
      </c>
      <c r="AH1708" t="inlineStr">
        <is>
          <t>Vikash Suryakanth Parmar</t>
        </is>
      </c>
      <c r="AI1708" s="1" t="n">
        <v>44642.66778935185</v>
      </c>
      <c r="AJ1708" t="n">
        <v>43.0</v>
      </c>
      <c r="AK1708" t="n">
        <v>0.0</v>
      </c>
      <c r="AL1708" t="n">
        <v>0.0</v>
      </c>
      <c r="AM1708" t="n">
        <v>0.0</v>
      </c>
      <c r="AN1708" t="n">
        <v>0.0</v>
      </c>
      <c r="AO1708" t="n">
        <v>0.0</v>
      </c>
      <c r="AP1708" t="n">
        <v>-9.0</v>
      </c>
      <c r="AQ1708" t="n">
        <v>0.0</v>
      </c>
      <c r="AR1708" t="n">
        <v>0.0</v>
      </c>
      <c r="AS1708" t="n">
        <v>0.0</v>
      </c>
      <c r="AT1708" t="inlineStr">
        <is>
          <t>N/A</t>
        </is>
      </c>
      <c r="AU1708" t="inlineStr">
        <is>
          <t>N/A</t>
        </is>
      </c>
      <c r="AV1708" t="inlineStr">
        <is>
          <t>N/A</t>
        </is>
      </c>
      <c r="AW1708" t="inlineStr">
        <is>
          <t>N/A</t>
        </is>
      </c>
      <c r="AX1708" t="inlineStr">
        <is>
          <t>N/A</t>
        </is>
      </c>
      <c r="AY1708" t="inlineStr">
        <is>
          <t>N/A</t>
        </is>
      </c>
      <c r="AZ1708" t="inlineStr">
        <is>
          <t>N/A</t>
        </is>
      </c>
      <c r="BA1708" t="inlineStr">
        <is>
          <t>N/A</t>
        </is>
      </c>
      <c r="BB1708" t="inlineStr">
        <is>
          <t>N/A</t>
        </is>
      </c>
      <c r="BC1708" t="inlineStr">
        <is>
          <t>N/A</t>
        </is>
      </c>
      <c r="BD1708" t="inlineStr">
        <is>
          <t>N/A</t>
        </is>
      </c>
      <c r="BE1708" t="inlineStr">
        <is>
          <t>N/A</t>
        </is>
      </c>
    </row>
    <row r="1709">
      <c r="A1709" t="inlineStr">
        <is>
          <t>WI220365861</t>
        </is>
      </c>
      <c r="B1709" t="inlineStr">
        <is>
          <t>DATA_VALIDATION</t>
        </is>
      </c>
      <c r="C1709" t="inlineStr">
        <is>
          <t>201300022339</t>
        </is>
      </c>
      <c r="D1709" t="inlineStr">
        <is>
          <t>Folder</t>
        </is>
      </c>
      <c r="E1709" s="2">
        <f>HYPERLINK("capsilon://?command=openfolder&amp;siteaddress=FAM.docvelocity-na8.net&amp;folderid=FX87BBA2BD-D08F-98D5-5770-75D6FEA6B8C5","FX220310048")</f>
        <v>0.0</v>
      </c>
      <c r="F1709" t="inlineStr">
        <is>
          <t/>
        </is>
      </c>
      <c r="G1709" t="inlineStr">
        <is>
          <t/>
        </is>
      </c>
      <c r="H1709" t="inlineStr">
        <is>
          <t>Mailitem</t>
        </is>
      </c>
      <c r="I1709" t="inlineStr">
        <is>
          <t>MI2203679464</t>
        </is>
      </c>
      <c r="J1709" t="n">
        <v>116.0</v>
      </c>
      <c r="K1709" t="inlineStr">
        <is>
          <t>COMPLETED</t>
        </is>
      </c>
      <c r="L1709" t="inlineStr">
        <is>
          <t>MARK_AS_COMPLETED</t>
        </is>
      </c>
      <c r="M1709" t="inlineStr">
        <is>
          <t>Queue</t>
        </is>
      </c>
      <c r="N1709" t="n">
        <v>1.0</v>
      </c>
      <c r="O1709" s="1" t="n">
        <v>44642.66668981482</v>
      </c>
      <c r="P1709" s="1" t="n">
        <v>44642.668969907405</v>
      </c>
      <c r="Q1709" t="n">
        <v>11.0</v>
      </c>
      <c r="R1709" t="n">
        <v>186.0</v>
      </c>
      <c r="S1709" t="b">
        <v>0</v>
      </c>
      <c r="T1709" t="inlineStr">
        <is>
          <t>N/A</t>
        </is>
      </c>
      <c r="U1709" t="b">
        <v>0</v>
      </c>
      <c r="V1709" t="inlineStr">
        <is>
          <t>Shubham Karwate</t>
        </is>
      </c>
      <c r="W1709" s="1" t="n">
        <v>44642.668969907405</v>
      </c>
      <c r="X1709" t="n">
        <v>177.0</v>
      </c>
      <c r="Y1709" t="n">
        <v>0.0</v>
      </c>
      <c r="Z1709" t="n">
        <v>0.0</v>
      </c>
      <c r="AA1709" t="n">
        <v>0.0</v>
      </c>
      <c r="AB1709" t="n">
        <v>0.0</v>
      </c>
      <c r="AC1709" t="n">
        <v>0.0</v>
      </c>
      <c r="AD1709" t="n">
        <v>116.0</v>
      </c>
      <c r="AE1709" t="n">
        <v>104.0</v>
      </c>
      <c r="AF1709" t="n">
        <v>0.0</v>
      </c>
      <c r="AG1709" t="n">
        <v>3.0</v>
      </c>
      <c r="AH1709" t="inlineStr">
        <is>
          <t>N/A</t>
        </is>
      </c>
      <c r="AI1709" t="inlineStr">
        <is>
          <t>N/A</t>
        </is>
      </c>
      <c r="AJ1709" t="inlineStr">
        <is>
          <t>N/A</t>
        </is>
      </c>
      <c r="AK1709" t="inlineStr">
        <is>
          <t>N/A</t>
        </is>
      </c>
      <c r="AL1709" t="inlineStr">
        <is>
          <t>N/A</t>
        </is>
      </c>
      <c r="AM1709" t="inlineStr">
        <is>
          <t>N/A</t>
        </is>
      </c>
      <c r="AN1709" t="inlineStr">
        <is>
          <t>N/A</t>
        </is>
      </c>
      <c r="AO1709" t="inlineStr">
        <is>
          <t>N/A</t>
        </is>
      </c>
      <c r="AP1709" t="inlineStr">
        <is>
          <t>N/A</t>
        </is>
      </c>
      <c r="AQ1709" t="inlineStr">
        <is>
          <t>N/A</t>
        </is>
      </c>
      <c r="AR1709" t="inlineStr">
        <is>
          <t>N/A</t>
        </is>
      </c>
      <c r="AS1709" t="inlineStr">
        <is>
          <t>N/A</t>
        </is>
      </c>
      <c r="AT1709" t="inlineStr">
        <is>
          <t>N/A</t>
        </is>
      </c>
      <c r="AU1709" t="inlineStr">
        <is>
          <t>N/A</t>
        </is>
      </c>
      <c r="AV1709" t="inlineStr">
        <is>
          <t>N/A</t>
        </is>
      </c>
      <c r="AW1709" t="inlineStr">
        <is>
          <t>N/A</t>
        </is>
      </c>
      <c r="AX1709" t="inlineStr">
        <is>
          <t>N/A</t>
        </is>
      </c>
      <c r="AY1709" t="inlineStr">
        <is>
          <t>N/A</t>
        </is>
      </c>
      <c r="AZ1709" t="inlineStr">
        <is>
          <t>N/A</t>
        </is>
      </c>
      <c r="BA1709" t="inlineStr">
        <is>
          <t>N/A</t>
        </is>
      </c>
      <c r="BB1709" t="inlineStr">
        <is>
          <t>N/A</t>
        </is>
      </c>
      <c r="BC1709" t="inlineStr">
        <is>
          <t>N/A</t>
        </is>
      </c>
      <c r="BD1709" t="inlineStr">
        <is>
          <t>N/A</t>
        </is>
      </c>
      <c r="BE1709" t="inlineStr">
        <is>
          <t>N/A</t>
        </is>
      </c>
    </row>
    <row r="1710">
      <c r="A1710" t="inlineStr">
        <is>
          <t>WI220365873</t>
        </is>
      </c>
      <c r="B1710" t="inlineStr">
        <is>
          <t>DATA_VALIDATION</t>
        </is>
      </c>
      <c r="C1710" t="inlineStr">
        <is>
          <t>201308008188</t>
        </is>
      </c>
      <c r="D1710" t="inlineStr">
        <is>
          <t>Folder</t>
        </is>
      </c>
      <c r="E1710" s="2">
        <f>HYPERLINK("capsilon://?command=openfolder&amp;siteaddress=FAM.docvelocity-na8.net&amp;folderid=FXAE3F5E47-5C59-F353-BD8B-85EAB67ACF9B","FX22027728")</f>
        <v>0.0</v>
      </c>
      <c r="F1710" t="inlineStr">
        <is>
          <t/>
        </is>
      </c>
      <c r="G1710" t="inlineStr">
        <is>
          <t/>
        </is>
      </c>
      <c r="H1710" t="inlineStr">
        <is>
          <t>Mailitem</t>
        </is>
      </c>
      <c r="I1710" t="inlineStr">
        <is>
          <t>MI2203679490</t>
        </is>
      </c>
      <c r="J1710" t="n">
        <v>468.0</v>
      </c>
      <c r="K1710" t="inlineStr">
        <is>
          <t>COMPLETED</t>
        </is>
      </c>
      <c r="L1710" t="inlineStr">
        <is>
          <t>MARK_AS_COMPLETED</t>
        </is>
      </c>
      <c r="M1710" t="inlineStr">
        <is>
          <t>Queue</t>
        </is>
      </c>
      <c r="N1710" t="n">
        <v>1.0</v>
      </c>
      <c r="O1710" s="1" t="n">
        <v>44642.668125</v>
      </c>
      <c r="P1710" s="1" t="n">
        <v>44642.68561342593</v>
      </c>
      <c r="Q1710" t="n">
        <v>968.0</v>
      </c>
      <c r="R1710" t="n">
        <v>543.0</v>
      </c>
      <c r="S1710" t="b">
        <v>0</v>
      </c>
      <c r="T1710" t="inlineStr">
        <is>
          <t>N/A</t>
        </is>
      </c>
      <c r="U1710" t="b">
        <v>0</v>
      </c>
      <c r="V1710" t="inlineStr">
        <is>
          <t>Suraj Toradmal</t>
        </is>
      </c>
      <c r="W1710" s="1" t="n">
        <v>44642.68561342593</v>
      </c>
      <c r="X1710" t="n">
        <v>351.0</v>
      </c>
      <c r="Y1710" t="n">
        <v>0.0</v>
      </c>
      <c r="Z1710" t="n">
        <v>0.0</v>
      </c>
      <c r="AA1710" t="n">
        <v>0.0</v>
      </c>
      <c r="AB1710" t="n">
        <v>0.0</v>
      </c>
      <c r="AC1710" t="n">
        <v>0.0</v>
      </c>
      <c r="AD1710" t="n">
        <v>468.0</v>
      </c>
      <c r="AE1710" t="n">
        <v>444.0</v>
      </c>
      <c r="AF1710" t="n">
        <v>0.0</v>
      </c>
      <c r="AG1710" t="n">
        <v>18.0</v>
      </c>
      <c r="AH1710" t="inlineStr">
        <is>
          <t>N/A</t>
        </is>
      </c>
      <c r="AI1710" t="inlineStr">
        <is>
          <t>N/A</t>
        </is>
      </c>
      <c r="AJ1710" t="inlineStr">
        <is>
          <t>N/A</t>
        </is>
      </c>
      <c r="AK1710" t="inlineStr">
        <is>
          <t>N/A</t>
        </is>
      </c>
      <c r="AL1710" t="inlineStr">
        <is>
          <t>N/A</t>
        </is>
      </c>
      <c r="AM1710" t="inlineStr">
        <is>
          <t>N/A</t>
        </is>
      </c>
      <c r="AN1710" t="inlineStr">
        <is>
          <t>N/A</t>
        </is>
      </c>
      <c r="AO1710" t="inlineStr">
        <is>
          <t>N/A</t>
        </is>
      </c>
      <c r="AP1710" t="inlineStr">
        <is>
          <t>N/A</t>
        </is>
      </c>
      <c r="AQ1710" t="inlineStr">
        <is>
          <t>N/A</t>
        </is>
      </c>
      <c r="AR1710" t="inlineStr">
        <is>
          <t>N/A</t>
        </is>
      </c>
      <c r="AS1710" t="inlineStr">
        <is>
          <t>N/A</t>
        </is>
      </c>
      <c r="AT1710" t="inlineStr">
        <is>
          <t>N/A</t>
        </is>
      </c>
      <c r="AU1710" t="inlineStr">
        <is>
          <t>N/A</t>
        </is>
      </c>
      <c r="AV1710" t="inlineStr">
        <is>
          <t>N/A</t>
        </is>
      </c>
      <c r="AW1710" t="inlineStr">
        <is>
          <t>N/A</t>
        </is>
      </c>
      <c r="AX1710" t="inlineStr">
        <is>
          <t>N/A</t>
        </is>
      </c>
      <c r="AY1710" t="inlineStr">
        <is>
          <t>N/A</t>
        </is>
      </c>
      <c r="AZ1710" t="inlineStr">
        <is>
          <t>N/A</t>
        </is>
      </c>
      <c r="BA1710" t="inlineStr">
        <is>
          <t>N/A</t>
        </is>
      </c>
      <c r="BB1710" t="inlineStr">
        <is>
          <t>N/A</t>
        </is>
      </c>
      <c r="BC1710" t="inlineStr">
        <is>
          <t>N/A</t>
        </is>
      </c>
      <c r="BD1710" t="inlineStr">
        <is>
          <t>N/A</t>
        </is>
      </c>
      <c r="BE1710" t="inlineStr">
        <is>
          <t>N/A</t>
        </is>
      </c>
    </row>
    <row r="1711">
      <c r="A1711" t="inlineStr">
        <is>
          <t>WI220365891</t>
        </is>
      </c>
      <c r="B1711" t="inlineStr">
        <is>
          <t>DATA_VALIDATION</t>
        </is>
      </c>
      <c r="C1711" t="inlineStr">
        <is>
          <t>201300022339</t>
        </is>
      </c>
      <c r="D1711" t="inlineStr">
        <is>
          <t>Folder</t>
        </is>
      </c>
      <c r="E1711" s="2">
        <f>HYPERLINK("capsilon://?command=openfolder&amp;siteaddress=FAM.docvelocity-na8.net&amp;folderid=FX87BBA2BD-D08F-98D5-5770-75D6FEA6B8C5","FX220310048")</f>
        <v>0.0</v>
      </c>
      <c r="F1711" t="inlineStr">
        <is>
          <t/>
        </is>
      </c>
      <c r="G1711" t="inlineStr">
        <is>
          <t/>
        </is>
      </c>
      <c r="H1711" t="inlineStr">
        <is>
          <t>Mailitem</t>
        </is>
      </c>
      <c r="I1711" t="inlineStr">
        <is>
          <t>MI2203679464</t>
        </is>
      </c>
      <c r="J1711" t="n">
        <v>140.0</v>
      </c>
      <c r="K1711" t="inlineStr">
        <is>
          <t>COMPLETED</t>
        </is>
      </c>
      <c r="L1711" t="inlineStr">
        <is>
          <t>MARK_AS_COMPLETED</t>
        </is>
      </c>
      <c r="M1711" t="inlineStr">
        <is>
          <t>Queue</t>
        </is>
      </c>
      <c r="N1711" t="n">
        <v>2.0</v>
      </c>
      <c r="O1711" s="1" t="n">
        <v>44642.669699074075</v>
      </c>
      <c r="P1711" s="1" t="n">
        <v>44642.70795138889</v>
      </c>
      <c r="Q1711" t="n">
        <v>2813.0</v>
      </c>
      <c r="R1711" t="n">
        <v>492.0</v>
      </c>
      <c r="S1711" t="b">
        <v>0</v>
      </c>
      <c r="T1711" t="inlineStr">
        <is>
          <t>N/A</t>
        </is>
      </c>
      <c r="U1711" t="b">
        <v>1</v>
      </c>
      <c r="V1711" t="inlineStr">
        <is>
          <t>Ganesh Bavdiwale</t>
        </is>
      </c>
      <c r="W1711" s="1" t="n">
        <v>44642.67366898148</v>
      </c>
      <c r="X1711" t="n">
        <v>288.0</v>
      </c>
      <c r="Y1711" t="n">
        <v>113.0</v>
      </c>
      <c r="Z1711" t="n">
        <v>0.0</v>
      </c>
      <c r="AA1711" t="n">
        <v>113.0</v>
      </c>
      <c r="AB1711" t="n">
        <v>0.0</v>
      </c>
      <c r="AC1711" t="n">
        <v>12.0</v>
      </c>
      <c r="AD1711" t="n">
        <v>27.0</v>
      </c>
      <c r="AE1711" t="n">
        <v>0.0</v>
      </c>
      <c r="AF1711" t="n">
        <v>0.0</v>
      </c>
      <c r="AG1711" t="n">
        <v>0.0</v>
      </c>
      <c r="AH1711" t="inlineStr">
        <is>
          <t>Vikash Suryakanth Parmar</t>
        </is>
      </c>
      <c r="AI1711" s="1" t="n">
        <v>44642.70795138889</v>
      </c>
      <c r="AJ1711" t="n">
        <v>170.0</v>
      </c>
      <c r="AK1711" t="n">
        <v>0.0</v>
      </c>
      <c r="AL1711" t="n">
        <v>0.0</v>
      </c>
      <c r="AM1711" t="n">
        <v>0.0</v>
      </c>
      <c r="AN1711" t="n">
        <v>0.0</v>
      </c>
      <c r="AO1711" t="n">
        <v>0.0</v>
      </c>
      <c r="AP1711" t="n">
        <v>27.0</v>
      </c>
      <c r="AQ1711" t="n">
        <v>0.0</v>
      </c>
      <c r="AR1711" t="n">
        <v>0.0</v>
      </c>
      <c r="AS1711" t="n">
        <v>0.0</v>
      </c>
      <c r="AT1711" t="inlineStr">
        <is>
          <t>N/A</t>
        </is>
      </c>
      <c r="AU1711" t="inlineStr">
        <is>
          <t>N/A</t>
        </is>
      </c>
      <c r="AV1711" t="inlineStr">
        <is>
          <t>N/A</t>
        </is>
      </c>
      <c r="AW1711" t="inlineStr">
        <is>
          <t>N/A</t>
        </is>
      </c>
      <c r="AX1711" t="inlineStr">
        <is>
          <t>N/A</t>
        </is>
      </c>
      <c r="AY1711" t="inlineStr">
        <is>
          <t>N/A</t>
        </is>
      </c>
      <c r="AZ1711" t="inlineStr">
        <is>
          <t>N/A</t>
        </is>
      </c>
      <c r="BA1711" t="inlineStr">
        <is>
          <t>N/A</t>
        </is>
      </c>
      <c r="BB1711" t="inlineStr">
        <is>
          <t>N/A</t>
        </is>
      </c>
      <c r="BC1711" t="inlineStr">
        <is>
          <t>N/A</t>
        </is>
      </c>
      <c r="BD1711" t="inlineStr">
        <is>
          <t>N/A</t>
        </is>
      </c>
      <c r="BE1711" t="inlineStr">
        <is>
          <t>N/A</t>
        </is>
      </c>
    </row>
    <row r="1712">
      <c r="A1712" t="inlineStr">
        <is>
          <t>WI220365944</t>
        </is>
      </c>
      <c r="B1712" t="inlineStr">
        <is>
          <t>DATA_VALIDATION</t>
        </is>
      </c>
      <c r="C1712" t="inlineStr">
        <is>
          <t>201308008248</t>
        </is>
      </c>
      <c r="D1712" t="inlineStr">
        <is>
          <t>Folder</t>
        </is>
      </c>
      <c r="E1712" s="2">
        <f>HYPERLINK("capsilon://?command=openfolder&amp;siteaddress=FAM.docvelocity-na8.net&amp;folderid=FXC2AC4462-A2B3-69E9-004E-E0CEDC3650FC","FX22031719")</f>
        <v>0.0</v>
      </c>
      <c r="F1712" t="inlineStr">
        <is>
          <t/>
        </is>
      </c>
      <c r="G1712" t="inlineStr">
        <is>
          <t/>
        </is>
      </c>
      <c r="H1712" t="inlineStr">
        <is>
          <t>Mailitem</t>
        </is>
      </c>
      <c r="I1712" t="inlineStr">
        <is>
          <t>MI2203680117</t>
        </is>
      </c>
      <c r="J1712" t="n">
        <v>608.0</v>
      </c>
      <c r="K1712" t="inlineStr">
        <is>
          <t>COMPLETED</t>
        </is>
      </c>
      <c r="L1712" t="inlineStr">
        <is>
          <t>MARK_AS_COMPLETED</t>
        </is>
      </c>
      <c r="M1712" t="inlineStr">
        <is>
          <t>Queue</t>
        </is>
      </c>
      <c r="N1712" t="n">
        <v>1.0</v>
      </c>
      <c r="O1712" s="1" t="n">
        <v>44642.67537037037</v>
      </c>
      <c r="P1712" s="1" t="n">
        <v>44642.68990740741</v>
      </c>
      <c r="Q1712" t="n">
        <v>751.0</v>
      </c>
      <c r="R1712" t="n">
        <v>505.0</v>
      </c>
      <c r="S1712" t="b">
        <v>0</v>
      </c>
      <c r="T1712" t="inlineStr">
        <is>
          <t>N/A</t>
        </is>
      </c>
      <c r="U1712" t="b">
        <v>0</v>
      </c>
      <c r="V1712" t="inlineStr">
        <is>
          <t>Suraj Toradmal</t>
        </is>
      </c>
      <c r="W1712" s="1" t="n">
        <v>44642.68990740741</v>
      </c>
      <c r="X1712" t="n">
        <v>370.0</v>
      </c>
      <c r="Y1712" t="n">
        <v>0.0</v>
      </c>
      <c r="Z1712" t="n">
        <v>0.0</v>
      </c>
      <c r="AA1712" t="n">
        <v>0.0</v>
      </c>
      <c r="AB1712" t="n">
        <v>0.0</v>
      </c>
      <c r="AC1712" t="n">
        <v>0.0</v>
      </c>
      <c r="AD1712" t="n">
        <v>608.0</v>
      </c>
      <c r="AE1712" t="n">
        <v>575.0</v>
      </c>
      <c r="AF1712" t="n">
        <v>0.0</v>
      </c>
      <c r="AG1712" t="n">
        <v>15.0</v>
      </c>
      <c r="AH1712" t="inlineStr">
        <is>
          <t>N/A</t>
        </is>
      </c>
      <c r="AI1712" t="inlineStr">
        <is>
          <t>N/A</t>
        </is>
      </c>
      <c r="AJ1712" t="inlineStr">
        <is>
          <t>N/A</t>
        </is>
      </c>
      <c r="AK1712" t="inlineStr">
        <is>
          <t>N/A</t>
        </is>
      </c>
      <c r="AL1712" t="inlineStr">
        <is>
          <t>N/A</t>
        </is>
      </c>
      <c r="AM1712" t="inlineStr">
        <is>
          <t>N/A</t>
        </is>
      </c>
      <c r="AN1712" t="inlineStr">
        <is>
          <t>N/A</t>
        </is>
      </c>
      <c r="AO1712" t="inlineStr">
        <is>
          <t>N/A</t>
        </is>
      </c>
      <c r="AP1712" t="inlineStr">
        <is>
          <t>N/A</t>
        </is>
      </c>
      <c r="AQ1712" t="inlineStr">
        <is>
          <t>N/A</t>
        </is>
      </c>
      <c r="AR1712" t="inlineStr">
        <is>
          <t>N/A</t>
        </is>
      </c>
      <c r="AS1712" t="inlineStr">
        <is>
          <t>N/A</t>
        </is>
      </c>
      <c r="AT1712" t="inlineStr">
        <is>
          <t>N/A</t>
        </is>
      </c>
      <c r="AU1712" t="inlineStr">
        <is>
          <t>N/A</t>
        </is>
      </c>
      <c r="AV1712" t="inlineStr">
        <is>
          <t>N/A</t>
        </is>
      </c>
      <c r="AW1712" t="inlineStr">
        <is>
          <t>N/A</t>
        </is>
      </c>
      <c r="AX1712" t="inlineStr">
        <is>
          <t>N/A</t>
        </is>
      </c>
      <c r="AY1712" t="inlineStr">
        <is>
          <t>N/A</t>
        </is>
      </c>
      <c r="AZ1712" t="inlineStr">
        <is>
          <t>N/A</t>
        </is>
      </c>
      <c r="BA1712" t="inlineStr">
        <is>
          <t>N/A</t>
        </is>
      </c>
      <c r="BB1712" t="inlineStr">
        <is>
          <t>N/A</t>
        </is>
      </c>
      <c r="BC1712" t="inlineStr">
        <is>
          <t>N/A</t>
        </is>
      </c>
      <c r="BD1712" t="inlineStr">
        <is>
          <t>N/A</t>
        </is>
      </c>
      <c r="BE1712" t="inlineStr">
        <is>
          <t>N/A</t>
        </is>
      </c>
    </row>
    <row r="1713">
      <c r="A1713" t="inlineStr">
        <is>
          <t>WI22036604</t>
        </is>
      </c>
      <c r="B1713" t="inlineStr">
        <is>
          <t>DATA_VALIDATION</t>
        </is>
      </c>
      <c r="C1713" t="inlineStr">
        <is>
          <t>201130013385</t>
        </is>
      </c>
      <c r="D1713" t="inlineStr">
        <is>
          <t>Folder</t>
        </is>
      </c>
      <c r="E1713" s="2">
        <f>HYPERLINK("capsilon://?command=openfolder&amp;siteaddress=FAM.docvelocity-na8.net&amp;folderid=FX6AC527B5-2FED-E3BD-ED2E-2BDBE139A12A","FX220213067")</f>
        <v>0.0</v>
      </c>
      <c r="F1713" t="inlineStr">
        <is>
          <t/>
        </is>
      </c>
      <c r="G1713" t="inlineStr">
        <is>
          <t/>
        </is>
      </c>
      <c r="H1713" t="inlineStr">
        <is>
          <t>Mailitem</t>
        </is>
      </c>
      <c r="I1713" t="inlineStr">
        <is>
          <t>MI220370286</t>
        </is>
      </c>
      <c r="J1713" t="n">
        <v>0.0</v>
      </c>
      <c r="K1713" t="inlineStr">
        <is>
          <t>COMPLETED</t>
        </is>
      </c>
      <c r="L1713" t="inlineStr">
        <is>
          <t>MARK_AS_COMPLETED</t>
        </is>
      </c>
      <c r="M1713" t="inlineStr">
        <is>
          <t>Queue</t>
        </is>
      </c>
      <c r="N1713" t="n">
        <v>1.0</v>
      </c>
      <c r="O1713" s="1" t="n">
        <v>44622.57423611111</v>
      </c>
      <c r="P1713" s="1" t="n">
        <v>44622.608715277776</v>
      </c>
      <c r="Q1713" t="n">
        <v>2587.0</v>
      </c>
      <c r="R1713" t="n">
        <v>392.0</v>
      </c>
      <c r="S1713" t="b">
        <v>0</v>
      </c>
      <c r="T1713" t="inlineStr">
        <is>
          <t>N/A</t>
        </is>
      </c>
      <c r="U1713" t="b">
        <v>0</v>
      </c>
      <c r="V1713" t="inlineStr">
        <is>
          <t>Sumit Jarhad</t>
        </is>
      </c>
      <c r="W1713" s="1" t="n">
        <v>44622.608715277776</v>
      </c>
      <c r="X1713" t="n">
        <v>95.0</v>
      </c>
      <c r="Y1713" t="n">
        <v>0.0</v>
      </c>
      <c r="Z1713" t="n">
        <v>0.0</v>
      </c>
      <c r="AA1713" t="n">
        <v>0.0</v>
      </c>
      <c r="AB1713" t="n">
        <v>0.0</v>
      </c>
      <c r="AC1713" t="n">
        <v>0.0</v>
      </c>
      <c r="AD1713" t="n">
        <v>0.0</v>
      </c>
      <c r="AE1713" t="n">
        <v>21.0</v>
      </c>
      <c r="AF1713" t="n">
        <v>0.0</v>
      </c>
      <c r="AG1713" t="n">
        <v>2.0</v>
      </c>
      <c r="AH1713" t="inlineStr">
        <is>
          <t>N/A</t>
        </is>
      </c>
      <c r="AI1713" t="inlineStr">
        <is>
          <t>N/A</t>
        </is>
      </c>
      <c r="AJ1713" t="inlineStr">
        <is>
          <t>N/A</t>
        </is>
      </c>
      <c r="AK1713" t="inlineStr">
        <is>
          <t>N/A</t>
        </is>
      </c>
      <c r="AL1713" t="inlineStr">
        <is>
          <t>N/A</t>
        </is>
      </c>
      <c r="AM1713" t="inlineStr">
        <is>
          <t>N/A</t>
        </is>
      </c>
      <c r="AN1713" t="inlineStr">
        <is>
          <t>N/A</t>
        </is>
      </c>
      <c r="AO1713" t="inlineStr">
        <is>
          <t>N/A</t>
        </is>
      </c>
      <c r="AP1713" t="inlineStr">
        <is>
          <t>N/A</t>
        </is>
      </c>
      <c r="AQ1713" t="inlineStr">
        <is>
          <t>N/A</t>
        </is>
      </c>
      <c r="AR1713" t="inlineStr">
        <is>
          <t>N/A</t>
        </is>
      </c>
      <c r="AS1713" t="inlineStr">
        <is>
          <t>N/A</t>
        </is>
      </c>
      <c r="AT1713" t="inlineStr">
        <is>
          <t>N/A</t>
        </is>
      </c>
      <c r="AU1713" t="inlineStr">
        <is>
          <t>N/A</t>
        </is>
      </c>
      <c r="AV1713" t="inlineStr">
        <is>
          <t>N/A</t>
        </is>
      </c>
      <c r="AW1713" t="inlineStr">
        <is>
          <t>N/A</t>
        </is>
      </c>
      <c r="AX1713" t="inlineStr">
        <is>
          <t>N/A</t>
        </is>
      </c>
      <c r="AY1713" t="inlineStr">
        <is>
          <t>N/A</t>
        </is>
      </c>
      <c r="AZ1713" t="inlineStr">
        <is>
          <t>N/A</t>
        </is>
      </c>
      <c r="BA1713" t="inlineStr">
        <is>
          <t>N/A</t>
        </is>
      </c>
      <c r="BB1713" t="inlineStr">
        <is>
          <t>N/A</t>
        </is>
      </c>
      <c r="BC1713" t="inlineStr">
        <is>
          <t>N/A</t>
        </is>
      </c>
      <c r="BD1713" t="inlineStr">
        <is>
          <t>N/A</t>
        </is>
      </c>
      <c r="BE1713" t="inlineStr">
        <is>
          <t>N/A</t>
        </is>
      </c>
    </row>
    <row r="1714">
      <c r="A1714" t="inlineStr">
        <is>
          <t>WI220366049</t>
        </is>
      </c>
      <c r="B1714" t="inlineStr">
        <is>
          <t>DATA_VALIDATION</t>
        </is>
      </c>
      <c r="C1714" t="inlineStr">
        <is>
          <t>201300022326</t>
        </is>
      </c>
      <c r="D1714" t="inlineStr">
        <is>
          <t>Folder</t>
        </is>
      </c>
      <c r="E1714" s="2">
        <f>HYPERLINK("capsilon://?command=openfolder&amp;siteaddress=FAM.docvelocity-na8.net&amp;folderid=FX416B17EF-8DA0-9025-290C-6FC4F9C1BA53","FX22039909")</f>
        <v>0.0</v>
      </c>
      <c r="F1714" t="inlineStr">
        <is>
          <t/>
        </is>
      </c>
      <c r="G1714" t="inlineStr">
        <is>
          <t/>
        </is>
      </c>
      <c r="H1714" t="inlineStr">
        <is>
          <t>Mailitem</t>
        </is>
      </c>
      <c r="I1714" t="inlineStr">
        <is>
          <t>MI2203681127</t>
        </is>
      </c>
      <c r="J1714" t="n">
        <v>66.0</v>
      </c>
      <c r="K1714" t="inlineStr">
        <is>
          <t>COMPLETED</t>
        </is>
      </c>
      <c r="L1714" t="inlineStr">
        <is>
          <t>MARK_AS_COMPLETED</t>
        </is>
      </c>
      <c r="M1714" t="inlineStr">
        <is>
          <t>Queue</t>
        </is>
      </c>
      <c r="N1714" t="n">
        <v>2.0</v>
      </c>
      <c r="O1714" s="1" t="n">
        <v>44642.685520833336</v>
      </c>
      <c r="P1714" s="1" t="n">
        <v>44642.70880787037</v>
      </c>
      <c r="Q1714" t="n">
        <v>1343.0</v>
      </c>
      <c r="R1714" t="n">
        <v>669.0</v>
      </c>
      <c r="S1714" t="b">
        <v>0</v>
      </c>
      <c r="T1714" t="inlineStr">
        <is>
          <t>N/A</t>
        </is>
      </c>
      <c r="U1714" t="b">
        <v>0</v>
      </c>
      <c r="V1714" t="inlineStr">
        <is>
          <t>Nilesh Thakur</t>
        </is>
      </c>
      <c r="W1714" s="1" t="n">
        <v>44642.69328703704</v>
      </c>
      <c r="X1714" t="n">
        <v>596.0</v>
      </c>
      <c r="Y1714" t="n">
        <v>54.0</v>
      </c>
      <c r="Z1714" t="n">
        <v>0.0</v>
      </c>
      <c r="AA1714" t="n">
        <v>54.0</v>
      </c>
      <c r="AB1714" t="n">
        <v>0.0</v>
      </c>
      <c r="AC1714" t="n">
        <v>3.0</v>
      </c>
      <c r="AD1714" t="n">
        <v>12.0</v>
      </c>
      <c r="AE1714" t="n">
        <v>0.0</v>
      </c>
      <c r="AF1714" t="n">
        <v>0.0</v>
      </c>
      <c r="AG1714" t="n">
        <v>0.0</v>
      </c>
      <c r="AH1714" t="inlineStr">
        <is>
          <t>Vikash Suryakanth Parmar</t>
        </is>
      </c>
      <c r="AI1714" s="1" t="n">
        <v>44642.70880787037</v>
      </c>
      <c r="AJ1714" t="n">
        <v>73.0</v>
      </c>
      <c r="AK1714" t="n">
        <v>0.0</v>
      </c>
      <c r="AL1714" t="n">
        <v>0.0</v>
      </c>
      <c r="AM1714" t="n">
        <v>0.0</v>
      </c>
      <c r="AN1714" t="n">
        <v>0.0</v>
      </c>
      <c r="AO1714" t="n">
        <v>0.0</v>
      </c>
      <c r="AP1714" t="n">
        <v>12.0</v>
      </c>
      <c r="AQ1714" t="n">
        <v>0.0</v>
      </c>
      <c r="AR1714" t="n">
        <v>0.0</v>
      </c>
      <c r="AS1714" t="n">
        <v>0.0</v>
      </c>
      <c r="AT1714" t="inlineStr">
        <is>
          <t>N/A</t>
        </is>
      </c>
      <c r="AU1714" t="inlineStr">
        <is>
          <t>N/A</t>
        </is>
      </c>
      <c r="AV1714" t="inlineStr">
        <is>
          <t>N/A</t>
        </is>
      </c>
      <c r="AW1714" t="inlineStr">
        <is>
          <t>N/A</t>
        </is>
      </c>
      <c r="AX1714" t="inlineStr">
        <is>
          <t>N/A</t>
        </is>
      </c>
      <c r="AY1714" t="inlineStr">
        <is>
          <t>N/A</t>
        </is>
      </c>
      <c r="AZ1714" t="inlineStr">
        <is>
          <t>N/A</t>
        </is>
      </c>
      <c r="BA1714" t="inlineStr">
        <is>
          <t>N/A</t>
        </is>
      </c>
      <c r="BB1714" t="inlineStr">
        <is>
          <t>N/A</t>
        </is>
      </c>
      <c r="BC1714" t="inlineStr">
        <is>
          <t>N/A</t>
        </is>
      </c>
      <c r="BD1714" t="inlineStr">
        <is>
          <t>N/A</t>
        </is>
      </c>
      <c r="BE1714" t="inlineStr">
        <is>
          <t>N/A</t>
        </is>
      </c>
    </row>
    <row r="1715">
      <c r="A1715" t="inlineStr">
        <is>
          <t>WI220366068</t>
        </is>
      </c>
      <c r="B1715" t="inlineStr">
        <is>
          <t>DATA_VALIDATION</t>
        </is>
      </c>
      <c r="C1715" t="inlineStr">
        <is>
          <t>201300022328</t>
        </is>
      </c>
      <c r="D1715" t="inlineStr">
        <is>
          <t>Folder</t>
        </is>
      </c>
      <c r="E1715" s="2">
        <f>HYPERLINK("capsilon://?command=openfolder&amp;siteaddress=FAM.docvelocity-na8.net&amp;folderid=FX595234CD-4758-1564-8F45-7EA6744F61C7","FX22039934")</f>
        <v>0.0</v>
      </c>
      <c r="F1715" t="inlineStr">
        <is>
          <t/>
        </is>
      </c>
      <c r="G1715" t="inlineStr">
        <is>
          <t/>
        </is>
      </c>
      <c r="H1715" t="inlineStr">
        <is>
          <t>Mailitem</t>
        </is>
      </c>
      <c r="I1715" t="inlineStr">
        <is>
          <t>MI2203681293</t>
        </is>
      </c>
      <c r="J1715" t="n">
        <v>28.0</v>
      </c>
      <c r="K1715" t="inlineStr">
        <is>
          <t>COMPLETED</t>
        </is>
      </c>
      <c r="L1715" t="inlineStr">
        <is>
          <t>MARK_AS_COMPLETED</t>
        </is>
      </c>
      <c r="M1715" t="inlineStr">
        <is>
          <t>Queue</t>
        </is>
      </c>
      <c r="N1715" t="n">
        <v>2.0</v>
      </c>
      <c r="O1715" s="1" t="n">
        <v>44642.68715277778</v>
      </c>
      <c r="P1715" s="1" t="n">
        <v>44642.70952546296</v>
      </c>
      <c r="Q1715" t="n">
        <v>1618.0</v>
      </c>
      <c r="R1715" t="n">
        <v>315.0</v>
      </c>
      <c r="S1715" t="b">
        <v>0</v>
      </c>
      <c r="T1715" t="inlineStr">
        <is>
          <t>N/A</t>
        </is>
      </c>
      <c r="U1715" t="b">
        <v>0</v>
      </c>
      <c r="V1715" t="inlineStr">
        <is>
          <t>Nikita Mandage</t>
        </is>
      </c>
      <c r="W1715" s="1" t="n">
        <v>44642.69222222222</v>
      </c>
      <c r="X1715" t="n">
        <v>254.0</v>
      </c>
      <c r="Y1715" t="n">
        <v>21.0</v>
      </c>
      <c r="Z1715" t="n">
        <v>0.0</v>
      </c>
      <c r="AA1715" t="n">
        <v>21.0</v>
      </c>
      <c r="AB1715" t="n">
        <v>0.0</v>
      </c>
      <c r="AC1715" t="n">
        <v>3.0</v>
      </c>
      <c r="AD1715" t="n">
        <v>7.0</v>
      </c>
      <c r="AE1715" t="n">
        <v>0.0</v>
      </c>
      <c r="AF1715" t="n">
        <v>0.0</v>
      </c>
      <c r="AG1715" t="n">
        <v>0.0</v>
      </c>
      <c r="AH1715" t="inlineStr">
        <is>
          <t>Vikash Suryakanth Parmar</t>
        </is>
      </c>
      <c r="AI1715" s="1" t="n">
        <v>44642.70952546296</v>
      </c>
      <c r="AJ1715" t="n">
        <v>61.0</v>
      </c>
      <c r="AK1715" t="n">
        <v>0.0</v>
      </c>
      <c r="AL1715" t="n">
        <v>0.0</v>
      </c>
      <c r="AM1715" t="n">
        <v>0.0</v>
      </c>
      <c r="AN1715" t="n">
        <v>0.0</v>
      </c>
      <c r="AO1715" t="n">
        <v>0.0</v>
      </c>
      <c r="AP1715" t="n">
        <v>7.0</v>
      </c>
      <c r="AQ1715" t="n">
        <v>0.0</v>
      </c>
      <c r="AR1715" t="n">
        <v>0.0</v>
      </c>
      <c r="AS1715" t="n">
        <v>0.0</v>
      </c>
      <c r="AT1715" t="inlineStr">
        <is>
          <t>N/A</t>
        </is>
      </c>
      <c r="AU1715" t="inlineStr">
        <is>
          <t>N/A</t>
        </is>
      </c>
      <c r="AV1715" t="inlineStr">
        <is>
          <t>N/A</t>
        </is>
      </c>
      <c r="AW1715" t="inlineStr">
        <is>
          <t>N/A</t>
        </is>
      </c>
      <c r="AX1715" t="inlineStr">
        <is>
          <t>N/A</t>
        </is>
      </c>
      <c r="AY1715" t="inlineStr">
        <is>
          <t>N/A</t>
        </is>
      </c>
      <c r="AZ1715" t="inlineStr">
        <is>
          <t>N/A</t>
        </is>
      </c>
      <c r="BA1715" t="inlineStr">
        <is>
          <t>N/A</t>
        </is>
      </c>
      <c r="BB1715" t="inlineStr">
        <is>
          <t>N/A</t>
        </is>
      </c>
      <c r="BC1715" t="inlineStr">
        <is>
          <t>N/A</t>
        </is>
      </c>
      <c r="BD1715" t="inlineStr">
        <is>
          <t>N/A</t>
        </is>
      </c>
      <c r="BE1715" t="inlineStr">
        <is>
          <t>N/A</t>
        </is>
      </c>
    </row>
    <row r="1716">
      <c r="A1716" t="inlineStr">
        <is>
          <t>WI22036607</t>
        </is>
      </c>
      <c r="B1716" t="inlineStr">
        <is>
          <t>DATA_VALIDATION</t>
        </is>
      </c>
      <c r="C1716" t="inlineStr">
        <is>
          <t>201130013385</t>
        </is>
      </c>
      <c r="D1716" t="inlineStr">
        <is>
          <t>Folder</t>
        </is>
      </c>
      <c r="E1716" s="2">
        <f>HYPERLINK("capsilon://?command=openfolder&amp;siteaddress=FAM.docvelocity-na8.net&amp;folderid=FX6AC527B5-2FED-E3BD-ED2E-2BDBE139A12A","FX220213067")</f>
        <v>0.0</v>
      </c>
      <c r="F1716" t="inlineStr">
        <is>
          <t/>
        </is>
      </c>
      <c r="G1716" t="inlineStr">
        <is>
          <t/>
        </is>
      </c>
      <c r="H1716" t="inlineStr">
        <is>
          <t>Mailitem</t>
        </is>
      </c>
      <c r="I1716" t="inlineStr">
        <is>
          <t>MI220370279</t>
        </is>
      </c>
      <c r="J1716" t="n">
        <v>0.0</v>
      </c>
      <c r="K1716" t="inlineStr">
        <is>
          <t>COMPLETED</t>
        </is>
      </c>
      <c r="L1716" t="inlineStr">
        <is>
          <t>MARK_AS_COMPLETED</t>
        </is>
      </c>
      <c r="M1716" t="inlineStr">
        <is>
          <t>Queue</t>
        </is>
      </c>
      <c r="N1716" t="n">
        <v>1.0</v>
      </c>
      <c r="O1716" s="1" t="n">
        <v>44622.574270833335</v>
      </c>
      <c r="P1716" s="1" t="n">
        <v>44622.60953703704</v>
      </c>
      <c r="Q1716" t="n">
        <v>2721.0</v>
      </c>
      <c r="R1716" t="n">
        <v>326.0</v>
      </c>
      <c r="S1716" t="b">
        <v>0</v>
      </c>
      <c r="T1716" t="inlineStr">
        <is>
          <t>N/A</t>
        </is>
      </c>
      <c r="U1716" t="b">
        <v>0</v>
      </c>
      <c r="V1716" t="inlineStr">
        <is>
          <t>Sumit Jarhad</t>
        </is>
      </c>
      <c r="W1716" s="1" t="n">
        <v>44622.60953703704</v>
      </c>
      <c r="X1716" t="n">
        <v>70.0</v>
      </c>
      <c r="Y1716" t="n">
        <v>0.0</v>
      </c>
      <c r="Z1716" t="n">
        <v>0.0</v>
      </c>
      <c r="AA1716" t="n">
        <v>0.0</v>
      </c>
      <c r="AB1716" t="n">
        <v>0.0</v>
      </c>
      <c r="AC1716" t="n">
        <v>0.0</v>
      </c>
      <c r="AD1716" t="n">
        <v>0.0</v>
      </c>
      <c r="AE1716" t="n">
        <v>21.0</v>
      </c>
      <c r="AF1716" t="n">
        <v>0.0</v>
      </c>
      <c r="AG1716" t="n">
        <v>2.0</v>
      </c>
      <c r="AH1716" t="inlineStr">
        <is>
          <t>N/A</t>
        </is>
      </c>
      <c r="AI1716" t="inlineStr">
        <is>
          <t>N/A</t>
        </is>
      </c>
      <c r="AJ1716" t="inlineStr">
        <is>
          <t>N/A</t>
        </is>
      </c>
      <c r="AK1716" t="inlineStr">
        <is>
          <t>N/A</t>
        </is>
      </c>
      <c r="AL1716" t="inlineStr">
        <is>
          <t>N/A</t>
        </is>
      </c>
      <c r="AM1716" t="inlineStr">
        <is>
          <t>N/A</t>
        </is>
      </c>
      <c r="AN1716" t="inlineStr">
        <is>
          <t>N/A</t>
        </is>
      </c>
      <c r="AO1716" t="inlineStr">
        <is>
          <t>N/A</t>
        </is>
      </c>
      <c r="AP1716" t="inlineStr">
        <is>
          <t>N/A</t>
        </is>
      </c>
      <c r="AQ1716" t="inlineStr">
        <is>
          <t>N/A</t>
        </is>
      </c>
      <c r="AR1716" t="inlineStr">
        <is>
          <t>N/A</t>
        </is>
      </c>
      <c r="AS1716" t="inlineStr">
        <is>
          <t>N/A</t>
        </is>
      </c>
      <c r="AT1716" t="inlineStr">
        <is>
          <t>N/A</t>
        </is>
      </c>
      <c r="AU1716" t="inlineStr">
        <is>
          <t>N/A</t>
        </is>
      </c>
      <c r="AV1716" t="inlineStr">
        <is>
          <t>N/A</t>
        </is>
      </c>
      <c r="AW1716" t="inlineStr">
        <is>
          <t>N/A</t>
        </is>
      </c>
      <c r="AX1716" t="inlineStr">
        <is>
          <t>N/A</t>
        </is>
      </c>
      <c r="AY1716" t="inlineStr">
        <is>
          <t>N/A</t>
        </is>
      </c>
      <c r="AZ1716" t="inlineStr">
        <is>
          <t>N/A</t>
        </is>
      </c>
      <c r="BA1716" t="inlineStr">
        <is>
          <t>N/A</t>
        </is>
      </c>
      <c r="BB1716" t="inlineStr">
        <is>
          <t>N/A</t>
        </is>
      </c>
      <c r="BC1716" t="inlineStr">
        <is>
          <t>N/A</t>
        </is>
      </c>
      <c r="BD1716" t="inlineStr">
        <is>
          <t>N/A</t>
        </is>
      </c>
      <c r="BE1716" t="inlineStr">
        <is>
          <t>N/A</t>
        </is>
      </c>
    </row>
    <row r="1717">
      <c r="A1717" t="inlineStr">
        <is>
          <t>WI220366077</t>
        </is>
      </c>
      <c r="B1717" t="inlineStr">
        <is>
          <t>DATA_VALIDATION</t>
        </is>
      </c>
      <c r="C1717" t="inlineStr">
        <is>
          <t>201308008188</t>
        </is>
      </c>
      <c r="D1717" t="inlineStr">
        <is>
          <t>Folder</t>
        </is>
      </c>
      <c r="E1717" s="2">
        <f>HYPERLINK("capsilon://?command=openfolder&amp;siteaddress=FAM.docvelocity-na8.net&amp;folderid=FXAE3F5E47-5C59-F353-BD8B-85EAB67ACF9B","FX22027728")</f>
        <v>0.0</v>
      </c>
      <c r="F1717" t="inlineStr">
        <is>
          <t/>
        </is>
      </c>
      <c r="G1717" t="inlineStr">
        <is>
          <t/>
        </is>
      </c>
      <c r="H1717" t="inlineStr">
        <is>
          <t>Mailitem</t>
        </is>
      </c>
      <c r="I1717" t="inlineStr">
        <is>
          <t>MI2203679490</t>
        </is>
      </c>
      <c r="J1717" t="n">
        <v>820.0</v>
      </c>
      <c r="K1717" t="inlineStr">
        <is>
          <t>COMPLETED</t>
        </is>
      </c>
      <c r="L1717" t="inlineStr">
        <is>
          <t>MARK_AS_COMPLETED</t>
        </is>
      </c>
      <c r="M1717" t="inlineStr">
        <is>
          <t>Queue</t>
        </is>
      </c>
      <c r="N1717" t="n">
        <v>2.0</v>
      </c>
      <c r="O1717" s="1" t="n">
        <v>44642.68732638889</v>
      </c>
      <c r="P1717" s="1" t="n">
        <v>44643.136770833335</v>
      </c>
      <c r="Q1717" t="n">
        <v>31873.0</v>
      </c>
      <c r="R1717" t="n">
        <v>6959.0</v>
      </c>
      <c r="S1717" t="b">
        <v>0</v>
      </c>
      <c r="T1717" t="inlineStr">
        <is>
          <t>N/A</t>
        </is>
      </c>
      <c r="U1717" t="b">
        <v>1</v>
      </c>
      <c r="V1717" t="inlineStr">
        <is>
          <t>Pratik Bhandwalkar</t>
        </is>
      </c>
      <c r="W1717" s="1" t="n">
        <v>44642.757685185185</v>
      </c>
      <c r="X1717" t="n">
        <v>5248.0</v>
      </c>
      <c r="Y1717" t="n">
        <v>634.0</v>
      </c>
      <c r="Z1717" t="n">
        <v>0.0</v>
      </c>
      <c r="AA1717" t="n">
        <v>634.0</v>
      </c>
      <c r="AB1717" t="n">
        <v>144.0</v>
      </c>
      <c r="AC1717" t="n">
        <v>46.0</v>
      </c>
      <c r="AD1717" t="n">
        <v>186.0</v>
      </c>
      <c r="AE1717" t="n">
        <v>0.0</v>
      </c>
      <c r="AF1717" t="n">
        <v>0.0</v>
      </c>
      <c r="AG1717" t="n">
        <v>0.0</v>
      </c>
      <c r="AH1717" t="inlineStr">
        <is>
          <t>Poonam Patil</t>
        </is>
      </c>
      <c r="AI1717" s="1" t="n">
        <v>44643.136770833335</v>
      </c>
      <c r="AJ1717" t="n">
        <v>1353.0</v>
      </c>
      <c r="AK1717" t="n">
        <v>6.0</v>
      </c>
      <c r="AL1717" t="n">
        <v>0.0</v>
      </c>
      <c r="AM1717" t="n">
        <v>6.0</v>
      </c>
      <c r="AN1717" t="n">
        <v>144.0</v>
      </c>
      <c r="AO1717" t="n">
        <v>5.0</v>
      </c>
      <c r="AP1717" t="n">
        <v>180.0</v>
      </c>
      <c r="AQ1717" t="n">
        <v>0.0</v>
      </c>
      <c r="AR1717" t="n">
        <v>0.0</v>
      </c>
      <c r="AS1717" t="n">
        <v>0.0</v>
      </c>
      <c r="AT1717" t="inlineStr">
        <is>
          <t>N/A</t>
        </is>
      </c>
      <c r="AU1717" t="inlineStr">
        <is>
          <t>N/A</t>
        </is>
      </c>
      <c r="AV1717" t="inlineStr">
        <is>
          <t>N/A</t>
        </is>
      </c>
      <c r="AW1717" t="inlineStr">
        <is>
          <t>N/A</t>
        </is>
      </c>
      <c r="AX1717" t="inlineStr">
        <is>
          <t>N/A</t>
        </is>
      </c>
      <c r="AY1717" t="inlineStr">
        <is>
          <t>N/A</t>
        </is>
      </c>
      <c r="AZ1717" t="inlineStr">
        <is>
          <t>N/A</t>
        </is>
      </c>
      <c r="BA1717" t="inlineStr">
        <is>
          <t>N/A</t>
        </is>
      </c>
      <c r="BB1717" t="inlineStr">
        <is>
          <t>N/A</t>
        </is>
      </c>
      <c r="BC1717" t="inlineStr">
        <is>
          <t>N/A</t>
        </is>
      </c>
      <c r="BD1717" t="inlineStr">
        <is>
          <t>N/A</t>
        </is>
      </c>
      <c r="BE1717" t="inlineStr">
        <is>
          <t>N/A</t>
        </is>
      </c>
    </row>
    <row r="1718">
      <c r="A1718" t="inlineStr">
        <is>
          <t>WI220366080</t>
        </is>
      </c>
      <c r="B1718" t="inlineStr">
        <is>
          <t>DATA_VALIDATION</t>
        </is>
      </c>
      <c r="C1718" t="inlineStr">
        <is>
          <t>201300022328</t>
        </is>
      </c>
      <c r="D1718" t="inlineStr">
        <is>
          <t>Folder</t>
        </is>
      </c>
      <c r="E1718" s="2">
        <f>HYPERLINK("capsilon://?command=openfolder&amp;siteaddress=FAM.docvelocity-na8.net&amp;folderid=FX595234CD-4758-1564-8F45-7EA6744F61C7","FX22039934")</f>
        <v>0.0</v>
      </c>
      <c r="F1718" t="inlineStr">
        <is>
          <t/>
        </is>
      </c>
      <c r="G1718" t="inlineStr">
        <is>
          <t/>
        </is>
      </c>
      <c r="H1718" t="inlineStr">
        <is>
          <t>Mailitem</t>
        </is>
      </c>
      <c r="I1718" t="inlineStr">
        <is>
          <t>MI2203681310</t>
        </is>
      </c>
      <c r="J1718" t="n">
        <v>28.0</v>
      </c>
      <c r="K1718" t="inlineStr">
        <is>
          <t>COMPLETED</t>
        </is>
      </c>
      <c r="L1718" t="inlineStr">
        <is>
          <t>MARK_AS_COMPLETED</t>
        </is>
      </c>
      <c r="M1718" t="inlineStr">
        <is>
          <t>Queue</t>
        </is>
      </c>
      <c r="N1718" t="n">
        <v>2.0</v>
      </c>
      <c r="O1718" s="1" t="n">
        <v>44642.68736111111</v>
      </c>
      <c r="P1718" s="1" t="n">
        <v>44642.71010416667</v>
      </c>
      <c r="Q1718" t="n">
        <v>1712.0</v>
      </c>
      <c r="R1718" t="n">
        <v>253.0</v>
      </c>
      <c r="S1718" t="b">
        <v>0</v>
      </c>
      <c r="T1718" t="inlineStr">
        <is>
          <t>N/A</t>
        </is>
      </c>
      <c r="U1718" t="b">
        <v>0</v>
      </c>
      <c r="V1718" t="inlineStr">
        <is>
          <t>Nikita Mandage</t>
        </is>
      </c>
      <c r="W1718" s="1" t="n">
        <v>44642.69417824074</v>
      </c>
      <c r="X1718" t="n">
        <v>168.0</v>
      </c>
      <c r="Y1718" t="n">
        <v>21.0</v>
      </c>
      <c r="Z1718" t="n">
        <v>0.0</v>
      </c>
      <c r="AA1718" t="n">
        <v>21.0</v>
      </c>
      <c r="AB1718" t="n">
        <v>0.0</v>
      </c>
      <c r="AC1718" t="n">
        <v>1.0</v>
      </c>
      <c r="AD1718" t="n">
        <v>7.0</v>
      </c>
      <c r="AE1718" t="n">
        <v>0.0</v>
      </c>
      <c r="AF1718" t="n">
        <v>0.0</v>
      </c>
      <c r="AG1718" t="n">
        <v>0.0</v>
      </c>
      <c r="AH1718" t="inlineStr">
        <is>
          <t>Vikash Suryakanth Parmar</t>
        </is>
      </c>
      <c r="AI1718" s="1" t="n">
        <v>44642.71010416667</v>
      </c>
      <c r="AJ1718" t="n">
        <v>49.0</v>
      </c>
      <c r="AK1718" t="n">
        <v>0.0</v>
      </c>
      <c r="AL1718" t="n">
        <v>0.0</v>
      </c>
      <c r="AM1718" t="n">
        <v>0.0</v>
      </c>
      <c r="AN1718" t="n">
        <v>0.0</v>
      </c>
      <c r="AO1718" t="n">
        <v>0.0</v>
      </c>
      <c r="AP1718" t="n">
        <v>7.0</v>
      </c>
      <c r="AQ1718" t="n">
        <v>0.0</v>
      </c>
      <c r="AR1718" t="n">
        <v>0.0</v>
      </c>
      <c r="AS1718" t="n">
        <v>0.0</v>
      </c>
      <c r="AT1718" t="inlineStr">
        <is>
          <t>N/A</t>
        </is>
      </c>
      <c r="AU1718" t="inlineStr">
        <is>
          <t>N/A</t>
        </is>
      </c>
      <c r="AV1718" t="inlineStr">
        <is>
          <t>N/A</t>
        </is>
      </c>
      <c r="AW1718" t="inlineStr">
        <is>
          <t>N/A</t>
        </is>
      </c>
      <c r="AX1718" t="inlineStr">
        <is>
          <t>N/A</t>
        </is>
      </c>
      <c r="AY1718" t="inlineStr">
        <is>
          <t>N/A</t>
        </is>
      </c>
      <c r="AZ1718" t="inlineStr">
        <is>
          <t>N/A</t>
        </is>
      </c>
      <c r="BA1718" t="inlineStr">
        <is>
          <t>N/A</t>
        </is>
      </c>
      <c r="BB1718" t="inlineStr">
        <is>
          <t>N/A</t>
        </is>
      </c>
      <c r="BC1718" t="inlineStr">
        <is>
          <t>N/A</t>
        </is>
      </c>
      <c r="BD1718" t="inlineStr">
        <is>
          <t>N/A</t>
        </is>
      </c>
      <c r="BE1718" t="inlineStr">
        <is>
          <t>N/A</t>
        </is>
      </c>
    </row>
    <row r="1719">
      <c r="A1719" t="inlineStr">
        <is>
          <t>WI220366088</t>
        </is>
      </c>
      <c r="B1719" t="inlineStr">
        <is>
          <t>DATA_VALIDATION</t>
        </is>
      </c>
      <c r="C1719" t="inlineStr">
        <is>
          <t>201300022328</t>
        </is>
      </c>
      <c r="D1719" t="inlineStr">
        <is>
          <t>Folder</t>
        </is>
      </c>
      <c r="E1719" s="2">
        <f>HYPERLINK("capsilon://?command=openfolder&amp;siteaddress=FAM.docvelocity-na8.net&amp;folderid=FX595234CD-4758-1564-8F45-7EA6744F61C7","FX22039934")</f>
        <v>0.0</v>
      </c>
      <c r="F1719" t="inlineStr">
        <is>
          <t/>
        </is>
      </c>
      <c r="G1719" t="inlineStr">
        <is>
          <t/>
        </is>
      </c>
      <c r="H1719" t="inlineStr">
        <is>
          <t>Mailitem</t>
        </is>
      </c>
      <c r="I1719" t="inlineStr">
        <is>
          <t>MI2203681327</t>
        </is>
      </c>
      <c r="J1719" t="n">
        <v>28.0</v>
      </c>
      <c r="K1719" t="inlineStr">
        <is>
          <t>COMPLETED</t>
        </is>
      </c>
      <c r="L1719" t="inlineStr">
        <is>
          <t>MARK_AS_COMPLETED</t>
        </is>
      </c>
      <c r="M1719" t="inlineStr">
        <is>
          <t>Queue</t>
        </is>
      </c>
      <c r="N1719" t="n">
        <v>2.0</v>
      </c>
      <c r="O1719" s="1" t="n">
        <v>44642.68761574074</v>
      </c>
      <c r="P1719" s="1" t="n">
        <v>44642.710694444446</v>
      </c>
      <c r="Q1719" t="n">
        <v>1786.0</v>
      </c>
      <c r="R1719" t="n">
        <v>208.0</v>
      </c>
      <c r="S1719" t="b">
        <v>0</v>
      </c>
      <c r="T1719" t="inlineStr">
        <is>
          <t>N/A</t>
        </is>
      </c>
      <c r="U1719" t="b">
        <v>0</v>
      </c>
      <c r="V1719" t="inlineStr">
        <is>
          <t>Suraj Toradmal</t>
        </is>
      </c>
      <c r="W1719" s="1" t="n">
        <v>44642.69215277778</v>
      </c>
      <c r="X1719" t="n">
        <v>157.0</v>
      </c>
      <c r="Y1719" t="n">
        <v>21.0</v>
      </c>
      <c r="Z1719" t="n">
        <v>0.0</v>
      </c>
      <c r="AA1719" t="n">
        <v>21.0</v>
      </c>
      <c r="AB1719" t="n">
        <v>0.0</v>
      </c>
      <c r="AC1719" t="n">
        <v>1.0</v>
      </c>
      <c r="AD1719" t="n">
        <v>7.0</v>
      </c>
      <c r="AE1719" t="n">
        <v>0.0</v>
      </c>
      <c r="AF1719" t="n">
        <v>0.0</v>
      </c>
      <c r="AG1719" t="n">
        <v>0.0</v>
      </c>
      <c r="AH1719" t="inlineStr">
        <is>
          <t>Vikash Suryakanth Parmar</t>
        </is>
      </c>
      <c r="AI1719" s="1" t="n">
        <v>44642.710694444446</v>
      </c>
      <c r="AJ1719" t="n">
        <v>51.0</v>
      </c>
      <c r="AK1719" t="n">
        <v>0.0</v>
      </c>
      <c r="AL1719" t="n">
        <v>0.0</v>
      </c>
      <c r="AM1719" t="n">
        <v>0.0</v>
      </c>
      <c r="AN1719" t="n">
        <v>0.0</v>
      </c>
      <c r="AO1719" t="n">
        <v>0.0</v>
      </c>
      <c r="AP1719" t="n">
        <v>7.0</v>
      </c>
      <c r="AQ1719" t="n">
        <v>0.0</v>
      </c>
      <c r="AR1719" t="n">
        <v>0.0</v>
      </c>
      <c r="AS1719" t="n">
        <v>0.0</v>
      </c>
      <c r="AT1719" t="inlineStr">
        <is>
          <t>N/A</t>
        </is>
      </c>
      <c r="AU1719" t="inlineStr">
        <is>
          <t>N/A</t>
        </is>
      </c>
      <c r="AV1719" t="inlineStr">
        <is>
          <t>N/A</t>
        </is>
      </c>
      <c r="AW1719" t="inlineStr">
        <is>
          <t>N/A</t>
        </is>
      </c>
      <c r="AX1719" t="inlineStr">
        <is>
          <t>N/A</t>
        </is>
      </c>
      <c r="AY1719" t="inlineStr">
        <is>
          <t>N/A</t>
        </is>
      </c>
      <c r="AZ1719" t="inlineStr">
        <is>
          <t>N/A</t>
        </is>
      </c>
      <c r="BA1719" t="inlineStr">
        <is>
          <t>N/A</t>
        </is>
      </c>
      <c r="BB1719" t="inlineStr">
        <is>
          <t>N/A</t>
        </is>
      </c>
      <c r="BC1719" t="inlineStr">
        <is>
          <t>N/A</t>
        </is>
      </c>
      <c r="BD1719" t="inlineStr">
        <is>
          <t>N/A</t>
        </is>
      </c>
      <c r="BE1719" t="inlineStr">
        <is>
          <t>N/A</t>
        </is>
      </c>
    </row>
    <row r="1720">
      <c r="A1720" t="inlineStr">
        <is>
          <t>WI220366108</t>
        </is>
      </c>
      <c r="B1720" t="inlineStr">
        <is>
          <t>DATA_VALIDATION</t>
        </is>
      </c>
      <c r="C1720" t="inlineStr">
        <is>
          <t>201300022328</t>
        </is>
      </c>
      <c r="D1720" t="inlineStr">
        <is>
          <t>Folder</t>
        </is>
      </c>
      <c r="E1720" s="2">
        <f>HYPERLINK("capsilon://?command=openfolder&amp;siteaddress=FAM.docvelocity-na8.net&amp;folderid=FX595234CD-4758-1564-8F45-7EA6744F61C7","FX22039934")</f>
        <v>0.0</v>
      </c>
      <c r="F1720" t="inlineStr">
        <is>
          <t/>
        </is>
      </c>
      <c r="G1720" t="inlineStr">
        <is>
          <t/>
        </is>
      </c>
      <c r="H1720" t="inlineStr">
        <is>
          <t>Mailitem</t>
        </is>
      </c>
      <c r="I1720" t="inlineStr">
        <is>
          <t>MI2203681350</t>
        </is>
      </c>
      <c r="J1720" t="n">
        <v>43.0</v>
      </c>
      <c r="K1720" t="inlineStr">
        <is>
          <t>COMPLETED</t>
        </is>
      </c>
      <c r="L1720" t="inlineStr">
        <is>
          <t>MARK_AS_COMPLETED</t>
        </is>
      </c>
      <c r="M1720" t="inlineStr">
        <is>
          <t>Queue</t>
        </is>
      </c>
      <c r="N1720" t="n">
        <v>2.0</v>
      </c>
      <c r="O1720" s="1" t="n">
        <v>44642.68814814815</v>
      </c>
      <c r="P1720" s="1" t="n">
        <v>44642.711643518516</v>
      </c>
      <c r="Q1720" t="n">
        <v>1800.0</v>
      </c>
      <c r="R1720" t="n">
        <v>230.0</v>
      </c>
      <c r="S1720" t="b">
        <v>0</v>
      </c>
      <c r="T1720" t="inlineStr">
        <is>
          <t>N/A</t>
        </is>
      </c>
      <c r="U1720" t="b">
        <v>0</v>
      </c>
      <c r="V1720" t="inlineStr">
        <is>
          <t>Suraj Toradmal</t>
        </is>
      </c>
      <c r="W1720" s="1" t="n">
        <v>44642.694085648145</v>
      </c>
      <c r="X1720" t="n">
        <v>149.0</v>
      </c>
      <c r="Y1720" t="n">
        <v>38.0</v>
      </c>
      <c r="Z1720" t="n">
        <v>0.0</v>
      </c>
      <c r="AA1720" t="n">
        <v>38.0</v>
      </c>
      <c r="AB1720" t="n">
        <v>0.0</v>
      </c>
      <c r="AC1720" t="n">
        <v>5.0</v>
      </c>
      <c r="AD1720" t="n">
        <v>5.0</v>
      </c>
      <c r="AE1720" t="n">
        <v>0.0</v>
      </c>
      <c r="AF1720" t="n">
        <v>0.0</v>
      </c>
      <c r="AG1720" t="n">
        <v>0.0</v>
      </c>
      <c r="AH1720" t="inlineStr">
        <is>
          <t>Vikash Suryakanth Parmar</t>
        </is>
      </c>
      <c r="AI1720" s="1" t="n">
        <v>44642.711643518516</v>
      </c>
      <c r="AJ1720" t="n">
        <v>81.0</v>
      </c>
      <c r="AK1720" t="n">
        <v>0.0</v>
      </c>
      <c r="AL1720" t="n">
        <v>0.0</v>
      </c>
      <c r="AM1720" t="n">
        <v>0.0</v>
      </c>
      <c r="AN1720" t="n">
        <v>0.0</v>
      </c>
      <c r="AO1720" t="n">
        <v>0.0</v>
      </c>
      <c r="AP1720" t="n">
        <v>5.0</v>
      </c>
      <c r="AQ1720" t="n">
        <v>0.0</v>
      </c>
      <c r="AR1720" t="n">
        <v>0.0</v>
      </c>
      <c r="AS1720" t="n">
        <v>0.0</v>
      </c>
      <c r="AT1720" t="inlineStr">
        <is>
          <t>N/A</t>
        </is>
      </c>
      <c r="AU1720" t="inlineStr">
        <is>
          <t>N/A</t>
        </is>
      </c>
      <c r="AV1720" t="inlineStr">
        <is>
          <t>N/A</t>
        </is>
      </c>
      <c r="AW1720" t="inlineStr">
        <is>
          <t>N/A</t>
        </is>
      </c>
      <c r="AX1720" t="inlineStr">
        <is>
          <t>N/A</t>
        </is>
      </c>
      <c r="AY1720" t="inlineStr">
        <is>
          <t>N/A</t>
        </is>
      </c>
      <c r="AZ1720" t="inlineStr">
        <is>
          <t>N/A</t>
        </is>
      </c>
      <c r="BA1720" t="inlineStr">
        <is>
          <t>N/A</t>
        </is>
      </c>
      <c r="BB1720" t="inlineStr">
        <is>
          <t>N/A</t>
        </is>
      </c>
      <c r="BC1720" t="inlineStr">
        <is>
          <t>N/A</t>
        </is>
      </c>
      <c r="BD1720" t="inlineStr">
        <is>
          <t>N/A</t>
        </is>
      </c>
      <c r="BE1720" t="inlineStr">
        <is>
          <t>N/A</t>
        </is>
      </c>
    </row>
    <row r="1721">
      <c r="A1721" t="inlineStr">
        <is>
          <t>WI22036616</t>
        </is>
      </c>
      <c r="B1721" t="inlineStr">
        <is>
          <t>DATA_VALIDATION</t>
        </is>
      </c>
      <c r="C1721" t="inlineStr">
        <is>
          <t>201130013385</t>
        </is>
      </c>
      <c r="D1721" t="inlineStr">
        <is>
          <t>Folder</t>
        </is>
      </c>
      <c r="E1721" s="2">
        <f>HYPERLINK("capsilon://?command=openfolder&amp;siteaddress=FAM.docvelocity-na8.net&amp;folderid=FX6AC527B5-2FED-E3BD-ED2E-2BDBE139A12A","FX220213067")</f>
        <v>0.0</v>
      </c>
      <c r="F1721" t="inlineStr">
        <is>
          <t/>
        </is>
      </c>
      <c r="G1721" t="inlineStr">
        <is>
          <t/>
        </is>
      </c>
      <c r="H1721" t="inlineStr">
        <is>
          <t>Mailitem</t>
        </is>
      </c>
      <c r="I1721" t="inlineStr">
        <is>
          <t>MI220370298</t>
        </is>
      </c>
      <c r="J1721" t="n">
        <v>0.0</v>
      </c>
      <c r="K1721" t="inlineStr">
        <is>
          <t>COMPLETED</t>
        </is>
      </c>
      <c r="L1721" t="inlineStr">
        <is>
          <t>MARK_AS_COMPLETED</t>
        </is>
      </c>
      <c r="M1721" t="inlineStr">
        <is>
          <t>Queue</t>
        </is>
      </c>
      <c r="N1721" t="n">
        <v>2.0</v>
      </c>
      <c r="O1721" s="1" t="n">
        <v>44622.575</v>
      </c>
      <c r="P1721" s="1" t="n">
        <v>44623.27072916667</v>
      </c>
      <c r="Q1721" t="n">
        <v>59339.0</v>
      </c>
      <c r="R1721" t="n">
        <v>772.0</v>
      </c>
      <c r="S1721" t="b">
        <v>0</v>
      </c>
      <c r="T1721" t="inlineStr">
        <is>
          <t>N/A</t>
        </is>
      </c>
      <c r="U1721" t="b">
        <v>0</v>
      </c>
      <c r="V1721" t="inlineStr">
        <is>
          <t>Ujwala Ajabe</t>
        </is>
      </c>
      <c r="W1721" s="1" t="n">
        <v>44622.58391203704</v>
      </c>
      <c r="X1721" t="n">
        <v>362.0</v>
      </c>
      <c r="Y1721" t="n">
        <v>45.0</v>
      </c>
      <c r="Z1721" t="n">
        <v>0.0</v>
      </c>
      <c r="AA1721" t="n">
        <v>45.0</v>
      </c>
      <c r="AB1721" t="n">
        <v>0.0</v>
      </c>
      <c r="AC1721" t="n">
        <v>7.0</v>
      </c>
      <c r="AD1721" t="n">
        <v>-45.0</v>
      </c>
      <c r="AE1721" t="n">
        <v>0.0</v>
      </c>
      <c r="AF1721" t="n">
        <v>0.0</v>
      </c>
      <c r="AG1721" t="n">
        <v>0.0</v>
      </c>
      <c r="AH1721" t="inlineStr">
        <is>
          <t>Aparna Chavan</t>
        </is>
      </c>
      <c r="AI1721" s="1" t="n">
        <v>44623.27072916667</v>
      </c>
      <c r="AJ1721" t="n">
        <v>396.0</v>
      </c>
      <c r="AK1721" t="n">
        <v>0.0</v>
      </c>
      <c r="AL1721" t="n">
        <v>0.0</v>
      </c>
      <c r="AM1721" t="n">
        <v>0.0</v>
      </c>
      <c r="AN1721" t="n">
        <v>0.0</v>
      </c>
      <c r="AO1721" t="n">
        <v>0.0</v>
      </c>
      <c r="AP1721" t="n">
        <v>-45.0</v>
      </c>
      <c r="AQ1721" t="n">
        <v>0.0</v>
      </c>
      <c r="AR1721" t="n">
        <v>0.0</v>
      </c>
      <c r="AS1721" t="n">
        <v>0.0</v>
      </c>
      <c r="AT1721" t="inlineStr">
        <is>
          <t>N/A</t>
        </is>
      </c>
      <c r="AU1721" t="inlineStr">
        <is>
          <t>N/A</t>
        </is>
      </c>
      <c r="AV1721" t="inlineStr">
        <is>
          <t>N/A</t>
        </is>
      </c>
      <c r="AW1721" t="inlineStr">
        <is>
          <t>N/A</t>
        </is>
      </c>
      <c r="AX1721" t="inlineStr">
        <is>
          <t>N/A</t>
        </is>
      </c>
      <c r="AY1721" t="inlineStr">
        <is>
          <t>N/A</t>
        </is>
      </c>
      <c r="AZ1721" t="inlineStr">
        <is>
          <t>N/A</t>
        </is>
      </c>
      <c r="BA1721" t="inlineStr">
        <is>
          <t>N/A</t>
        </is>
      </c>
      <c r="BB1721" t="inlineStr">
        <is>
          <t>N/A</t>
        </is>
      </c>
      <c r="BC1721" t="inlineStr">
        <is>
          <t>N/A</t>
        </is>
      </c>
      <c r="BD1721" t="inlineStr">
        <is>
          <t>N/A</t>
        </is>
      </c>
      <c r="BE1721" t="inlineStr">
        <is>
          <t>N/A</t>
        </is>
      </c>
    </row>
    <row r="1722">
      <c r="A1722" t="inlineStr">
        <is>
          <t>WI22036617</t>
        </is>
      </c>
      <c r="B1722" t="inlineStr">
        <is>
          <t>DATA_VALIDATION</t>
        </is>
      </c>
      <c r="C1722" t="inlineStr">
        <is>
          <t>201130013385</t>
        </is>
      </c>
      <c r="D1722" t="inlineStr">
        <is>
          <t>Folder</t>
        </is>
      </c>
      <c r="E1722" s="2">
        <f>HYPERLINK("capsilon://?command=openfolder&amp;siteaddress=FAM.docvelocity-na8.net&amp;folderid=FX6AC527B5-2FED-E3BD-ED2E-2BDBE139A12A","FX220213067")</f>
        <v>0.0</v>
      </c>
      <c r="F1722" t="inlineStr">
        <is>
          <t/>
        </is>
      </c>
      <c r="G1722" t="inlineStr">
        <is>
          <t/>
        </is>
      </c>
      <c r="H1722" t="inlineStr">
        <is>
          <t>Mailitem</t>
        </is>
      </c>
      <c r="I1722" t="inlineStr">
        <is>
          <t>MI220370301</t>
        </is>
      </c>
      <c r="J1722" t="n">
        <v>0.0</v>
      </c>
      <c r="K1722" t="inlineStr">
        <is>
          <t>COMPLETED</t>
        </is>
      </c>
      <c r="L1722" t="inlineStr">
        <is>
          <t>MARK_AS_COMPLETED</t>
        </is>
      </c>
      <c r="M1722" t="inlineStr">
        <is>
          <t>Queue</t>
        </is>
      </c>
      <c r="N1722" t="n">
        <v>2.0</v>
      </c>
      <c r="O1722" s="1" t="n">
        <v>44622.57512731481</v>
      </c>
      <c r="P1722" s="1" t="n">
        <v>44623.27594907407</v>
      </c>
      <c r="Q1722" t="n">
        <v>59844.0</v>
      </c>
      <c r="R1722" t="n">
        <v>707.0</v>
      </c>
      <c r="S1722" t="b">
        <v>0</v>
      </c>
      <c r="T1722" t="inlineStr">
        <is>
          <t>N/A</t>
        </is>
      </c>
      <c r="U1722" t="b">
        <v>0</v>
      </c>
      <c r="V1722" t="inlineStr">
        <is>
          <t>Ketan Pathak</t>
        </is>
      </c>
      <c r="W1722" s="1" t="n">
        <v>44622.58393518518</v>
      </c>
      <c r="X1722" t="n">
        <v>329.0</v>
      </c>
      <c r="Y1722" t="n">
        <v>45.0</v>
      </c>
      <c r="Z1722" t="n">
        <v>0.0</v>
      </c>
      <c r="AA1722" t="n">
        <v>45.0</v>
      </c>
      <c r="AB1722" t="n">
        <v>0.0</v>
      </c>
      <c r="AC1722" t="n">
        <v>28.0</v>
      </c>
      <c r="AD1722" t="n">
        <v>-45.0</v>
      </c>
      <c r="AE1722" t="n">
        <v>0.0</v>
      </c>
      <c r="AF1722" t="n">
        <v>0.0</v>
      </c>
      <c r="AG1722" t="n">
        <v>0.0</v>
      </c>
      <c r="AH1722" t="inlineStr">
        <is>
          <t>Aparna Chavan</t>
        </is>
      </c>
      <c r="AI1722" s="1" t="n">
        <v>44623.27594907407</v>
      </c>
      <c r="AJ1722" t="n">
        <v>363.0</v>
      </c>
      <c r="AK1722" t="n">
        <v>0.0</v>
      </c>
      <c r="AL1722" t="n">
        <v>0.0</v>
      </c>
      <c r="AM1722" t="n">
        <v>0.0</v>
      </c>
      <c r="AN1722" t="n">
        <v>0.0</v>
      </c>
      <c r="AO1722" t="n">
        <v>0.0</v>
      </c>
      <c r="AP1722" t="n">
        <v>-45.0</v>
      </c>
      <c r="AQ1722" t="n">
        <v>0.0</v>
      </c>
      <c r="AR1722" t="n">
        <v>0.0</v>
      </c>
      <c r="AS1722" t="n">
        <v>0.0</v>
      </c>
      <c r="AT1722" t="inlineStr">
        <is>
          <t>N/A</t>
        </is>
      </c>
      <c r="AU1722" t="inlineStr">
        <is>
          <t>N/A</t>
        </is>
      </c>
      <c r="AV1722" t="inlineStr">
        <is>
          <t>N/A</t>
        </is>
      </c>
      <c r="AW1722" t="inlineStr">
        <is>
          <t>N/A</t>
        </is>
      </c>
      <c r="AX1722" t="inlineStr">
        <is>
          <t>N/A</t>
        </is>
      </c>
      <c r="AY1722" t="inlineStr">
        <is>
          <t>N/A</t>
        </is>
      </c>
      <c r="AZ1722" t="inlineStr">
        <is>
          <t>N/A</t>
        </is>
      </c>
      <c r="BA1722" t="inlineStr">
        <is>
          <t>N/A</t>
        </is>
      </c>
      <c r="BB1722" t="inlineStr">
        <is>
          <t>N/A</t>
        </is>
      </c>
      <c r="BC1722" t="inlineStr">
        <is>
          <t>N/A</t>
        </is>
      </c>
      <c r="BD1722" t="inlineStr">
        <is>
          <t>N/A</t>
        </is>
      </c>
      <c r="BE1722" t="inlineStr">
        <is>
          <t>N/A</t>
        </is>
      </c>
    </row>
    <row r="1723">
      <c r="A1723" t="inlineStr">
        <is>
          <t>WI220366246</t>
        </is>
      </c>
      <c r="B1723" t="inlineStr">
        <is>
          <t>DATA_VALIDATION</t>
        </is>
      </c>
      <c r="C1723" t="inlineStr">
        <is>
          <t>201308008248</t>
        </is>
      </c>
      <c r="D1723" t="inlineStr">
        <is>
          <t>Folder</t>
        </is>
      </c>
      <c r="E1723" s="2">
        <f>HYPERLINK("capsilon://?command=openfolder&amp;siteaddress=FAM.docvelocity-na8.net&amp;folderid=FXC2AC4462-A2B3-69E9-004E-E0CEDC3650FC","FX22031719")</f>
        <v>0.0</v>
      </c>
      <c r="F1723" t="inlineStr">
        <is>
          <t/>
        </is>
      </c>
      <c r="G1723" t="inlineStr">
        <is>
          <t/>
        </is>
      </c>
      <c r="H1723" t="inlineStr">
        <is>
          <t>Mailitem</t>
        </is>
      </c>
      <c r="I1723" t="inlineStr">
        <is>
          <t>MI2203680117</t>
        </is>
      </c>
      <c r="J1723" t="n">
        <v>876.0</v>
      </c>
      <c r="K1723" t="inlineStr">
        <is>
          <t>COMPLETED</t>
        </is>
      </c>
      <c r="L1723" t="inlineStr">
        <is>
          <t>MARK_AS_COMPLETED</t>
        </is>
      </c>
      <c r="M1723" t="inlineStr">
        <is>
          <t>Queue</t>
        </is>
      </c>
      <c r="N1723" t="n">
        <v>2.0</v>
      </c>
      <c r="O1723" s="1" t="n">
        <v>44642.69137731481</v>
      </c>
      <c r="P1723" s="1" t="n">
        <v>44643.180925925924</v>
      </c>
      <c r="Q1723" t="n">
        <v>35607.0</v>
      </c>
      <c r="R1723" t="n">
        <v>6690.0</v>
      </c>
      <c r="S1723" t="b">
        <v>0</v>
      </c>
      <c r="T1723" t="inlineStr">
        <is>
          <t>N/A</t>
        </is>
      </c>
      <c r="U1723" t="b">
        <v>1</v>
      </c>
      <c r="V1723" t="inlineStr">
        <is>
          <t>Nilesh Thakur</t>
        </is>
      </c>
      <c r="W1723" s="1" t="n">
        <v>44642.74853009259</v>
      </c>
      <c r="X1723" t="n">
        <v>3749.0</v>
      </c>
      <c r="Y1723" t="n">
        <v>352.0</v>
      </c>
      <c r="Z1723" t="n">
        <v>0.0</v>
      </c>
      <c r="AA1723" t="n">
        <v>352.0</v>
      </c>
      <c r="AB1723" t="n">
        <v>428.0</v>
      </c>
      <c r="AC1723" t="n">
        <v>14.0</v>
      </c>
      <c r="AD1723" t="n">
        <v>524.0</v>
      </c>
      <c r="AE1723" t="n">
        <v>0.0</v>
      </c>
      <c r="AF1723" t="n">
        <v>0.0</v>
      </c>
      <c r="AG1723" t="n">
        <v>0.0</v>
      </c>
      <c r="AH1723" t="inlineStr">
        <is>
          <t>Karnal Akhare</t>
        </is>
      </c>
      <c r="AI1723" s="1" t="n">
        <v>44643.180925925924</v>
      </c>
      <c r="AJ1723" t="n">
        <v>2107.0</v>
      </c>
      <c r="AK1723" t="n">
        <v>2.0</v>
      </c>
      <c r="AL1723" t="n">
        <v>0.0</v>
      </c>
      <c r="AM1723" t="n">
        <v>2.0</v>
      </c>
      <c r="AN1723" t="n">
        <v>428.0</v>
      </c>
      <c r="AO1723" t="n">
        <v>1.0</v>
      </c>
      <c r="AP1723" t="n">
        <v>522.0</v>
      </c>
      <c r="AQ1723" t="n">
        <v>0.0</v>
      </c>
      <c r="AR1723" t="n">
        <v>0.0</v>
      </c>
      <c r="AS1723" t="n">
        <v>0.0</v>
      </c>
      <c r="AT1723" t="inlineStr">
        <is>
          <t>N/A</t>
        </is>
      </c>
      <c r="AU1723" t="inlineStr">
        <is>
          <t>N/A</t>
        </is>
      </c>
      <c r="AV1723" t="inlineStr">
        <is>
          <t>N/A</t>
        </is>
      </c>
      <c r="AW1723" t="inlineStr">
        <is>
          <t>N/A</t>
        </is>
      </c>
      <c r="AX1723" t="inlineStr">
        <is>
          <t>N/A</t>
        </is>
      </c>
      <c r="AY1723" t="inlineStr">
        <is>
          <t>N/A</t>
        </is>
      </c>
      <c r="AZ1723" t="inlineStr">
        <is>
          <t>N/A</t>
        </is>
      </c>
      <c r="BA1723" t="inlineStr">
        <is>
          <t>N/A</t>
        </is>
      </c>
      <c r="BB1723" t="inlineStr">
        <is>
          <t>N/A</t>
        </is>
      </c>
      <c r="BC1723" t="inlineStr">
        <is>
          <t>N/A</t>
        </is>
      </c>
      <c r="BD1723" t="inlineStr">
        <is>
          <t>N/A</t>
        </is>
      </c>
      <c r="BE1723" t="inlineStr">
        <is>
          <t>N/A</t>
        </is>
      </c>
    </row>
    <row r="1724">
      <c r="A1724" t="inlineStr">
        <is>
          <t>WI220366248</t>
        </is>
      </c>
      <c r="B1724" t="inlineStr">
        <is>
          <t>DATA_VALIDATION</t>
        </is>
      </c>
      <c r="C1724" t="inlineStr">
        <is>
          <t>201300022299</t>
        </is>
      </c>
      <c r="D1724" t="inlineStr">
        <is>
          <t>Folder</t>
        </is>
      </c>
      <c r="E1724" s="2">
        <f>HYPERLINK("capsilon://?command=openfolder&amp;siteaddress=FAM.docvelocity-na8.net&amp;folderid=FX589CBCA8-674F-0877-877D-73D91F9884CD","FX22039247")</f>
        <v>0.0</v>
      </c>
      <c r="F1724" t="inlineStr">
        <is>
          <t/>
        </is>
      </c>
      <c r="G1724" t="inlineStr">
        <is>
          <t/>
        </is>
      </c>
      <c r="H1724" t="inlineStr">
        <is>
          <t>Mailitem</t>
        </is>
      </c>
      <c r="I1724" t="inlineStr">
        <is>
          <t>MI2203681808</t>
        </is>
      </c>
      <c r="J1724" t="n">
        <v>0.0</v>
      </c>
      <c r="K1724" t="inlineStr">
        <is>
          <t>COMPLETED</t>
        </is>
      </c>
      <c r="L1724" t="inlineStr">
        <is>
          <t>MARK_AS_COMPLETED</t>
        </is>
      </c>
      <c r="M1724" t="inlineStr">
        <is>
          <t>Queue</t>
        </is>
      </c>
      <c r="N1724" t="n">
        <v>2.0</v>
      </c>
      <c r="O1724" s="1" t="n">
        <v>44642.691412037035</v>
      </c>
      <c r="P1724" s="1" t="n">
        <v>44642.71196759259</v>
      </c>
      <c r="Q1724" t="n">
        <v>1578.0</v>
      </c>
      <c r="R1724" t="n">
        <v>198.0</v>
      </c>
      <c r="S1724" t="b">
        <v>0</v>
      </c>
      <c r="T1724" t="inlineStr">
        <is>
          <t>N/A</t>
        </is>
      </c>
      <c r="U1724" t="b">
        <v>0</v>
      </c>
      <c r="V1724" t="inlineStr">
        <is>
          <t>Nilesh Thakur</t>
        </is>
      </c>
      <c r="W1724" s="1" t="n">
        <v>44642.6952662037</v>
      </c>
      <c r="X1724" t="n">
        <v>170.0</v>
      </c>
      <c r="Y1724" t="n">
        <v>9.0</v>
      </c>
      <c r="Z1724" t="n">
        <v>0.0</v>
      </c>
      <c r="AA1724" t="n">
        <v>9.0</v>
      </c>
      <c r="AB1724" t="n">
        <v>0.0</v>
      </c>
      <c r="AC1724" t="n">
        <v>3.0</v>
      </c>
      <c r="AD1724" t="n">
        <v>-9.0</v>
      </c>
      <c r="AE1724" t="n">
        <v>0.0</v>
      </c>
      <c r="AF1724" t="n">
        <v>0.0</v>
      </c>
      <c r="AG1724" t="n">
        <v>0.0</v>
      </c>
      <c r="AH1724" t="inlineStr">
        <is>
          <t>Vikash Suryakanth Parmar</t>
        </is>
      </c>
      <c r="AI1724" s="1" t="n">
        <v>44642.71196759259</v>
      </c>
      <c r="AJ1724" t="n">
        <v>28.0</v>
      </c>
      <c r="AK1724" t="n">
        <v>0.0</v>
      </c>
      <c r="AL1724" t="n">
        <v>0.0</v>
      </c>
      <c r="AM1724" t="n">
        <v>0.0</v>
      </c>
      <c r="AN1724" t="n">
        <v>0.0</v>
      </c>
      <c r="AO1724" t="n">
        <v>0.0</v>
      </c>
      <c r="AP1724" t="n">
        <v>-9.0</v>
      </c>
      <c r="AQ1724" t="n">
        <v>0.0</v>
      </c>
      <c r="AR1724" t="n">
        <v>0.0</v>
      </c>
      <c r="AS1724" t="n">
        <v>0.0</v>
      </c>
      <c r="AT1724" t="inlineStr">
        <is>
          <t>N/A</t>
        </is>
      </c>
      <c r="AU1724" t="inlineStr">
        <is>
          <t>N/A</t>
        </is>
      </c>
      <c r="AV1724" t="inlineStr">
        <is>
          <t>N/A</t>
        </is>
      </c>
      <c r="AW1724" t="inlineStr">
        <is>
          <t>N/A</t>
        </is>
      </c>
      <c r="AX1724" t="inlineStr">
        <is>
          <t>N/A</t>
        </is>
      </c>
      <c r="AY1724" t="inlineStr">
        <is>
          <t>N/A</t>
        </is>
      </c>
      <c r="AZ1724" t="inlineStr">
        <is>
          <t>N/A</t>
        </is>
      </c>
      <c r="BA1724" t="inlineStr">
        <is>
          <t>N/A</t>
        </is>
      </c>
      <c r="BB1724" t="inlineStr">
        <is>
          <t>N/A</t>
        </is>
      </c>
      <c r="BC1724" t="inlineStr">
        <is>
          <t>N/A</t>
        </is>
      </c>
      <c r="BD1724" t="inlineStr">
        <is>
          <t>N/A</t>
        </is>
      </c>
      <c r="BE1724" t="inlineStr">
        <is>
          <t>N/A</t>
        </is>
      </c>
    </row>
    <row r="1725">
      <c r="A1725" t="inlineStr">
        <is>
          <t>WI22036625</t>
        </is>
      </c>
      <c r="B1725" t="inlineStr">
        <is>
          <t>DATA_VALIDATION</t>
        </is>
      </c>
      <c r="C1725" t="inlineStr">
        <is>
          <t>201130013385</t>
        </is>
      </c>
      <c r="D1725" t="inlineStr">
        <is>
          <t>Folder</t>
        </is>
      </c>
      <c r="E1725" s="2">
        <f>HYPERLINK("capsilon://?command=openfolder&amp;siteaddress=FAM.docvelocity-na8.net&amp;folderid=FX6AC527B5-2FED-E3BD-ED2E-2BDBE139A12A","FX220213067")</f>
        <v>0.0</v>
      </c>
      <c r="F1725" t="inlineStr">
        <is>
          <t/>
        </is>
      </c>
      <c r="G1725" t="inlineStr">
        <is>
          <t/>
        </is>
      </c>
      <c r="H1725" t="inlineStr">
        <is>
          <t>Mailitem</t>
        </is>
      </c>
      <c r="I1725" t="inlineStr">
        <is>
          <t>MI220370311</t>
        </is>
      </c>
      <c r="J1725" t="n">
        <v>0.0</v>
      </c>
      <c r="K1725" t="inlineStr">
        <is>
          <t>COMPLETED</t>
        </is>
      </c>
      <c r="L1725" t="inlineStr">
        <is>
          <t>MARK_AS_COMPLETED</t>
        </is>
      </c>
      <c r="M1725" t="inlineStr">
        <is>
          <t>Queue</t>
        </is>
      </c>
      <c r="N1725" t="n">
        <v>2.0</v>
      </c>
      <c r="O1725" s="1" t="n">
        <v>44622.575625</v>
      </c>
      <c r="P1725" s="1" t="n">
        <v>44623.274675925924</v>
      </c>
      <c r="Q1725" t="n">
        <v>59810.0</v>
      </c>
      <c r="R1725" t="n">
        <v>588.0</v>
      </c>
      <c r="S1725" t="b">
        <v>0</v>
      </c>
      <c r="T1725" t="inlineStr">
        <is>
          <t>N/A</t>
        </is>
      </c>
      <c r="U1725" t="b">
        <v>0</v>
      </c>
      <c r="V1725" t="inlineStr">
        <is>
          <t>Sanjana Uttekar</t>
        </is>
      </c>
      <c r="W1725" s="1" t="n">
        <v>44622.58604166667</v>
      </c>
      <c r="X1725" t="n">
        <v>430.0</v>
      </c>
      <c r="Y1725" t="n">
        <v>45.0</v>
      </c>
      <c r="Z1725" t="n">
        <v>0.0</v>
      </c>
      <c r="AA1725" t="n">
        <v>45.0</v>
      </c>
      <c r="AB1725" t="n">
        <v>0.0</v>
      </c>
      <c r="AC1725" t="n">
        <v>33.0</v>
      </c>
      <c r="AD1725" t="n">
        <v>-45.0</v>
      </c>
      <c r="AE1725" t="n">
        <v>0.0</v>
      </c>
      <c r="AF1725" t="n">
        <v>0.0</v>
      </c>
      <c r="AG1725" t="n">
        <v>0.0</v>
      </c>
      <c r="AH1725" t="inlineStr">
        <is>
          <t>Sangeeta Kumari</t>
        </is>
      </c>
      <c r="AI1725" s="1" t="n">
        <v>44623.274675925924</v>
      </c>
      <c r="AJ1725" t="n">
        <v>158.0</v>
      </c>
      <c r="AK1725" t="n">
        <v>1.0</v>
      </c>
      <c r="AL1725" t="n">
        <v>0.0</v>
      </c>
      <c r="AM1725" t="n">
        <v>1.0</v>
      </c>
      <c r="AN1725" t="n">
        <v>0.0</v>
      </c>
      <c r="AO1725" t="n">
        <v>0.0</v>
      </c>
      <c r="AP1725" t="n">
        <v>-46.0</v>
      </c>
      <c r="AQ1725" t="n">
        <v>0.0</v>
      </c>
      <c r="AR1725" t="n">
        <v>0.0</v>
      </c>
      <c r="AS1725" t="n">
        <v>0.0</v>
      </c>
      <c r="AT1725" t="inlineStr">
        <is>
          <t>N/A</t>
        </is>
      </c>
      <c r="AU1725" t="inlineStr">
        <is>
          <t>N/A</t>
        </is>
      </c>
      <c r="AV1725" t="inlineStr">
        <is>
          <t>N/A</t>
        </is>
      </c>
      <c r="AW1725" t="inlineStr">
        <is>
          <t>N/A</t>
        </is>
      </c>
      <c r="AX1725" t="inlineStr">
        <is>
          <t>N/A</t>
        </is>
      </c>
      <c r="AY1725" t="inlineStr">
        <is>
          <t>N/A</t>
        </is>
      </c>
      <c r="AZ1725" t="inlineStr">
        <is>
          <t>N/A</t>
        </is>
      </c>
      <c r="BA1725" t="inlineStr">
        <is>
          <t>N/A</t>
        </is>
      </c>
      <c r="BB1725" t="inlineStr">
        <is>
          <t>N/A</t>
        </is>
      </c>
      <c r="BC1725" t="inlineStr">
        <is>
          <t>N/A</t>
        </is>
      </c>
      <c r="BD1725" t="inlineStr">
        <is>
          <t>N/A</t>
        </is>
      </c>
      <c r="BE1725" t="inlineStr">
        <is>
          <t>N/A</t>
        </is>
      </c>
    </row>
    <row r="1726">
      <c r="A1726" t="inlineStr">
        <is>
          <t>WI22036628</t>
        </is>
      </c>
      <c r="B1726" t="inlineStr">
        <is>
          <t>DATA_VALIDATION</t>
        </is>
      </c>
      <c r="C1726" t="inlineStr">
        <is>
          <t>201130013385</t>
        </is>
      </c>
      <c r="D1726" t="inlineStr">
        <is>
          <t>Folder</t>
        </is>
      </c>
      <c r="E1726" s="2">
        <f>HYPERLINK("capsilon://?command=openfolder&amp;siteaddress=FAM.docvelocity-na8.net&amp;folderid=FX6AC527B5-2FED-E3BD-ED2E-2BDBE139A12A","FX220213067")</f>
        <v>0.0</v>
      </c>
      <c r="F1726" t="inlineStr">
        <is>
          <t/>
        </is>
      </c>
      <c r="G1726" t="inlineStr">
        <is>
          <t/>
        </is>
      </c>
      <c r="H1726" t="inlineStr">
        <is>
          <t>Mailitem</t>
        </is>
      </c>
      <c r="I1726" t="inlineStr">
        <is>
          <t>MI220370316</t>
        </is>
      </c>
      <c r="J1726" t="n">
        <v>0.0</v>
      </c>
      <c r="K1726" t="inlineStr">
        <is>
          <t>COMPLETED</t>
        </is>
      </c>
      <c r="L1726" t="inlineStr">
        <is>
          <t>MARK_AS_COMPLETED</t>
        </is>
      </c>
      <c r="M1726" t="inlineStr">
        <is>
          <t>Queue</t>
        </is>
      </c>
      <c r="N1726" t="n">
        <v>2.0</v>
      </c>
      <c r="O1726" s="1" t="n">
        <v>44622.57601851852</v>
      </c>
      <c r="P1726" s="1" t="n">
        <v>44623.27680555556</v>
      </c>
      <c r="Q1726" t="n">
        <v>59748.0</v>
      </c>
      <c r="R1726" t="n">
        <v>800.0</v>
      </c>
      <c r="S1726" t="b">
        <v>0</v>
      </c>
      <c r="T1726" t="inlineStr">
        <is>
          <t>N/A</t>
        </is>
      </c>
      <c r="U1726" t="b">
        <v>0</v>
      </c>
      <c r="V1726" t="inlineStr">
        <is>
          <t>Supriya Khape</t>
        </is>
      </c>
      <c r="W1726" s="1" t="n">
        <v>44622.58974537037</v>
      </c>
      <c r="X1726" t="n">
        <v>617.0</v>
      </c>
      <c r="Y1726" t="n">
        <v>50.0</v>
      </c>
      <c r="Z1726" t="n">
        <v>0.0</v>
      </c>
      <c r="AA1726" t="n">
        <v>50.0</v>
      </c>
      <c r="AB1726" t="n">
        <v>0.0</v>
      </c>
      <c r="AC1726" t="n">
        <v>10.0</v>
      </c>
      <c r="AD1726" t="n">
        <v>-50.0</v>
      </c>
      <c r="AE1726" t="n">
        <v>0.0</v>
      </c>
      <c r="AF1726" t="n">
        <v>0.0</v>
      </c>
      <c r="AG1726" t="n">
        <v>0.0</v>
      </c>
      <c r="AH1726" t="inlineStr">
        <is>
          <t>Sangeeta Kumari</t>
        </is>
      </c>
      <c r="AI1726" s="1" t="n">
        <v>44623.27680555556</v>
      </c>
      <c r="AJ1726" t="n">
        <v>183.0</v>
      </c>
      <c r="AK1726" t="n">
        <v>2.0</v>
      </c>
      <c r="AL1726" t="n">
        <v>0.0</v>
      </c>
      <c r="AM1726" t="n">
        <v>2.0</v>
      </c>
      <c r="AN1726" t="n">
        <v>0.0</v>
      </c>
      <c r="AO1726" t="n">
        <v>1.0</v>
      </c>
      <c r="AP1726" t="n">
        <v>-52.0</v>
      </c>
      <c r="AQ1726" t="n">
        <v>0.0</v>
      </c>
      <c r="AR1726" t="n">
        <v>0.0</v>
      </c>
      <c r="AS1726" t="n">
        <v>0.0</v>
      </c>
      <c r="AT1726" t="inlineStr">
        <is>
          <t>N/A</t>
        </is>
      </c>
      <c r="AU1726" t="inlineStr">
        <is>
          <t>N/A</t>
        </is>
      </c>
      <c r="AV1726" t="inlineStr">
        <is>
          <t>N/A</t>
        </is>
      </c>
      <c r="AW1726" t="inlineStr">
        <is>
          <t>N/A</t>
        </is>
      </c>
      <c r="AX1726" t="inlineStr">
        <is>
          <t>N/A</t>
        </is>
      </c>
      <c r="AY1726" t="inlineStr">
        <is>
          <t>N/A</t>
        </is>
      </c>
      <c r="AZ1726" t="inlineStr">
        <is>
          <t>N/A</t>
        </is>
      </c>
      <c r="BA1726" t="inlineStr">
        <is>
          <t>N/A</t>
        </is>
      </c>
      <c r="BB1726" t="inlineStr">
        <is>
          <t>N/A</t>
        </is>
      </c>
      <c r="BC1726" t="inlineStr">
        <is>
          <t>N/A</t>
        </is>
      </c>
      <c r="BD1726" t="inlineStr">
        <is>
          <t>N/A</t>
        </is>
      </c>
      <c r="BE1726" t="inlineStr">
        <is>
          <t>N/A</t>
        </is>
      </c>
    </row>
    <row r="1727">
      <c r="A1727" t="inlineStr">
        <is>
          <t>WI220366342</t>
        </is>
      </c>
      <c r="B1727" t="inlineStr">
        <is>
          <t>DATA_VALIDATION</t>
        </is>
      </c>
      <c r="C1727" t="inlineStr">
        <is>
          <t>201300022325</t>
        </is>
      </c>
      <c r="D1727" t="inlineStr">
        <is>
          <t>Folder</t>
        </is>
      </c>
      <c r="E1727" s="2">
        <f>HYPERLINK("capsilon://?command=openfolder&amp;siteaddress=FAM.docvelocity-na8.net&amp;folderid=FXDA86FAA7-E812-05E6-C19A-12ACE8F95790","FX22039892")</f>
        <v>0.0</v>
      </c>
      <c r="F1727" t="inlineStr">
        <is>
          <t/>
        </is>
      </c>
      <c r="G1727" t="inlineStr">
        <is>
          <t/>
        </is>
      </c>
      <c r="H1727" t="inlineStr">
        <is>
          <t>Mailitem</t>
        </is>
      </c>
      <c r="I1727" t="inlineStr">
        <is>
          <t>MI2203682335</t>
        </is>
      </c>
      <c r="J1727" t="n">
        <v>417.0</v>
      </c>
      <c r="K1727" t="inlineStr">
        <is>
          <t>COMPLETED</t>
        </is>
      </c>
      <c r="L1727" t="inlineStr">
        <is>
          <t>MARK_AS_COMPLETED</t>
        </is>
      </c>
      <c r="M1727" t="inlineStr">
        <is>
          <t>Queue</t>
        </is>
      </c>
      <c r="N1727" t="n">
        <v>1.0</v>
      </c>
      <c r="O1727" s="1" t="n">
        <v>44642.69814814815</v>
      </c>
      <c r="P1727" s="1" t="n">
        <v>44642.70725694444</v>
      </c>
      <c r="Q1727" t="n">
        <v>392.0</v>
      </c>
      <c r="R1727" t="n">
        <v>395.0</v>
      </c>
      <c r="S1727" t="b">
        <v>0</v>
      </c>
      <c r="T1727" t="inlineStr">
        <is>
          <t>N/A</t>
        </is>
      </c>
      <c r="U1727" t="b">
        <v>0</v>
      </c>
      <c r="V1727" t="inlineStr">
        <is>
          <t>Suraj Toradmal</t>
        </is>
      </c>
      <c r="W1727" s="1" t="n">
        <v>44642.70725694444</v>
      </c>
      <c r="X1727" t="n">
        <v>371.0</v>
      </c>
      <c r="Y1727" t="n">
        <v>0.0</v>
      </c>
      <c r="Z1727" t="n">
        <v>0.0</v>
      </c>
      <c r="AA1727" t="n">
        <v>0.0</v>
      </c>
      <c r="AB1727" t="n">
        <v>0.0</v>
      </c>
      <c r="AC1727" t="n">
        <v>0.0</v>
      </c>
      <c r="AD1727" t="n">
        <v>417.0</v>
      </c>
      <c r="AE1727" t="n">
        <v>400.0</v>
      </c>
      <c r="AF1727" t="n">
        <v>0.0</v>
      </c>
      <c r="AG1727" t="n">
        <v>14.0</v>
      </c>
      <c r="AH1727" t="inlineStr">
        <is>
          <t>N/A</t>
        </is>
      </c>
      <c r="AI1727" t="inlineStr">
        <is>
          <t>N/A</t>
        </is>
      </c>
      <c r="AJ1727" t="inlineStr">
        <is>
          <t>N/A</t>
        </is>
      </c>
      <c r="AK1727" t="inlineStr">
        <is>
          <t>N/A</t>
        </is>
      </c>
      <c r="AL1727" t="inlineStr">
        <is>
          <t>N/A</t>
        </is>
      </c>
      <c r="AM1727" t="inlineStr">
        <is>
          <t>N/A</t>
        </is>
      </c>
      <c r="AN1727" t="inlineStr">
        <is>
          <t>N/A</t>
        </is>
      </c>
      <c r="AO1727" t="inlineStr">
        <is>
          <t>N/A</t>
        </is>
      </c>
      <c r="AP1727" t="inlineStr">
        <is>
          <t>N/A</t>
        </is>
      </c>
      <c r="AQ1727" t="inlineStr">
        <is>
          <t>N/A</t>
        </is>
      </c>
      <c r="AR1727" t="inlineStr">
        <is>
          <t>N/A</t>
        </is>
      </c>
      <c r="AS1727" t="inlineStr">
        <is>
          <t>N/A</t>
        </is>
      </c>
      <c r="AT1727" t="inlineStr">
        <is>
          <t>N/A</t>
        </is>
      </c>
      <c r="AU1727" t="inlineStr">
        <is>
          <t>N/A</t>
        </is>
      </c>
      <c r="AV1727" t="inlineStr">
        <is>
          <t>N/A</t>
        </is>
      </c>
      <c r="AW1727" t="inlineStr">
        <is>
          <t>N/A</t>
        </is>
      </c>
      <c r="AX1727" t="inlineStr">
        <is>
          <t>N/A</t>
        </is>
      </c>
      <c r="AY1727" t="inlineStr">
        <is>
          <t>N/A</t>
        </is>
      </c>
      <c r="AZ1727" t="inlineStr">
        <is>
          <t>N/A</t>
        </is>
      </c>
      <c r="BA1727" t="inlineStr">
        <is>
          <t>N/A</t>
        </is>
      </c>
      <c r="BB1727" t="inlineStr">
        <is>
          <t>N/A</t>
        </is>
      </c>
      <c r="BC1727" t="inlineStr">
        <is>
          <t>N/A</t>
        </is>
      </c>
      <c r="BD1727" t="inlineStr">
        <is>
          <t>N/A</t>
        </is>
      </c>
      <c r="BE1727" t="inlineStr">
        <is>
          <t>N/A</t>
        </is>
      </c>
    </row>
    <row r="1728">
      <c r="A1728" t="inlineStr">
        <is>
          <t>WI220366349</t>
        </is>
      </c>
      <c r="B1728" t="inlineStr">
        <is>
          <t>DATA_VALIDATION</t>
        </is>
      </c>
      <c r="C1728" t="inlineStr">
        <is>
          <t>201130013497</t>
        </is>
      </c>
      <c r="D1728" t="inlineStr">
        <is>
          <t>Folder</t>
        </is>
      </c>
      <c r="E1728" s="2">
        <f>HYPERLINK("capsilon://?command=openfolder&amp;siteaddress=FAM.docvelocity-na8.net&amp;folderid=FX928E26A4-AB18-8958-571C-BD1ED972C012","FX22038328")</f>
        <v>0.0</v>
      </c>
      <c r="F1728" t="inlineStr">
        <is>
          <t/>
        </is>
      </c>
      <c r="G1728" t="inlineStr">
        <is>
          <t/>
        </is>
      </c>
      <c r="H1728" t="inlineStr">
        <is>
          <t>Mailitem</t>
        </is>
      </c>
      <c r="I1728" t="inlineStr">
        <is>
          <t>MI2203682451</t>
        </is>
      </c>
      <c r="J1728" t="n">
        <v>0.0</v>
      </c>
      <c r="K1728" t="inlineStr">
        <is>
          <t>COMPLETED</t>
        </is>
      </c>
      <c r="L1728" t="inlineStr">
        <is>
          <t>MARK_AS_COMPLETED</t>
        </is>
      </c>
      <c r="M1728" t="inlineStr">
        <is>
          <t>Queue</t>
        </is>
      </c>
      <c r="N1728" t="n">
        <v>2.0</v>
      </c>
      <c r="O1728" s="1" t="n">
        <v>44642.69887731481</v>
      </c>
      <c r="P1728" s="1" t="n">
        <v>44642.71653935185</v>
      </c>
      <c r="Q1728" t="n">
        <v>281.0</v>
      </c>
      <c r="R1728" t="n">
        <v>1245.0</v>
      </c>
      <c r="S1728" t="b">
        <v>0</v>
      </c>
      <c r="T1728" t="inlineStr">
        <is>
          <t>N/A</t>
        </is>
      </c>
      <c r="U1728" t="b">
        <v>0</v>
      </c>
      <c r="V1728" t="inlineStr">
        <is>
          <t>Prajakta Jagannath Mane</t>
        </is>
      </c>
      <c r="W1728" s="1" t="n">
        <v>44642.71581018518</v>
      </c>
      <c r="X1728" t="n">
        <v>1191.0</v>
      </c>
      <c r="Y1728" t="n">
        <v>37.0</v>
      </c>
      <c r="Z1728" t="n">
        <v>0.0</v>
      </c>
      <c r="AA1728" t="n">
        <v>37.0</v>
      </c>
      <c r="AB1728" t="n">
        <v>0.0</v>
      </c>
      <c r="AC1728" t="n">
        <v>30.0</v>
      </c>
      <c r="AD1728" t="n">
        <v>-37.0</v>
      </c>
      <c r="AE1728" t="n">
        <v>0.0</v>
      </c>
      <c r="AF1728" t="n">
        <v>0.0</v>
      </c>
      <c r="AG1728" t="n">
        <v>0.0</v>
      </c>
      <c r="AH1728" t="inlineStr">
        <is>
          <t>Vikash Suryakanth Parmar</t>
        </is>
      </c>
      <c r="AI1728" s="1" t="n">
        <v>44642.71653935185</v>
      </c>
      <c r="AJ1728" t="n">
        <v>54.0</v>
      </c>
      <c r="AK1728" t="n">
        <v>0.0</v>
      </c>
      <c r="AL1728" t="n">
        <v>0.0</v>
      </c>
      <c r="AM1728" t="n">
        <v>0.0</v>
      </c>
      <c r="AN1728" t="n">
        <v>0.0</v>
      </c>
      <c r="AO1728" t="n">
        <v>0.0</v>
      </c>
      <c r="AP1728" t="n">
        <v>-37.0</v>
      </c>
      <c r="AQ1728" t="n">
        <v>0.0</v>
      </c>
      <c r="AR1728" t="n">
        <v>0.0</v>
      </c>
      <c r="AS1728" t="n">
        <v>0.0</v>
      </c>
      <c r="AT1728" t="inlineStr">
        <is>
          <t>N/A</t>
        </is>
      </c>
      <c r="AU1728" t="inlineStr">
        <is>
          <t>N/A</t>
        </is>
      </c>
      <c r="AV1728" t="inlineStr">
        <is>
          <t>N/A</t>
        </is>
      </c>
      <c r="AW1728" t="inlineStr">
        <is>
          <t>N/A</t>
        </is>
      </c>
      <c r="AX1728" t="inlineStr">
        <is>
          <t>N/A</t>
        </is>
      </c>
      <c r="AY1728" t="inlineStr">
        <is>
          <t>N/A</t>
        </is>
      </c>
      <c r="AZ1728" t="inlineStr">
        <is>
          <t>N/A</t>
        </is>
      </c>
      <c r="BA1728" t="inlineStr">
        <is>
          <t>N/A</t>
        </is>
      </c>
      <c r="BB1728" t="inlineStr">
        <is>
          <t>N/A</t>
        </is>
      </c>
      <c r="BC1728" t="inlineStr">
        <is>
          <t>N/A</t>
        </is>
      </c>
      <c r="BD1728" t="inlineStr">
        <is>
          <t>N/A</t>
        </is>
      </c>
      <c r="BE1728" t="inlineStr">
        <is>
          <t>N/A</t>
        </is>
      </c>
    </row>
    <row r="1729">
      <c r="A1729" t="inlineStr">
        <is>
          <t>WI220366375</t>
        </is>
      </c>
      <c r="B1729" t="inlineStr">
        <is>
          <t>DATA_VALIDATION</t>
        </is>
      </c>
      <c r="C1729" t="inlineStr">
        <is>
          <t>201300022307</t>
        </is>
      </c>
      <c r="D1729" t="inlineStr">
        <is>
          <t>Folder</t>
        </is>
      </c>
      <c r="E1729" s="2">
        <f>HYPERLINK("capsilon://?command=openfolder&amp;siteaddress=FAM.docvelocity-na8.net&amp;folderid=FX7EC7A5C4-6E89-4BD8-27A9-96D0DFFA1BEB","FX22039432")</f>
        <v>0.0</v>
      </c>
      <c r="F1729" t="inlineStr">
        <is>
          <t/>
        </is>
      </c>
      <c r="G1729" t="inlineStr">
        <is>
          <t/>
        </is>
      </c>
      <c r="H1729" t="inlineStr">
        <is>
          <t>Mailitem</t>
        </is>
      </c>
      <c r="I1729" t="inlineStr">
        <is>
          <t>MI2203682689</t>
        </is>
      </c>
      <c r="J1729" t="n">
        <v>119.0</v>
      </c>
      <c r="K1729" t="inlineStr">
        <is>
          <t>COMPLETED</t>
        </is>
      </c>
      <c r="L1729" t="inlineStr">
        <is>
          <t>MARK_AS_COMPLETED</t>
        </is>
      </c>
      <c r="M1729" t="inlineStr">
        <is>
          <t>Queue</t>
        </is>
      </c>
      <c r="N1729" t="n">
        <v>2.0</v>
      </c>
      <c r="O1729" s="1" t="n">
        <v>44642.7025462963</v>
      </c>
      <c r="P1729" s="1" t="n">
        <v>44642.71420138889</v>
      </c>
      <c r="Q1729" t="n">
        <v>433.0</v>
      </c>
      <c r="R1729" t="n">
        <v>574.0</v>
      </c>
      <c r="S1729" t="b">
        <v>0</v>
      </c>
      <c r="T1729" t="inlineStr">
        <is>
          <t>N/A</t>
        </is>
      </c>
      <c r="U1729" t="b">
        <v>0</v>
      </c>
      <c r="V1729" t="inlineStr">
        <is>
          <t>Payal Pathare</t>
        </is>
      </c>
      <c r="W1729" s="1" t="n">
        <v>44642.70978009259</v>
      </c>
      <c r="X1729" t="n">
        <v>382.0</v>
      </c>
      <c r="Y1729" t="n">
        <v>100.0</v>
      </c>
      <c r="Z1729" t="n">
        <v>0.0</v>
      </c>
      <c r="AA1729" t="n">
        <v>100.0</v>
      </c>
      <c r="AB1729" t="n">
        <v>0.0</v>
      </c>
      <c r="AC1729" t="n">
        <v>12.0</v>
      </c>
      <c r="AD1729" t="n">
        <v>19.0</v>
      </c>
      <c r="AE1729" t="n">
        <v>0.0</v>
      </c>
      <c r="AF1729" t="n">
        <v>0.0</v>
      </c>
      <c r="AG1729" t="n">
        <v>0.0</v>
      </c>
      <c r="AH1729" t="inlineStr">
        <is>
          <t>Vikash Suryakanth Parmar</t>
        </is>
      </c>
      <c r="AI1729" s="1" t="n">
        <v>44642.71420138889</v>
      </c>
      <c r="AJ1729" t="n">
        <v>192.0</v>
      </c>
      <c r="AK1729" t="n">
        <v>2.0</v>
      </c>
      <c r="AL1729" t="n">
        <v>0.0</v>
      </c>
      <c r="AM1729" t="n">
        <v>2.0</v>
      </c>
      <c r="AN1729" t="n">
        <v>0.0</v>
      </c>
      <c r="AO1729" t="n">
        <v>1.0</v>
      </c>
      <c r="AP1729" t="n">
        <v>17.0</v>
      </c>
      <c r="AQ1729" t="n">
        <v>0.0</v>
      </c>
      <c r="AR1729" t="n">
        <v>0.0</v>
      </c>
      <c r="AS1729" t="n">
        <v>0.0</v>
      </c>
      <c r="AT1729" t="inlineStr">
        <is>
          <t>N/A</t>
        </is>
      </c>
      <c r="AU1729" t="inlineStr">
        <is>
          <t>N/A</t>
        </is>
      </c>
      <c r="AV1729" t="inlineStr">
        <is>
          <t>N/A</t>
        </is>
      </c>
      <c r="AW1729" t="inlineStr">
        <is>
          <t>N/A</t>
        </is>
      </c>
      <c r="AX1729" t="inlineStr">
        <is>
          <t>N/A</t>
        </is>
      </c>
      <c r="AY1729" t="inlineStr">
        <is>
          <t>N/A</t>
        </is>
      </c>
      <c r="AZ1729" t="inlineStr">
        <is>
          <t>N/A</t>
        </is>
      </c>
      <c r="BA1729" t="inlineStr">
        <is>
          <t>N/A</t>
        </is>
      </c>
      <c r="BB1729" t="inlineStr">
        <is>
          <t>N/A</t>
        </is>
      </c>
      <c r="BC1729" t="inlineStr">
        <is>
          <t>N/A</t>
        </is>
      </c>
      <c r="BD1729" t="inlineStr">
        <is>
          <t>N/A</t>
        </is>
      </c>
      <c r="BE1729" t="inlineStr">
        <is>
          <t>N/A</t>
        </is>
      </c>
    </row>
    <row r="1730">
      <c r="A1730" t="inlineStr">
        <is>
          <t>WI220366378</t>
        </is>
      </c>
      <c r="B1730" t="inlineStr">
        <is>
          <t>DATA_VALIDATION</t>
        </is>
      </c>
      <c r="C1730" t="inlineStr">
        <is>
          <t>201340000740</t>
        </is>
      </c>
      <c r="D1730" t="inlineStr">
        <is>
          <t>Folder</t>
        </is>
      </c>
      <c r="E1730" s="2">
        <f>HYPERLINK("capsilon://?command=openfolder&amp;siteaddress=FAM.docvelocity-na8.net&amp;folderid=FXB907E664-911C-110D-272C-40B3C47DDA28","FX22039298")</f>
        <v>0.0</v>
      </c>
      <c r="F1730" t="inlineStr">
        <is>
          <t/>
        </is>
      </c>
      <c r="G1730" t="inlineStr">
        <is>
          <t/>
        </is>
      </c>
      <c r="H1730" t="inlineStr">
        <is>
          <t>Mailitem</t>
        </is>
      </c>
      <c r="I1730" t="inlineStr">
        <is>
          <t>MI2203682798</t>
        </is>
      </c>
      <c r="J1730" t="n">
        <v>28.0</v>
      </c>
      <c r="K1730" t="inlineStr">
        <is>
          <t>COMPLETED</t>
        </is>
      </c>
      <c r="L1730" t="inlineStr">
        <is>
          <t>MARK_AS_COMPLETED</t>
        </is>
      </c>
      <c r="M1730" t="inlineStr">
        <is>
          <t>Queue</t>
        </is>
      </c>
      <c r="N1730" t="n">
        <v>2.0</v>
      </c>
      <c r="O1730" s="1" t="n">
        <v>44642.70354166667</v>
      </c>
      <c r="P1730" s="1" t="n">
        <v>44642.71482638889</v>
      </c>
      <c r="Q1730" t="n">
        <v>662.0</v>
      </c>
      <c r="R1730" t="n">
        <v>313.0</v>
      </c>
      <c r="S1730" t="b">
        <v>0</v>
      </c>
      <c r="T1730" t="inlineStr">
        <is>
          <t>N/A</t>
        </is>
      </c>
      <c r="U1730" t="b">
        <v>0</v>
      </c>
      <c r="V1730" t="inlineStr">
        <is>
          <t>Pratik Bhandwalkar</t>
        </is>
      </c>
      <c r="W1730" s="1" t="n">
        <v>44642.70909722222</v>
      </c>
      <c r="X1730" t="n">
        <v>260.0</v>
      </c>
      <c r="Y1730" t="n">
        <v>21.0</v>
      </c>
      <c r="Z1730" t="n">
        <v>0.0</v>
      </c>
      <c r="AA1730" t="n">
        <v>21.0</v>
      </c>
      <c r="AB1730" t="n">
        <v>0.0</v>
      </c>
      <c r="AC1730" t="n">
        <v>1.0</v>
      </c>
      <c r="AD1730" t="n">
        <v>7.0</v>
      </c>
      <c r="AE1730" t="n">
        <v>0.0</v>
      </c>
      <c r="AF1730" t="n">
        <v>0.0</v>
      </c>
      <c r="AG1730" t="n">
        <v>0.0</v>
      </c>
      <c r="AH1730" t="inlineStr">
        <is>
          <t>Vikash Suryakanth Parmar</t>
        </is>
      </c>
      <c r="AI1730" s="1" t="n">
        <v>44642.71482638889</v>
      </c>
      <c r="AJ1730" t="n">
        <v>53.0</v>
      </c>
      <c r="AK1730" t="n">
        <v>0.0</v>
      </c>
      <c r="AL1730" t="n">
        <v>0.0</v>
      </c>
      <c r="AM1730" t="n">
        <v>0.0</v>
      </c>
      <c r="AN1730" t="n">
        <v>0.0</v>
      </c>
      <c r="AO1730" t="n">
        <v>0.0</v>
      </c>
      <c r="AP1730" t="n">
        <v>7.0</v>
      </c>
      <c r="AQ1730" t="n">
        <v>0.0</v>
      </c>
      <c r="AR1730" t="n">
        <v>0.0</v>
      </c>
      <c r="AS1730" t="n">
        <v>0.0</v>
      </c>
      <c r="AT1730" t="inlineStr">
        <is>
          <t>N/A</t>
        </is>
      </c>
      <c r="AU1730" t="inlineStr">
        <is>
          <t>N/A</t>
        </is>
      </c>
      <c r="AV1730" t="inlineStr">
        <is>
          <t>N/A</t>
        </is>
      </c>
      <c r="AW1730" t="inlineStr">
        <is>
          <t>N/A</t>
        </is>
      </c>
      <c r="AX1730" t="inlineStr">
        <is>
          <t>N/A</t>
        </is>
      </c>
      <c r="AY1730" t="inlineStr">
        <is>
          <t>N/A</t>
        </is>
      </c>
      <c r="AZ1730" t="inlineStr">
        <is>
          <t>N/A</t>
        </is>
      </c>
      <c r="BA1730" t="inlineStr">
        <is>
          <t>N/A</t>
        </is>
      </c>
      <c r="BB1730" t="inlineStr">
        <is>
          <t>N/A</t>
        </is>
      </c>
      <c r="BC1730" t="inlineStr">
        <is>
          <t>N/A</t>
        </is>
      </c>
      <c r="BD1730" t="inlineStr">
        <is>
          <t>N/A</t>
        </is>
      </c>
      <c r="BE1730" t="inlineStr">
        <is>
          <t>N/A</t>
        </is>
      </c>
    </row>
    <row r="1731">
      <c r="A1731" t="inlineStr">
        <is>
          <t>WI220366379</t>
        </is>
      </c>
      <c r="B1731" t="inlineStr">
        <is>
          <t>DATA_VALIDATION</t>
        </is>
      </c>
      <c r="C1731" t="inlineStr">
        <is>
          <t>201340000740</t>
        </is>
      </c>
      <c r="D1731" t="inlineStr">
        <is>
          <t>Folder</t>
        </is>
      </c>
      <c r="E1731" s="2">
        <f>HYPERLINK("capsilon://?command=openfolder&amp;siteaddress=FAM.docvelocity-na8.net&amp;folderid=FXB907E664-911C-110D-272C-40B3C47DDA28","FX22039298")</f>
        <v>0.0</v>
      </c>
      <c r="F1731" t="inlineStr">
        <is>
          <t/>
        </is>
      </c>
      <c r="G1731" t="inlineStr">
        <is>
          <t/>
        </is>
      </c>
      <c r="H1731" t="inlineStr">
        <is>
          <t>Mailitem</t>
        </is>
      </c>
      <c r="I1731" t="inlineStr">
        <is>
          <t>MI2203682823</t>
        </is>
      </c>
      <c r="J1731" t="n">
        <v>28.0</v>
      </c>
      <c r="K1731" t="inlineStr">
        <is>
          <t>COMPLETED</t>
        </is>
      </c>
      <c r="L1731" t="inlineStr">
        <is>
          <t>MARK_AS_COMPLETED</t>
        </is>
      </c>
      <c r="M1731" t="inlineStr">
        <is>
          <t>Queue</t>
        </is>
      </c>
      <c r="N1731" t="n">
        <v>2.0</v>
      </c>
      <c r="O1731" s="1" t="n">
        <v>44642.70375</v>
      </c>
      <c r="P1731" s="1" t="n">
        <v>44642.71548611111</v>
      </c>
      <c r="Q1731" t="n">
        <v>878.0</v>
      </c>
      <c r="R1731" t="n">
        <v>136.0</v>
      </c>
      <c r="S1731" t="b">
        <v>0</v>
      </c>
      <c r="T1731" t="inlineStr">
        <is>
          <t>N/A</t>
        </is>
      </c>
      <c r="U1731" t="b">
        <v>0</v>
      </c>
      <c r="V1731" t="inlineStr">
        <is>
          <t>Suraj Toradmal</t>
        </is>
      </c>
      <c r="W1731" s="1" t="n">
        <v>44642.70819444444</v>
      </c>
      <c r="X1731" t="n">
        <v>80.0</v>
      </c>
      <c r="Y1731" t="n">
        <v>21.0</v>
      </c>
      <c r="Z1731" t="n">
        <v>0.0</v>
      </c>
      <c r="AA1731" t="n">
        <v>21.0</v>
      </c>
      <c r="AB1731" t="n">
        <v>0.0</v>
      </c>
      <c r="AC1731" t="n">
        <v>1.0</v>
      </c>
      <c r="AD1731" t="n">
        <v>7.0</v>
      </c>
      <c r="AE1731" t="n">
        <v>0.0</v>
      </c>
      <c r="AF1731" t="n">
        <v>0.0</v>
      </c>
      <c r="AG1731" t="n">
        <v>0.0</v>
      </c>
      <c r="AH1731" t="inlineStr">
        <is>
          <t>Vikash Suryakanth Parmar</t>
        </is>
      </c>
      <c r="AI1731" s="1" t="n">
        <v>44642.71548611111</v>
      </c>
      <c r="AJ1731" t="n">
        <v>56.0</v>
      </c>
      <c r="AK1731" t="n">
        <v>0.0</v>
      </c>
      <c r="AL1731" t="n">
        <v>0.0</v>
      </c>
      <c r="AM1731" t="n">
        <v>0.0</v>
      </c>
      <c r="AN1731" t="n">
        <v>0.0</v>
      </c>
      <c r="AO1731" t="n">
        <v>0.0</v>
      </c>
      <c r="AP1731" t="n">
        <v>7.0</v>
      </c>
      <c r="AQ1731" t="n">
        <v>0.0</v>
      </c>
      <c r="AR1731" t="n">
        <v>0.0</v>
      </c>
      <c r="AS1731" t="n">
        <v>0.0</v>
      </c>
      <c r="AT1731" t="inlineStr">
        <is>
          <t>N/A</t>
        </is>
      </c>
      <c r="AU1731" t="inlineStr">
        <is>
          <t>N/A</t>
        </is>
      </c>
      <c r="AV1731" t="inlineStr">
        <is>
          <t>N/A</t>
        </is>
      </c>
      <c r="AW1731" t="inlineStr">
        <is>
          <t>N/A</t>
        </is>
      </c>
      <c r="AX1731" t="inlineStr">
        <is>
          <t>N/A</t>
        </is>
      </c>
      <c r="AY1731" t="inlineStr">
        <is>
          <t>N/A</t>
        </is>
      </c>
      <c r="AZ1731" t="inlineStr">
        <is>
          <t>N/A</t>
        </is>
      </c>
      <c r="BA1731" t="inlineStr">
        <is>
          <t>N/A</t>
        </is>
      </c>
      <c r="BB1731" t="inlineStr">
        <is>
          <t>N/A</t>
        </is>
      </c>
      <c r="BC1731" t="inlineStr">
        <is>
          <t>N/A</t>
        </is>
      </c>
      <c r="BD1731" t="inlineStr">
        <is>
          <t>N/A</t>
        </is>
      </c>
      <c r="BE1731" t="inlineStr">
        <is>
          <t>N/A</t>
        </is>
      </c>
    </row>
    <row r="1732">
      <c r="A1732" t="inlineStr">
        <is>
          <t>WI220366381</t>
        </is>
      </c>
      <c r="B1732" t="inlineStr">
        <is>
          <t>DATA_VALIDATION</t>
        </is>
      </c>
      <c r="C1732" t="inlineStr">
        <is>
          <t>201340000740</t>
        </is>
      </c>
      <c r="D1732" t="inlineStr">
        <is>
          <t>Folder</t>
        </is>
      </c>
      <c r="E1732" s="2">
        <f>HYPERLINK("capsilon://?command=openfolder&amp;siteaddress=FAM.docvelocity-na8.net&amp;folderid=FXB907E664-911C-110D-272C-40B3C47DDA28","FX22039298")</f>
        <v>0.0</v>
      </c>
      <c r="F1732" t="inlineStr">
        <is>
          <t/>
        </is>
      </c>
      <c r="G1732" t="inlineStr">
        <is>
          <t/>
        </is>
      </c>
      <c r="H1732" t="inlineStr">
        <is>
          <t>Mailitem</t>
        </is>
      </c>
      <c r="I1732" t="inlineStr">
        <is>
          <t>MI2203682830</t>
        </is>
      </c>
      <c r="J1732" t="n">
        <v>28.0</v>
      </c>
      <c r="K1732" t="inlineStr">
        <is>
          <t>COMPLETED</t>
        </is>
      </c>
      <c r="L1732" t="inlineStr">
        <is>
          <t>MARK_AS_COMPLETED</t>
        </is>
      </c>
      <c r="M1732" t="inlineStr">
        <is>
          <t>Queue</t>
        </is>
      </c>
      <c r="N1732" t="n">
        <v>2.0</v>
      </c>
      <c r="O1732" s="1" t="n">
        <v>44642.70385416667</v>
      </c>
      <c r="P1732" s="1" t="n">
        <v>44642.715902777774</v>
      </c>
      <c r="Q1732" t="n">
        <v>770.0</v>
      </c>
      <c r="R1732" t="n">
        <v>271.0</v>
      </c>
      <c r="S1732" t="b">
        <v>0</v>
      </c>
      <c r="T1732" t="inlineStr">
        <is>
          <t>N/A</t>
        </is>
      </c>
      <c r="U1732" t="b">
        <v>0</v>
      </c>
      <c r="V1732" t="inlineStr">
        <is>
          <t>Suraj Toradmal</t>
        </is>
      </c>
      <c r="W1732" s="1" t="n">
        <v>44642.71099537037</v>
      </c>
      <c r="X1732" t="n">
        <v>236.0</v>
      </c>
      <c r="Y1732" t="n">
        <v>21.0</v>
      </c>
      <c r="Z1732" t="n">
        <v>0.0</v>
      </c>
      <c r="AA1732" t="n">
        <v>21.0</v>
      </c>
      <c r="AB1732" t="n">
        <v>0.0</v>
      </c>
      <c r="AC1732" t="n">
        <v>1.0</v>
      </c>
      <c r="AD1732" t="n">
        <v>7.0</v>
      </c>
      <c r="AE1732" t="n">
        <v>0.0</v>
      </c>
      <c r="AF1732" t="n">
        <v>0.0</v>
      </c>
      <c r="AG1732" t="n">
        <v>0.0</v>
      </c>
      <c r="AH1732" t="inlineStr">
        <is>
          <t>Vikash Suryakanth Parmar</t>
        </is>
      </c>
      <c r="AI1732" s="1" t="n">
        <v>44642.715902777774</v>
      </c>
      <c r="AJ1732" t="n">
        <v>35.0</v>
      </c>
      <c r="AK1732" t="n">
        <v>0.0</v>
      </c>
      <c r="AL1732" t="n">
        <v>0.0</v>
      </c>
      <c r="AM1732" t="n">
        <v>0.0</v>
      </c>
      <c r="AN1732" t="n">
        <v>0.0</v>
      </c>
      <c r="AO1732" t="n">
        <v>0.0</v>
      </c>
      <c r="AP1732" t="n">
        <v>7.0</v>
      </c>
      <c r="AQ1732" t="n">
        <v>0.0</v>
      </c>
      <c r="AR1732" t="n">
        <v>0.0</v>
      </c>
      <c r="AS1732" t="n">
        <v>0.0</v>
      </c>
      <c r="AT1732" t="inlineStr">
        <is>
          <t>N/A</t>
        </is>
      </c>
      <c r="AU1732" t="inlineStr">
        <is>
          <t>N/A</t>
        </is>
      </c>
      <c r="AV1732" t="inlineStr">
        <is>
          <t>N/A</t>
        </is>
      </c>
      <c r="AW1732" t="inlineStr">
        <is>
          <t>N/A</t>
        </is>
      </c>
      <c r="AX1732" t="inlineStr">
        <is>
          <t>N/A</t>
        </is>
      </c>
      <c r="AY1732" t="inlineStr">
        <is>
          <t>N/A</t>
        </is>
      </c>
      <c r="AZ1732" t="inlineStr">
        <is>
          <t>N/A</t>
        </is>
      </c>
      <c r="BA1732" t="inlineStr">
        <is>
          <t>N/A</t>
        </is>
      </c>
      <c r="BB1732" t="inlineStr">
        <is>
          <t>N/A</t>
        </is>
      </c>
      <c r="BC1732" t="inlineStr">
        <is>
          <t>N/A</t>
        </is>
      </c>
      <c r="BD1732" t="inlineStr">
        <is>
          <t>N/A</t>
        </is>
      </c>
      <c r="BE1732" t="inlineStr">
        <is>
          <t>N/A</t>
        </is>
      </c>
    </row>
    <row r="1733">
      <c r="A1733" t="inlineStr">
        <is>
          <t>WI220366382</t>
        </is>
      </c>
      <c r="B1733" t="inlineStr">
        <is>
          <t>DATA_VALIDATION</t>
        </is>
      </c>
      <c r="C1733" t="inlineStr">
        <is>
          <t>201340000740</t>
        </is>
      </c>
      <c r="D1733" t="inlineStr">
        <is>
          <t>Folder</t>
        </is>
      </c>
      <c r="E1733" s="2">
        <f>HYPERLINK("capsilon://?command=openfolder&amp;siteaddress=FAM.docvelocity-na8.net&amp;folderid=FXB907E664-911C-110D-272C-40B3C47DDA28","FX22039298")</f>
        <v>0.0</v>
      </c>
      <c r="F1733" t="inlineStr">
        <is>
          <t/>
        </is>
      </c>
      <c r="G1733" t="inlineStr">
        <is>
          <t/>
        </is>
      </c>
      <c r="H1733" t="inlineStr">
        <is>
          <t>Mailitem</t>
        </is>
      </c>
      <c r="I1733" t="inlineStr">
        <is>
          <t>MI2203682838</t>
        </is>
      </c>
      <c r="J1733" t="n">
        <v>28.0</v>
      </c>
      <c r="K1733" t="inlineStr">
        <is>
          <t>COMPLETED</t>
        </is>
      </c>
      <c r="L1733" t="inlineStr">
        <is>
          <t>MARK_AS_COMPLETED</t>
        </is>
      </c>
      <c r="M1733" t="inlineStr">
        <is>
          <t>Queue</t>
        </is>
      </c>
      <c r="N1733" t="n">
        <v>2.0</v>
      </c>
      <c r="O1733" s="1" t="n">
        <v>44642.70394675926</v>
      </c>
      <c r="P1733" s="1" t="n">
        <v>44642.717002314814</v>
      </c>
      <c r="Q1733" t="n">
        <v>1030.0</v>
      </c>
      <c r="R1733" t="n">
        <v>98.0</v>
      </c>
      <c r="S1733" t="b">
        <v>0</v>
      </c>
      <c r="T1733" t="inlineStr">
        <is>
          <t>N/A</t>
        </is>
      </c>
      <c r="U1733" t="b">
        <v>0</v>
      </c>
      <c r="V1733" t="inlineStr">
        <is>
          <t>Suraj Toradmal</t>
        </is>
      </c>
      <c r="W1733" s="1" t="n">
        <v>44642.711689814816</v>
      </c>
      <c r="X1733" t="n">
        <v>59.0</v>
      </c>
      <c r="Y1733" t="n">
        <v>21.0</v>
      </c>
      <c r="Z1733" t="n">
        <v>0.0</v>
      </c>
      <c r="AA1733" t="n">
        <v>21.0</v>
      </c>
      <c r="AB1733" t="n">
        <v>0.0</v>
      </c>
      <c r="AC1733" t="n">
        <v>1.0</v>
      </c>
      <c r="AD1733" t="n">
        <v>7.0</v>
      </c>
      <c r="AE1733" t="n">
        <v>0.0</v>
      </c>
      <c r="AF1733" t="n">
        <v>0.0</v>
      </c>
      <c r="AG1733" t="n">
        <v>0.0</v>
      </c>
      <c r="AH1733" t="inlineStr">
        <is>
          <t>Vikash Suryakanth Parmar</t>
        </is>
      </c>
      <c r="AI1733" s="1" t="n">
        <v>44642.717002314814</v>
      </c>
      <c r="AJ1733" t="n">
        <v>39.0</v>
      </c>
      <c r="AK1733" t="n">
        <v>0.0</v>
      </c>
      <c r="AL1733" t="n">
        <v>0.0</v>
      </c>
      <c r="AM1733" t="n">
        <v>0.0</v>
      </c>
      <c r="AN1733" t="n">
        <v>0.0</v>
      </c>
      <c r="AO1733" t="n">
        <v>0.0</v>
      </c>
      <c r="AP1733" t="n">
        <v>7.0</v>
      </c>
      <c r="AQ1733" t="n">
        <v>0.0</v>
      </c>
      <c r="AR1733" t="n">
        <v>0.0</v>
      </c>
      <c r="AS1733" t="n">
        <v>0.0</v>
      </c>
      <c r="AT1733" t="inlineStr">
        <is>
          <t>N/A</t>
        </is>
      </c>
      <c r="AU1733" t="inlineStr">
        <is>
          <t>N/A</t>
        </is>
      </c>
      <c r="AV1733" t="inlineStr">
        <is>
          <t>N/A</t>
        </is>
      </c>
      <c r="AW1733" t="inlineStr">
        <is>
          <t>N/A</t>
        </is>
      </c>
      <c r="AX1733" t="inlineStr">
        <is>
          <t>N/A</t>
        </is>
      </c>
      <c r="AY1733" t="inlineStr">
        <is>
          <t>N/A</t>
        </is>
      </c>
      <c r="AZ1733" t="inlineStr">
        <is>
          <t>N/A</t>
        </is>
      </c>
      <c r="BA1733" t="inlineStr">
        <is>
          <t>N/A</t>
        </is>
      </c>
      <c r="BB1733" t="inlineStr">
        <is>
          <t>N/A</t>
        </is>
      </c>
      <c r="BC1733" t="inlineStr">
        <is>
          <t>N/A</t>
        </is>
      </c>
      <c r="BD1733" t="inlineStr">
        <is>
          <t>N/A</t>
        </is>
      </c>
      <c r="BE1733" t="inlineStr">
        <is>
          <t>N/A</t>
        </is>
      </c>
    </row>
    <row r="1734">
      <c r="A1734" t="inlineStr">
        <is>
          <t>WI220366398</t>
        </is>
      </c>
      <c r="B1734" t="inlineStr">
        <is>
          <t>DATA_VALIDATION</t>
        </is>
      </c>
      <c r="C1734" t="inlineStr">
        <is>
          <t>201300022324</t>
        </is>
      </c>
      <c r="D1734" t="inlineStr">
        <is>
          <t>Folder</t>
        </is>
      </c>
      <c r="E1734" s="2">
        <f>HYPERLINK("capsilon://?command=openfolder&amp;siteaddress=FAM.docvelocity-na8.net&amp;folderid=FXBD8A4F3B-C2EF-3DBC-D9FE-BFE1410FE4FB","FX22039870")</f>
        <v>0.0</v>
      </c>
      <c r="F1734" t="inlineStr">
        <is>
          <t/>
        </is>
      </c>
      <c r="G1734" t="inlineStr">
        <is>
          <t/>
        </is>
      </c>
      <c r="H1734" t="inlineStr">
        <is>
          <t>Mailitem</t>
        </is>
      </c>
      <c r="I1734" t="inlineStr">
        <is>
          <t>MI2203683007</t>
        </is>
      </c>
      <c r="J1734" t="n">
        <v>270.0</v>
      </c>
      <c r="K1734" t="inlineStr">
        <is>
          <t>COMPLETED</t>
        </is>
      </c>
      <c r="L1734" t="inlineStr">
        <is>
          <t>MARK_AS_COMPLETED</t>
        </is>
      </c>
      <c r="M1734" t="inlineStr">
        <is>
          <t>Queue</t>
        </is>
      </c>
      <c r="N1734" t="n">
        <v>1.0</v>
      </c>
      <c r="O1734" s="1" t="n">
        <v>44642.70633101852</v>
      </c>
      <c r="P1734" s="1" t="n">
        <v>44642.75965277778</v>
      </c>
      <c r="Q1734" t="n">
        <v>3946.0</v>
      </c>
      <c r="R1734" t="n">
        <v>661.0</v>
      </c>
      <c r="S1734" t="b">
        <v>0</v>
      </c>
      <c r="T1734" t="inlineStr">
        <is>
          <t>N/A</t>
        </is>
      </c>
      <c r="U1734" t="b">
        <v>0</v>
      </c>
      <c r="V1734" t="inlineStr">
        <is>
          <t>Suraj Toradmal</t>
        </is>
      </c>
      <c r="W1734" s="1" t="n">
        <v>44642.75965277778</v>
      </c>
      <c r="X1734" t="n">
        <v>298.0</v>
      </c>
      <c r="Y1734" t="n">
        <v>0.0</v>
      </c>
      <c r="Z1734" t="n">
        <v>0.0</v>
      </c>
      <c r="AA1734" t="n">
        <v>0.0</v>
      </c>
      <c r="AB1734" t="n">
        <v>0.0</v>
      </c>
      <c r="AC1734" t="n">
        <v>0.0</v>
      </c>
      <c r="AD1734" t="n">
        <v>270.0</v>
      </c>
      <c r="AE1734" t="n">
        <v>239.0</v>
      </c>
      <c r="AF1734" t="n">
        <v>0.0</v>
      </c>
      <c r="AG1734" t="n">
        <v>5.0</v>
      </c>
      <c r="AH1734" t="inlineStr">
        <is>
          <t>N/A</t>
        </is>
      </c>
      <c r="AI1734" t="inlineStr">
        <is>
          <t>N/A</t>
        </is>
      </c>
      <c r="AJ1734" t="inlineStr">
        <is>
          <t>N/A</t>
        </is>
      </c>
      <c r="AK1734" t="inlineStr">
        <is>
          <t>N/A</t>
        </is>
      </c>
      <c r="AL1734" t="inlineStr">
        <is>
          <t>N/A</t>
        </is>
      </c>
      <c r="AM1734" t="inlineStr">
        <is>
          <t>N/A</t>
        </is>
      </c>
      <c r="AN1734" t="inlineStr">
        <is>
          <t>N/A</t>
        </is>
      </c>
      <c r="AO1734" t="inlineStr">
        <is>
          <t>N/A</t>
        </is>
      </c>
      <c r="AP1734" t="inlineStr">
        <is>
          <t>N/A</t>
        </is>
      </c>
      <c r="AQ1734" t="inlineStr">
        <is>
          <t>N/A</t>
        </is>
      </c>
      <c r="AR1734" t="inlineStr">
        <is>
          <t>N/A</t>
        </is>
      </c>
      <c r="AS1734" t="inlineStr">
        <is>
          <t>N/A</t>
        </is>
      </c>
      <c r="AT1734" t="inlineStr">
        <is>
          <t>N/A</t>
        </is>
      </c>
      <c r="AU1734" t="inlineStr">
        <is>
          <t>N/A</t>
        </is>
      </c>
      <c r="AV1734" t="inlineStr">
        <is>
          <t>N/A</t>
        </is>
      </c>
      <c r="AW1734" t="inlineStr">
        <is>
          <t>N/A</t>
        </is>
      </c>
      <c r="AX1734" t="inlineStr">
        <is>
          <t>N/A</t>
        </is>
      </c>
      <c r="AY1734" t="inlineStr">
        <is>
          <t>N/A</t>
        </is>
      </c>
      <c r="AZ1734" t="inlineStr">
        <is>
          <t>N/A</t>
        </is>
      </c>
      <c r="BA1734" t="inlineStr">
        <is>
          <t>N/A</t>
        </is>
      </c>
      <c r="BB1734" t="inlineStr">
        <is>
          <t>N/A</t>
        </is>
      </c>
      <c r="BC1734" t="inlineStr">
        <is>
          <t>N/A</t>
        </is>
      </c>
      <c r="BD1734" t="inlineStr">
        <is>
          <t>N/A</t>
        </is>
      </c>
      <c r="BE1734" t="inlineStr">
        <is>
          <t>N/A</t>
        </is>
      </c>
    </row>
    <row r="1735">
      <c r="A1735" t="inlineStr">
        <is>
          <t>WI220366409</t>
        </is>
      </c>
      <c r="B1735" t="inlineStr">
        <is>
          <t>DATA_VALIDATION</t>
        </is>
      </c>
      <c r="C1735" t="inlineStr">
        <is>
          <t>201300022325</t>
        </is>
      </c>
      <c r="D1735" t="inlineStr">
        <is>
          <t>Folder</t>
        </is>
      </c>
      <c r="E1735" s="2">
        <f>HYPERLINK("capsilon://?command=openfolder&amp;siteaddress=FAM.docvelocity-na8.net&amp;folderid=FXDA86FAA7-E812-05E6-C19A-12ACE8F95790","FX22039892")</f>
        <v>0.0</v>
      </c>
      <c r="F1735" t="inlineStr">
        <is>
          <t/>
        </is>
      </c>
      <c r="G1735" t="inlineStr">
        <is>
          <t/>
        </is>
      </c>
      <c r="H1735" t="inlineStr">
        <is>
          <t>Mailitem</t>
        </is>
      </c>
      <c r="I1735" t="inlineStr">
        <is>
          <t>MI2203682335</t>
        </is>
      </c>
      <c r="J1735" t="n">
        <v>685.0</v>
      </c>
      <c r="K1735" t="inlineStr">
        <is>
          <t>COMPLETED</t>
        </is>
      </c>
      <c r="L1735" t="inlineStr">
        <is>
          <t>MARK_AS_COMPLETED</t>
        </is>
      </c>
      <c r="M1735" t="inlineStr">
        <is>
          <t>Queue</t>
        </is>
      </c>
      <c r="N1735" t="n">
        <v>2.0</v>
      </c>
      <c r="O1735" s="1" t="n">
        <v>44642.708182870374</v>
      </c>
      <c r="P1735" s="1" t="n">
        <v>44642.725266203706</v>
      </c>
      <c r="Q1735" t="n">
        <v>221.0</v>
      </c>
      <c r="R1735" t="n">
        <v>1255.0</v>
      </c>
      <c r="S1735" t="b">
        <v>0</v>
      </c>
      <c r="T1735" t="inlineStr">
        <is>
          <t>N/A</t>
        </is>
      </c>
      <c r="U1735" t="b">
        <v>1</v>
      </c>
      <c r="V1735" t="inlineStr">
        <is>
          <t>Payal Pathare</t>
        </is>
      </c>
      <c r="W1735" s="1" t="n">
        <v>44642.71990740741</v>
      </c>
      <c r="X1735" t="n">
        <v>875.0</v>
      </c>
      <c r="Y1735" t="n">
        <v>282.0</v>
      </c>
      <c r="Z1735" t="n">
        <v>0.0</v>
      </c>
      <c r="AA1735" t="n">
        <v>282.0</v>
      </c>
      <c r="AB1735" t="n">
        <v>329.0</v>
      </c>
      <c r="AC1735" t="n">
        <v>6.0</v>
      </c>
      <c r="AD1735" t="n">
        <v>403.0</v>
      </c>
      <c r="AE1735" t="n">
        <v>0.0</v>
      </c>
      <c r="AF1735" t="n">
        <v>0.0</v>
      </c>
      <c r="AG1735" t="n">
        <v>0.0</v>
      </c>
      <c r="AH1735" t="inlineStr">
        <is>
          <t>Vikash Suryakanth Parmar</t>
        </is>
      </c>
      <c r="AI1735" s="1" t="n">
        <v>44642.725266203706</v>
      </c>
      <c r="AJ1735" t="n">
        <v>375.0</v>
      </c>
      <c r="AK1735" t="n">
        <v>0.0</v>
      </c>
      <c r="AL1735" t="n">
        <v>0.0</v>
      </c>
      <c r="AM1735" t="n">
        <v>0.0</v>
      </c>
      <c r="AN1735" t="n">
        <v>329.0</v>
      </c>
      <c r="AO1735" t="n">
        <v>0.0</v>
      </c>
      <c r="AP1735" t="n">
        <v>403.0</v>
      </c>
      <c r="AQ1735" t="n">
        <v>0.0</v>
      </c>
      <c r="AR1735" t="n">
        <v>0.0</v>
      </c>
      <c r="AS1735" t="n">
        <v>0.0</v>
      </c>
      <c r="AT1735" t="inlineStr">
        <is>
          <t>N/A</t>
        </is>
      </c>
      <c r="AU1735" t="inlineStr">
        <is>
          <t>N/A</t>
        </is>
      </c>
      <c r="AV1735" t="inlineStr">
        <is>
          <t>N/A</t>
        </is>
      </c>
      <c r="AW1735" t="inlineStr">
        <is>
          <t>N/A</t>
        </is>
      </c>
      <c r="AX1735" t="inlineStr">
        <is>
          <t>N/A</t>
        </is>
      </c>
      <c r="AY1735" t="inlineStr">
        <is>
          <t>N/A</t>
        </is>
      </c>
      <c r="AZ1735" t="inlineStr">
        <is>
          <t>N/A</t>
        </is>
      </c>
      <c r="BA1735" t="inlineStr">
        <is>
          <t>N/A</t>
        </is>
      </c>
      <c r="BB1735" t="inlineStr">
        <is>
          <t>N/A</t>
        </is>
      </c>
      <c r="BC1735" t="inlineStr">
        <is>
          <t>N/A</t>
        </is>
      </c>
      <c r="BD1735" t="inlineStr">
        <is>
          <t>N/A</t>
        </is>
      </c>
      <c r="BE1735" t="inlineStr">
        <is>
          <t>N/A</t>
        </is>
      </c>
    </row>
    <row r="1736">
      <c r="A1736" t="inlineStr">
        <is>
          <t>WI220366419</t>
        </is>
      </c>
      <c r="B1736" t="inlineStr">
        <is>
          <t>DATA_VALIDATION</t>
        </is>
      </c>
      <c r="C1736" t="inlineStr">
        <is>
          <t>201348000399</t>
        </is>
      </c>
      <c r="D1736" t="inlineStr">
        <is>
          <t>Folder</t>
        </is>
      </c>
      <c r="E1736" s="2">
        <f>HYPERLINK("capsilon://?command=openfolder&amp;siteaddress=FAM.docvelocity-na8.net&amp;folderid=FXF2E6F885-A3E2-6DBB-32AE-6CEC9769AE1E","FX22033875")</f>
        <v>0.0</v>
      </c>
      <c r="F1736" t="inlineStr">
        <is>
          <t/>
        </is>
      </c>
      <c r="G1736" t="inlineStr">
        <is>
          <t/>
        </is>
      </c>
      <c r="H1736" t="inlineStr">
        <is>
          <t>Mailitem</t>
        </is>
      </c>
      <c r="I1736" t="inlineStr">
        <is>
          <t>MI2203683364</t>
        </is>
      </c>
      <c r="J1736" t="n">
        <v>0.0</v>
      </c>
      <c r="K1736" t="inlineStr">
        <is>
          <t>COMPLETED</t>
        </is>
      </c>
      <c r="L1736" t="inlineStr">
        <is>
          <t>MARK_AS_COMPLETED</t>
        </is>
      </c>
      <c r="M1736" t="inlineStr">
        <is>
          <t>Queue</t>
        </is>
      </c>
      <c r="N1736" t="n">
        <v>2.0</v>
      </c>
      <c r="O1736" s="1" t="n">
        <v>44642.71050925926</v>
      </c>
      <c r="P1736" s="1" t="n">
        <v>44642.7171875</v>
      </c>
      <c r="Q1736" t="n">
        <v>527.0</v>
      </c>
      <c r="R1736" t="n">
        <v>50.0</v>
      </c>
      <c r="S1736" t="b">
        <v>0</v>
      </c>
      <c r="T1736" t="inlineStr">
        <is>
          <t>N/A</t>
        </is>
      </c>
      <c r="U1736" t="b">
        <v>0</v>
      </c>
      <c r="V1736" t="inlineStr">
        <is>
          <t>Suraj Toradmal</t>
        </is>
      </c>
      <c r="W1736" s="1" t="n">
        <v>44642.71192129629</v>
      </c>
      <c r="X1736" t="n">
        <v>20.0</v>
      </c>
      <c r="Y1736" t="n">
        <v>0.0</v>
      </c>
      <c r="Z1736" t="n">
        <v>0.0</v>
      </c>
      <c r="AA1736" t="n">
        <v>0.0</v>
      </c>
      <c r="AB1736" t="n">
        <v>37.0</v>
      </c>
      <c r="AC1736" t="n">
        <v>0.0</v>
      </c>
      <c r="AD1736" t="n">
        <v>0.0</v>
      </c>
      <c r="AE1736" t="n">
        <v>0.0</v>
      </c>
      <c r="AF1736" t="n">
        <v>0.0</v>
      </c>
      <c r="AG1736" t="n">
        <v>0.0</v>
      </c>
      <c r="AH1736" t="inlineStr">
        <is>
          <t>Vikash Suryakanth Parmar</t>
        </is>
      </c>
      <c r="AI1736" s="1" t="n">
        <v>44642.7171875</v>
      </c>
      <c r="AJ1736" t="n">
        <v>15.0</v>
      </c>
      <c r="AK1736" t="n">
        <v>0.0</v>
      </c>
      <c r="AL1736" t="n">
        <v>0.0</v>
      </c>
      <c r="AM1736" t="n">
        <v>0.0</v>
      </c>
      <c r="AN1736" t="n">
        <v>37.0</v>
      </c>
      <c r="AO1736" t="n">
        <v>0.0</v>
      </c>
      <c r="AP1736" t="n">
        <v>0.0</v>
      </c>
      <c r="AQ1736" t="n">
        <v>0.0</v>
      </c>
      <c r="AR1736" t="n">
        <v>0.0</v>
      </c>
      <c r="AS1736" t="n">
        <v>0.0</v>
      </c>
      <c r="AT1736" t="inlineStr">
        <is>
          <t>N/A</t>
        </is>
      </c>
      <c r="AU1736" t="inlineStr">
        <is>
          <t>N/A</t>
        </is>
      </c>
      <c r="AV1736" t="inlineStr">
        <is>
          <t>N/A</t>
        </is>
      </c>
      <c r="AW1736" t="inlineStr">
        <is>
          <t>N/A</t>
        </is>
      </c>
      <c r="AX1736" t="inlineStr">
        <is>
          <t>N/A</t>
        </is>
      </c>
      <c r="AY1736" t="inlineStr">
        <is>
          <t>N/A</t>
        </is>
      </c>
      <c r="AZ1736" t="inlineStr">
        <is>
          <t>N/A</t>
        </is>
      </c>
      <c r="BA1736" t="inlineStr">
        <is>
          <t>N/A</t>
        </is>
      </c>
      <c r="BB1736" t="inlineStr">
        <is>
          <t>N/A</t>
        </is>
      </c>
      <c r="BC1736" t="inlineStr">
        <is>
          <t>N/A</t>
        </is>
      </c>
      <c r="BD1736" t="inlineStr">
        <is>
          <t>N/A</t>
        </is>
      </c>
      <c r="BE1736" t="inlineStr">
        <is>
          <t>N/A</t>
        </is>
      </c>
    </row>
    <row r="1737">
      <c r="A1737" t="inlineStr">
        <is>
          <t>WI22036645</t>
        </is>
      </c>
      <c r="B1737" t="inlineStr">
        <is>
          <t>DATA_VALIDATION</t>
        </is>
      </c>
      <c r="C1737" t="inlineStr">
        <is>
          <t>201110012515</t>
        </is>
      </c>
      <c r="D1737" t="inlineStr">
        <is>
          <t>Folder</t>
        </is>
      </c>
      <c r="E1737" s="2">
        <f>HYPERLINK("capsilon://?command=openfolder&amp;siteaddress=FAM.docvelocity-na8.net&amp;folderid=FX1A2DCB78-CA91-55C2-A48A-B5D369B4CE1A","FX220210870")</f>
        <v>0.0</v>
      </c>
      <c r="F1737" t="inlineStr">
        <is>
          <t/>
        </is>
      </c>
      <c r="G1737" t="inlineStr">
        <is>
          <t/>
        </is>
      </c>
      <c r="H1737" t="inlineStr">
        <is>
          <t>Mailitem</t>
        </is>
      </c>
      <c r="I1737" t="inlineStr">
        <is>
          <t>MI220370728</t>
        </is>
      </c>
      <c r="J1737" t="n">
        <v>0.0</v>
      </c>
      <c r="K1737" t="inlineStr">
        <is>
          <t>COMPLETED</t>
        </is>
      </c>
      <c r="L1737" t="inlineStr">
        <is>
          <t>MARK_AS_COMPLETED</t>
        </is>
      </c>
      <c r="M1737" t="inlineStr">
        <is>
          <t>Queue</t>
        </is>
      </c>
      <c r="N1737" t="n">
        <v>2.0</v>
      </c>
      <c r="O1737" s="1" t="n">
        <v>44622.578055555554</v>
      </c>
      <c r="P1737" s="1" t="n">
        <v>44623.27684027778</v>
      </c>
      <c r="Q1737" t="n">
        <v>60247.0</v>
      </c>
      <c r="R1737" t="n">
        <v>128.0</v>
      </c>
      <c r="S1737" t="b">
        <v>0</v>
      </c>
      <c r="T1737" t="inlineStr">
        <is>
          <t>N/A</t>
        </is>
      </c>
      <c r="U1737" t="b">
        <v>0</v>
      </c>
      <c r="V1737" t="inlineStr">
        <is>
          <t>Prajakta Jagannath Mane</t>
        </is>
      </c>
      <c r="W1737" s="1" t="n">
        <v>44622.58436342593</v>
      </c>
      <c r="X1737" t="n">
        <v>51.0</v>
      </c>
      <c r="Y1737" t="n">
        <v>0.0</v>
      </c>
      <c r="Z1737" t="n">
        <v>0.0</v>
      </c>
      <c r="AA1737" t="n">
        <v>0.0</v>
      </c>
      <c r="AB1737" t="n">
        <v>52.0</v>
      </c>
      <c r="AC1737" t="n">
        <v>0.0</v>
      </c>
      <c r="AD1737" t="n">
        <v>0.0</v>
      </c>
      <c r="AE1737" t="n">
        <v>0.0</v>
      </c>
      <c r="AF1737" t="n">
        <v>0.0</v>
      </c>
      <c r="AG1737" t="n">
        <v>0.0</v>
      </c>
      <c r="AH1737" t="inlineStr">
        <is>
          <t>Aparna Chavan</t>
        </is>
      </c>
      <c r="AI1737" s="1" t="n">
        <v>44623.27684027778</v>
      </c>
      <c r="AJ1737" t="n">
        <v>77.0</v>
      </c>
      <c r="AK1737" t="n">
        <v>0.0</v>
      </c>
      <c r="AL1737" t="n">
        <v>0.0</v>
      </c>
      <c r="AM1737" t="n">
        <v>0.0</v>
      </c>
      <c r="AN1737" t="n">
        <v>52.0</v>
      </c>
      <c r="AO1737" t="n">
        <v>0.0</v>
      </c>
      <c r="AP1737" t="n">
        <v>0.0</v>
      </c>
      <c r="AQ1737" t="n">
        <v>0.0</v>
      </c>
      <c r="AR1737" t="n">
        <v>0.0</v>
      </c>
      <c r="AS1737" t="n">
        <v>0.0</v>
      </c>
      <c r="AT1737" t="inlineStr">
        <is>
          <t>N/A</t>
        </is>
      </c>
      <c r="AU1737" t="inlineStr">
        <is>
          <t>N/A</t>
        </is>
      </c>
      <c r="AV1737" t="inlineStr">
        <is>
          <t>N/A</t>
        </is>
      </c>
      <c r="AW1737" t="inlineStr">
        <is>
          <t>N/A</t>
        </is>
      </c>
      <c r="AX1737" t="inlineStr">
        <is>
          <t>N/A</t>
        </is>
      </c>
      <c r="AY1737" t="inlineStr">
        <is>
          <t>N/A</t>
        </is>
      </c>
      <c r="AZ1737" t="inlineStr">
        <is>
          <t>N/A</t>
        </is>
      </c>
      <c r="BA1737" t="inlineStr">
        <is>
          <t>N/A</t>
        </is>
      </c>
      <c r="BB1737" t="inlineStr">
        <is>
          <t>N/A</t>
        </is>
      </c>
      <c r="BC1737" t="inlineStr">
        <is>
          <t>N/A</t>
        </is>
      </c>
      <c r="BD1737" t="inlineStr">
        <is>
          <t>N/A</t>
        </is>
      </c>
      <c r="BE1737" t="inlineStr">
        <is>
          <t>N/A</t>
        </is>
      </c>
    </row>
    <row r="1738">
      <c r="A1738" t="inlineStr">
        <is>
          <t>WI220366461</t>
        </is>
      </c>
      <c r="B1738" t="inlineStr">
        <is>
          <t>DATA_VALIDATION</t>
        </is>
      </c>
      <c r="C1738" t="inlineStr">
        <is>
          <t>201130013513</t>
        </is>
      </c>
      <c r="D1738" t="inlineStr">
        <is>
          <t>Folder</t>
        </is>
      </c>
      <c r="E1738" s="2">
        <f>HYPERLINK("capsilon://?command=openfolder&amp;siteaddress=FAM.docvelocity-na8.net&amp;folderid=FX38647E32-C02A-63BA-84CD-7E9A07067D44","FX22039575")</f>
        <v>0.0</v>
      </c>
      <c r="F1738" t="inlineStr">
        <is>
          <t/>
        </is>
      </c>
      <c r="G1738" t="inlineStr">
        <is>
          <t/>
        </is>
      </c>
      <c r="H1738" t="inlineStr">
        <is>
          <t>Mailitem</t>
        </is>
      </c>
      <c r="I1738" t="inlineStr">
        <is>
          <t>MI2203683538</t>
        </is>
      </c>
      <c r="J1738" t="n">
        <v>184.0</v>
      </c>
      <c r="K1738" t="inlineStr">
        <is>
          <t>COMPLETED</t>
        </is>
      </c>
      <c r="L1738" t="inlineStr">
        <is>
          <t>MARK_AS_COMPLETED</t>
        </is>
      </c>
      <c r="M1738" t="inlineStr">
        <is>
          <t>Queue</t>
        </is>
      </c>
      <c r="N1738" t="n">
        <v>1.0</v>
      </c>
      <c r="O1738" s="1" t="n">
        <v>44642.712916666664</v>
      </c>
      <c r="P1738" s="1" t="n">
        <v>44642.76385416667</v>
      </c>
      <c r="Q1738" t="n">
        <v>3641.0</v>
      </c>
      <c r="R1738" t="n">
        <v>760.0</v>
      </c>
      <c r="S1738" t="b">
        <v>0</v>
      </c>
      <c r="T1738" t="inlineStr">
        <is>
          <t>N/A</t>
        </is>
      </c>
      <c r="U1738" t="b">
        <v>0</v>
      </c>
      <c r="V1738" t="inlineStr">
        <is>
          <t>Shubham Karwate</t>
        </is>
      </c>
      <c r="W1738" s="1" t="n">
        <v>44642.76385416667</v>
      </c>
      <c r="X1738" t="n">
        <v>628.0</v>
      </c>
      <c r="Y1738" t="n">
        <v>0.0</v>
      </c>
      <c r="Z1738" t="n">
        <v>0.0</v>
      </c>
      <c r="AA1738" t="n">
        <v>0.0</v>
      </c>
      <c r="AB1738" t="n">
        <v>0.0</v>
      </c>
      <c r="AC1738" t="n">
        <v>0.0</v>
      </c>
      <c r="AD1738" t="n">
        <v>184.0</v>
      </c>
      <c r="AE1738" t="n">
        <v>172.0</v>
      </c>
      <c r="AF1738" t="n">
        <v>0.0</v>
      </c>
      <c r="AG1738" t="n">
        <v>5.0</v>
      </c>
      <c r="AH1738" t="inlineStr">
        <is>
          <t>N/A</t>
        </is>
      </c>
      <c r="AI1738" t="inlineStr">
        <is>
          <t>N/A</t>
        </is>
      </c>
      <c r="AJ1738" t="inlineStr">
        <is>
          <t>N/A</t>
        </is>
      </c>
      <c r="AK1738" t="inlineStr">
        <is>
          <t>N/A</t>
        </is>
      </c>
      <c r="AL1738" t="inlineStr">
        <is>
          <t>N/A</t>
        </is>
      </c>
      <c r="AM1738" t="inlineStr">
        <is>
          <t>N/A</t>
        </is>
      </c>
      <c r="AN1738" t="inlineStr">
        <is>
          <t>N/A</t>
        </is>
      </c>
      <c r="AO1738" t="inlineStr">
        <is>
          <t>N/A</t>
        </is>
      </c>
      <c r="AP1738" t="inlineStr">
        <is>
          <t>N/A</t>
        </is>
      </c>
      <c r="AQ1738" t="inlineStr">
        <is>
          <t>N/A</t>
        </is>
      </c>
      <c r="AR1738" t="inlineStr">
        <is>
          <t>N/A</t>
        </is>
      </c>
      <c r="AS1738" t="inlineStr">
        <is>
          <t>N/A</t>
        </is>
      </c>
      <c r="AT1738" t="inlineStr">
        <is>
          <t>N/A</t>
        </is>
      </c>
      <c r="AU1738" t="inlineStr">
        <is>
          <t>N/A</t>
        </is>
      </c>
      <c r="AV1738" t="inlineStr">
        <is>
          <t>N/A</t>
        </is>
      </c>
      <c r="AW1738" t="inlineStr">
        <is>
          <t>N/A</t>
        </is>
      </c>
      <c r="AX1738" t="inlineStr">
        <is>
          <t>N/A</t>
        </is>
      </c>
      <c r="AY1738" t="inlineStr">
        <is>
          <t>N/A</t>
        </is>
      </c>
      <c r="AZ1738" t="inlineStr">
        <is>
          <t>N/A</t>
        </is>
      </c>
      <c r="BA1738" t="inlineStr">
        <is>
          <t>N/A</t>
        </is>
      </c>
      <c r="BB1738" t="inlineStr">
        <is>
          <t>N/A</t>
        </is>
      </c>
      <c r="BC1738" t="inlineStr">
        <is>
          <t>N/A</t>
        </is>
      </c>
      <c r="BD1738" t="inlineStr">
        <is>
          <t>N/A</t>
        </is>
      </c>
      <c r="BE1738" t="inlineStr">
        <is>
          <t>N/A</t>
        </is>
      </c>
    </row>
    <row r="1739">
      <c r="A1739" t="inlineStr">
        <is>
          <t>WI220366468</t>
        </is>
      </c>
      <c r="B1739" t="inlineStr">
        <is>
          <t>DATA_VALIDATION</t>
        </is>
      </c>
      <c r="C1739" t="inlineStr">
        <is>
          <t>201330005946</t>
        </is>
      </c>
      <c r="D1739" t="inlineStr">
        <is>
          <t>Folder</t>
        </is>
      </c>
      <c r="E1739" s="2">
        <f>HYPERLINK("capsilon://?command=openfolder&amp;siteaddress=FAM.docvelocity-na8.net&amp;folderid=FX50085986-4E68-96FE-67A6-16BDED075BCC","FX22039040")</f>
        <v>0.0</v>
      </c>
      <c r="F1739" t="inlineStr">
        <is>
          <t/>
        </is>
      </c>
      <c r="G1739" t="inlineStr">
        <is>
          <t/>
        </is>
      </c>
      <c r="H1739" t="inlineStr">
        <is>
          <t>Mailitem</t>
        </is>
      </c>
      <c r="I1739" t="inlineStr">
        <is>
          <t>MI2203683767</t>
        </is>
      </c>
      <c r="J1739" t="n">
        <v>28.0</v>
      </c>
      <c r="K1739" t="inlineStr">
        <is>
          <t>COMPLETED</t>
        </is>
      </c>
      <c r="L1739" t="inlineStr">
        <is>
          <t>MARK_AS_COMPLETED</t>
        </is>
      </c>
      <c r="M1739" t="inlineStr">
        <is>
          <t>Queue</t>
        </is>
      </c>
      <c r="N1739" t="n">
        <v>2.0</v>
      </c>
      <c r="O1739" s="1" t="n">
        <v>44642.71574074074</v>
      </c>
      <c r="P1739" s="1" t="n">
        <v>44642.72582175926</v>
      </c>
      <c r="Q1739" t="n">
        <v>533.0</v>
      </c>
      <c r="R1739" t="n">
        <v>338.0</v>
      </c>
      <c r="S1739" t="b">
        <v>0</v>
      </c>
      <c r="T1739" t="inlineStr">
        <is>
          <t>N/A</t>
        </is>
      </c>
      <c r="U1739" t="b">
        <v>0</v>
      </c>
      <c r="V1739" t="inlineStr">
        <is>
          <t>Ganesh Bavdiwale</t>
        </is>
      </c>
      <c r="W1739" s="1" t="n">
        <v>44642.719189814816</v>
      </c>
      <c r="X1739" t="n">
        <v>291.0</v>
      </c>
      <c r="Y1739" t="n">
        <v>21.0</v>
      </c>
      <c r="Z1739" t="n">
        <v>0.0</v>
      </c>
      <c r="AA1739" t="n">
        <v>21.0</v>
      </c>
      <c r="AB1739" t="n">
        <v>0.0</v>
      </c>
      <c r="AC1739" t="n">
        <v>1.0</v>
      </c>
      <c r="AD1739" t="n">
        <v>7.0</v>
      </c>
      <c r="AE1739" t="n">
        <v>0.0</v>
      </c>
      <c r="AF1739" t="n">
        <v>0.0</v>
      </c>
      <c r="AG1739" t="n">
        <v>0.0</v>
      </c>
      <c r="AH1739" t="inlineStr">
        <is>
          <t>Vikash Suryakanth Parmar</t>
        </is>
      </c>
      <c r="AI1739" s="1" t="n">
        <v>44642.72582175926</v>
      </c>
      <c r="AJ1739" t="n">
        <v>47.0</v>
      </c>
      <c r="AK1739" t="n">
        <v>0.0</v>
      </c>
      <c r="AL1739" t="n">
        <v>0.0</v>
      </c>
      <c r="AM1739" t="n">
        <v>0.0</v>
      </c>
      <c r="AN1739" t="n">
        <v>0.0</v>
      </c>
      <c r="AO1739" t="n">
        <v>0.0</v>
      </c>
      <c r="AP1739" t="n">
        <v>7.0</v>
      </c>
      <c r="AQ1739" t="n">
        <v>0.0</v>
      </c>
      <c r="AR1739" t="n">
        <v>0.0</v>
      </c>
      <c r="AS1739" t="n">
        <v>0.0</v>
      </c>
      <c r="AT1739" t="inlineStr">
        <is>
          <t>N/A</t>
        </is>
      </c>
      <c r="AU1739" t="inlineStr">
        <is>
          <t>N/A</t>
        </is>
      </c>
      <c r="AV1739" t="inlineStr">
        <is>
          <t>N/A</t>
        </is>
      </c>
      <c r="AW1739" t="inlineStr">
        <is>
          <t>N/A</t>
        </is>
      </c>
      <c r="AX1739" t="inlineStr">
        <is>
          <t>N/A</t>
        </is>
      </c>
      <c r="AY1739" t="inlineStr">
        <is>
          <t>N/A</t>
        </is>
      </c>
      <c r="AZ1739" t="inlineStr">
        <is>
          <t>N/A</t>
        </is>
      </c>
      <c r="BA1739" t="inlineStr">
        <is>
          <t>N/A</t>
        </is>
      </c>
      <c r="BB1739" t="inlineStr">
        <is>
          <t>N/A</t>
        </is>
      </c>
      <c r="BC1739" t="inlineStr">
        <is>
          <t>N/A</t>
        </is>
      </c>
      <c r="BD1739" t="inlineStr">
        <is>
          <t>N/A</t>
        </is>
      </c>
      <c r="BE1739" t="inlineStr">
        <is>
          <t>N/A</t>
        </is>
      </c>
    </row>
    <row r="1740">
      <c r="A1740" t="inlineStr">
        <is>
          <t>WI220366472</t>
        </is>
      </c>
      <c r="B1740" t="inlineStr">
        <is>
          <t>DATA_VALIDATION</t>
        </is>
      </c>
      <c r="C1740" t="inlineStr">
        <is>
          <t>201330005946</t>
        </is>
      </c>
      <c r="D1740" t="inlineStr">
        <is>
          <t>Folder</t>
        </is>
      </c>
      <c r="E1740" s="2">
        <f>HYPERLINK("capsilon://?command=openfolder&amp;siteaddress=FAM.docvelocity-na8.net&amp;folderid=FX50085986-4E68-96FE-67A6-16BDED075BCC","FX22039040")</f>
        <v>0.0</v>
      </c>
      <c r="F1740" t="inlineStr">
        <is>
          <t/>
        </is>
      </c>
      <c r="G1740" t="inlineStr">
        <is>
          <t/>
        </is>
      </c>
      <c r="H1740" t="inlineStr">
        <is>
          <t>Mailitem</t>
        </is>
      </c>
      <c r="I1740" t="inlineStr">
        <is>
          <t>MI2203683784</t>
        </is>
      </c>
      <c r="J1740" t="n">
        <v>28.0</v>
      </c>
      <c r="K1740" t="inlineStr">
        <is>
          <t>COMPLETED</t>
        </is>
      </c>
      <c r="L1740" t="inlineStr">
        <is>
          <t>MARK_AS_COMPLETED</t>
        </is>
      </c>
      <c r="M1740" t="inlineStr">
        <is>
          <t>Queue</t>
        </is>
      </c>
      <c r="N1740" t="n">
        <v>2.0</v>
      </c>
      <c r="O1740" s="1" t="n">
        <v>44642.71596064815</v>
      </c>
      <c r="P1740" s="1" t="n">
        <v>44642.72652777778</v>
      </c>
      <c r="Q1740" t="n">
        <v>583.0</v>
      </c>
      <c r="R1740" t="n">
        <v>330.0</v>
      </c>
      <c r="S1740" t="b">
        <v>0</v>
      </c>
      <c r="T1740" t="inlineStr">
        <is>
          <t>N/A</t>
        </is>
      </c>
      <c r="U1740" t="b">
        <v>0</v>
      </c>
      <c r="V1740" t="inlineStr">
        <is>
          <t>Prajakta Jagannath Mane</t>
        </is>
      </c>
      <c r="W1740" s="1" t="n">
        <v>44642.71965277778</v>
      </c>
      <c r="X1740" t="n">
        <v>270.0</v>
      </c>
      <c r="Y1740" t="n">
        <v>21.0</v>
      </c>
      <c r="Z1740" t="n">
        <v>0.0</v>
      </c>
      <c r="AA1740" t="n">
        <v>21.0</v>
      </c>
      <c r="AB1740" t="n">
        <v>0.0</v>
      </c>
      <c r="AC1740" t="n">
        <v>1.0</v>
      </c>
      <c r="AD1740" t="n">
        <v>7.0</v>
      </c>
      <c r="AE1740" t="n">
        <v>0.0</v>
      </c>
      <c r="AF1740" t="n">
        <v>0.0</v>
      </c>
      <c r="AG1740" t="n">
        <v>0.0</v>
      </c>
      <c r="AH1740" t="inlineStr">
        <is>
          <t>Vikash Suryakanth Parmar</t>
        </is>
      </c>
      <c r="AI1740" s="1" t="n">
        <v>44642.72652777778</v>
      </c>
      <c r="AJ1740" t="n">
        <v>60.0</v>
      </c>
      <c r="AK1740" t="n">
        <v>0.0</v>
      </c>
      <c r="AL1740" t="n">
        <v>0.0</v>
      </c>
      <c r="AM1740" t="n">
        <v>0.0</v>
      </c>
      <c r="AN1740" t="n">
        <v>0.0</v>
      </c>
      <c r="AO1740" t="n">
        <v>0.0</v>
      </c>
      <c r="AP1740" t="n">
        <v>7.0</v>
      </c>
      <c r="AQ1740" t="n">
        <v>0.0</v>
      </c>
      <c r="AR1740" t="n">
        <v>0.0</v>
      </c>
      <c r="AS1740" t="n">
        <v>0.0</v>
      </c>
      <c r="AT1740" t="inlineStr">
        <is>
          <t>N/A</t>
        </is>
      </c>
      <c r="AU1740" t="inlineStr">
        <is>
          <t>N/A</t>
        </is>
      </c>
      <c r="AV1740" t="inlineStr">
        <is>
          <t>N/A</t>
        </is>
      </c>
      <c r="AW1740" t="inlineStr">
        <is>
          <t>N/A</t>
        </is>
      </c>
      <c r="AX1740" t="inlineStr">
        <is>
          <t>N/A</t>
        </is>
      </c>
      <c r="AY1740" t="inlineStr">
        <is>
          <t>N/A</t>
        </is>
      </c>
      <c r="AZ1740" t="inlineStr">
        <is>
          <t>N/A</t>
        </is>
      </c>
      <c r="BA1740" t="inlineStr">
        <is>
          <t>N/A</t>
        </is>
      </c>
      <c r="BB1740" t="inlineStr">
        <is>
          <t>N/A</t>
        </is>
      </c>
      <c r="BC1740" t="inlineStr">
        <is>
          <t>N/A</t>
        </is>
      </c>
      <c r="BD1740" t="inlineStr">
        <is>
          <t>N/A</t>
        </is>
      </c>
      <c r="BE1740" t="inlineStr">
        <is>
          <t>N/A</t>
        </is>
      </c>
    </row>
    <row r="1741">
      <c r="A1741" t="inlineStr">
        <is>
          <t>WI220366489</t>
        </is>
      </c>
      <c r="B1741" t="inlineStr">
        <is>
          <t>DATA_VALIDATION</t>
        </is>
      </c>
      <c r="C1741" t="inlineStr">
        <is>
          <t>201330005929</t>
        </is>
      </c>
      <c r="D1741" t="inlineStr">
        <is>
          <t>Folder</t>
        </is>
      </c>
      <c r="E1741" s="2">
        <f>HYPERLINK("capsilon://?command=openfolder&amp;siteaddress=FAM.docvelocity-na8.net&amp;folderid=FX9F393A07-A05C-A1CC-DE96-23A1FED9B56A","FX22038620")</f>
        <v>0.0</v>
      </c>
      <c r="F1741" t="inlineStr">
        <is>
          <t/>
        </is>
      </c>
      <c r="G1741" t="inlineStr">
        <is>
          <t/>
        </is>
      </c>
      <c r="H1741" t="inlineStr">
        <is>
          <t>Mailitem</t>
        </is>
      </c>
      <c r="I1741" t="inlineStr">
        <is>
          <t>MI2203684016</t>
        </is>
      </c>
      <c r="J1741" t="n">
        <v>51.0</v>
      </c>
      <c r="K1741" t="inlineStr">
        <is>
          <t>COMPLETED</t>
        </is>
      </c>
      <c r="L1741" t="inlineStr">
        <is>
          <t>MARK_AS_COMPLETED</t>
        </is>
      </c>
      <c r="M1741" t="inlineStr">
        <is>
          <t>Queue</t>
        </is>
      </c>
      <c r="N1741" t="n">
        <v>2.0</v>
      </c>
      <c r="O1741" s="1" t="n">
        <v>44642.71861111111</v>
      </c>
      <c r="P1741" s="1" t="n">
        <v>44642.727847222224</v>
      </c>
      <c r="Q1741" t="n">
        <v>388.0</v>
      </c>
      <c r="R1741" t="n">
        <v>410.0</v>
      </c>
      <c r="S1741" t="b">
        <v>0</v>
      </c>
      <c r="T1741" t="inlineStr">
        <is>
          <t>N/A</t>
        </is>
      </c>
      <c r="U1741" t="b">
        <v>0</v>
      </c>
      <c r="V1741" t="inlineStr">
        <is>
          <t>Nayan Naramshettiwar</t>
        </is>
      </c>
      <c r="W1741" s="1" t="n">
        <v>44642.72216435185</v>
      </c>
      <c r="X1741" t="n">
        <v>297.0</v>
      </c>
      <c r="Y1741" t="n">
        <v>33.0</v>
      </c>
      <c r="Z1741" t="n">
        <v>0.0</v>
      </c>
      <c r="AA1741" t="n">
        <v>33.0</v>
      </c>
      <c r="AB1741" t="n">
        <v>0.0</v>
      </c>
      <c r="AC1741" t="n">
        <v>3.0</v>
      </c>
      <c r="AD1741" t="n">
        <v>18.0</v>
      </c>
      <c r="AE1741" t="n">
        <v>0.0</v>
      </c>
      <c r="AF1741" t="n">
        <v>0.0</v>
      </c>
      <c r="AG1741" t="n">
        <v>0.0</v>
      </c>
      <c r="AH1741" t="inlineStr">
        <is>
          <t>Vikash Suryakanth Parmar</t>
        </is>
      </c>
      <c r="AI1741" s="1" t="n">
        <v>44642.727847222224</v>
      </c>
      <c r="AJ1741" t="n">
        <v>113.0</v>
      </c>
      <c r="AK1741" t="n">
        <v>0.0</v>
      </c>
      <c r="AL1741" t="n">
        <v>0.0</v>
      </c>
      <c r="AM1741" t="n">
        <v>0.0</v>
      </c>
      <c r="AN1741" t="n">
        <v>0.0</v>
      </c>
      <c r="AO1741" t="n">
        <v>0.0</v>
      </c>
      <c r="AP1741" t="n">
        <v>18.0</v>
      </c>
      <c r="AQ1741" t="n">
        <v>0.0</v>
      </c>
      <c r="AR1741" t="n">
        <v>0.0</v>
      </c>
      <c r="AS1741" t="n">
        <v>0.0</v>
      </c>
      <c r="AT1741" t="inlineStr">
        <is>
          <t>N/A</t>
        </is>
      </c>
      <c r="AU1741" t="inlineStr">
        <is>
          <t>N/A</t>
        </is>
      </c>
      <c r="AV1741" t="inlineStr">
        <is>
          <t>N/A</t>
        </is>
      </c>
      <c r="AW1741" t="inlineStr">
        <is>
          <t>N/A</t>
        </is>
      </c>
      <c r="AX1741" t="inlineStr">
        <is>
          <t>N/A</t>
        </is>
      </c>
      <c r="AY1741" t="inlineStr">
        <is>
          <t>N/A</t>
        </is>
      </c>
      <c r="AZ1741" t="inlineStr">
        <is>
          <t>N/A</t>
        </is>
      </c>
      <c r="BA1741" t="inlineStr">
        <is>
          <t>N/A</t>
        </is>
      </c>
      <c r="BB1741" t="inlineStr">
        <is>
          <t>N/A</t>
        </is>
      </c>
      <c r="BC1741" t="inlineStr">
        <is>
          <t>N/A</t>
        </is>
      </c>
      <c r="BD1741" t="inlineStr">
        <is>
          <t>N/A</t>
        </is>
      </c>
      <c r="BE1741" t="inlineStr">
        <is>
          <t>N/A</t>
        </is>
      </c>
    </row>
    <row r="1742">
      <c r="A1742" t="inlineStr">
        <is>
          <t>WI220366510</t>
        </is>
      </c>
      <c r="B1742" t="inlineStr">
        <is>
          <t>DATA_VALIDATION</t>
        </is>
      </c>
      <c r="C1742" t="inlineStr">
        <is>
          <t>201330005944</t>
        </is>
      </c>
      <c r="D1742" t="inlineStr">
        <is>
          <t>Folder</t>
        </is>
      </c>
      <c r="E1742" s="2">
        <f>HYPERLINK("capsilon://?command=openfolder&amp;siteaddress=FAM.docvelocity-na8.net&amp;folderid=FX213E4879-9E24-1275-3AD7-61E9FE5A4E63","FX22038910")</f>
        <v>0.0</v>
      </c>
      <c r="F1742" t="inlineStr">
        <is>
          <t/>
        </is>
      </c>
      <c r="G1742" t="inlineStr">
        <is>
          <t/>
        </is>
      </c>
      <c r="H1742" t="inlineStr">
        <is>
          <t>Mailitem</t>
        </is>
      </c>
      <c r="I1742" t="inlineStr">
        <is>
          <t>MI2203684102</t>
        </is>
      </c>
      <c r="J1742" t="n">
        <v>134.0</v>
      </c>
      <c r="K1742" t="inlineStr">
        <is>
          <t>COMPLETED</t>
        </is>
      </c>
      <c r="L1742" t="inlineStr">
        <is>
          <t>MARK_AS_COMPLETED</t>
        </is>
      </c>
      <c r="M1742" t="inlineStr">
        <is>
          <t>Queue</t>
        </is>
      </c>
      <c r="N1742" t="n">
        <v>1.0</v>
      </c>
      <c r="O1742" s="1" t="n">
        <v>44642.71962962963</v>
      </c>
      <c r="P1742" s="1" t="n">
        <v>44642.76157407407</v>
      </c>
      <c r="Q1742" t="n">
        <v>3250.0</v>
      </c>
      <c r="R1742" t="n">
        <v>374.0</v>
      </c>
      <c r="S1742" t="b">
        <v>0</v>
      </c>
      <c r="T1742" t="inlineStr">
        <is>
          <t>N/A</t>
        </is>
      </c>
      <c r="U1742" t="b">
        <v>0</v>
      </c>
      <c r="V1742" t="inlineStr">
        <is>
          <t>Suraj Toradmal</t>
        </is>
      </c>
      <c r="W1742" s="1" t="n">
        <v>44642.76157407407</v>
      </c>
      <c r="X1742" t="n">
        <v>165.0</v>
      </c>
      <c r="Y1742" t="n">
        <v>0.0</v>
      </c>
      <c r="Z1742" t="n">
        <v>0.0</v>
      </c>
      <c r="AA1742" t="n">
        <v>0.0</v>
      </c>
      <c r="AB1742" t="n">
        <v>0.0</v>
      </c>
      <c r="AC1742" t="n">
        <v>0.0</v>
      </c>
      <c r="AD1742" t="n">
        <v>134.0</v>
      </c>
      <c r="AE1742" t="n">
        <v>121.0</v>
      </c>
      <c r="AF1742" t="n">
        <v>0.0</v>
      </c>
      <c r="AG1742" t="n">
        <v>5.0</v>
      </c>
      <c r="AH1742" t="inlineStr">
        <is>
          <t>N/A</t>
        </is>
      </c>
      <c r="AI1742" t="inlineStr">
        <is>
          <t>N/A</t>
        </is>
      </c>
      <c r="AJ1742" t="inlineStr">
        <is>
          <t>N/A</t>
        </is>
      </c>
      <c r="AK1742" t="inlineStr">
        <is>
          <t>N/A</t>
        </is>
      </c>
      <c r="AL1742" t="inlineStr">
        <is>
          <t>N/A</t>
        </is>
      </c>
      <c r="AM1742" t="inlineStr">
        <is>
          <t>N/A</t>
        </is>
      </c>
      <c r="AN1742" t="inlineStr">
        <is>
          <t>N/A</t>
        </is>
      </c>
      <c r="AO1742" t="inlineStr">
        <is>
          <t>N/A</t>
        </is>
      </c>
      <c r="AP1742" t="inlineStr">
        <is>
          <t>N/A</t>
        </is>
      </c>
      <c r="AQ1742" t="inlineStr">
        <is>
          <t>N/A</t>
        </is>
      </c>
      <c r="AR1742" t="inlineStr">
        <is>
          <t>N/A</t>
        </is>
      </c>
      <c r="AS1742" t="inlineStr">
        <is>
          <t>N/A</t>
        </is>
      </c>
      <c r="AT1742" t="inlineStr">
        <is>
          <t>N/A</t>
        </is>
      </c>
      <c r="AU1742" t="inlineStr">
        <is>
          <t>N/A</t>
        </is>
      </c>
      <c r="AV1742" t="inlineStr">
        <is>
          <t>N/A</t>
        </is>
      </c>
      <c r="AW1742" t="inlineStr">
        <is>
          <t>N/A</t>
        </is>
      </c>
      <c r="AX1742" t="inlineStr">
        <is>
          <t>N/A</t>
        </is>
      </c>
      <c r="AY1742" t="inlineStr">
        <is>
          <t>N/A</t>
        </is>
      </c>
      <c r="AZ1742" t="inlineStr">
        <is>
          <t>N/A</t>
        </is>
      </c>
      <c r="BA1742" t="inlineStr">
        <is>
          <t>N/A</t>
        </is>
      </c>
      <c r="BB1742" t="inlineStr">
        <is>
          <t>N/A</t>
        </is>
      </c>
      <c r="BC1742" t="inlineStr">
        <is>
          <t>N/A</t>
        </is>
      </c>
      <c r="BD1742" t="inlineStr">
        <is>
          <t>N/A</t>
        </is>
      </c>
      <c r="BE1742" t="inlineStr">
        <is>
          <t>N/A</t>
        </is>
      </c>
    </row>
    <row r="1743">
      <c r="A1743" t="inlineStr">
        <is>
          <t>WI220366552</t>
        </is>
      </c>
      <c r="B1743" t="inlineStr">
        <is>
          <t>DATA_VALIDATION</t>
        </is>
      </c>
      <c r="C1743" t="inlineStr">
        <is>
          <t>201330005965</t>
        </is>
      </c>
      <c r="D1743" t="inlineStr">
        <is>
          <t>Folder</t>
        </is>
      </c>
      <c r="E1743" s="2">
        <f>HYPERLINK("capsilon://?command=openfolder&amp;siteaddress=FAM.docvelocity-na8.net&amp;folderid=FX4069530F-2219-62BD-C7F9-C2712EBD83B3","FX22039530")</f>
        <v>0.0</v>
      </c>
      <c r="F1743" t="inlineStr">
        <is>
          <t/>
        </is>
      </c>
      <c r="G1743" t="inlineStr">
        <is>
          <t/>
        </is>
      </c>
      <c r="H1743" t="inlineStr">
        <is>
          <t>Mailitem</t>
        </is>
      </c>
      <c r="I1743" t="inlineStr">
        <is>
          <t>MI2203684560</t>
        </is>
      </c>
      <c r="J1743" t="n">
        <v>217.0</v>
      </c>
      <c r="K1743" t="inlineStr">
        <is>
          <t>COMPLETED</t>
        </is>
      </c>
      <c r="L1743" t="inlineStr">
        <is>
          <t>MARK_AS_COMPLETED</t>
        </is>
      </c>
      <c r="M1743" t="inlineStr">
        <is>
          <t>Queue</t>
        </is>
      </c>
      <c r="N1743" t="n">
        <v>1.0</v>
      </c>
      <c r="O1743" s="1" t="n">
        <v>44642.726111111115</v>
      </c>
      <c r="P1743" s="1" t="n">
        <v>44642.76789351852</v>
      </c>
      <c r="Q1743" t="n">
        <v>2933.0</v>
      </c>
      <c r="R1743" t="n">
        <v>677.0</v>
      </c>
      <c r="S1743" t="b">
        <v>0</v>
      </c>
      <c r="T1743" t="inlineStr">
        <is>
          <t>N/A</t>
        </is>
      </c>
      <c r="U1743" t="b">
        <v>0</v>
      </c>
      <c r="V1743" t="inlineStr">
        <is>
          <t>Suraj Toradmal</t>
        </is>
      </c>
      <c r="W1743" s="1" t="n">
        <v>44642.76789351852</v>
      </c>
      <c r="X1743" t="n">
        <v>545.0</v>
      </c>
      <c r="Y1743" t="n">
        <v>0.0</v>
      </c>
      <c r="Z1743" t="n">
        <v>0.0</v>
      </c>
      <c r="AA1743" t="n">
        <v>0.0</v>
      </c>
      <c r="AB1743" t="n">
        <v>0.0</v>
      </c>
      <c r="AC1743" t="n">
        <v>0.0</v>
      </c>
      <c r="AD1743" t="n">
        <v>217.0</v>
      </c>
      <c r="AE1743" t="n">
        <v>205.0</v>
      </c>
      <c r="AF1743" t="n">
        <v>0.0</v>
      </c>
      <c r="AG1743" t="n">
        <v>7.0</v>
      </c>
      <c r="AH1743" t="inlineStr">
        <is>
          <t>N/A</t>
        </is>
      </c>
      <c r="AI1743" t="inlineStr">
        <is>
          <t>N/A</t>
        </is>
      </c>
      <c r="AJ1743" t="inlineStr">
        <is>
          <t>N/A</t>
        </is>
      </c>
      <c r="AK1743" t="inlineStr">
        <is>
          <t>N/A</t>
        </is>
      </c>
      <c r="AL1743" t="inlineStr">
        <is>
          <t>N/A</t>
        </is>
      </c>
      <c r="AM1743" t="inlineStr">
        <is>
          <t>N/A</t>
        </is>
      </c>
      <c r="AN1743" t="inlineStr">
        <is>
          <t>N/A</t>
        </is>
      </c>
      <c r="AO1743" t="inlineStr">
        <is>
          <t>N/A</t>
        </is>
      </c>
      <c r="AP1743" t="inlineStr">
        <is>
          <t>N/A</t>
        </is>
      </c>
      <c r="AQ1743" t="inlineStr">
        <is>
          <t>N/A</t>
        </is>
      </c>
      <c r="AR1743" t="inlineStr">
        <is>
          <t>N/A</t>
        </is>
      </c>
      <c r="AS1743" t="inlineStr">
        <is>
          <t>N/A</t>
        </is>
      </c>
      <c r="AT1743" t="inlineStr">
        <is>
          <t>N/A</t>
        </is>
      </c>
      <c r="AU1743" t="inlineStr">
        <is>
          <t>N/A</t>
        </is>
      </c>
      <c r="AV1743" t="inlineStr">
        <is>
          <t>N/A</t>
        </is>
      </c>
      <c r="AW1743" t="inlineStr">
        <is>
          <t>N/A</t>
        </is>
      </c>
      <c r="AX1743" t="inlineStr">
        <is>
          <t>N/A</t>
        </is>
      </c>
      <c r="AY1743" t="inlineStr">
        <is>
          <t>N/A</t>
        </is>
      </c>
      <c r="AZ1743" t="inlineStr">
        <is>
          <t>N/A</t>
        </is>
      </c>
      <c r="BA1743" t="inlineStr">
        <is>
          <t>N/A</t>
        </is>
      </c>
      <c r="BB1743" t="inlineStr">
        <is>
          <t>N/A</t>
        </is>
      </c>
      <c r="BC1743" t="inlineStr">
        <is>
          <t>N/A</t>
        </is>
      </c>
      <c r="BD1743" t="inlineStr">
        <is>
          <t>N/A</t>
        </is>
      </c>
      <c r="BE1743" t="inlineStr">
        <is>
          <t>N/A</t>
        </is>
      </c>
    </row>
    <row r="1744">
      <c r="A1744" t="inlineStr">
        <is>
          <t>WI220366565</t>
        </is>
      </c>
      <c r="B1744" t="inlineStr">
        <is>
          <t>DATA_VALIDATION</t>
        </is>
      </c>
      <c r="C1744" t="inlineStr">
        <is>
          <t>201330005904</t>
        </is>
      </c>
      <c r="D1744" t="inlineStr">
        <is>
          <t>Folder</t>
        </is>
      </c>
      <c r="E1744" s="2">
        <f>HYPERLINK("capsilon://?command=openfolder&amp;siteaddress=FAM.docvelocity-na8.net&amp;folderid=FX5101B62B-E38A-D03C-6AAB-428C9703C877","FX22038076")</f>
        <v>0.0</v>
      </c>
      <c r="F1744" t="inlineStr">
        <is>
          <t/>
        </is>
      </c>
      <c r="G1744" t="inlineStr">
        <is>
          <t/>
        </is>
      </c>
      <c r="H1744" t="inlineStr">
        <is>
          <t>Mailitem</t>
        </is>
      </c>
      <c r="I1744" t="inlineStr">
        <is>
          <t>MI2203684941</t>
        </is>
      </c>
      <c r="J1744" t="n">
        <v>28.0</v>
      </c>
      <c r="K1744" t="inlineStr">
        <is>
          <t>COMPLETED</t>
        </is>
      </c>
      <c r="L1744" t="inlineStr">
        <is>
          <t>MARK_AS_COMPLETED</t>
        </is>
      </c>
      <c r="M1744" t="inlineStr">
        <is>
          <t>Queue</t>
        </is>
      </c>
      <c r="N1744" t="n">
        <v>2.0</v>
      </c>
      <c r="O1744" s="1" t="n">
        <v>44642.73116898148</v>
      </c>
      <c r="P1744" s="1" t="n">
        <v>44643.24685185185</v>
      </c>
      <c r="Q1744" t="n">
        <v>43752.0</v>
      </c>
      <c r="R1744" t="n">
        <v>803.0</v>
      </c>
      <c r="S1744" t="b">
        <v>0</v>
      </c>
      <c r="T1744" t="inlineStr">
        <is>
          <t>N/A</t>
        </is>
      </c>
      <c r="U1744" t="b">
        <v>0</v>
      </c>
      <c r="V1744" t="inlineStr">
        <is>
          <t>Ganesh Bavdiwale</t>
        </is>
      </c>
      <c r="W1744" s="1" t="n">
        <v>44642.73604166666</v>
      </c>
      <c r="X1744" t="n">
        <v>403.0</v>
      </c>
      <c r="Y1744" t="n">
        <v>21.0</v>
      </c>
      <c r="Z1744" t="n">
        <v>0.0</v>
      </c>
      <c r="AA1744" t="n">
        <v>21.0</v>
      </c>
      <c r="AB1744" t="n">
        <v>0.0</v>
      </c>
      <c r="AC1744" t="n">
        <v>6.0</v>
      </c>
      <c r="AD1744" t="n">
        <v>7.0</v>
      </c>
      <c r="AE1744" t="n">
        <v>0.0</v>
      </c>
      <c r="AF1744" t="n">
        <v>0.0</v>
      </c>
      <c r="AG1744" t="n">
        <v>0.0</v>
      </c>
      <c r="AH1744" t="inlineStr">
        <is>
          <t>Hemanshi Deshlahara</t>
        </is>
      </c>
      <c r="AI1744" s="1" t="n">
        <v>44643.24685185185</v>
      </c>
      <c r="AJ1744" t="n">
        <v>400.0</v>
      </c>
      <c r="AK1744" t="n">
        <v>1.0</v>
      </c>
      <c r="AL1744" t="n">
        <v>0.0</v>
      </c>
      <c r="AM1744" t="n">
        <v>1.0</v>
      </c>
      <c r="AN1744" t="n">
        <v>0.0</v>
      </c>
      <c r="AO1744" t="n">
        <v>1.0</v>
      </c>
      <c r="AP1744" t="n">
        <v>6.0</v>
      </c>
      <c r="AQ1744" t="n">
        <v>0.0</v>
      </c>
      <c r="AR1744" t="n">
        <v>0.0</v>
      </c>
      <c r="AS1744" t="n">
        <v>0.0</v>
      </c>
      <c r="AT1744" t="inlineStr">
        <is>
          <t>N/A</t>
        </is>
      </c>
      <c r="AU1744" t="inlineStr">
        <is>
          <t>N/A</t>
        </is>
      </c>
      <c r="AV1744" t="inlineStr">
        <is>
          <t>N/A</t>
        </is>
      </c>
      <c r="AW1744" t="inlineStr">
        <is>
          <t>N/A</t>
        </is>
      </c>
      <c r="AX1744" t="inlineStr">
        <is>
          <t>N/A</t>
        </is>
      </c>
      <c r="AY1744" t="inlineStr">
        <is>
          <t>N/A</t>
        </is>
      </c>
      <c r="AZ1744" t="inlineStr">
        <is>
          <t>N/A</t>
        </is>
      </c>
      <c r="BA1744" t="inlineStr">
        <is>
          <t>N/A</t>
        </is>
      </c>
      <c r="BB1744" t="inlineStr">
        <is>
          <t>N/A</t>
        </is>
      </c>
      <c r="BC1744" t="inlineStr">
        <is>
          <t>N/A</t>
        </is>
      </c>
      <c r="BD1744" t="inlineStr">
        <is>
          <t>N/A</t>
        </is>
      </c>
      <c r="BE1744" t="inlineStr">
        <is>
          <t>N/A</t>
        </is>
      </c>
    </row>
    <row r="1745">
      <c r="A1745" t="inlineStr">
        <is>
          <t>WI220366662</t>
        </is>
      </c>
      <c r="B1745" t="inlineStr">
        <is>
          <t>DATA_VALIDATION</t>
        </is>
      </c>
      <c r="C1745" t="inlineStr">
        <is>
          <t>201308008322</t>
        </is>
      </c>
      <c r="D1745" t="inlineStr">
        <is>
          <t>Folder</t>
        </is>
      </c>
      <c r="E1745" s="2">
        <f>HYPERLINK("capsilon://?command=openfolder&amp;siteaddress=FAM.docvelocity-na8.net&amp;folderid=FX32C16380-97F1-D872-280B-0D73C0A0BC8C","FX220310109")</f>
        <v>0.0</v>
      </c>
      <c r="F1745" t="inlineStr">
        <is>
          <t/>
        </is>
      </c>
      <c r="G1745" t="inlineStr">
        <is>
          <t/>
        </is>
      </c>
      <c r="H1745" t="inlineStr">
        <is>
          <t>Mailitem</t>
        </is>
      </c>
      <c r="I1745" t="inlineStr">
        <is>
          <t>MI2203686343</t>
        </is>
      </c>
      <c r="J1745" t="n">
        <v>44.0</v>
      </c>
      <c r="K1745" t="inlineStr">
        <is>
          <t>COMPLETED</t>
        </is>
      </c>
      <c r="L1745" t="inlineStr">
        <is>
          <t>MARK_AS_COMPLETED</t>
        </is>
      </c>
      <c r="M1745" t="inlineStr">
        <is>
          <t>Queue</t>
        </is>
      </c>
      <c r="N1745" t="n">
        <v>2.0</v>
      </c>
      <c r="O1745" s="1" t="n">
        <v>44642.751284722224</v>
      </c>
      <c r="P1745" s="1" t="n">
        <v>44643.243784722225</v>
      </c>
      <c r="Q1745" t="n">
        <v>42178.0</v>
      </c>
      <c r="R1745" t="n">
        <v>374.0</v>
      </c>
      <c r="S1745" t="b">
        <v>0</v>
      </c>
      <c r="T1745" t="inlineStr">
        <is>
          <t>N/A</t>
        </is>
      </c>
      <c r="U1745" t="b">
        <v>0</v>
      </c>
      <c r="V1745" t="inlineStr">
        <is>
          <t>Nayan Naramshettiwar</t>
        </is>
      </c>
      <c r="W1745" s="1" t="n">
        <v>44642.75412037037</v>
      </c>
      <c r="X1745" t="n">
        <v>241.0</v>
      </c>
      <c r="Y1745" t="n">
        <v>36.0</v>
      </c>
      <c r="Z1745" t="n">
        <v>0.0</v>
      </c>
      <c r="AA1745" t="n">
        <v>36.0</v>
      </c>
      <c r="AB1745" t="n">
        <v>0.0</v>
      </c>
      <c r="AC1745" t="n">
        <v>6.0</v>
      </c>
      <c r="AD1745" t="n">
        <v>8.0</v>
      </c>
      <c r="AE1745" t="n">
        <v>0.0</v>
      </c>
      <c r="AF1745" t="n">
        <v>0.0</v>
      </c>
      <c r="AG1745" t="n">
        <v>0.0</v>
      </c>
      <c r="AH1745" t="inlineStr">
        <is>
          <t>Saloni Uttekar</t>
        </is>
      </c>
      <c r="AI1745" s="1" t="n">
        <v>44643.243784722225</v>
      </c>
      <c r="AJ1745" t="n">
        <v>133.0</v>
      </c>
      <c r="AK1745" t="n">
        <v>0.0</v>
      </c>
      <c r="AL1745" t="n">
        <v>0.0</v>
      </c>
      <c r="AM1745" t="n">
        <v>0.0</v>
      </c>
      <c r="AN1745" t="n">
        <v>0.0</v>
      </c>
      <c r="AO1745" t="n">
        <v>0.0</v>
      </c>
      <c r="AP1745" t="n">
        <v>8.0</v>
      </c>
      <c r="AQ1745" t="n">
        <v>0.0</v>
      </c>
      <c r="AR1745" t="n">
        <v>0.0</v>
      </c>
      <c r="AS1745" t="n">
        <v>0.0</v>
      </c>
      <c r="AT1745" t="inlineStr">
        <is>
          <t>N/A</t>
        </is>
      </c>
      <c r="AU1745" t="inlineStr">
        <is>
          <t>N/A</t>
        </is>
      </c>
      <c r="AV1745" t="inlineStr">
        <is>
          <t>N/A</t>
        </is>
      </c>
      <c r="AW1745" t="inlineStr">
        <is>
          <t>N/A</t>
        </is>
      </c>
      <c r="AX1745" t="inlineStr">
        <is>
          <t>N/A</t>
        </is>
      </c>
      <c r="AY1745" t="inlineStr">
        <is>
          <t>N/A</t>
        </is>
      </c>
      <c r="AZ1745" t="inlineStr">
        <is>
          <t>N/A</t>
        </is>
      </c>
      <c r="BA1745" t="inlineStr">
        <is>
          <t>N/A</t>
        </is>
      </c>
      <c r="BB1745" t="inlineStr">
        <is>
          <t>N/A</t>
        </is>
      </c>
      <c r="BC1745" t="inlineStr">
        <is>
          <t>N/A</t>
        </is>
      </c>
      <c r="BD1745" t="inlineStr">
        <is>
          <t>N/A</t>
        </is>
      </c>
      <c r="BE1745" t="inlineStr">
        <is>
          <t>N/A</t>
        </is>
      </c>
    </row>
    <row r="1746">
      <c r="A1746" t="inlineStr">
        <is>
          <t>WI220366707</t>
        </is>
      </c>
      <c r="B1746" t="inlineStr">
        <is>
          <t>DATA_VALIDATION</t>
        </is>
      </c>
      <c r="C1746" t="inlineStr">
        <is>
          <t>201300022324</t>
        </is>
      </c>
      <c r="D1746" t="inlineStr">
        <is>
          <t>Folder</t>
        </is>
      </c>
      <c r="E1746" s="2">
        <f>HYPERLINK("capsilon://?command=openfolder&amp;siteaddress=FAM.docvelocity-na8.net&amp;folderid=FXBD8A4F3B-C2EF-3DBC-D9FE-BFE1410FE4FB","FX22039870")</f>
        <v>0.0</v>
      </c>
      <c r="F1746" t="inlineStr">
        <is>
          <t/>
        </is>
      </c>
      <c r="G1746" t="inlineStr">
        <is>
          <t/>
        </is>
      </c>
      <c r="H1746" t="inlineStr">
        <is>
          <t>Mailitem</t>
        </is>
      </c>
      <c r="I1746" t="inlineStr">
        <is>
          <t>MI2203683007</t>
        </is>
      </c>
      <c r="J1746" t="n">
        <v>275.0</v>
      </c>
      <c r="K1746" t="inlineStr">
        <is>
          <t>COMPLETED</t>
        </is>
      </c>
      <c r="L1746" t="inlineStr">
        <is>
          <t>MARK_AS_COMPLETED</t>
        </is>
      </c>
      <c r="M1746" t="inlineStr">
        <is>
          <t>Queue</t>
        </is>
      </c>
      <c r="N1746" t="n">
        <v>2.0</v>
      </c>
      <c r="O1746" s="1" t="n">
        <v>44642.76055555556</v>
      </c>
      <c r="P1746" s="1" t="n">
        <v>44643.18221064815</v>
      </c>
      <c r="Q1746" t="n">
        <v>32862.0</v>
      </c>
      <c r="R1746" t="n">
        <v>3569.0</v>
      </c>
      <c r="S1746" t="b">
        <v>0</v>
      </c>
      <c r="T1746" t="inlineStr">
        <is>
          <t>N/A</t>
        </is>
      </c>
      <c r="U1746" t="b">
        <v>1</v>
      </c>
      <c r="V1746" t="inlineStr">
        <is>
          <t>Nayan Naramshettiwar</t>
        </is>
      </c>
      <c r="W1746" s="1" t="n">
        <v>44642.77715277778</v>
      </c>
      <c r="X1746" t="n">
        <v>1416.0</v>
      </c>
      <c r="Y1746" t="n">
        <v>176.0</v>
      </c>
      <c r="Z1746" t="n">
        <v>0.0</v>
      </c>
      <c r="AA1746" t="n">
        <v>176.0</v>
      </c>
      <c r="AB1746" t="n">
        <v>52.0</v>
      </c>
      <c r="AC1746" t="n">
        <v>68.0</v>
      </c>
      <c r="AD1746" t="n">
        <v>99.0</v>
      </c>
      <c r="AE1746" t="n">
        <v>0.0</v>
      </c>
      <c r="AF1746" t="n">
        <v>0.0</v>
      </c>
      <c r="AG1746" t="n">
        <v>0.0</v>
      </c>
      <c r="AH1746" t="inlineStr">
        <is>
          <t>Nisha Verma</t>
        </is>
      </c>
      <c r="AI1746" s="1" t="n">
        <v>44643.18221064815</v>
      </c>
      <c r="AJ1746" t="n">
        <v>127.0</v>
      </c>
      <c r="AK1746" t="n">
        <v>1.0</v>
      </c>
      <c r="AL1746" t="n">
        <v>0.0</v>
      </c>
      <c r="AM1746" t="n">
        <v>1.0</v>
      </c>
      <c r="AN1746" t="n">
        <v>52.0</v>
      </c>
      <c r="AO1746" t="n">
        <v>1.0</v>
      </c>
      <c r="AP1746" t="n">
        <v>98.0</v>
      </c>
      <c r="AQ1746" t="n">
        <v>0.0</v>
      </c>
      <c r="AR1746" t="n">
        <v>0.0</v>
      </c>
      <c r="AS1746" t="n">
        <v>0.0</v>
      </c>
      <c r="AT1746" t="inlineStr">
        <is>
          <t>N/A</t>
        </is>
      </c>
      <c r="AU1746" t="inlineStr">
        <is>
          <t>N/A</t>
        </is>
      </c>
      <c r="AV1746" t="inlineStr">
        <is>
          <t>N/A</t>
        </is>
      </c>
      <c r="AW1746" t="inlineStr">
        <is>
          <t>N/A</t>
        </is>
      </c>
      <c r="AX1746" t="inlineStr">
        <is>
          <t>N/A</t>
        </is>
      </c>
      <c r="AY1746" t="inlineStr">
        <is>
          <t>N/A</t>
        </is>
      </c>
      <c r="AZ1746" t="inlineStr">
        <is>
          <t>N/A</t>
        </is>
      </c>
      <c r="BA1746" t="inlineStr">
        <is>
          <t>N/A</t>
        </is>
      </c>
      <c r="BB1746" t="inlineStr">
        <is>
          <t>N/A</t>
        </is>
      </c>
      <c r="BC1746" t="inlineStr">
        <is>
          <t>N/A</t>
        </is>
      </c>
      <c r="BD1746" t="inlineStr">
        <is>
          <t>N/A</t>
        </is>
      </c>
      <c r="BE1746" t="inlineStr">
        <is>
          <t>N/A</t>
        </is>
      </c>
    </row>
    <row r="1747">
      <c r="A1747" t="inlineStr">
        <is>
          <t>WI220366721</t>
        </is>
      </c>
      <c r="B1747" t="inlineStr">
        <is>
          <t>DATA_VALIDATION</t>
        </is>
      </c>
      <c r="C1747" t="inlineStr">
        <is>
          <t>201330005944</t>
        </is>
      </c>
      <c r="D1747" t="inlineStr">
        <is>
          <t>Folder</t>
        </is>
      </c>
      <c r="E1747" s="2">
        <f>HYPERLINK("capsilon://?command=openfolder&amp;siteaddress=FAM.docvelocity-na8.net&amp;folderid=FX213E4879-9E24-1275-3AD7-61E9FE5A4E63","FX22038910")</f>
        <v>0.0</v>
      </c>
      <c r="F1747" t="inlineStr">
        <is>
          <t/>
        </is>
      </c>
      <c r="G1747" t="inlineStr">
        <is>
          <t/>
        </is>
      </c>
      <c r="H1747" t="inlineStr">
        <is>
          <t>Mailitem</t>
        </is>
      </c>
      <c r="I1747" t="inlineStr">
        <is>
          <t>MI2203684102</t>
        </is>
      </c>
      <c r="J1747" t="n">
        <v>186.0</v>
      </c>
      <c r="K1747" t="inlineStr">
        <is>
          <t>COMPLETED</t>
        </is>
      </c>
      <c r="L1747" t="inlineStr">
        <is>
          <t>MARK_AS_COMPLETED</t>
        </is>
      </c>
      <c r="M1747" t="inlineStr">
        <is>
          <t>Queue</t>
        </is>
      </c>
      <c r="N1747" t="n">
        <v>2.0</v>
      </c>
      <c r="O1747" s="1" t="n">
        <v>44642.76228009259</v>
      </c>
      <c r="P1747" s="1" t="n">
        <v>44643.1931712963</v>
      </c>
      <c r="Q1747" t="n">
        <v>36005.0</v>
      </c>
      <c r="R1747" t="n">
        <v>1224.0</v>
      </c>
      <c r="S1747" t="b">
        <v>0</v>
      </c>
      <c r="T1747" t="inlineStr">
        <is>
          <t>N/A</t>
        </is>
      </c>
      <c r="U1747" t="b">
        <v>1</v>
      </c>
      <c r="V1747" t="inlineStr">
        <is>
          <t>Shubham Karwate</t>
        </is>
      </c>
      <c r="W1747" s="1" t="n">
        <v>44642.77028935185</v>
      </c>
      <c r="X1747" t="n">
        <v>555.0</v>
      </c>
      <c r="Y1747" t="n">
        <v>161.0</v>
      </c>
      <c r="Z1747" t="n">
        <v>0.0</v>
      </c>
      <c r="AA1747" t="n">
        <v>161.0</v>
      </c>
      <c r="AB1747" t="n">
        <v>0.0</v>
      </c>
      <c r="AC1747" t="n">
        <v>20.0</v>
      </c>
      <c r="AD1747" t="n">
        <v>25.0</v>
      </c>
      <c r="AE1747" t="n">
        <v>0.0</v>
      </c>
      <c r="AF1747" t="n">
        <v>0.0</v>
      </c>
      <c r="AG1747" t="n">
        <v>0.0</v>
      </c>
      <c r="AH1747" t="inlineStr">
        <is>
          <t>Nisha Verma</t>
        </is>
      </c>
      <c r="AI1747" s="1" t="n">
        <v>44643.1931712963</v>
      </c>
      <c r="AJ1747" t="n">
        <v>74.0</v>
      </c>
      <c r="AK1747" t="n">
        <v>0.0</v>
      </c>
      <c r="AL1747" t="n">
        <v>0.0</v>
      </c>
      <c r="AM1747" t="n">
        <v>0.0</v>
      </c>
      <c r="AN1747" t="n">
        <v>0.0</v>
      </c>
      <c r="AO1747" t="n">
        <v>0.0</v>
      </c>
      <c r="AP1747" t="n">
        <v>25.0</v>
      </c>
      <c r="AQ1747" t="n">
        <v>0.0</v>
      </c>
      <c r="AR1747" t="n">
        <v>0.0</v>
      </c>
      <c r="AS1747" t="n">
        <v>0.0</v>
      </c>
      <c r="AT1747" t="inlineStr">
        <is>
          <t>N/A</t>
        </is>
      </c>
      <c r="AU1747" t="inlineStr">
        <is>
          <t>N/A</t>
        </is>
      </c>
      <c r="AV1747" t="inlineStr">
        <is>
          <t>N/A</t>
        </is>
      </c>
      <c r="AW1747" t="inlineStr">
        <is>
          <t>N/A</t>
        </is>
      </c>
      <c r="AX1747" t="inlineStr">
        <is>
          <t>N/A</t>
        </is>
      </c>
      <c r="AY1747" t="inlineStr">
        <is>
          <t>N/A</t>
        </is>
      </c>
      <c r="AZ1747" t="inlineStr">
        <is>
          <t>N/A</t>
        </is>
      </c>
      <c r="BA1747" t="inlineStr">
        <is>
          <t>N/A</t>
        </is>
      </c>
      <c r="BB1747" t="inlineStr">
        <is>
          <t>N/A</t>
        </is>
      </c>
      <c r="BC1747" t="inlineStr">
        <is>
          <t>N/A</t>
        </is>
      </c>
      <c r="BD1747" t="inlineStr">
        <is>
          <t>N/A</t>
        </is>
      </c>
      <c r="BE1747" t="inlineStr">
        <is>
          <t>N/A</t>
        </is>
      </c>
    </row>
    <row r="1748">
      <c r="A1748" t="inlineStr">
        <is>
          <t>WI220366748</t>
        </is>
      </c>
      <c r="B1748" t="inlineStr">
        <is>
          <t>DATA_VALIDATION</t>
        </is>
      </c>
      <c r="C1748" t="inlineStr">
        <is>
          <t>201130013513</t>
        </is>
      </c>
      <c r="D1748" t="inlineStr">
        <is>
          <t>Folder</t>
        </is>
      </c>
      <c r="E1748" s="2">
        <f>HYPERLINK("capsilon://?command=openfolder&amp;siteaddress=FAM.docvelocity-na8.net&amp;folderid=FX38647E32-C02A-63BA-84CD-7E9A07067D44","FX22039575")</f>
        <v>0.0</v>
      </c>
      <c r="F1748" t="inlineStr">
        <is>
          <t/>
        </is>
      </c>
      <c r="G1748" t="inlineStr">
        <is>
          <t/>
        </is>
      </c>
      <c r="H1748" t="inlineStr">
        <is>
          <t>Mailitem</t>
        </is>
      </c>
      <c r="I1748" t="inlineStr">
        <is>
          <t>MI2203683538</t>
        </is>
      </c>
      <c r="J1748" t="n">
        <v>264.0</v>
      </c>
      <c r="K1748" t="inlineStr">
        <is>
          <t>COMPLETED</t>
        </is>
      </c>
      <c r="L1748" t="inlineStr">
        <is>
          <t>MARK_AS_COMPLETED</t>
        </is>
      </c>
      <c r="M1748" t="inlineStr">
        <is>
          <t>Queue</t>
        </is>
      </c>
      <c r="N1748" t="n">
        <v>2.0</v>
      </c>
      <c r="O1748" s="1" t="n">
        <v>44642.76466435185</v>
      </c>
      <c r="P1748" s="1" t="n">
        <v>44643.20891203704</v>
      </c>
      <c r="Q1748" t="n">
        <v>34682.0</v>
      </c>
      <c r="R1748" t="n">
        <v>3701.0</v>
      </c>
      <c r="S1748" t="b">
        <v>0</v>
      </c>
      <c r="T1748" t="inlineStr">
        <is>
          <t>N/A</t>
        </is>
      </c>
      <c r="U1748" t="b">
        <v>1</v>
      </c>
      <c r="V1748" t="inlineStr">
        <is>
          <t>Nilesh Thakur</t>
        </is>
      </c>
      <c r="W1748" s="1" t="n">
        <v>44642.79903935185</v>
      </c>
      <c r="X1748" t="n">
        <v>2775.0</v>
      </c>
      <c r="Y1748" t="n">
        <v>211.0</v>
      </c>
      <c r="Z1748" t="n">
        <v>0.0</v>
      </c>
      <c r="AA1748" t="n">
        <v>211.0</v>
      </c>
      <c r="AB1748" t="n">
        <v>21.0</v>
      </c>
      <c r="AC1748" t="n">
        <v>31.0</v>
      </c>
      <c r="AD1748" t="n">
        <v>53.0</v>
      </c>
      <c r="AE1748" t="n">
        <v>0.0</v>
      </c>
      <c r="AF1748" t="n">
        <v>0.0</v>
      </c>
      <c r="AG1748" t="n">
        <v>0.0</v>
      </c>
      <c r="AH1748" t="inlineStr">
        <is>
          <t>Karnal Akhare</t>
        </is>
      </c>
      <c r="AI1748" s="1" t="n">
        <v>44643.20891203704</v>
      </c>
      <c r="AJ1748" t="n">
        <v>893.0</v>
      </c>
      <c r="AK1748" t="n">
        <v>13.0</v>
      </c>
      <c r="AL1748" t="n">
        <v>0.0</v>
      </c>
      <c r="AM1748" t="n">
        <v>13.0</v>
      </c>
      <c r="AN1748" t="n">
        <v>21.0</v>
      </c>
      <c r="AO1748" t="n">
        <v>12.0</v>
      </c>
      <c r="AP1748" t="n">
        <v>40.0</v>
      </c>
      <c r="AQ1748" t="n">
        <v>0.0</v>
      </c>
      <c r="AR1748" t="n">
        <v>0.0</v>
      </c>
      <c r="AS1748" t="n">
        <v>0.0</v>
      </c>
      <c r="AT1748" t="inlineStr">
        <is>
          <t>N/A</t>
        </is>
      </c>
      <c r="AU1748" t="inlineStr">
        <is>
          <t>N/A</t>
        </is>
      </c>
      <c r="AV1748" t="inlineStr">
        <is>
          <t>N/A</t>
        </is>
      </c>
      <c r="AW1748" t="inlineStr">
        <is>
          <t>N/A</t>
        </is>
      </c>
      <c r="AX1748" t="inlineStr">
        <is>
          <t>N/A</t>
        </is>
      </c>
      <c r="AY1748" t="inlineStr">
        <is>
          <t>N/A</t>
        </is>
      </c>
      <c r="AZ1748" t="inlineStr">
        <is>
          <t>N/A</t>
        </is>
      </c>
      <c r="BA1748" t="inlineStr">
        <is>
          <t>N/A</t>
        </is>
      </c>
      <c r="BB1748" t="inlineStr">
        <is>
          <t>N/A</t>
        </is>
      </c>
      <c r="BC1748" t="inlineStr">
        <is>
          <t>N/A</t>
        </is>
      </c>
      <c r="BD1748" t="inlineStr">
        <is>
          <t>N/A</t>
        </is>
      </c>
      <c r="BE1748" t="inlineStr">
        <is>
          <t>N/A</t>
        </is>
      </c>
    </row>
    <row r="1749">
      <c r="A1749" t="inlineStr">
        <is>
          <t>WI220366754</t>
        </is>
      </c>
      <c r="B1749" t="inlineStr">
        <is>
          <t>DATA_VALIDATION</t>
        </is>
      </c>
      <c r="C1749" t="inlineStr">
        <is>
          <t>201330005719</t>
        </is>
      </c>
      <c r="D1749" t="inlineStr">
        <is>
          <t>Folder</t>
        </is>
      </c>
      <c r="E1749" s="2">
        <f>HYPERLINK("capsilon://?command=openfolder&amp;siteaddress=FAM.docvelocity-na8.net&amp;folderid=FXC5B24634-15C4-4B09-47D9-CB43C292E56B","FX22034316")</f>
        <v>0.0</v>
      </c>
      <c r="F1749" t="inlineStr">
        <is>
          <t/>
        </is>
      </c>
      <c r="G1749" t="inlineStr">
        <is>
          <t/>
        </is>
      </c>
      <c r="H1749" t="inlineStr">
        <is>
          <t>Mailitem</t>
        </is>
      </c>
      <c r="I1749" t="inlineStr">
        <is>
          <t>MI2203687244</t>
        </is>
      </c>
      <c r="J1749" t="n">
        <v>28.0</v>
      </c>
      <c r="K1749" t="inlineStr">
        <is>
          <t>COMPLETED</t>
        </is>
      </c>
      <c r="L1749" t="inlineStr">
        <is>
          <t>MARK_AS_COMPLETED</t>
        </is>
      </c>
      <c r="M1749" t="inlineStr">
        <is>
          <t>Queue</t>
        </is>
      </c>
      <c r="N1749" t="n">
        <v>1.0</v>
      </c>
      <c r="O1749" s="1" t="n">
        <v>44642.76515046296</v>
      </c>
      <c r="P1749" s="1" t="n">
        <v>44642.77071759259</v>
      </c>
      <c r="Q1749" t="n">
        <v>238.0</v>
      </c>
      <c r="R1749" t="n">
        <v>243.0</v>
      </c>
      <c r="S1749" t="b">
        <v>0</v>
      </c>
      <c r="T1749" t="inlineStr">
        <is>
          <t>N/A</t>
        </is>
      </c>
      <c r="U1749" t="b">
        <v>0</v>
      </c>
      <c r="V1749" t="inlineStr">
        <is>
          <t>Suraj Toradmal</t>
        </is>
      </c>
      <c r="W1749" s="1" t="n">
        <v>44642.77071759259</v>
      </c>
      <c r="X1749" t="n">
        <v>243.0</v>
      </c>
      <c r="Y1749" t="n">
        <v>0.0</v>
      </c>
      <c r="Z1749" t="n">
        <v>0.0</v>
      </c>
      <c r="AA1749" t="n">
        <v>0.0</v>
      </c>
      <c r="AB1749" t="n">
        <v>0.0</v>
      </c>
      <c r="AC1749" t="n">
        <v>0.0</v>
      </c>
      <c r="AD1749" t="n">
        <v>28.0</v>
      </c>
      <c r="AE1749" t="n">
        <v>21.0</v>
      </c>
      <c r="AF1749" t="n">
        <v>0.0</v>
      </c>
      <c r="AG1749" t="n">
        <v>3.0</v>
      </c>
      <c r="AH1749" t="inlineStr">
        <is>
          <t>N/A</t>
        </is>
      </c>
      <c r="AI1749" t="inlineStr">
        <is>
          <t>N/A</t>
        </is>
      </c>
      <c r="AJ1749" t="inlineStr">
        <is>
          <t>N/A</t>
        </is>
      </c>
      <c r="AK1749" t="inlineStr">
        <is>
          <t>N/A</t>
        </is>
      </c>
      <c r="AL1749" t="inlineStr">
        <is>
          <t>N/A</t>
        </is>
      </c>
      <c r="AM1749" t="inlineStr">
        <is>
          <t>N/A</t>
        </is>
      </c>
      <c r="AN1749" t="inlineStr">
        <is>
          <t>N/A</t>
        </is>
      </c>
      <c r="AO1749" t="inlineStr">
        <is>
          <t>N/A</t>
        </is>
      </c>
      <c r="AP1749" t="inlineStr">
        <is>
          <t>N/A</t>
        </is>
      </c>
      <c r="AQ1749" t="inlineStr">
        <is>
          <t>N/A</t>
        </is>
      </c>
      <c r="AR1749" t="inlineStr">
        <is>
          <t>N/A</t>
        </is>
      </c>
      <c r="AS1749" t="inlineStr">
        <is>
          <t>N/A</t>
        </is>
      </c>
      <c r="AT1749" t="inlineStr">
        <is>
          <t>N/A</t>
        </is>
      </c>
      <c r="AU1749" t="inlineStr">
        <is>
          <t>N/A</t>
        </is>
      </c>
      <c r="AV1749" t="inlineStr">
        <is>
          <t>N/A</t>
        </is>
      </c>
      <c r="AW1749" t="inlineStr">
        <is>
          <t>N/A</t>
        </is>
      </c>
      <c r="AX1749" t="inlineStr">
        <is>
          <t>N/A</t>
        </is>
      </c>
      <c r="AY1749" t="inlineStr">
        <is>
          <t>N/A</t>
        </is>
      </c>
      <c r="AZ1749" t="inlineStr">
        <is>
          <t>N/A</t>
        </is>
      </c>
      <c r="BA1749" t="inlineStr">
        <is>
          <t>N/A</t>
        </is>
      </c>
      <c r="BB1749" t="inlineStr">
        <is>
          <t>N/A</t>
        </is>
      </c>
      <c r="BC1749" t="inlineStr">
        <is>
          <t>N/A</t>
        </is>
      </c>
      <c r="BD1749" t="inlineStr">
        <is>
          <t>N/A</t>
        </is>
      </c>
      <c r="BE1749" t="inlineStr">
        <is>
          <t>N/A</t>
        </is>
      </c>
    </row>
    <row r="1750">
      <c r="A1750" t="inlineStr">
        <is>
          <t>WI220366765</t>
        </is>
      </c>
      <c r="B1750" t="inlineStr">
        <is>
          <t>DATA_VALIDATION</t>
        </is>
      </c>
      <c r="C1750" t="inlineStr">
        <is>
          <t>201300022328</t>
        </is>
      </c>
      <c r="D1750" t="inlineStr">
        <is>
          <t>Folder</t>
        </is>
      </c>
      <c r="E1750" s="2">
        <f>HYPERLINK("capsilon://?command=openfolder&amp;siteaddress=FAM.docvelocity-na8.net&amp;folderid=FX595234CD-4758-1564-8F45-7EA6744F61C7","FX22039934")</f>
        <v>0.0</v>
      </c>
      <c r="F1750" t="inlineStr">
        <is>
          <t/>
        </is>
      </c>
      <c r="G1750" t="inlineStr">
        <is>
          <t/>
        </is>
      </c>
      <c r="H1750" t="inlineStr">
        <is>
          <t>Mailitem</t>
        </is>
      </c>
      <c r="I1750" t="inlineStr">
        <is>
          <t>MI2203687286</t>
        </is>
      </c>
      <c r="J1750" t="n">
        <v>28.0</v>
      </c>
      <c r="K1750" t="inlineStr">
        <is>
          <t>COMPLETED</t>
        </is>
      </c>
      <c r="L1750" t="inlineStr">
        <is>
          <t>MARK_AS_COMPLETED</t>
        </is>
      </c>
      <c r="M1750" t="inlineStr">
        <is>
          <t>Queue</t>
        </is>
      </c>
      <c r="N1750" t="n">
        <v>2.0</v>
      </c>
      <c r="O1750" s="1" t="n">
        <v>44642.76556712963</v>
      </c>
      <c r="P1750" s="1" t="n">
        <v>44643.246724537035</v>
      </c>
      <c r="Q1750" t="n">
        <v>41163.0</v>
      </c>
      <c r="R1750" t="n">
        <v>409.0</v>
      </c>
      <c r="S1750" t="b">
        <v>0</v>
      </c>
      <c r="T1750" t="inlineStr">
        <is>
          <t>N/A</t>
        </is>
      </c>
      <c r="U1750" t="b">
        <v>0</v>
      </c>
      <c r="V1750" t="inlineStr">
        <is>
          <t>Suraj Toradmal</t>
        </is>
      </c>
      <c r="W1750" s="1" t="n">
        <v>44642.772210648145</v>
      </c>
      <c r="X1750" t="n">
        <v>128.0</v>
      </c>
      <c r="Y1750" t="n">
        <v>21.0</v>
      </c>
      <c r="Z1750" t="n">
        <v>0.0</v>
      </c>
      <c r="AA1750" t="n">
        <v>21.0</v>
      </c>
      <c r="AB1750" t="n">
        <v>0.0</v>
      </c>
      <c r="AC1750" t="n">
        <v>1.0</v>
      </c>
      <c r="AD1750" t="n">
        <v>7.0</v>
      </c>
      <c r="AE1750" t="n">
        <v>0.0</v>
      </c>
      <c r="AF1750" t="n">
        <v>0.0</v>
      </c>
      <c r="AG1750" t="n">
        <v>0.0</v>
      </c>
      <c r="AH1750" t="inlineStr">
        <is>
          <t>Ujwala Ajabe</t>
        </is>
      </c>
      <c r="AI1750" s="1" t="n">
        <v>44643.246724537035</v>
      </c>
      <c r="AJ1750" t="n">
        <v>281.0</v>
      </c>
      <c r="AK1750" t="n">
        <v>0.0</v>
      </c>
      <c r="AL1750" t="n">
        <v>0.0</v>
      </c>
      <c r="AM1750" t="n">
        <v>0.0</v>
      </c>
      <c r="AN1750" t="n">
        <v>0.0</v>
      </c>
      <c r="AO1750" t="n">
        <v>0.0</v>
      </c>
      <c r="AP1750" t="n">
        <v>7.0</v>
      </c>
      <c r="AQ1750" t="n">
        <v>0.0</v>
      </c>
      <c r="AR1750" t="n">
        <v>0.0</v>
      </c>
      <c r="AS1750" t="n">
        <v>0.0</v>
      </c>
      <c r="AT1750" t="inlineStr">
        <is>
          <t>N/A</t>
        </is>
      </c>
      <c r="AU1750" t="inlineStr">
        <is>
          <t>N/A</t>
        </is>
      </c>
      <c r="AV1750" t="inlineStr">
        <is>
          <t>N/A</t>
        </is>
      </c>
      <c r="AW1750" t="inlineStr">
        <is>
          <t>N/A</t>
        </is>
      </c>
      <c r="AX1750" t="inlineStr">
        <is>
          <t>N/A</t>
        </is>
      </c>
      <c r="AY1750" t="inlineStr">
        <is>
          <t>N/A</t>
        </is>
      </c>
      <c r="AZ1750" t="inlineStr">
        <is>
          <t>N/A</t>
        </is>
      </c>
      <c r="BA1750" t="inlineStr">
        <is>
          <t>N/A</t>
        </is>
      </c>
      <c r="BB1750" t="inlineStr">
        <is>
          <t>N/A</t>
        </is>
      </c>
      <c r="BC1750" t="inlineStr">
        <is>
          <t>N/A</t>
        </is>
      </c>
      <c r="BD1750" t="inlineStr">
        <is>
          <t>N/A</t>
        </is>
      </c>
      <c r="BE1750" t="inlineStr">
        <is>
          <t>N/A</t>
        </is>
      </c>
    </row>
    <row r="1751">
      <c r="A1751" t="inlineStr">
        <is>
          <t>WI220366783</t>
        </is>
      </c>
      <c r="B1751" t="inlineStr">
        <is>
          <t>DATA_VALIDATION</t>
        </is>
      </c>
      <c r="C1751" t="inlineStr">
        <is>
          <t>201330005965</t>
        </is>
      </c>
      <c r="D1751" t="inlineStr">
        <is>
          <t>Folder</t>
        </is>
      </c>
      <c r="E1751" s="2">
        <f>HYPERLINK("capsilon://?command=openfolder&amp;siteaddress=FAM.docvelocity-na8.net&amp;folderid=FX4069530F-2219-62BD-C7F9-C2712EBD83B3","FX22039530")</f>
        <v>0.0</v>
      </c>
      <c r="F1751" t="inlineStr">
        <is>
          <t/>
        </is>
      </c>
      <c r="G1751" t="inlineStr">
        <is>
          <t/>
        </is>
      </c>
      <c r="H1751" t="inlineStr">
        <is>
          <t>Mailitem</t>
        </is>
      </c>
      <c r="I1751" t="inlineStr">
        <is>
          <t>MI2203684560</t>
        </is>
      </c>
      <c r="J1751" t="n">
        <v>345.0</v>
      </c>
      <c r="K1751" t="inlineStr">
        <is>
          <t>COMPLETED</t>
        </is>
      </c>
      <c r="L1751" t="inlineStr">
        <is>
          <t>MARK_AS_COMPLETED</t>
        </is>
      </c>
      <c r="M1751" t="inlineStr">
        <is>
          <t>Queue</t>
        </is>
      </c>
      <c r="N1751" t="n">
        <v>2.0</v>
      </c>
      <c r="O1751" s="1" t="n">
        <v>44642.76914351852</v>
      </c>
      <c r="P1751" s="1" t="n">
        <v>44643.21356481482</v>
      </c>
      <c r="Q1751" t="n">
        <v>36208.0</v>
      </c>
      <c r="R1751" t="n">
        <v>2190.0</v>
      </c>
      <c r="S1751" t="b">
        <v>0</v>
      </c>
      <c r="T1751" t="inlineStr">
        <is>
          <t>N/A</t>
        </is>
      </c>
      <c r="U1751" t="b">
        <v>1</v>
      </c>
      <c r="V1751" t="inlineStr">
        <is>
          <t>Shubham Karwate</t>
        </is>
      </c>
      <c r="W1751" s="1" t="n">
        <v>44642.783472222225</v>
      </c>
      <c r="X1751" t="n">
        <v>1138.0</v>
      </c>
      <c r="Y1751" t="n">
        <v>304.0</v>
      </c>
      <c r="Z1751" t="n">
        <v>0.0</v>
      </c>
      <c r="AA1751" t="n">
        <v>304.0</v>
      </c>
      <c r="AB1751" t="n">
        <v>0.0</v>
      </c>
      <c r="AC1751" t="n">
        <v>17.0</v>
      </c>
      <c r="AD1751" t="n">
        <v>41.0</v>
      </c>
      <c r="AE1751" t="n">
        <v>0.0</v>
      </c>
      <c r="AF1751" t="n">
        <v>0.0</v>
      </c>
      <c r="AG1751" t="n">
        <v>0.0</v>
      </c>
      <c r="AH1751" t="inlineStr">
        <is>
          <t>Nisha Verma</t>
        </is>
      </c>
      <c r="AI1751" s="1" t="n">
        <v>44643.21356481482</v>
      </c>
      <c r="AJ1751" t="n">
        <v>40.0</v>
      </c>
      <c r="AK1751" t="n">
        <v>0.0</v>
      </c>
      <c r="AL1751" t="n">
        <v>0.0</v>
      </c>
      <c r="AM1751" t="n">
        <v>0.0</v>
      </c>
      <c r="AN1751" t="n">
        <v>0.0</v>
      </c>
      <c r="AO1751" t="n">
        <v>0.0</v>
      </c>
      <c r="AP1751" t="n">
        <v>41.0</v>
      </c>
      <c r="AQ1751" t="n">
        <v>0.0</v>
      </c>
      <c r="AR1751" t="n">
        <v>0.0</v>
      </c>
      <c r="AS1751" t="n">
        <v>0.0</v>
      </c>
      <c r="AT1751" t="inlineStr">
        <is>
          <t>N/A</t>
        </is>
      </c>
      <c r="AU1751" t="inlineStr">
        <is>
          <t>N/A</t>
        </is>
      </c>
      <c r="AV1751" t="inlineStr">
        <is>
          <t>N/A</t>
        </is>
      </c>
      <c r="AW1751" t="inlineStr">
        <is>
          <t>N/A</t>
        </is>
      </c>
      <c r="AX1751" t="inlineStr">
        <is>
          <t>N/A</t>
        </is>
      </c>
      <c r="AY1751" t="inlineStr">
        <is>
          <t>N/A</t>
        </is>
      </c>
      <c r="AZ1751" t="inlineStr">
        <is>
          <t>N/A</t>
        </is>
      </c>
      <c r="BA1751" t="inlineStr">
        <is>
          <t>N/A</t>
        </is>
      </c>
      <c r="BB1751" t="inlineStr">
        <is>
          <t>N/A</t>
        </is>
      </c>
      <c r="BC1751" t="inlineStr">
        <is>
          <t>N/A</t>
        </is>
      </c>
      <c r="BD1751" t="inlineStr">
        <is>
          <t>N/A</t>
        </is>
      </c>
      <c r="BE1751" t="inlineStr">
        <is>
          <t>N/A</t>
        </is>
      </c>
    </row>
    <row r="1752">
      <c r="A1752" t="inlineStr">
        <is>
          <t>WI220366795</t>
        </is>
      </c>
      <c r="B1752" t="inlineStr">
        <is>
          <t>DATA_VALIDATION</t>
        </is>
      </c>
      <c r="C1752" t="inlineStr">
        <is>
          <t>201330005719</t>
        </is>
      </c>
      <c r="D1752" t="inlineStr">
        <is>
          <t>Folder</t>
        </is>
      </c>
      <c r="E1752" s="2">
        <f>HYPERLINK("capsilon://?command=openfolder&amp;siteaddress=FAM.docvelocity-na8.net&amp;folderid=FXC5B24634-15C4-4B09-47D9-CB43C292E56B","FX22034316")</f>
        <v>0.0</v>
      </c>
      <c r="F1752" t="inlineStr">
        <is>
          <t/>
        </is>
      </c>
      <c r="G1752" t="inlineStr">
        <is>
          <t/>
        </is>
      </c>
      <c r="H1752" t="inlineStr">
        <is>
          <t>Mailitem</t>
        </is>
      </c>
      <c r="I1752" t="inlineStr">
        <is>
          <t>MI2203687244</t>
        </is>
      </c>
      <c r="J1752" t="n">
        <v>84.0</v>
      </c>
      <c r="K1752" t="inlineStr">
        <is>
          <t>COMPLETED</t>
        </is>
      </c>
      <c r="L1752" t="inlineStr">
        <is>
          <t>MARK_AS_COMPLETED</t>
        </is>
      </c>
      <c r="M1752" t="inlineStr">
        <is>
          <t>Queue</t>
        </is>
      </c>
      <c r="N1752" t="n">
        <v>2.0</v>
      </c>
      <c r="O1752" s="1" t="n">
        <v>44642.77159722222</v>
      </c>
      <c r="P1752" s="1" t="n">
        <v>44643.20885416667</v>
      </c>
      <c r="Q1752" t="n">
        <v>36644.0</v>
      </c>
      <c r="R1752" t="n">
        <v>1135.0</v>
      </c>
      <c r="S1752" t="b">
        <v>0</v>
      </c>
      <c r="T1752" t="inlineStr">
        <is>
          <t>N/A</t>
        </is>
      </c>
      <c r="U1752" t="b">
        <v>1</v>
      </c>
      <c r="V1752" t="inlineStr">
        <is>
          <t>Samadhan Kamble</t>
        </is>
      </c>
      <c r="W1752" s="1" t="n">
        <v>44642.78105324074</v>
      </c>
      <c r="X1752" t="n">
        <v>617.0</v>
      </c>
      <c r="Y1752" t="n">
        <v>63.0</v>
      </c>
      <c r="Z1752" t="n">
        <v>0.0</v>
      </c>
      <c r="AA1752" t="n">
        <v>63.0</v>
      </c>
      <c r="AB1752" t="n">
        <v>0.0</v>
      </c>
      <c r="AC1752" t="n">
        <v>10.0</v>
      </c>
      <c r="AD1752" t="n">
        <v>21.0</v>
      </c>
      <c r="AE1752" t="n">
        <v>0.0</v>
      </c>
      <c r="AF1752" t="n">
        <v>0.0</v>
      </c>
      <c r="AG1752" t="n">
        <v>0.0</v>
      </c>
      <c r="AH1752" t="inlineStr">
        <is>
          <t>Saloni Uttekar</t>
        </is>
      </c>
      <c r="AI1752" s="1" t="n">
        <v>44643.20885416667</v>
      </c>
      <c r="AJ1752" t="n">
        <v>465.0</v>
      </c>
      <c r="AK1752" t="n">
        <v>1.0</v>
      </c>
      <c r="AL1752" t="n">
        <v>0.0</v>
      </c>
      <c r="AM1752" t="n">
        <v>1.0</v>
      </c>
      <c r="AN1752" t="n">
        <v>0.0</v>
      </c>
      <c r="AO1752" t="n">
        <v>1.0</v>
      </c>
      <c r="AP1752" t="n">
        <v>20.0</v>
      </c>
      <c r="AQ1752" t="n">
        <v>0.0</v>
      </c>
      <c r="AR1752" t="n">
        <v>0.0</v>
      </c>
      <c r="AS1752" t="n">
        <v>0.0</v>
      </c>
      <c r="AT1752" t="inlineStr">
        <is>
          <t>N/A</t>
        </is>
      </c>
      <c r="AU1752" t="inlineStr">
        <is>
          <t>N/A</t>
        </is>
      </c>
      <c r="AV1752" t="inlineStr">
        <is>
          <t>N/A</t>
        </is>
      </c>
      <c r="AW1752" t="inlineStr">
        <is>
          <t>N/A</t>
        </is>
      </c>
      <c r="AX1752" t="inlineStr">
        <is>
          <t>N/A</t>
        </is>
      </c>
      <c r="AY1752" t="inlineStr">
        <is>
          <t>N/A</t>
        </is>
      </c>
      <c r="AZ1752" t="inlineStr">
        <is>
          <t>N/A</t>
        </is>
      </c>
      <c r="BA1752" t="inlineStr">
        <is>
          <t>N/A</t>
        </is>
      </c>
      <c r="BB1752" t="inlineStr">
        <is>
          <t>N/A</t>
        </is>
      </c>
      <c r="BC1752" t="inlineStr">
        <is>
          <t>N/A</t>
        </is>
      </c>
      <c r="BD1752" t="inlineStr">
        <is>
          <t>N/A</t>
        </is>
      </c>
      <c r="BE1752" t="inlineStr">
        <is>
          <t>N/A</t>
        </is>
      </c>
    </row>
    <row r="1753">
      <c r="A1753" t="inlineStr">
        <is>
          <t>WI220366800</t>
        </is>
      </c>
      <c r="B1753" t="inlineStr">
        <is>
          <t>DATA_VALIDATION</t>
        </is>
      </c>
      <c r="C1753" t="inlineStr">
        <is>
          <t>201330005897</t>
        </is>
      </c>
      <c r="D1753" t="inlineStr">
        <is>
          <t>Folder</t>
        </is>
      </c>
      <c r="E1753" s="2">
        <f>HYPERLINK("capsilon://?command=openfolder&amp;siteaddress=FAM.docvelocity-na8.net&amp;folderid=FXDDB4FBBD-A8BB-B4A9-7BCE-1D5A60640BD5","FX22037849")</f>
        <v>0.0</v>
      </c>
      <c r="F1753" t="inlineStr">
        <is>
          <t/>
        </is>
      </c>
      <c r="G1753" t="inlineStr">
        <is>
          <t/>
        </is>
      </c>
      <c r="H1753" t="inlineStr">
        <is>
          <t>Mailitem</t>
        </is>
      </c>
      <c r="I1753" t="inlineStr">
        <is>
          <t>MI2203687728</t>
        </is>
      </c>
      <c r="J1753" t="n">
        <v>0.0</v>
      </c>
      <c r="K1753" t="inlineStr">
        <is>
          <t>COMPLETED</t>
        </is>
      </c>
      <c r="L1753" t="inlineStr">
        <is>
          <t>MARK_AS_COMPLETED</t>
        </is>
      </c>
      <c r="M1753" t="inlineStr">
        <is>
          <t>Queue</t>
        </is>
      </c>
      <c r="N1753" t="n">
        <v>2.0</v>
      </c>
      <c r="O1753" s="1" t="n">
        <v>44642.77276620371</v>
      </c>
      <c r="P1753" s="1" t="n">
        <v>44643.24451388889</v>
      </c>
      <c r="Q1753" t="n">
        <v>40674.0</v>
      </c>
      <c r="R1753" t="n">
        <v>85.0</v>
      </c>
      <c r="S1753" t="b">
        <v>0</v>
      </c>
      <c r="T1753" t="inlineStr">
        <is>
          <t>N/A</t>
        </is>
      </c>
      <c r="U1753" t="b">
        <v>0</v>
      </c>
      <c r="V1753" t="inlineStr">
        <is>
          <t>Suraj Toradmal</t>
        </is>
      </c>
      <c r="W1753" s="1" t="n">
        <v>44642.774502314816</v>
      </c>
      <c r="X1753" t="n">
        <v>23.0</v>
      </c>
      <c r="Y1753" t="n">
        <v>0.0</v>
      </c>
      <c r="Z1753" t="n">
        <v>0.0</v>
      </c>
      <c r="AA1753" t="n">
        <v>0.0</v>
      </c>
      <c r="AB1753" t="n">
        <v>52.0</v>
      </c>
      <c r="AC1753" t="n">
        <v>0.0</v>
      </c>
      <c r="AD1753" t="n">
        <v>0.0</v>
      </c>
      <c r="AE1753" t="n">
        <v>0.0</v>
      </c>
      <c r="AF1753" t="n">
        <v>0.0</v>
      </c>
      <c r="AG1753" t="n">
        <v>0.0</v>
      </c>
      <c r="AH1753" t="inlineStr">
        <is>
          <t>Saloni Uttekar</t>
        </is>
      </c>
      <c r="AI1753" s="1" t="n">
        <v>44643.24451388889</v>
      </c>
      <c r="AJ1753" t="n">
        <v>62.0</v>
      </c>
      <c r="AK1753" t="n">
        <v>0.0</v>
      </c>
      <c r="AL1753" t="n">
        <v>0.0</v>
      </c>
      <c r="AM1753" t="n">
        <v>0.0</v>
      </c>
      <c r="AN1753" t="n">
        <v>52.0</v>
      </c>
      <c r="AO1753" t="n">
        <v>0.0</v>
      </c>
      <c r="AP1753" t="n">
        <v>0.0</v>
      </c>
      <c r="AQ1753" t="n">
        <v>0.0</v>
      </c>
      <c r="AR1753" t="n">
        <v>0.0</v>
      </c>
      <c r="AS1753" t="n">
        <v>0.0</v>
      </c>
      <c r="AT1753" t="inlineStr">
        <is>
          <t>N/A</t>
        </is>
      </c>
      <c r="AU1753" t="inlineStr">
        <is>
          <t>N/A</t>
        </is>
      </c>
      <c r="AV1753" t="inlineStr">
        <is>
          <t>N/A</t>
        </is>
      </c>
      <c r="AW1753" t="inlineStr">
        <is>
          <t>N/A</t>
        </is>
      </c>
      <c r="AX1753" t="inlineStr">
        <is>
          <t>N/A</t>
        </is>
      </c>
      <c r="AY1753" t="inlineStr">
        <is>
          <t>N/A</t>
        </is>
      </c>
      <c r="AZ1753" t="inlineStr">
        <is>
          <t>N/A</t>
        </is>
      </c>
      <c r="BA1753" t="inlineStr">
        <is>
          <t>N/A</t>
        </is>
      </c>
      <c r="BB1753" t="inlineStr">
        <is>
          <t>N/A</t>
        </is>
      </c>
      <c r="BC1753" t="inlineStr">
        <is>
          <t>N/A</t>
        </is>
      </c>
      <c r="BD1753" t="inlineStr">
        <is>
          <t>N/A</t>
        </is>
      </c>
      <c r="BE1753" t="inlineStr">
        <is>
          <t>N/A</t>
        </is>
      </c>
    </row>
    <row r="1754">
      <c r="A1754" t="inlineStr">
        <is>
          <t>WI220366805</t>
        </is>
      </c>
      <c r="B1754" t="inlineStr">
        <is>
          <t>DATA_VALIDATION</t>
        </is>
      </c>
      <c r="C1754" t="inlineStr">
        <is>
          <t>201300022344</t>
        </is>
      </c>
      <c r="D1754" t="inlineStr">
        <is>
          <t>Folder</t>
        </is>
      </c>
      <c r="E1754" s="2">
        <f>HYPERLINK("capsilon://?command=openfolder&amp;siteaddress=FAM.docvelocity-na8.net&amp;folderid=FX059C8F12-C1E1-19A2-21A7-BAFE0619288F","FX220310111")</f>
        <v>0.0</v>
      </c>
      <c r="F1754" t="inlineStr">
        <is>
          <t/>
        </is>
      </c>
      <c r="G1754" t="inlineStr">
        <is>
          <t/>
        </is>
      </c>
      <c r="H1754" t="inlineStr">
        <is>
          <t>Mailitem</t>
        </is>
      </c>
      <c r="I1754" t="inlineStr">
        <is>
          <t>MI2203687733</t>
        </is>
      </c>
      <c r="J1754" t="n">
        <v>127.0</v>
      </c>
      <c r="K1754" t="inlineStr">
        <is>
          <t>COMPLETED</t>
        </is>
      </c>
      <c r="L1754" t="inlineStr">
        <is>
          <t>MARK_AS_COMPLETED</t>
        </is>
      </c>
      <c r="M1754" t="inlineStr">
        <is>
          <t>Queue</t>
        </is>
      </c>
      <c r="N1754" t="n">
        <v>1.0</v>
      </c>
      <c r="O1754" s="1" t="n">
        <v>44642.773148148146</v>
      </c>
      <c r="P1754" s="1" t="n">
        <v>44642.77706018519</v>
      </c>
      <c r="Q1754" t="n">
        <v>118.0</v>
      </c>
      <c r="R1754" t="n">
        <v>220.0</v>
      </c>
      <c r="S1754" t="b">
        <v>0</v>
      </c>
      <c r="T1754" t="inlineStr">
        <is>
          <t>N/A</t>
        </is>
      </c>
      <c r="U1754" t="b">
        <v>0</v>
      </c>
      <c r="V1754" t="inlineStr">
        <is>
          <t>Suraj Toradmal</t>
        </is>
      </c>
      <c r="W1754" s="1" t="n">
        <v>44642.77706018519</v>
      </c>
      <c r="X1754" t="n">
        <v>220.0</v>
      </c>
      <c r="Y1754" t="n">
        <v>0.0</v>
      </c>
      <c r="Z1754" t="n">
        <v>0.0</v>
      </c>
      <c r="AA1754" t="n">
        <v>0.0</v>
      </c>
      <c r="AB1754" t="n">
        <v>0.0</v>
      </c>
      <c r="AC1754" t="n">
        <v>0.0</v>
      </c>
      <c r="AD1754" t="n">
        <v>127.0</v>
      </c>
      <c r="AE1754" t="n">
        <v>115.0</v>
      </c>
      <c r="AF1754" t="n">
        <v>0.0</v>
      </c>
      <c r="AG1754" t="n">
        <v>4.0</v>
      </c>
      <c r="AH1754" t="inlineStr">
        <is>
          <t>N/A</t>
        </is>
      </c>
      <c r="AI1754" t="inlineStr">
        <is>
          <t>N/A</t>
        </is>
      </c>
      <c r="AJ1754" t="inlineStr">
        <is>
          <t>N/A</t>
        </is>
      </c>
      <c r="AK1754" t="inlineStr">
        <is>
          <t>N/A</t>
        </is>
      </c>
      <c r="AL1754" t="inlineStr">
        <is>
          <t>N/A</t>
        </is>
      </c>
      <c r="AM1754" t="inlineStr">
        <is>
          <t>N/A</t>
        </is>
      </c>
      <c r="AN1754" t="inlineStr">
        <is>
          <t>N/A</t>
        </is>
      </c>
      <c r="AO1754" t="inlineStr">
        <is>
          <t>N/A</t>
        </is>
      </c>
      <c r="AP1754" t="inlineStr">
        <is>
          <t>N/A</t>
        </is>
      </c>
      <c r="AQ1754" t="inlineStr">
        <is>
          <t>N/A</t>
        </is>
      </c>
      <c r="AR1754" t="inlineStr">
        <is>
          <t>N/A</t>
        </is>
      </c>
      <c r="AS1754" t="inlineStr">
        <is>
          <t>N/A</t>
        </is>
      </c>
      <c r="AT1754" t="inlineStr">
        <is>
          <t>N/A</t>
        </is>
      </c>
      <c r="AU1754" t="inlineStr">
        <is>
          <t>N/A</t>
        </is>
      </c>
      <c r="AV1754" t="inlineStr">
        <is>
          <t>N/A</t>
        </is>
      </c>
      <c r="AW1754" t="inlineStr">
        <is>
          <t>N/A</t>
        </is>
      </c>
      <c r="AX1754" t="inlineStr">
        <is>
          <t>N/A</t>
        </is>
      </c>
      <c r="AY1754" t="inlineStr">
        <is>
          <t>N/A</t>
        </is>
      </c>
      <c r="AZ1754" t="inlineStr">
        <is>
          <t>N/A</t>
        </is>
      </c>
      <c r="BA1754" t="inlineStr">
        <is>
          <t>N/A</t>
        </is>
      </c>
      <c r="BB1754" t="inlineStr">
        <is>
          <t>N/A</t>
        </is>
      </c>
      <c r="BC1754" t="inlineStr">
        <is>
          <t>N/A</t>
        </is>
      </c>
      <c r="BD1754" t="inlineStr">
        <is>
          <t>N/A</t>
        </is>
      </c>
      <c r="BE1754" t="inlineStr">
        <is>
          <t>N/A</t>
        </is>
      </c>
    </row>
    <row r="1755">
      <c r="A1755" t="inlineStr">
        <is>
          <t>WI220366845</t>
        </is>
      </c>
      <c r="B1755" t="inlineStr">
        <is>
          <t>DATA_VALIDATION</t>
        </is>
      </c>
      <c r="C1755" t="inlineStr">
        <is>
          <t>201300022344</t>
        </is>
      </c>
      <c r="D1755" t="inlineStr">
        <is>
          <t>Folder</t>
        </is>
      </c>
      <c r="E1755" s="2">
        <f>HYPERLINK("capsilon://?command=openfolder&amp;siteaddress=FAM.docvelocity-na8.net&amp;folderid=FX059C8F12-C1E1-19A2-21A7-BAFE0619288F","FX220310111")</f>
        <v>0.0</v>
      </c>
      <c r="F1755" t="inlineStr">
        <is>
          <t/>
        </is>
      </c>
      <c r="G1755" t="inlineStr">
        <is>
          <t/>
        </is>
      </c>
      <c r="H1755" t="inlineStr">
        <is>
          <t>Mailitem</t>
        </is>
      </c>
      <c r="I1755" t="inlineStr">
        <is>
          <t>MI2203687733</t>
        </is>
      </c>
      <c r="J1755" t="n">
        <v>179.0</v>
      </c>
      <c r="K1755" t="inlineStr">
        <is>
          <t>COMPLETED</t>
        </is>
      </c>
      <c r="L1755" t="inlineStr">
        <is>
          <t>MARK_AS_COMPLETED</t>
        </is>
      </c>
      <c r="M1755" t="inlineStr">
        <is>
          <t>Queue</t>
        </is>
      </c>
      <c r="N1755" t="n">
        <v>2.0</v>
      </c>
      <c r="O1755" s="1" t="n">
        <v>44642.77793981481</v>
      </c>
      <c r="P1755" s="1" t="n">
        <v>44643.21888888889</v>
      </c>
      <c r="Q1755" t="n">
        <v>36478.0</v>
      </c>
      <c r="R1755" t="n">
        <v>1620.0</v>
      </c>
      <c r="S1755" t="b">
        <v>0</v>
      </c>
      <c r="T1755" t="inlineStr">
        <is>
          <t>N/A</t>
        </is>
      </c>
      <c r="U1755" t="b">
        <v>1</v>
      </c>
      <c r="V1755" t="inlineStr">
        <is>
          <t>Nayan Naramshettiwar</t>
        </is>
      </c>
      <c r="W1755" s="1" t="n">
        <v>44642.78591435185</v>
      </c>
      <c r="X1755" t="n">
        <v>680.0</v>
      </c>
      <c r="Y1755" t="n">
        <v>145.0</v>
      </c>
      <c r="Z1755" t="n">
        <v>0.0</v>
      </c>
      <c r="AA1755" t="n">
        <v>145.0</v>
      </c>
      <c r="AB1755" t="n">
        <v>0.0</v>
      </c>
      <c r="AC1755" t="n">
        <v>17.0</v>
      </c>
      <c r="AD1755" t="n">
        <v>34.0</v>
      </c>
      <c r="AE1755" t="n">
        <v>0.0</v>
      </c>
      <c r="AF1755" t="n">
        <v>0.0</v>
      </c>
      <c r="AG1755" t="n">
        <v>0.0</v>
      </c>
      <c r="AH1755" t="inlineStr">
        <is>
          <t>Saloni Uttekar</t>
        </is>
      </c>
      <c r="AI1755" s="1" t="n">
        <v>44643.21888888889</v>
      </c>
      <c r="AJ1755" t="n">
        <v>732.0</v>
      </c>
      <c r="AK1755" t="n">
        <v>2.0</v>
      </c>
      <c r="AL1755" t="n">
        <v>0.0</v>
      </c>
      <c r="AM1755" t="n">
        <v>2.0</v>
      </c>
      <c r="AN1755" t="n">
        <v>0.0</v>
      </c>
      <c r="AO1755" t="n">
        <v>2.0</v>
      </c>
      <c r="AP1755" t="n">
        <v>32.0</v>
      </c>
      <c r="AQ1755" t="n">
        <v>0.0</v>
      </c>
      <c r="AR1755" t="n">
        <v>0.0</v>
      </c>
      <c r="AS1755" t="n">
        <v>0.0</v>
      </c>
      <c r="AT1755" t="inlineStr">
        <is>
          <t>N/A</t>
        </is>
      </c>
      <c r="AU1755" t="inlineStr">
        <is>
          <t>N/A</t>
        </is>
      </c>
      <c r="AV1755" t="inlineStr">
        <is>
          <t>N/A</t>
        </is>
      </c>
      <c r="AW1755" t="inlineStr">
        <is>
          <t>N/A</t>
        </is>
      </c>
      <c r="AX1755" t="inlineStr">
        <is>
          <t>N/A</t>
        </is>
      </c>
      <c r="AY1755" t="inlineStr">
        <is>
          <t>N/A</t>
        </is>
      </c>
      <c r="AZ1755" t="inlineStr">
        <is>
          <t>N/A</t>
        </is>
      </c>
      <c r="BA1755" t="inlineStr">
        <is>
          <t>N/A</t>
        </is>
      </c>
      <c r="BB1755" t="inlineStr">
        <is>
          <t>N/A</t>
        </is>
      </c>
      <c r="BC1755" t="inlineStr">
        <is>
          <t>N/A</t>
        </is>
      </c>
      <c r="BD1755" t="inlineStr">
        <is>
          <t>N/A</t>
        </is>
      </c>
      <c r="BE1755" t="inlineStr">
        <is>
          <t>N/A</t>
        </is>
      </c>
    </row>
    <row r="1756">
      <c r="A1756" t="inlineStr">
        <is>
          <t>WI220366968</t>
        </is>
      </c>
      <c r="B1756" t="inlineStr">
        <is>
          <t>DATA_VALIDATION</t>
        </is>
      </c>
      <c r="C1756" t="inlineStr">
        <is>
          <t>201130013520</t>
        </is>
      </c>
      <c r="D1756" t="inlineStr">
        <is>
          <t>Folder</t>
        </is>
      </c>
      <c r="E1756" s="2">
        <f>HYPERLINK("capsilon://?command=openfolder&amp;siteaddress=FAM.docvelocity-na8.net&amp;folderid=FX46ACCEDD-5232-72D6-24E3-45DAE5F07F4D","FX220310185")</f>
        <v>0.0</v>
      </c>
      <c r="F1756" t="inlineStr">
        <is>
          <t/>
        </is>
      </c>
      <c r="G1756" t="inlineStr">
        <is>
          <t/>
        </is>
      </c>
      <c r="H1756" t="inlineStr">
        <is>
          <t>Mailitem</t>
        </is>
      </c>
      <c r="I1756" t="inlineStr">
        <is>
          <t>MI2203689876</t>
        </is>
      </c>
      <c r="J1756" t="n">
        <v>346.0</v>
      </c>
      <c r="K1756" t="inlineStr">
        <is>
          <t>COMPLETED</t>
        </is>
      </c>
      <c r="L1756" t="inlineStr">
        <is>
          <t>MARK_AS_COMPLETED</t>
        </is>
      </c>
      <c r="M1756" t="inlineStr">
        <is>
          <t>Queue</t>
        </is>
      </c>
      <c r="N1756" t="n">
        <v>1.0</v>
      </c>
      <c r="O1756" s="1" t="n">
        <v>44642.81775462963</v>
      </c>
      <c r="P1756" s="1" t="n">
        <v>44642.836435185185</v>
      </c>
      <c r="Q1756" t="n">
        <v>626.0</v>
      </c>
      <c r="R1756" t="n">
        <v>988.0</v>
      </c>
      <c r="S1756" t="b">
        <v>0</v>
      </c>
      <c r="T1756" t="inlineStr">
        <is>
          <t>N/A</t>
        </is>
      </c>
      <c r="U1756" t="b">
        <v>0</v>
      </c>
      <c r="V1756" t="inlineStr">
        <is>
          <t>Suraj Toradmal</t>
        </is>
      </c>
      <c r="W1756" s="1" t="n">
        <v>44642.836435185185</v>
      </c>
      <c r="X1756" t="n">
        <v>912.0</v>
      </c>
      <c r="Y1756" t="n">
        <v>0.0</v>
      </c>
      <c r="Z1756" t="n">
        <v>0.0</v>
      </c>
      <c r="AA1756" t="n">
        <v>0.0</v>
      </c>
      <c r="AB1756" t="n">
        <v>0.0</v>
      </c>
      <c r="AC1756" t="n">
        <v>0.0</v>
      </c>
      <c r="AD1756" t="n">
        <v>346.0</v>
      </c>
      <c r="AE1756" t="n">
        <v>0.0</v>
      </c>
      <c r="AF1756" t="n">
        <v>0.0</v>
      </c>
      <c r="AG1756" t="n">
        <v>16.0</v>
      </c>
      <c r="AH1756" t="inlineStr">
        <is>
          <t>N/A</t>
        </is>
      </c>
      <c r="AI1756" t="inlineStr">
        <is>
          <t>N/A</t>
        </is>
      </c>
      <c r="AJ1756" t="inlineStr">
        <is>
          <t>N/A</t>
        </is>
      </c>
      <c r="AK1756" t="inlineStr">
        <is>
          <t>N/A</t>
        </is>
      </c>
      <c r="AL1756" t="inlineStr">
        <is>
          <t>N/A</t>
        </is>
      </c>
      <c r="AM1756" t="inlineStr">
        <is>
          <t>N/A</t>
        </is>
      </c>
      <c r="AN1756" t="inlineStr">
        <is>
          <t>N/A</t>
        </is>
      </c>
      <c r="AO1756" t="inlineStr">
        <is>
          <t>N/A</t>
        </is>
      </c>
      <c r="AP1756" t="inlineStr">
        <is>
          <t>N/A</t>
        </is>
      </c>
      <c r="AQ1756" t="inlineStr">
        <is>
          <t>N/A</t>
        </is>
      </c>
      <c r="AR1756" t="inlineStr">
        <is>
          <t>N/A</t>
        </is>
      </c>
      <c r="AS1756" t="inlineStr">
        <is>
          <t>N/A</t>
        </is>
      </c>
      <c r="AT1756" t="inlineStr">
        <is>
          <t>N/A</t>
        </is>
      </c>
      <c r="AU1756" t="inlineStr">
        <is>
          <t>N/A</t>
        </is>
      </c>
      <c r="AV1756" t="inlineStr">
        <is>
          <t>N/A</t>
        </is>
      </c>
      <c r="AW1756" t="inlineStr">
        <is>
          <t>N/A</t>
        </is>
      </c>
      <c r="AX1756" t="inlineStr">
        <is>
          <t>N/A</t>
        </is>
      </c>
      <c r="AY1756" t="inlineStr">
        <is>
          <t>N/A</t>
        </is>
      </c>
      <c r="AZ1756" t="inlineStr">
        <is>
          <t>N/A</t>
        </is>
      </c>
      <c r="BA1756" t="inlineStr">
        <is>
          <t>N/A</t>
        </is>
      </c>
      <c r="BB1756" t="inlineStr">
        <is>
          <t>N/A</t>
        </is>
      </c>
      <c r="BC1756" t="inlineStr">
        <is>
          <t>N/A</t>
        </is>
      </c>
      <c r="BD1756" t="inlineStr">
        <is>
          <t>N/A</t>
        </is>
      </c>
      <c r="BE1756" t="inlineStr">
        <is>
          <t>N/A</t>
        </is>
      </c>
    </row>
    <row r="1757">
      <c r="A1757" t="inlineStr">
        <is>
          <t>WI220367013</t>
        </is>
      </c>
      <c r="B1757" t="inlineStr">
        <is>
          <t>DATA_VALIDATION</t>
        </is>
      </c>
      <c r="C1757" t="inlineStr">
        <is>
          <t>201130013520</t>
        </is>
      </c>
      <c r="D1757" t="inlineStr">
        <is>
          <t>Folder</t>
        </is>
      </c>
      <c r="E1757" s="2">
        <f>HYPERLINK("capsilon://?command=openfolder&amp;siteaddress=FAM.docvelocity-na8.net&amp;folderid=FX46ACCEDD-5232-72D6-24E3-45DAE5F07F4D","FX220310185")</f>
        <v>0.0</v>
      </c>
      <c r="F1757" t="inlineStr">
        <is>
          <t/>
        </is>
      </c>
      <c r="G1757" t="inlineStr">
        <is>
          <t/>
        </is>
      </c>
      <c r="H1757" t="inlineStr">
        <is>
          <t>Mailitem</t>
        </is>
      </c>
      <c r="I1757" t="inlineStr">
        <is>
          <t>MI2203689876</t>
        </is>
      </c>
      <c r="J1757" t="n">
        <v>578.0</v>
      </c>
      <c r="K1757" t="inlineStr">
        <is>
          <t>COMPLETED</t>
        </is>
      </c>
      <c r="L1757" t="inlineStr">
        <is>
          <t>MARK_AS_COMPLETED</t>
        </is>
      </c>
      <c r="M1757" t="inlineStr">
        <is>
          <t>Queue</t>
        </is>
      </c>
      <c r="N1757" t="n">
        <v>2.0</v>
      </c>
      <c r="O1757" s="1" t="n">
        <v>44642.83796296296</v>
      </c>
      <c r="P1757" s="1" t="n">
        <v>44643.271828703706</v>
      </c>
      <c r="Q1757" t="n">
        <v>17682.0</v>
      </c>
      <c r="R1757" t="n">
        <v>19804.0</v>
      </c>
      <c r="S1757" t="b">
        <v>0</v>
      </c>
      <c r="T1757" t="inlineStr">
        <is>
          <t>N/A</t>
        </is>
      </c>
      <c r="U1757" t="b">
        <v>1</v>
      </c>
      <c r="V1757" t="inlineStr">
        <is>
          <t>Swapnil Randhir</t>
        </is>
      </c>
      <c r="W1757" s="1" t="n">
        <v>44643.180451388886</v>
      </c>
      <c r="X1757" t="n">
        <v>15381.0</v>
      </c>
      <c r="Y1757" t="n">
        <v>732.0</v>
      </c>
      <c r="Z1757" t="n">
        <v>0.0</v>
      </c>
      <c r="AA1757" t="n">
        <v>732.0</v>
      </c>
      <c r="AB1757" t="n">
        <v>0.0</v>
      </c>
      <c r="AC1757" t="n">
        <v>345.0</v>
      </c>
      <c r="AD1757" t="n">
        <v>-154.0</v>
      </c>
      <c r="AE1757" t="n">
        <v>0.0</v>
      </c>
      <c r="AF1757" t="n">
        <v>0.0</v>
      </c>
      <c r="AG1757" t="n">
        <v>0.0</v>
      </c>
      <c r="AH1757" t="inlineStr">
        <is>
          <t>Nisha Verma</t>
        </is>
      </c>
      <c r="AI1757" s="1" t="n">
        <v>44643.271828703706</v>
      </c>
      <c r="AJ1757" t="n">
        <v>3019.0</v>
      </c>
      <c r="AK1757" t="n">
        <v>24.0</v>
      </c>
      <c r="AL1757" t="n">
        <v>0.0</v>
      </c>
      <c r="AM1757" t="n">
        <v>24.0</v>
      </c>
      <c r="AN1757" t="n">
        <v>5.0</v>
      </c>
      <c r="AO1757" t="n">
        <v>24.0</v>
      </c>
      <c r="AP1757" t="n">
        <v>-178.0</v>
      </c>
      <c r="AQ1757" t="n">
        <v>0.0</v>
      </c>
      <c r="AR1757" t="n">
        <v>0.0</v>
      </c>
      <c r="AS1757" t="n">
        <v>0.0</v>
      </c>
      <c r="AT1757" t="inlineStr">
        <is>
          <t>N/A</t>
        </is>
      </c>
      <c r="AU1757" t="inlineStr">
        <is>
          <t>N/A</t>
        </is>
      </c>
      <c r="AV1757" t="inlineStr">
        <is>
          <t>N/A</t>
        </is>
      </c>
      <c r="AW1757" t="inlineStr">
        <is>
          <t>N/A</t>
        </is>
      </c>
      <c r="AX1757" t="inlineStr">
        <is>
          <t>N/A</t>
        </is>
      </c>
      <c r="AY1757" t="inlineStr">
        <is>
          <t>N/A</t>
        </is>
      </c>
      <c r="AZ1757" t="inlineStr">
        <is>
          <t>N/A</t>
        </is>
      </c>
      <c r="BA1757" t="inlineStr">
        <is>
          <t>N/A</t>
        </is>
      </c>
      <c r="BB1757" t="inlineStr">
        <is>
          <t>N/A</t>
        </is>
      </c>
      <c r="BC1757" t="inlineStr">
        <is>
          <t>N/A</t>
        </is>
      </c>
      <c r="BD1757" t="inlineStr">
        <is>
          <t>N/A</t>
        </is>
      </c>
      <c r="BE1757" t="inlineStr">
        <is>
          <t>N/A</t>
        </is>
      </c>
    </row>
    <row r="1758">
      <c r="A1758" t="inlineStr">
        <is>
          <t>WI220367015</t>
        </is>
      </c>
      <c r="B1758" t="inlineStr">
        <is>
          <t>DATA_VALIDATION</t>
        </is>
      </c>
      <c r="C1758" t="inlineStr">
        <is>
          <t>201300022342</t>
        </is>
      </c>
      <c r="D1758" t="inlineStr">
        <is>
          <t>Folder</t>
        </is>
      </c>
      <c r="E1758" s="2">
        <f>HYPERLINK("capsilon://?command=openfolder&amp;siteaddress=FAM.docvelocity-na8.net&amp;folderid=FXEB0FA09B-0ED5-8B65-7190-18F87D92DADB","FX220310070")</f>
        <v>0.0</v>
      </c>
      <c r="F1758" t="inlineStr">
        <is>
          <t/>
        </is>
      </c>
      <c r="G1758" t="inlineStr">
        <is>
          <t/>
        </is>
      </c>
      <c r="H1758" t="inlineStr">
        <is>
          <t>Mailitem</t>
        </is>
      </c>
      <c r="I1758" t="inlineStr">
        <is>
          <t>MI2203690492</t>
        </is>
      </c>
      <c r="J1758" t="n">
        <v>287.0</v>
      </c>
      <c r="K1758" t="inlineStr">
        <is>
          <t>COMPLETED</t>
        </is>
      </c>
      <c r="L1758" t="inlineStr">
        <is>
          <t>MARK_AS_COMPLETED</t>
        </is>
      </c>
      <c r="M1758" t="inlineStr">
        <is>
          <t>Queue</t>
        </is>
      </c>
      <c r="N1758" t="n">
        <v>1.0</v>
      </c>
      <c r="O1758" s="1" t="n">
        <v>44642.83886574074</v>
      </c>
      <c r="P1758" s="1" t="n">
        <v>44643.00751157408</v>
      </c>
      <c r="Q1758" t="n">
        <v>12475.0</v>
      </c>
      <c r="R1758" t="n">
        <v>2096.0</v>
      </c>
      <c r="S1758" t="b">
        <v>0</v>
      </c>
      <c r="T1758" t="inlineStr">
        <is>
          <t>N/A</t>
        </is>
      </c>
      <c r="U1758" t="b">
        <v>0</v>
      </c>
      <c r="V1758" t="inlineStr">
        <is>
          <t>Kalyani Mane</t>
        </is>
      </c>
      <c r="W1758" s="1" t="n">
        <v>44643.00751157408</v>
      </c>
      <c r="X1758" t="n">
        <v>2096.0</v>
      </c>
      <c r="Y1758" t="n">
        <v>0.0</v>
      </c>
      <c r="Z1758" t="n">
        <v>0.0</v>
      </c>
      <c r="AA1758" t="n">
        <v>0.0</v>
      </c>
      <c r="AB1758" t="n">
        <v>0.0</v>
      </c>
      <c r="AC1758" t="n">
        <v>0.0</v>
      </c>
      <c r="AD1758" t="n">
        <v>287.0</v>
      </c>
      <c r="AE1758" t="n">
        <v>268.0</v>
      </c>
      <c r="AF1758" t="n">
        <v>0.0</v>
      </c>
      <c r="AG1758" t="n">
        <v>8.0</v>
      </c>
      <c r="AH1758" t="inlineStr">
        <is>
          <t>N/A</t>
        </is>
      </c>
      <c r="AI1758" t="inlineStr">
        <is>
          <t>N/A</t>
        </is>
      </c>
      <c r="AJ1758" t="inlineStr">
        <is>
          <t>N/A</t>
        </is>
      </c>
      <c r="AK1758" t="inlineStr">
        <is>
          <t>N/A</t>
        </is>
      </c>
      <c r="AL1758" t="inlineStr">
        <is>
          <t>N/A</t>
        </is>
      </c>
      <c r="AM1758" t="inlineStr">
        <is>
          <t>N/A</t>
        </is>
      </c>
      <c r="AN1758" t="inlineStr">
        <is>
          <t>N/A</t>
        </is>
      </c>
      <c r="AO1758" t="inlineStr">
        <is>
          <t>N/A</t>
        </is>
      </c>
      <c r="AP1758" t="inlineStr">
        <is>
          <t>N/A</t>
        </is>
      </c>
      <c r="AQ1758" t="inlineStr">
        <is>
          <t>N/A</t>
        </is>
      </c>
      <c r="AR1758" t="inlineStr">
        <is>
          <t>N/A</t>
        </is>
      </c>
      <c r="AS1758" t="inlineStr">
        <is>
          <t>N/A</t>
        </is>
      </c>
      <c r="AT1758" t="inlineStr">
        <is>
          <t>N/A</t>
        </is>
      </c>
      <c r="AU1758" t="inlineStr">
        <is>
          <t>N/A</t>
        </is>
      </c>
      <c r="AV1758" t="inlineStr">
        <is>
          <t>N/A</t>
        </is>
      </c>
      <c r="AW1758" t="inlineStr">
        <is>
          <t>N/A</t>
        </is>
      </c>
      <c r="AX1758" t="inlineStr">
        <is>
          <t>N/A</t>
        </is>
      </c>
      <c r="AY1758" t="inlineStr">
        <is>
          <t>N/A</t>
        </is>
      </c>
      <c r="AZ1758" t="inlineStr">
        <is>
          <t>N/A</t>
        </is>
      </c>
      <c r="BA1758" t="inlineStr">
        <is>
          <t>N/A</t>
        </is>
      </c>
      <c r="BB1758" t="inlineStr">
        <is>
          <t>N/A</t>
        </is>
      </c>
      <c r="BC1758" t="inlineStr">
        <is>
          <t>N/A</t>
        </is>
      </c>
      <c r="BD1758" t="inlineStr">
        <is>
          <t>N/A</t>
        </is>
      </c>
      <c r="BE1758" t="inlineStr">
        <is>
          <t>N/A</t>
        </is>
      </c>
    </row>
    <row r="1759">
      <c r="A1759" t="inlineStr">
        <is>
          <t>WI220367076</t>
        </is>
      </c>
      <c r="B1759" t="inlineStr">
        <is>
          <t>DATA_VALIDATION</t>
        </is>
      </c>
      <c r="C1759" t="inlineStr">
        <is>
          <t>201100014830</t>
        </is>
      </c>
      <c r="D1759" t="inlineStr">
        <is>
          <t>Folder</t>
        </is>
      </c>
      <c r="E1759" s="2">
        <f>HYPERLINK("capsilon://?command=openfolder&amp;siteaddress=FAM.docvelocity-na8.net&amp;folderid=FX81F06152-6BAE-4AD3-BCA0-B0E8BCDC52E1","FX22036873")</f>
        <v>0.0</v>
      </c>
      <c r="F1759" t="inlineStr">
        <is>
          <t/>
        </is>
      </c>
      <c r="G1759" t="inlineStr">
        <is>
          <t/>
        </is>
      </c>
      <c r="H1759" t="inlineStr">
        <is>
          <t>Mailitem</t>
        </is>
      </c>
      <c r="I1759" t="inlineStr">
        <is>
          <t>MI2203691161</t>
        </is>
      </c>
      <c r="J1759" t="n">
        <v>28.0</v>
      </c>
      <c r="K1759" t="inlineStr">
        <is>
          <t>COMPLETED</t>
        </is>
      </c>
      <c r="L1759" t="inlineStr">
        <is>
          <t>MARK_AS_COMPLETED</t>
        </is>
      </c>
      <c r="M1759" t="inlineStr">
        <is>
          <t>Queue</t>
        </is>
      </c>
      <c r="N1759" t="n">
        <v>2.0</v>
      </c>
      <c r="O1759" s="1" t="n">
        <v>44642.87517361111</v>
      </c>
      <c r="P1759" s="1" t="n">
        <v>44643.24704861111</v>
      </c>
      <c r="Q1759" t="n">
        <v>31642.0</v>
      </c>
      <c r="R1759" t="n">
        <v>488.0</v>
      </c>
      <c r="S1759" t="b">
        <v>0</v>
      </c>
      <c r="T1759" t="inlineStr">
        <is>
          <t>N/A</t>
        </is>
      </c>
      <c r="U1759" t="b">
        <v>0</v>
      </c>
      <c r="V1759" t="inlineStr">
        <is>
          <t>Mohit Bilampelli</t>
        </is>
      </c>
      <c r="W1759" s="1" t="n">
        <v>44642.986712962964</v>
      </c>
      <c r="X1759" t="n">
        <v>270.0</v>
      </c>
      <c r="Y1759" t="n">
        <v>21.0</v>
      </c>
      <c r="Z1759" t="n">
        <v>0.0</v>
      </c>
      <c r="AA1759" t="n">
        <v>21.0</v>
      </c>
      <c r="AB1759" t="n">
        <v>0.0</v>
      </c>
      <c r="AC1759" t="n">
        <v>2.0</v>
      </c>
      <c r="AD1759" t="n">
        <v>7.0</v>
      </c>
      <c r="AE1759" t="n">
        <v>0.0</v>
      </c>
      <c r="AF1759" t="n">
        <v>0.0</v>
      </c>
      <c r="AG1759" t="n">
        <v>0.0</v>
      </c>
      <c r="AH1759" t="inlineStr">
        <is>
          <t>Saloni Uttekar</t>
        </is>
      </c>
      <c r="AI1759" s="1" t="n">
        <v>44643.24704861111</v>
      </c>
      <c r="AJ1759" t="n">
        <v>218.0</v>
      </c>
      <c r="AK1759" t="n">
        <v>0.0</v>
      </c>
      <c r="AL1759" t="n">
        <v>0.0</v>
      </c>
      <c r="AM1759" t="n">
        <v>0.0</v>
      </c>
      <c r="AN1759" t="n">
        <v>0.0</v>
      </c>
      <c r="AO1759" t="n">
        <v>0.0</v>
      </c>
      <c r="AP1759" t="n">
        <v>7.0</v>
      </c>
      <c r="AQ1759" t="n">
        <v>0.0</v>
      </c>
      <c r="AR1759" t="n">
        <v>0.0</v>
      </c>
      <c r="AS1759" t="n">
        <v>0.0</v>
      </c>
      <c r="AT1759" t="inlineStr">
        <is>
          <t>N/A</t>
        </is>
      </c>
      <c r="AU1759" t="inlineStr">
        <is>
          <t>N/A</t>
        </is>
      </c>
      <c r="AV1759" t="inlineStr">
        <is>
          <t>N/A</t>
        </is>
      </c>
      <c r="AW1759" t="inlineStr">
        <is>
          <t>N/A</t>
        </is>
      </c>
      <c r="AX1759" t="inlineStr">
        <is>
          <t>N/A</t>
        </is>
      </c>
      <c r="AY1759" t="inlineStr">
        <is>
          <t>N/A</t>
        </is>
      </c>
      <c r="AZ1759" t="inlineStr">
        <is>
          <t>N/A</t>
        </is>
      </c>
      <c r="BA1759" t="inlineStr">
        <is>
          <t>N/A</t>
        </is>
      </c>
      <c r="BB1759" t="inlineStr">
        <is>
          <t>N/A</t>
        </is>
      </c>
      <c r="BC1759" t="inlineStr">
        <is>
          <t>N/A</t>
        </is>
      </c>
      <c r="BD1759" t="inlineStr">
        <is>
          <t>N/A</t>
        </is>
      </c>
      <c r="BE1759" t="inlineStr">
        <is>
          <t>N/A</t>
        </is>
      </c>
    </row>
    <row r="1760">
      <c r="A1760" t="inlineStr">
        <is>
          <t>WI220367087</t>
        </is>
      </c>
      <c r="B1760" t="inlineStr">
        <is>
          <t>DATA_VALIDATION</t>
        </is>
      </c>
      <c r="C1760" t="inlineStr">
        <is>
          <t>201300022201</t>
        </is>
      </c>
      <c r="D1760" t="inlineStr">
        <is>
          <t>Folder</t>
        </is>
      </c>
      <c r="E1760" s="2">
        <f>HYPERLINK("capsilon://?command=openfolder&amp;siteaddress=FAM.docvelocity-na8.net&amp;folderid=FXB05EA331-108B-E32C-DFC4-6774D8EF5513","FX22037535")</f>
        <v>0.0</v>
      </c>
      <c r="F1760" t="inlineStr">
        <is>
          <t/>
        </is>
      </c>
      <c r="G1760" t="inlineStr">
        <is>
          <t/>
        </is>
      </c>
      <c r="H1760" t="inlineStr">
        <is>
          <t>Mailitem</t>
        </is>
      </c>
      <c r="I1760" t="inlineStr">
        <is>
          <t>MI2203691250</t>
        </is>
      </c>
      <c r="J1760" t="n">
        <v>50.0</v>
      </c>
      <c r="K1760" t="inlineStr">
        <is>
          <t>COMPLETED</t>
        </is>
      </c>
      <c r="L1760" t="inlineStr">
        <is>
          <t>MARK_AS_COMPLETED</t>
        </is>
      </c>
      <c r="M1760" t="inlineStr">
        <is>
          <t>Queue</t>
        </is>
      </c>
      <c r="N1760" t="n">
        <v>2.0</v>
      </c>
      <c r="O1760" s="1" t="n">
        <v>44642.88037037037</v>
      </c>
      <c r="P1760" s="1" t="n">
        <v>44643.25303240741</v>
      </c>
      <c r="Q1760" t="n">
        <v>30785.0</v>
      </c>
      <c r="R1760" t="n">
        <v>1413.0</v>
      </c>
      <c r="S1760" t="b">
        <v>0</v>
      </c>
      <c r="T1760" t="inlineStr">
        <is>
          <t>N/A</t>
        </is>
      </c>
      <c r="U1760" t="b">
        <v>0</v>
      </c>
      <c r="V1760" t="inlineStr">
        <is>
          <t>Sayali Shinde</t>
        </is>
      </c>
      <c r="W1760" s="1" t="n">
        <v>44642.99545138889</v>
      </c>
      <c r="X1760" t="n">
        <v>869.0</v>
      </c>
      <c r="Y1760" t="n">
        <v>45.0</v>
      </c>
      <c r="Z1760" t="n">
        <v>0.0</v>
      </c>
      <c r="AA1760" t="n">
        <v>45.0</v>
      </c>
      <c r="AB1760" t="n">
        <v>0.0</v>
      </c>
      <c r="AC1760" t="n">
        <v>4.0</v>
      </c>
      <c r="AD1760" t="n">
        <v>5.0</v>
      </c>
      <c r="AE1760" t="n">
        <v>0.0</v>
      </c>
      <c r="AF1760" t="n">
        <v>0.0</v>
      </c>
      <c r="AG1760" t="n">
        <v>0.0</v>
      </c>
      <c r="AH1760" t="inlineStr">
        <is>
          <t>Ujwala Ajabe</t>
        </is>
      </c>
      <c r="AI1760" s="1" t="n">
        <v>44643.25303240741</v>
      </c>
      <c r="AJ1760" t="n">
        <v>544.0</v>
      </c>
      <c r="AK1760" t="n">
        <v>1.0</v>
      </c>
      <c r="AL1760" t="n">
        <v>0.0</v>
      </c>
      <c r="AM1760" t="n">
        <v>1.0</v>
      </c>
      <c r="AN1760" t="n">
        <v>0.0</v>
      </c>
      <c r="AO1760" t="n">
        <v>1.0</v>
      </c>
      <c r="AP1760" t="n">
        <v>4.0</v>
      </c>
      <c r="AQ1760" t="n">
        <v>0.0</v>
      </c>
      <c r="AR1760" t="n">
        <v>0.0</v>
      </c>
      <c r="AS1760" t="n">
        <v>0.0</v>
      </c>
      <c r="AT1760" t="inlineStr">
        <is>
          <t>N/A</t>
        </is>
      </c>
      <c r="AU1760" t="inlineStr">
        <is>
          <t>N/A</t>
        </is>
      </c>
      <c r="AV1760" t="inlineStr">
        <is>
          <t>N/A</t>
        </is>
      </c>
      <c r="AW1760" t="inlineStr">
        <is>
          <t>N/A</t>
        </is>
      </c>
      <c r="AX1760" t="inlineStr">
        <is>
          <t>N/A</t>
        </is>
      </c>
      <c r="AY1760" t="inlineStr">
        <is>
          <t>N/A</t>
        </is>
      </c>
      <c r="AZ1760" t="inlineStr">
        <is>
          <t>N/A</t>
        </is>
      </c>
      <c r="BA1760" t="inlineStr">
        <is>
          <t>N/A</t>
        </is>
      </c>
      <c r="BB1760" t="inlineStr">
        <is>
          <t>N/A</t>
        </is>
      </c>
      <c r="BC1760" t="inlineStr">
        <is>
          <t>N/A</t>
        </is>
      </c>
      <c r="BD1760" t="inlineStr">
        <is>
          <t>N/A</t>
        </is>
      </c>
      <c r="BE1760" t="inlineStr">
        <is>
          <t>N/A</t>
        </is>
      </c>
    </row>
    <row r="1761">
      <c r="A1761" t="inlineStr">
        <is>
          <t>WI220367088</t>
        </is>
      </c>
      <c r="B1761" t="inlineStr">
        <is>
          <t>DATA_VALIDATION</t>
        </is>
      </c>
      <c r="C1761" t="inlineStr">
        <is>
          <t>201300022201</t>
        </is>
      </c>
      <c r="D1761" t="inlineStr">
        <is>
          <t>Folder</t>
        </is>
      </c>
      <c r="E1761" s="2">
        <f>HYPERLINK("capsilon://?command=openfolder&amp;siteaddress=FAM.docvelocity-na8.net&amp;folderid=FXB05EA331-108B-E32C-DFC4-6774D8EF5513","FX22037535")</f>
        <v>0.0</v>
      </c>
      <c r="F1761" t="inlineStr">
        <is>
          <t/>
        </is>
      </c>
      <c r="G1761" t="inlineStr">
        <is>
          <t/>
        </is>
      </c>
      <c r="H1761" t="inlineStr">
        <is>
          <t>Mailitem</t>
        </is>
      </c>
      <c r="I1761" t="inlineStr">
        <is>
          <t>MI2203691252</t>
        </is>
      </c>
      <c r="J1761" t="n">
        <v>50.0</v>
      </c>
      <c r="K1761" t="inlineStr">
        <is>
          <t>COMPLETED</t>
        </is>
      </c>
      <c r="L1761" t="inlineStr">
        <is>
          <t>MARK_AS_COMPLETED</t>
        </is>
      </c>
      <c r="M1761" t="inlineStr">
        <is>
          <t>Queue</t>
        </is>
      </c>
      <c r="N1761" t="n">
        <v>2.0</v>
      </c>
      <c r="O1761" s="1" t="n">
        <v>44642.88045138889</v>
      </c>
      <c r="P1761" s="1" t="n">
        <v>44643.248923611114</v>
      </c>
      <c r="Q1761" t="n">
        <v>31287.0</v>
      </c>
      <c r="R1761" t="n">
        <v>549.0</v>
      </c>
      <c r="S1761" t="b">
        <v>0</v>
      </c>
      <c r="T1761" t="inlineStr">
        <is>
          <t>N/A</t>
        </is>
      </c>
      <c r="U1761" t="b">
        <v>0</v>
      </c>
      <c r="V1761" t="inlineStr">
        <is>
          <t>Mohit Bilampelli</t>
        </is>
      </c>
      <c r="W1761" s="1" t="n">
        <v>44642.991006944445</v>
      </c>
      <c r="X1761" t="n">
        <v>371.0</v>
      </c>
      <c r="Y1761" t="n">
        <v>45.0</v>
      </c>
      <c r="Z1761" t="n">
        <v>0.0</v>
      </c>
      <c r="AA1761" t="n">
        <v>45.0</v>
      </c>
      <c r="AB1761" t="n">
        <v>0.0</v>
      </c>
      <c r="AC1761" t="n">
        <v>6.0</v>
      </c>
      <c r="AD1761" t="n">
        <v>5.0</v>
      </c>
      <c r="AE1761" t="n">
        <v>0.0</v>
      </c>
      <c r="AF1761" t="n">
        <v>0.0</v>
      </c>
      <c r="AG1761" t="n">
        <v>0.0</v>
      </c>
      <c r="AH1761" t="inlineStr">
        <is>
          <t>Hemanshi Deshlahara</t>
        </is>
      </c>
      <c r="AI1761" s="1" t="n">
        <v>44643.248923611114</v>
      </c>
      <c r="AJ1761" t="n">
        <v>178.0</v>
      </c>
      <c r="AK1761" t="n">
        <v>0.0</v>
      </c>
      <c r="AL1761" t="n">
        <v>0.0</v>
      </c>
      <c r="AM1761" t="n">
        <v>0.0</v>
      </c>
      <c r="AN1761" t="n">
        <v>0.0</v>
      </c>
      <c r="AO1761" t="n">
        <v>0.0</v>
      </c>
      <c r="AP1761" t="n">
        <v>5.0</v>
      </c>
      <c r="AQ1761" t="n">
        <v>0.0</v>
      </c>
      <c r="AR1761" t="n">
        <v>0.0</v>
      </c>
      <c r="AS1761" t="n">
        <v>0.0</v>
      </c>
      <c r="AT1761" t="inlineStr">
        <is>
          <t>N/A</t>
        </is>
      </c>
      <c r="AU1761" t="inlineStr">
        <is>
          <t>N/A</t>
        </is>
      </c>
      <c r="AV1761" t="inlineStr">
        <is>
          <t>N/A</t>
        </is>
      </c>
      <c r="AW1761" t="inlineStr">
        <is>
          <t>N/A</t>
        </is>
      </c>
      <c r="AX1761" t="inlineStr">
        <is>
          <t>N/A</t>
        </is>
      </c>
      <c r="AY1761" t="inlineStr">
        <is>
          <t>N/A</t>
        </is>
      </c>
      <c r="AZ1761" t="inlineStr">
        <is>
          <t>N/A</t>
        </is>
      </c>
      <c r="BA1761" t="inlineStr">
        <is>
          <t>N/A</t>
        </is>
      </c>
      <c r="BB1761" t="inlineStr">
        <is>
          <t>N/A</t>
        </is>
      </c>
      <c r="BC1761" t="inlineStr">
        <is>
          <t>N/A</t>
        </is>
      </c>
      <c r="BD1761" t="inlineStr">
        <is>
          <t>N/A</t>
        </is>
      </c>
      <c r="BE1761" t="inlineStr">
        <is>
          <t>N/A</t>
        </is>
      </c>
    </row>
    <row r="1762">
      <c r="A1762" t="inlineStr">
        <is>
          <t>WI220367090</t>
        </is>
      </c>
      <c r="B1762" t="inlineStr">
        <is>
          <t>DATA_VALIDATION</t>
        </is>
      </c>
      <c r="C1762" t="inlineStr">
        <is>
          <t>201300022201</t>
        </is>
      </c>
      <c r="D1762" t="inlineStr">
        <is>
          <t>Folder</t>
        </is>
      </c>
      <c r="E1762" s="2">
        <f>HYPERLINK("capsilon://?command=openfolder&amp;siteaddress=FAM.docvelocity-na8.net&amp;folderid=FXB05EA331-108B-E32C-DFC4-6774D8EF5513","FX22037535")</f>
        <v>0.0</v>
      </c>
      <c r="F1762" t="inlineStr">
        <is>
          <t/>
        </is>
      </c>
      <c r="G1762" t="inlineStr">
        <is>
          <t/>
        </is>
      </c>
      <c r="H1762" t="inlineStr">
        <is>
          <t>Mailitem</t>
        </is>
      </c>
      <c r="I1762" t="inlineStr">
        <is>
          <t>MI2203691255</t>
        </is>
      </c>
      <c r="J1762" t="n">
        <v>28.0</v>
      </c>
      <c r="K1762" t="inlineStr">
        <is>
          <t>COMPLETED</t>
        </is>
      </c>
      <c r="L1762" t="inlineStr">
        <is>
          <t>MARK_AS_COMPLETED</t>
        </is>
      </c>
      <c r="M1762" t="inlineStr">
        <is>
          <t>Queue</t>
        </is>
      </c>
      <c r="N1762" t="n">
        <v>2.0</v>
      </c>
      <c r="O1762" s="1" t="n">
        <v>44642.881273148145</v>
      </c>
      <c r="P1762" s="1" t="n">
        <v>44643.248773148145</v>
      </c>
      <c r="Q1762" t="n">
        <v>31374.0</v>
      </c>
      <c r="R1762" t="n">
        <v>378.0</v>
      </c>
      <c r="S1762" t="b">
        <v>0</v>
      </c>
      <c r="T1762" t="inlineStr">
        <is>
          <t>N/A</t>
        </is>
      </c>
      <c r="U1762" t="b">
        <v>0</v>
      </c>
      <c r="V1762" t="inlineStr">
        <is>
          <t>Mohit Bilampelli</t>
        </is>
      </c>
      <c r="W1762" s="1" t="n">
        <v>44642.993680555555</v>
      </c>
      <c r="X1762" t="n">
        <v>230.0</v>
      </c>
      <c r="Y1762" t="n">
        <v>21.0</v>
      </c>
      <c r="Z1762" t="n">
        <v>0.0</v>
      </c>
      <c r="AA1762" t="n">
        <v>21.0</v>
      </c>
      <c r="AB1762" t="n">
        <v>0.0</v>
      </c>
      <c r="AC1762" t="n">
        <v>0.0</v>
      </c>
      <c r="AD1762" t="n">
        <v>7.0</v>
      </c>
      <c r="AE1762" t="n">
        <v>0.0</v>
      </c>
      <c r="AF1762" t="n">
        <v>0.0</v>
      </c>
      <c r="AG1762" t="n">
        <v>0.0</v>
      </c>
      <c r="AH1762" t="inlineStr">
        <is>
          <t>Saloni Uttekar</t>
        </is>
      </c>
      <c r="AI1762" s="1" t="n">
        <v>44643.248773148145</v>
      </c>
      <c r="AJ1762" t="n">
        <v>148.0</v>
      </c>
      <c r="AK1762" t="n">
        <v>0.0</v>
      </c>
      <c r="AL1762" t="n">
        <v>0.0</v>
      </c>
      <c r="AM1762" t="n">
        <v>0.0</v>
      </c>
      <c r="AN1762" t="n">
        <v>0.0</v>
      </c>
      <c r="AO1762" t="n">
        <v>0.0</v>
      </c>
      <c r="AP1762" t="n">
        <v>7.0</v>
      </c>
      <c r="AQ1762" t="n">
        <v>0.0</v>
      </c>
      <c r="AR1762" t="n">
        <v>0.0</v>
      </c>
      <c r="AS1762" t="n">
        <v>0.0</v>
      </c>
      <c r="AT1762" t="inlineStr">
        <is>
          <t>N/A</t>
        </is>
      </c>
      <c r="AU1762" t="inlineStr">
        <is>
          <t>N/A</t>
        </is>
      </c>
      <c r="AV1762" t="inlineStr">
        <is>
          <t>N/A</t>
        </is>
      </c>
      <c r="AW1762" t="inlineStr">
        <is>
          <t>N/A</t>
        </is>
      </c>
      <c r="AX1762" t="inlineStr">
        <is>
          <t>N/A</t>
        </is>
      </c>
      <c r="AY1762" t="inlineStr">
        <is>
          <t>N/A</t>
        </is>
      </c>
      <c r="AZ1762" t="inlineStr">
        <is>
          <t>N/A</t>
        </is>
      </c>
      <c r="BA1762" t="inlineStr">
        <is>
          <t>N/A</t>
        </is>
      </c>
      <c r="BB1762" t="inlineStr">
        <is>
          <t>N/A</t>
        </is>
      </c>
      <c r="BC1762" t="inlineStr">
        <is>
          <t>N/A</t>
        </is>
      </c>
      <c r="BD1762" t="inlineStr">
        <is>
          <t>N/A</t>
        </is>
      </c>
      <c r="BE1762" t="inlineStr">
        <is>
          <t>N/A</t>
        </is>
      </c>
    </row>
    <row r="1763">
      <c r="A1763" t="inlineStr">
        <is>
          <t>WI220367129</t>
        </is>
      </c>
      <c r="B1763" t="inlineStr">
        <is>
          <t>DATA_VALIDATION</t>
        </is>
      </c>
      <c r="C1763" t="inlineStr">
        <is>
          <t>201330006005</t>
        </is>
      </c>
      <c r="D1763" t="inlineStr">
        <is>
          <t>Folder</t>
        </is>
      </c>
      <c r="E1763" s="2">
        <f>HYPERLINK("capsilon://?command=openfolder&amp;siteaddress=FAM.docvelocity-na8.net&amp;folderid=FX81A4808E-C17B-BED4-F2D9-702CDDC7EAEC","FX220310297")</f>
        <v>0.0</v>
      </c>
      <c r="F1763" t="inlineStr">
        <is>
          <t/>
        </is>
      </c>
      <c r="G1763" t="inlineStr">
        <is>
          <t/>
        </is>
      </c>
      <c r="H1763" t="inlineStr">
        <is>
          <t>Mailitem</t>
        </is>
      </c>
      <c r="I1763" t="inlineStr">
        <is>
          <t>MI2203691693</t>
        </is>
      </c>
      <c r="J1763" t="n">
        <v>234.0</v>
      </c>
      <c r="K1763" t="inlineStr">
        <is>
          <t>COMPLETED</t>
        </is>
      </c>
      <c r="L1763" t="inlineStr">
        <is>
          <t>MARK_AS_COMPLETED</t>
        </is>
      </c>
      <c r="M1763" t="inlineStr">
        <is>
          <t>Queue</t>
        </is>
      </c>
      <c r="N1763" t="n">
        <v>1.0</v>
      </c>
      <c r="O1763" s="1" t="n">
        <v>44642.914826388886</v>
      </c>
      <c r="P1763" s="1" t="n">
        <v>44643.03606481481</v>
      </c>
      <c r="Q1763" t="n">
        <v>8529.0</v>
      </c>
      <c r="R1763" t="n">
        <v>1946.0</v>
      </c>
      <c r="S1763" t="b">
        <v>0</v>
      </c>
      <c r="T1763" t="inlineStr">
        <is>
          <t>N/A</t>
        </is>
      </c>
      <c r="U1763" t="b">
        <v>0</v>
      </c>
      <c r="V1763" t="inlineStr">
        <is>
          <t>Kalyani Mane</t>
        </is>
      </c>
      <c r="W1763" s="1" t="n">
        <v>44643.03606481481</v>
      </c>
      <c r="X1763" t="n">
        <v>1048.0</v>
      </c>
      <c r="Y1763" t="n">
        <v>0.0</v>
      </c>
      <c r="Z1763" t="n">
        <v>0.0</v>
      </c>
      <c r="AA1763" t="n">
        <v>0.0</v>
      </c>
      <c r="AB1763" t="n">
        <v>0.0</v>
      </c>
      <c r="AC1763" t="n">
        <v>0.0</v>
      </c>
      <c r="AD1763" t="n">
        <v>234.0</v>
      </c>
      <c r="AE1763" t="n">
        <v>210.0</v>
      </c>
      <c r="AF1763" t="n">
        <v>0.0</v>
      </c>
      <c r="AG1763" t="n">
        <v>7.0</v>
      </c>
      <c r="AH1763" t="inlineStr">
        <is>
          <t>N/A</t>
        </is>
      </c>
      <c r="AI1763" t="inlineStr">
        <is>
          <t>N/A</t>
        </is>
      </c>
      <c r="AJ1763" t="inlineStr">
        <is>
          <t>N/A</t>
        </is>
      </c>
      <c r="AK1763" t="inlineStr">
        <is>
          <t>N/A</t>
        </is>
      </c>
      <c r="AL1763" t="inlineStr">
        <is>
          <t>N/A</t>
        </is>
      </c>
      <c r="AM1763" t="inlineStr">
        <is>
          <t>N/A</t>
        </is>
      </c>
      <c r="AN1763" t="inlineStr">
        <is>
          <t>N/A</t>
        </is>
      </c>
      <c r="AO1763" t="inlineStr">
        <is>
          <t>N/A</t>
        </is>
      </c>
      <c r="AP1763" t="inlineStr">
        <is>
          <t>N/A</t>
        </is>
      </c>
      <c r="AQ1763" t="inlineStr">
        <is>
          <t>N/A</t>
        </is>
      </c>
      <c r="AR1763" t="inlineStr">
        <is>
          <t>N/A</t>
        </is>
      </c>
      <c r="AS1763" t="inlineStr">
        <is>
          <t>N/A</t>
        </is>
      </c>
      <c r="AT1763" t="inlineStr">
        <is>
          <t>N/A</t>
        </is>
      </c>
      <c r="AU1763" t="inlineStr">
        <is>
          <t>N/A</t>
        </is>
      </c>
      <c r="AV1763" t="inlineStr">
        <is>
          <t>N/A</t>
        </is>
      </c>
      <c r="AW1763" t="inlineStr">
        <is>
          <t>N/A</t>
        </is>
      </c>
      <c r="AX1763" t="inlineStr">
        <is>
          <t>N/A</t>
        </is>
      </c>
      <c r="AY1763" t="inlineStr">
        <is>
          <t>N/A</t>
        </is>
      </c>
      <c r="AZ1763" t="inlineStr">
        <is>
          <t>N/A</t>
        </is>
      </c>
      <c r="BA1763" t="inlineStr">
        <is>
          <t>N/A</t>
        </is>
      </c>
      <c r="BB1763" t="inlineStr">
        <is>
          <t>N/A</t>
        </is>
      </c>
      <c r="BC1763" t="inlineStr">
        <is>
          <t>N/A</t>
        </is>
      </c>
      <c r="BD1763" t="inlineStr">
        <is>
          <t>N/A</t>
        </is>
      </c>
      <c r="BE1763" t="inlineStr">
        <is>
          <t>N/A</t>
        </is>
      </c>
    </row>
    <row r="1764">
      <c r="A1764" t="inlineStr">
        <is>
          <t>WI220367176</t>
        </is>
      </c>
      <c r="B1764" t="inlineStr">
        <is>
          <t>DATA_VALIDATION</t>
        </is>
      </c>
      <c r="C1764" t="inlineStr">
        <is>
          <t>201330005993</t>
        </is>
      </c>
      <c r="D1764" t="inlineStr">
        <is>
          <t>Folder</t>
        </is>
      </c>
      <c r="E1764" s="2">
        <f>HYPERLINK("capsilon://?command=openfolder&amp;siteaddress=FAM.docvelocity-na8.net&amp;folderid=FX4120FA13-E64A-42A7-CC50-E5AA9DC706C1","FX220310071")</f>
        <v>0.0</v>
      </c>
      <c r="F1764" t="inlineStr">
        <is>
          <t/>
        </is>
      </c>
      <c r="G1764" t="inlineStr">
        <is>
          <t/>
        </is>
      </c>
      <c r="H1764" t="inlineStr">
        <is>
          <t>Mailitem</t>
        </is>
      </c>
      <c r="I1764" t="inlineStr">
        <is>
          <t>MI2203692531</t>
        </is>
      </c>
      <c r="J1764" t="n">
        <v>234.0</v>
      </c>
      <c r="K1764" t="inlineStr">
        <is>
          <t>COMPLETED</t>
        </is>
      </c>
      <c r="L1764" t="inlineStr">
        <is>
          <t>MARK_AS_COMPLETED</t>
        </is>
      </c>
      <c r="M1764" t="inlineStr">
        <is>
          <t>Queue</t>
        </is>
      </c>
      <c r="N1764" t="n">
        <v>1.0</v>
      </c>
      <c r="O1764" s="1" t="n">
        <v>44643.0015162037</v>
      </c>
      <c r="P1764" s="1" t="n">
        <v>44643.023935185185</v>
      </c>
      <c r="Q1764" t="n">
        <v>332.0</v>
      </c>
      <c r="R1764" t="n">
        <v>1605.0</v>
      </c>
      <c r="S1764" t="b">
        <v>0</v>
      </c>
      <c r="T1764" t="inlineStr">
        <is>
          <t>N/A</t>
        </is>
      </c>
      <c r="U1764" t="b">
        <v>0</v>
      </c>
      <c r="V1764" t="inlineStr">
        <is>
          <t>Kalyani Mane</t>
        </is>
      </c>
      <c r="W1764" s="1" t="n">
        <v>44643.023935185185</v>
      </c>
      <c r="X1764" t="n">
        <v>1418.0</v>
      </c>
      <c r="Y1764" t="n">
        <v>0.0</v>
      </c>
      <c r="Z1764" t="n">
        <v>0.0</v>
      </c>
      <c r="AA1764" t="n">
        <v>0.0</v>
      </c>
      <c r="AB1764" t="n">
        <v>0.0</v>
      </c>
      <c r="AC1764" t="n">
        <v>0.0</v>
      </c>
      <c r="AD1764" t="n">
        <v>234.0</v>
      </c>
      <c r="AE1764" t="n">
        <v>210.0</v>
      </c>
      <c r="AF1764" t="n">
        <v>0.0</v>
      </c>
      <c r="AG1764" t="n">
        <v>7.0</v>
      </c>
      <c r="AH1764" t="inlineStr">
        <is>
          <t>N/A</t>
        </is>
      </c>
      <c r="AI1764" t="inlineStr">
        <is>
          <t>N/A</t>
        </is>
      </c>
      <c r="AJ1764" t="inlineStr">
        <is>
          <t>N/A</t>
        </is>
      </c>
      <c r="AK1764" t="inlineStr">
        <is>
          <t>N/A</t>
        </is>
      </c>
      <c r="AL1764" t="inlineStr">
        <is>
          <t>N/A</t>
        </is>
      </c>
      <c r="AM1764" t="inlineStr">
        <is>
          <t>N/A</t>
        </is>
      </c>
      <c r="AN1764" t="inlineStr">
        <is>
          <t>N/A</t>
        </is>
      </c>
      <c r="AO1764" t="inlineStr">
        <is>
          <t>N/A</t>
        </is>
      </c>
      <c r="AP1764" t="inlineStr">
        <is>
          <t>N/A</t>
        </is>
      </c>
      <c r="AQ1764" t="inlineStr">
        <is>
          <t>N/A</t>
        </is>
      </c>
      <c r="AR1764" t="inlineStr">
        <is>
          <t>N/A</t>
        </is>
      </c>
      <c r="AS1764" t="inlineStr">
        <is>
          <t>N/A</t>
        </is>
      </c>
      <c r="AT1764" t="inlineStr">
        <is>
          <t>N/A</t>
        </is>
      </c>
      <c r="AU1764" t="inlineStr">
        <is>
          <t>N/A</t>
        </is>
      </c>
      <c r="AV1764" t="inlineStr">
        <is>
          <t>N/A</t>
        </is>
      </c>
      <c r="AW1764" t="inlineStr">
        <is>
          <t>N/A</t>
        </is>
      </c>
      <c r="AX1764" t="inlineStr">
        <is>
          <t>N/A</t>
        </is>
      </c>
      <c r="AY1764" t="inlineStr">
        <is>
          <t>N/A</t>
        </is>
      </c>
      <c r="AZ1764" t="inlineStr">
        <is>
          <t>N/A</t>
        </is>
      </c>
      <c r="BA1764" t="inlineStr">
        <is>
          <t>N/A</t>
        </is>
      </c>
      <c r="BB1764" t="inlineStr">
        <is>
          <t>N/A</t>
        </is>
      </c>
      <c r="BC1764" t="inlineStr">
        <is>
          <t>N/A</t>
        </is>
      </c>
      <c r="BD1764" t="inlineStr">
        <is>
          <t>N/A</t>
        </is>
      </c>
      <c r="BE1764" t="inlineStr">
        <is>
          <t>N/A</t>
        </is>
      </c>
    </row>
    <row r="1765">
      <c r="A1765" t="inlineStr">
        <is>
          <t>WI220367181</t>
        </is>
      </c>
      <c r="B1765" t="inlineStr">
        <is>
          <t>DATA_VALIDATION</t>
        </is>
      </c>
      <c r="C1765" t="inlineStr">
        <is>
          <t>201300022342</t>
        </is>
      </c>
      <c r="D1765" t="inlineStr">
        <is>
          <t>Folder</t>
        </is>
      </c>
      <c r="E1765" s="2">
        <f>HYPERLINK("capsilon://?command=openfolder&amp;siteaddress=FAM.docvelocity-na8.net&amp;folderid=FXEB0FA09B-0ED5-8B65-7190-18F87D92DADB","FX220310070")</f>
        <v>0.0</v>
      </c>
      <c r="F1765" t="inlineStr">
        <is>
          <t/>
        </is>
      </c>
      <c r="G1765" t="inlineStr">
        <is>
          <t/>
        </is>
      </c>
      <c r="H1765" t="inlineStr">
        <is>
          <t>Mailitem</t>
        </is>
      </c>
      <c r="I1765" t="inlineStr">
        <is>
          <t>MI2203690492</t>
        </is>
      </c>
      <c r="J1765" t="n">
        <v>407.0</v>
      </c>
      <c r="K1765" t="inlineStr">
        <is>
          <t>COMPLETED</t>
        </is>
      </c>
      <c r="L1765" t="inlineStr">
        <is>
          <t>MARK_AS_COMPLETED</t>
        </is>
      </c>
      <c r="M1765" t="inlineStr">
        <is>
          <t>Queue</t>
        </is>
      </c>
      <c r="N1765" t="n">
        <v>2.0</v>
      </c>
      <c r="O1765" s="1" t="n">
        <v>44643.008263888885</v>
      </c>
      <c r="P1765" s="1" t="n">
        <v>44643.2422337963</v>
      </c>
      <c r="Q1765" t="n">
        <v>14449.0</v>
      </c>
      <c r="R1765" t="n">
        <v>5766.0</v>
      </c>
      <c r="S1765" t="b">
        <v>0</v>
      </c>
      <c r="T1765" t="inlineStr">
        <is>
          <t>N/A</t>
        </is>
      </c>
      <c r="U1765" t="b">
        <v>1</v>
      </c>
      <c r="V1765" t="inlineStr">
        <is>
          <t>Sayali Shinde</t>
        </is>
      </c>
      <c r="W1765" s="1" t="n">
        <v>44643.05194444444</v>
      </c>
      <c r="X1765" t="n">
        <v>3749.0</v>
      </c>
      <c r="Y1765" t="n">
        <v>288.0</v>
      </c>
      <c r="Z1765" t="n">
        <v>0.0</v>
      </c>
      <c r="AA1765" t="n">
        <v>288.0</v>
      </c>
      <c r="AB1765" t="n">
        <v>15.0</v>
      </c>
      <c r="AC1765" t="n">
        <v>69.0</v>
      </c>
      <c r="AD1765" t="n">
        <v>119.0</v>
      </c>
      <c r="AE1765" t="n">
        <v>0.0</v>
      </c>
      <c r="AF1765" t="n">
        <v>0.0</v>
      </c>
      <c r="AG1765" t="n">
        <v>0.0</v>
      </c>
      <c r="AH1765" t="inlineStr">
        <is>
          <t>Saloni Uttekar</t>
        </is>
      </c>
      <c r="AI1765" s="1" t="n">
        <v>44643.2422337963</v>
      </c>
      <c r="AJ1765" t="n">
        <v>2017.0</v>
      </c>
      <c r="AK1765" t="n">
        <v>29.0</v>
      </c>
      <c r="AL1765" t="n">
        <v>0.0</v>
      </c>
      <c r="AM1765" t="n">
        <v>29.0</v>
      </c>
      <c r="AN1765" t="n">
        <v>0.0</v>
      </c>
      <c r="AO1765" t="n">
        <v>29.0</v>
      </c>
      <c r="AP1765" t="n">
        <v>90.0</v>
      </c>
      <c r="AQ1765" t="n">
        <v>0.0</v>
      </c>
      <c r="AR1765" t="n">
        <v>0.0</v>
      </c>
      <c r="AS1765" t="n">
        <v>0.0</v>
      </c>
      <c r="AT1765" t="inlineStr">
        <is>
          <t>N/A</t>
        </is>
      </c>
      <c r="AU1765" t="inlineStr">
        <is>
          <t>N/A</t>
        </is>
      </c>
      <c r="AV1765" t="inlineStr">
        <is>
          <t>N/A</t>
        </is>
      </c>
      <c r="AW1765" t="inlineStr">
        <is>
          <t>N/A</t>
        </is>
      </c>
      <c r="AX1765" t="inlineStr">
        <is>
          <t>N/A</t>
        </is>
      </c>
      <c r="AY1765" t="inlineStr">
        <is>
          <t>N/A</t>
        </is>
      </c>
      <c r="AZ1765" t="inlineStr">
        <is>
          <t>N/A</t>
        </is>
      </c>
      <c r="BA1765" t="inlineStr">
        <is>
          <t>N/A</t>
        </is>
      </c>
      <c r="BB1765" t="inlineStr">
        <is>
          <t>N/A</t>
        </is>
      </c>
      <c r="BC1765" t="inlineStr">
        <is>
          <t>N/A</t>
        </is>
      </c>
      <c r="BD1765" t="inlineStr">
        <is>
          <t>N/A</t>
        </is>
      </c>
      <c r="BE1765" t="inlineStr">
        <is>
          <t>N/A</t>
        </is>
      </c>
    </row>
    <row r="1766">
      <c r="A1766" t="inlineStr">
        <is>
          <t>WI220367192</t>
        </is>
      </c>
      <c r="B1766" t="inlineStr">
        <is>
          <t>DATA_VALIDATION</t>
        </is>
      </c>
      <c r="C1766" t="inlineStr">
        <is>
          <t>201330005993</t>
        </is>
      </c>
      <c r="D1766" t="inlineStr">
        <is>
          <t>Folder</t>
        </is>
      </c>
      <c r="E1766" s="2">
        <f>HYPERLINK("capsilon://?command=openfolder&amp;siteaddress=FAM.docvelocity-na8.net&amp;folderid=FX4120FA13-E64A-42A7-CC50-E5AA9DC706C1","FX220310071")</f>
        <v>0.0</v>
      </c>
      <c r="F1766" t="inlineStr">
        <is>
          <t/>
        </is>
      </c>
      <c r="G1766" t="inlineStr">
        <is>
          <t/>
        </is>
      </c>
      <c r="H1766" t="inlineStr">
        <is>
          <t>Mailitem</t>
        </is>
      </c>
      <c r="I1766" t="inlineStr">
        <is>
          <t>MI2203692531</t>
        </is>
      </c>
      <c r="J1766" t="n">
        <v>306.0</v>
      </c>
      <c r="K1766" t="inlineStr">
        <is>
          <t>COMPLETED</t>
        </is>
      </c>
      <c r="L1766" t="inlineStr">
        <is>
          <t>MARK_AS_COMPLETED</t>
        </is>
      </c>
      <c r="M1766" t="inlineStr">
        <is>
          <t>Queue</t>
        </is>
      </c>
      <c r="N1766" t="n">
        <v>2.0</v>
      </c>
      <c r="O1766" s="1" t="n">
        <v>44643.025196759256</v>
      </c>
      <c r="P1766" s="1" t="n">
        <v>44643.241423611114</v>
      </c>
      <c r="Q1766" t="n">
        <v>13589.0</v>
      </c>
      <c r="R1766" t="n">
        <v>5093.0</v>
      </c>
      <c r="S1766" t="b">
        <v>0</v>
      </c>
      <c r="T1766" t="inlineStr">
        <is>
          <t>N/A</t>
        </is>
      </c>
      <c r="U1766" t="b">
        <v>1</v>
      </c>
      <c r="V1766" t="inlineStr">
        <is>
          <t>Shital Dhokare</t>
        </is>
      </c>
      <c r="W1766" s="1" t="n">
        <v>44643.06209490741</v>
      </c>
      <c r="X1766" t="n">
        <v>3183.0</v>
      </c>
      <c r="Y1766" t="n">
        <v>267.0</v>
      </c>
      <c r="Z1766" t="n">
        <v>0.0</v>
      </c>
      <c r="AA1766" t="n">
        <v>267.0</v>
      </c>
      <c r="AB1766" t="n">
        <v>0.0</v>
      </c>
      <c r="AC1766" t="n">
        <v>10.0</v>
      </c>
      <c r="AD1766" t="n">
        <v>39.0</v>
      </c>
      <c r="AE1766" t="n">
        <v>0.0</v>
      </c>
      <c r="AF1766" t="n">
        <v>0.0</v>
      </c>
      <c r="AG1766" t="n">
        <v>0.0</v>
      </c>
      <c r="AH1766" t="inlineStr">
        <is>
          <t>Supriya Khape</t>
        </is>
      </c>
      <c r="AI1766" s="1" t="n">
        <v>44643.241423611114</v>
      </c>
      <c r="AJ1766" t="n">
        <v>1910.0</v>
      </c>
      <c r="AK1766" t="n">
        <v>4.0</v>
      </c>
      <c r="AL1766" t="n">
        <v>0.0</v>
      </c>
      <c r="AM1766" t="n">
        <v>4.0</v>
      </c>
      <c r="AN1766" t="n">
        <v>0.0</v>
      </c>
      <c r="AO1766" t="n">
        <v>4.0</v>
      </c>
      <c r="AP1766" t="n">
        <v>35.0</v>
      </c>
      <c r="AQ1766" t="n">
        <v>0.0</v>
      </c>
      <c r="AR1766" t="n">
        <v>0.0</v>
      </c>
      <c r="AS1766" t="n">
        <v>0.0</v>
      </c>
      <c r="AT1766" t="inlineStr">
        <is>
          <t>N/A</t>
        </is>
      </c>
      <c r="AU1766" t="inlineStr">
        <is>
          <t>N/A</t>
        </is>
      </c>
      <c r="AV1766" t="inlineStr">
        <is>
          <t>N/A</t>
        </is>
      </c>
      <c r="AW1766" t="inlineStr">
        <is>
          <t>N/A</t>
        </is>
      </c>
      <c r="AX1766" t="inlineStr">
        <is>
          <t>N/A</t>
        </is>
      </c>
      <c r="AY1766" t="inlineStr">
        <is>
          <t>N/A</t>
        </is>
      </c>
      <c r="AZ1766" t="inlineStr">
        <is>
          <t>N/A</t>
        </is>
      </c>
      <c r="BA1766" t="inlineStr">
        <is>
          <t>N/A</t>
        </is>
      </c>
      <c r="BB1766" t="inlineStr">
        <is>
          <t>N/A</t>
        </is>
      </c>
      <c r="BC1766" t="inlineStr">
        <is>
          <t>N/A</t>
        </is>
      </c>
      <c r="BD1766" t="inlineStr">
        <is>
          <t>N/A</t>
        </is>
      </c>
      <c r="BE1766" t="inlineStr">
        <is>
          <t>N/A</t>
        </is>
      </c>
    </row>
    <row r="1767">
      <c r="A1767" t="inlineStr">
        <is>
          <t>WI220367196</t>
        </is>
      </c>
      <c r="B1767" t="inlineStr">
        <is>
          <t>DATA_VALIDATION</t>
        </is>
      </c>
      <c r="C1767" t="inlineStr">
        <is>
          <t>201330006005</t>
        </is>
      </c>
      <c r="D1767" t="inlineStr">
        <is>
          <t>Folder</t>
        </is>
      </c>
      <c r="E1767" s="2">
        <f>HYPERLINK("capsilon://?command=openfolder&amp;siteaddress=FAM.docvelocity-na8.net&amp;folderid=FX81A4808E-C17B-BED4-F2D9-702CDDC7EAEC","FX220310297")</f>
        <v>0.0</v>
      </c>
      <c r="F1767" t="inlineStr">
        <is>
          <t/>
        </is>
      </c>
      <c r="G1767" t="inlineStr">
        <is>
          <t/>
        </is>
      </c>
      <c r="H1767" t="inlineStr">
        <is>
          <t>Mailitem</t>
        </is>
      </c>
      <c r="I1767" t="inlineStr">
        <is>
          <t>MI2203691693</t>
        </is>
      </c>
      <c r="J1767" t="n">
        <v>306.0</v>
      </c>
      <c r="K1767" t="inlineStr">
        <is>
          <t>COMPLETED</t>
        </is>
      </c>
      <c r="L1767" t="inlineStr">
        <is>
          <t>MARK_AS_COMPLETED</t>
        </is>
      </c>
      <c r="M1767" t="inlineStr">
        <is>
          <t>Queue</t>
        </is>
      </c>
      <c r="N1767" t="n">
        <v>2.0</v>
      </c>
      <c r="O1767" s="1" t="n">
        <v>44643.037083333336</v>
      </c>
      <c r="P1767" s="1" t="n">
        <v>44643.242210648146</v>
      </c>
      <c r="Q1767" t="n">
        <v>13765.0</v>
      </c>
      <c r="R1767" t="n">
        <v>3958.0</v>
      </c>
      <c r="S1767" t="b">
        <v>0</v>
      </c>
      <c r="T1767" t="inlineStr">
        <is>
          <t>N/A</t>
        </is>
      </c>
      <c r="U1767" t="b">
        <v>1</v>
      </c>
      <c r="V1767" t="inlineStr">
        <is>
          <t>Adesh Dhire</t>
        </is>
      </c>
      <c r="W1767" s="1" t="n">
        <v>44643.06202546296</v>
      </c>
      <c r="X1767" t="n">
        <v>2112.0</v>
      </c>
      <c r="Y1767" t="n">
        <v>267.0</v>
      </c>
      <c r="Z1767" t="n">
        <v>0.0</v>
      </c>
      <c r="AA1767" t="n">
        <v>267.0</v>
      </c>
      <c r="AB1767" t="n">
        <v>0.0</v>
      </c>
      <c r="AC1767" t="n">
        <v>10.0</v>
      </c>
      <c r="AD1767" t="n">
        <v>39.0</v>
      </c>
      <c r="AE1767" t="n">
        <v>0.0</v>
      </c>
      <c r="AF1767" t="n">
        <v>0.0</v>
      </c>
      <c r="AG1767" t="n">
        <v>0.0</v>
      </c>
      <c r="AH1767" t="inlineStr">
        <is>
          <t>Hemanshi Deshlahara</t>
        </is>
      </c>
      <c r="AI1767" s="1" t="n">
        <v>44643.242210648146</v>
      </c>
      <c r="AJ1767" t="n">
        <v>1823.0</v>
      </c>
      <c r="AK1767" t="n">
        <v>4.0</v>
      </c>
      <c r="AL1767" t="n">
        <v>0.0</v>
      </c>
      <c r="AM1767" t="n">
        <v>4.0</v>
      </c>
      <c r="AN1767" t="n">
        <v>0.0</v>
      </c>
      <c r="AO1767" t="n">
        <v>4.0</v>
      </c>
      <c r="AP1767" t="n">
        <v>35.0</v>
      </c>
      <c r="AQ1767" t="n">
        <v>0.0</v>
      </c>
      <c r="AR1767" t="n">
        <v>0.0</v>
      </c>
      <c r="AS1767" t="n">
        <v>0.0</v>
      </c>
      <c r="AT1767" t="inlineStr">
        <is>
          <t>N/A</t>
        </is>
      </c>
      <c r="AU1767" t="inlineStr">
        <is>
          <t>N/A</t>
        </is>
      </c>
      <c r="AV1767" t="inlineStr">
        <is>
          <t>N/A</t>
        </is>
      </c>
      <c r="AW1767" t="inlineStr">
        <is>
          <t>N/A</t>
        </is>
      </c>
      <c r="AX1767" t="inlineStr">
        <is>
          <t>N/A</t>
        </is>
      </c>
      <c r="AY1767" t="inlineStr">
        <is>
          <t>N/A</t>
        </is>
      </c>
      <c r="AZ1767" t="inlineStr">
        <is>
          <t>N/A</t>
        </is>
      </c>
      <c r="BA1767" t="inlineStr">
        <is>
          <t>N/A</t>
        </is>
      </c>
      <c r="BB1767" t="inlineStr">
        <is>
          <t>N/A</t>
        </is>
      </c>
      <c r="BC1767" t="inlineStr">
        <is>
          <t>N/A</t>
        </is>
      </c>
      <c r="BD1767" t="inlineStr">
        <is>
          <t>N/A</t>
        </is>
      </c>
      <c r="BE1767" t="inlineStr">
        <is>
          <t>N/A</t>
        </is>
      </c>
    </row>
    <row r="1768">
      <c r="A1768" t="inlineStr">
        <is>
          <t>WI220367202</t>
        </is>
      </c>
      <c r="B1768" t="inlineStr">
        <is>
          <t>DATA_VALIDATION</t>
        </is>
      </c>
      <c r="C1768" t="inlineStr">
        <is>
          <t>201100014879</t>
        </is>
      </c>
      <c r="D1768" t="inlineStr">
        <is>
          <t>Folder</t>
        </is>
      </c>
      <c r="E1768" s="2">
        <f>HYPERLINK("capsilon://?command=openfolder&amp;siteaddress=FAM.docvelocity-na8.net&amp;folderid=FXBB17CE11-DB94-875F-1967-C9846E29C666","FX220310280")</f>
        <v>0.0</v>
      </c>
      <c r="F1768" t="inlineStr">
        <is>
          <t/>
        </is>
      </c>
      <c r="G1768" t="inlineStr">
        <is>
          <t/>
        </is>
      </c>
      <c r="H1768" t="inlineStr">
        <is>
          <t>Mailitem</t>
        </is>
      </c>
      <c r="I1768" t="inlineStr">
        <is>
          <t>MI2203692813</t>
        </is>
      </c>
      <c r="J1768" t="n">
        <v>311.0</v>
      </c>
      <c r="K1768" t="inlineStr">
        <is>
          <t>COMPLETED</t>
        </is>
      </c>
      <c r="L1768" t="inlineStr">
        <is>
          <t>MARK_AS_COMPLETED</t>
        </is>
      </c>
      <c r="M1768" t="inlineStr">
        <is>
          <t>Queue</t>
        </is>
      </c>
      <c r="N1768" t="n">
        <v>1.0</v>
      </c>
      <c r="O1768" s="1" t="n">
        <v>44643.04855324074</v>
      </c>
      <c r="P1768" s="1" t="n">
        <v>44643.11054398148</v>
      </c>
      <c r="Q1768" t="n">
        <v>808.0</v>
      </c>
      <c r="R1768" t="n">
        <v>4548.0</v>
      </c>
      <c r="S1768" t="b">
        <v>0</v>
      </c>
      <c r="T1768" t="inlineStr">
        <is>
          <t>N/A</t>
        </is>
      </c>
      <c r="U1768" t="b">
        <v>0</v>
      </c>
      <c r="V1768" t="inlineStr">
        <is>
          <t>Kalyani Mane</t>
        </is>
      </c>
      <c r="W1768" s="1" t="n">
        <v>44643.11054398148</v>
      </c>
      <c r="X1768" t="n">
        <v>3977.0</v>
      </c>
      <c r="Y1768" t="n">
        <v>0.0</v>
      </c>
      <c r="Z1768" t="n">
        <v>0.0</v>
      </c>
      <c r="AA1768" t="n">
        <v>0.0</v>
      </c>
      <c r="AB1768" t="n">
        <v>0.0</v>
      </c>
      <c r="AC1768" t="n">
        <v>0.0</v>
      </c>
      <c r="AD1768" t="n">
        <v>311.0</v>
      </c>
      <c r="AE1768" t="n">
        <v>287.0</v>
      </c>
      <c r="AF1768" t="n">
        <v>0.0</v>
      </c>
      <c r="AG1768" t="n">
        <v>11.0</v>
      </c>
      <c r="AH1768" t="inlineStr">
        <is>
          <t>N/A</t>
        </is>
      </c>
      <c r="AI1768" t="inlineStr">
        <is>
          <t>N/A</t>
        </is>
      </c>
      <c r="AJ1768" t="inlineStr">
        <is>
          <t>N/A</t>
        </is>
      </c>
      <c r="AK1768" t="inlineStr">
        <is>
          <t>N/A</t>
        </is>
      </c>
      <c r="AL1768" t="inlineStr">
        <is>
          <t>N/A</t>
        </is>
      </c>
      <c r="AM1768" t="inlineStr">
        <is>
          <t>N/A</t>
        </is>
      </c>
      <c r="AN1768" t="inlineStr">
        <is>
          <t>N/A</t>
        </is>
      </c>
      <c r="AO1768" t="inlineStr">
        <is>
          <t>N/A</t>
        </is>
      </c>
      <c r="AP1768" t="inlineStr">
        <is>
          <t>N/A</t>
        </is>
      </c>
      <c r="AQ1768" t="inlineStr">
        <is>
          <t>N/A</t>
        </is>
      </c>
      <c r="AR1768" t="inlineStr">
        <is>
          <t>N/A</t>
        </is>
      </c>
      <c r="AS1768" t="inlineStr">
        <is>
          <t>N/A</t>
        </is>
      </c>
      <c r="AT1768" t="inlineStr">
        <is>
          <t>N/A</t>
        </is>
      </c>
      <c r="AU1768" t="inlineStr">
        <is>
          <t>N/A</t>
        </is>
      </c>
      <c r="AV1768" t="inlineStr">
        <is>
          <t>N/A</t>
        </is>
      </c>
      <c r="AW1768" t="inlineStr">
        <is>
          <t>N/A</t>
        </is>
      </c>
      <c r="AX1768" t="inlineStr">
        <is>
          <t>N/A</t>
        </is>
      </c>
      <c r="AY1768" t="inlineStr">
        <is>
          <t>N/A</t>
        </is>
      </c>
      <c r="AZ1768" t="inlineStr">
        <is>
          <t>N/A</t>
        </is>
      </c>
      <c r="BA1768" t="inlineStr">
        <is>
          <t>N/A</t>
        </is>
      </c>
      <c r="BB1768" t="inlineStr">
        <is>
          <t>N/A</t>
        </is>
      </c>
      <c r="BC1768" t="inlineStr">
        <is>
          <t>N/A</t>
        </is>
      </c>
      <c r="BD1768" t="inlineStr">
        <is>
          <t>N/A</t>
        </is>
      </c>
      <c r="BE1768" t="inlineStr">
        <is>
          <t>N/A</t>
        </is>
      </c>
    </row>
    <row r="1769">
      <c r="A1769" t="inlineStr">
        <is>
          <t>WI220367223</t>
        </is>
      </c>
      <c r="B1769" t="inlineStr">
        <is>
          <t>DATA_VALIDATION</t>
        </is>
      </c>
      <c r="C1769" t="inlineStr">
        <is>
          <t>201100014879</t>
        </is>
      </c>
      <c r="D1769" t="inlineStr">
        <is>
          <t>Folder</t>
        </is>
      </c>
      <c r="E1769" s="2">
        <f>HYPERLINK("capsilon://?command=openfolder&amp;siteaddress=FAM.docvelocity-na8.net&amp;folderid=FXBB17CE11-DB94-875F-1967-C9846E29C666","FX220310280")</f>
        <v>0.0</v>
      </c>
      <c r="F1769" t="inlineStr">
        <is>
          <t/>
        </is>
      </c>
      <c r="G1769" t="inlineStr">
        <is>
          <t/>
        </is>
      </c>
      <c r="H1769" t="inlineStr">
        <is>
          <t>Mailitem</t>
        </is>
      </c>
      <c r="I1769" t="inlineStr">
        <is>
          <t>MI2203692813</t>
        </is>
      </c>
      <c r="J1769" t="n">
        <v>491.0</v>
      </c>
      <c r="K1769" t="inlineStr">
        <is>
          <t>COMPLETED</t>
        </is>
      </c>
      <c r="L1769" t="inlineStr">
        <is>
          <t>MARK_AS_COMPLETED</t>
        </is>
      </c>
      <c r="M1769" t="inlineStr">
        <is>
          <t>Queue</t>
        </is>
      </c>
      <c r="N1769" t="n">
        <v>2.0</v>
      </c>
      <c r="O1769" s="1" t="n">
        <v>44643.111655092594</v>
      </c>
      <c r="P1769" s="1" t="n">
        <v>44643.272314814814</v>
      </c>
      <c r="Q1769" t="n">
        <v>7130.0</v>
      </c>
      <c r="R1769" t="n">
        <v>6751.0</v>
      </c>
      <c r="S1769" t="b">
        <v>0</v>
      </c>
      <c r="T1769" t="inlineStr">
        <is>
          <t>N/A</t>
        </is>
      </c>
      <c r="U1769" t="b">
        <v>1</v>
      </c>
      <c r="V1769" t="inlineStr">
        <is>
          <t>Deepika Dutta</t>
        </is>
      </c>
      <c r="W1769" s="1" t="n">
        <v>44643.169594907406</v>
      </c>
      <c r="X1769" t="n">
        <v>3385.0</v>
      </c>
      <c r="Y1769" t="n">
        <v>411.0</v>
      </c>
      <c r="Z1769" t="n">
        <v>0.0</v>
      </c>
      <c r="AA1769" t="n">
        <v>411.0</v>
      </c>
      <c r="AB1769" t="n">
        <v>0.0</v>
      </c>
      <c r="AC1769" t="n">
        <v>46.0</v>
      </c>
      <c r="AD1769" t="n">
        <v>80.0</v>
      </c>
      <c r="AE1769" t="n">
        <v>0.0</v>
      </c>
      <c r="AF1769" t="n">
        <v>0.0</v>
      </c>
      <c r="AG1769" t="n">
        <v>0.0</v>
      </c>
      <c r="AH1769" t="inlineStr">
        <is>
          <t>Supriya Khape</t>
        </is>
      </c>
      <c r="AI1769" s="1" t="n">
        <v>44643.272314814814</v>
      </c>
      <c r="AJ1769" t="n">
        <v>2668.0</v>
      </c>
      <c r="AK1769" t="n">
        <v>5.0</v>
      </c>
      <c r="AL1769" t="n">
        <v>0.0</v>
      </c>
      <c r="AM1769" t="n">
        <v>5.0</v>
      </c>
      <c r="AN1769" t="n">
        <v>0.0</v>
      </c>
      <c r="AO1769" t="n">
        <v>5.0</v>
      </c>
      <c r="AP1769" t="n">
        <v>75.0</v>
      </c>
      <c r="AQ1769" t="n">
        <v>0.0</v>
      </c>
      <c r="AR1769" t="n">
        <v>0.0</v>
      </c>
      <c r="AS1769" t="n">
        <v>0.0</v>
      </c>
      <c r="AT1769" t="inlineStr">
        <is>
          <t>N/A</t>
        </is>
      </c>
      <c r="AU1769" t="inlineStr">
        <is>
          <t>N/A</t>
        </is>
      </c>
      <c r="AV1769" t="inlineStr">
        <is>
          <t>N/A</t>
        </is>
      </c>
      <c r="AW1769" t="inlineStr">
        <is>
          <t>N/A</t>
        </is>
      </c>
      <c r="AX1769" t="inlineStr">
        <is>
          <t>N/A</t>
        </is>
      </c>
      <c r="AY1769" t="inlineStr">
        <is>
          <t>N/A</t>
        </is>
      </c>
      <c r="AZ1769" t="inlineStr">
        <is>
          <t>N/A</t>
        </is>
      </c>
      <c r="BA1769" t="inlineStr">
        <is>
          <t>N/A</t>
        </is>
      </c>
      <c r="BB1769" t="inlineStr">
        <is>
          <t>N/A</t>
        </is>
      </c>
      <c r="BC1769" t="inlineStr">
        <is>
          <t>N/A</t>
        </is>
      </c>
      <c r="BD1769" t="inlineStr">
        <is>
          <t>N/A</t>
        </is>
      </c>
      <c r="BE1769" t="inlineStr">
        <is>
          <t>N/A</t>
        </is>
      </c>
    </row>
    <row r="1770">
      <c r="A1770" t="inlineStr">
        <is>
          <t>WI220367672</t>
        </is>
      </c>
      <c r="B1770" t="inlineStr">
        <is>
          <t>DATA_VALIDATION</t>
        </is>
      </c>
      <c r="C1770" t="inlineStr">
        <is>
          <t>201300022192</t>
        </is>
      </c>
      <c r="D1770" t="inlineStr">
        <is>
          <t>Folder</t>
        </is>
      </c>
      <c r="E1770" s="2">
        <f>HYPERLINK("capsilon://?command=openfolder&amp;siteaddress=FAM.docvelocity-na8.net&amp;folderid=FX5A601A22-5CB7-BEF0-20F3-3762D8902929","FX22037401")</f>
        <v>0.0</v>
      </c>
      <c r="F1770" t="inlineStr">
        <is>
          <t/>
        </is>
      </c>
      <c r="G1770" t="inlineStr">
        <is>
          <t/>
        </is>
      </c>
      <c r="H1770" t="inlineStr">
        <is>
          <t>Mailitem</t>
        </is>
      </c>
      <c r="I1770" t="inlineStr">
        <is>
          <t>MI2203698150</t>
        </is>
      </c>
      <c r="J1770" t="n">
        <v>0.0</v>
      </c>
      <c r="K1770" t="inlineStr">
        <is>
          <t>COMPLETED</t>
        </is>
      </c>
      <c r="L1770" t="inlineStr">
        <is>
          <t>MARK_AS_COMPLETED</t>
        </is>
      </c>
      <c r="M1770" t="inlineStr">
        <is>
          <t>Queue</t>
        </is>
      </c>
      <c r="N1770" t="n">
        <v>2.0</v>
      </c>
      <c r="O1770" s="1" t="n">
        <v>44643.4240625</v>
      </c>
      <c r="P1770" s="1" t="n">
        <v>44643.43722222222</v>
      </c>
      <c r="Q1770" t="n">
        <v>84.0</v>
      </c>
      <c r="R1770" t="n">
        <v>1053.0</v>
      </c>
      <c r="S1770" t="b">
        <v>0</v>
      </c>
      <c r="T1770" t="inlineStr">
        <is>
          <t>N/A</t>
        </is>
      </c>
      <c r="U1770" t="b">
        <v>0</v>
      </c>
      <c r="V1770" t="inlineStr">
        <is>
          <t>Apeksha Hirve</t>
        </is>
      </c>
      <c r="W1770" s="1" t="n">
        <v>44643.43101851852</v>
      </c>
      <c r="X1770" t="n">
        <v>554.0</v>
      </c>
      <c r="Y1770" t="n">
        <v>52.0</v>
      </c>
      <c r="Z1770" t="n">
        <v>0.0</v>
      </c>
      <c r="AA1770" t="n">
        <v>52.0</v>
      </c>
      <c r="AB1770" t="n">
        <v>0.0</v>
      </c>
      <c r="AC1770" t="n">
        <v>27.0</v>
      </c>
      <c r="AD1770" t="n">
        <v>-52.0</v>
      </c>
      <c r="AE1770" t="n">
        <v>0.0</v>
      </c>
      <c r="AF1770" t="n">
        <v>0.0</v>
      </c>
      <c r="AG1770" t="n">
        <v>0.0</v>
      </c>
      <c r="AH1770" t="inlineStr">
        <is>
          <t>Supriya Khape</t>
        </is>
      </c>
      <c r="AI1770" s="1" t="n">
        <v>44643.43722222222</v>
      </c>
      <c r="AJ1770" t="n">
        <v>499.0</v>
      </c>
      <c r="AK1770" t="n">
        <v>0.0</v>
      </c>
      <c r="AL1770" t="n">
        <v>0.0</v>
      </c>
      <c r="AM1770" t="n">
        <v>0.0</v>
      </c>
      <c r="AN1770" t="n">
        <v>0.0</v>
      </c>
      <c r="AO1770" t="n">
        <v>0.0</v>
      </c>
      <c r="AP1770" t="n">
        <v>-52.0</v>
      </c>
      <c r="AQ1770" t="n">
        <v>0.0</v>
      </c>
      <c r="AR1770" t="n">
        <v>0.0</v>
      </c>
      <c r="AS1770" t="n">
        <v>0.0</v>
      </c>
      <c r="AT1770" t="inlineStr">
        <is>
          <t>N/A</t>
        </is>
      </c>
      <c r="AU1770" t="inlineStr">
        <is>
          <t>N/A</t>
        </is>
      </c>
      <c r="AV1770" t="inlineStr">
        <is>
          <t>N/A</t>
        </is>
      </c>
      <c r="AW1770" t="inlineStr">
        <is>
          <t>N/A</t>
        </is>
      </c>
      <c r="AX1770" t="inlineStr">
        <is>
          <t>N/A</t>
        </is>
      </c>
      <c r="AY1770" t="inlineStr">
        <is>
          <t>N/A</t>
        </is>
      </c>
      <c r="AZ1770" t="inlineStr">
        <is>
          <t>N/A</t>
        </is>
      </c>
      <c r="BA1770" t="inlineStr">
        <is>
          <t>N/A</t>
        </is>
      </c>
      <c r="BB1770" t="inlineStr">
        <is>
          <t>N/A</t>
        </is>
      </c>
      <c r="BC1770" t="inlineStr">
        <is>
          <t>N/A</t>
        </is>
      </c>
      <c r="BD1770" t="inlineStr">
        <is>
          <t>N/A</t>
        </is>
      </c>
      <c r="BE1770" t="inlineStr">
        <is>
          <t>N/A</t>
        </is>
      </c>
    </row>
    <row r="1771">
      <c r="A1771" t="inlineStr">
        <is>
          <t>WI220367675</t>
        </is>
      </c>
      <c r="B1771" t="inlineStr">
        <is>
          <t>DATA_VALIDATION</t>
        </is>
      </c>
      <c r="C1771" t="inlineStr">
        <is>
          <t>201300022192</t>
        </is>
      </c>
      <c r="D1771" t="inlineStr">
        <is>
          <t>Folder</t>
        </is>
      </c>
      <c r="E1771" s="2">
        <f>HYPERLINK("capsilon://?command=openfolder&amp;siteaddress=FAM.docvelocity-na8.net&amp;folderid=FX5A601A22-5CB7-BEF0-20F3-3762D8902929","FX22037401")</f>
        <v>0.0</v>
      </c>
      <c r="F1771" t="inlineStr">
        <is>
          <t/>
        </is>
      </c>
      <c r="G1771" t="inlineStr">
        <is>
          <t/>
        </is>
      </c>
      <c r="H1771" t="inlineStr">
        <is>
          <t>Mailitem</t>
        </is>
      </c>
      <c r="I1771" t="inlineStr">
        <is>
          <t>MI2203698174</t>
        </is>
      </c>
      <c r="J1771" t="n">
        <v>28.0</v>
      </c>
      <c r="K1771" t="inlineStr">
        <is>
          <t>COMPLETED</t>
        </is>
      </c>
      <c r="L1771" t="inlineStr">
        <is>
          <t>MARK_AS_COMPLETED</t>
        </is>
      </c>
      <c r="M1771" t="inlineStr">
        <is>
          <t>Queue</t>
        </is>
      </c>
      <c r="N1771" t="n">
        <v>2.0</v>
      </c>
      <c r="O1771" s="1" t="n">
        <v>44643.42457175926</v>
      </c>
      <c r="P1771" s="1" t="n">
        <v>44643.4497337963</v>
      </c>
      <c r="Q1771" t="n">
        <v>1736.0</v>
      </c>
      <c r="R1771" t="n">
        <v>438.0</v>
      </c>
      <c r="S1771" t="b">
        <v>0</v>
      </c>
      <c r="T1771" t="inlineStr">
        <is>
          <t>N/A</t>
        </is>
      </c>
      <c r="U1771" t="b">
        <v>0</v>
      </c>
      <c r="V1771" t="inlineStr">
        <is>
          <t>Akash Pawar</t>
        </is>
      </c>
      <c r="W1771" s="1" t="n">
        <v>44643.427835648145</v>
      </c>
      <c r="X1771" t="n">
        <v>229.0</v>
      </c>
      <c r="Y1771" t="n">
        <v>21.0</v>
      </c>
      <c r="Z1771" t="n">
        <v>0.0</v>
      </c>
      <c r="AA1771" t="n">
        <v>21.0</v>
      </c>
      <c r="AB1771" t="n">
        <v>0.0</v>
      </c>
      <c r="AC1771" t="n">
        <v>5.0</v>
      </c>
      <c r="AD1771" t="n">
        <v>7.0</v>
      </c>
      <c r="AE1771" t="n">
        <v>0.0</v>
      </c>
      <c r="AF1771" t="n">
        <v>0.0</v>
      </c>
      <c r="AG1771" t="n">
        <v>0.0</v>
      </c>
      <c r="AH1771" t="inlineStr">
        <is>
          <t>Nisha Verma</t>
        </is>
      </c>
      <c r="AI1771" s="1" t="n">
        <v>44643.4497337963</v>
      </c>
      <c r="AJ1771" t="n">
        <v>190.0</v>
      </c>
      <c r="AK1771" t="n">
        <v>0.0</v>
      </c>
      <c r="AL1771" t="n">
        <v>0.0</v>
      </c>
      <c r="AM1771" t="n">
        <v>0.0</v>
      </c>
      <c r="AN1771" t="n">
        <v>0.0</v>
      </c>
      <c r="AO1771" t="n">
        <v>0.0</v>
      </c>
      <c r="AP1771" t="n">
        <v>7.0</v>
      </c>
      <c r="AQ1771" t="n">
        <v>0.0</v>
      </c>
      <c r="AR1771" t="n">
        <v>0.0</v>
      </c>
      <c r="AS1771" t="n">
        <v>0.0</v>
      </c>
      <c r="AT1771" t="inlineStr">
        <is>
          <t>N/A</t>
        </is>
      </c>
      <c r="AU1771" t="inlineStr">
        <is>
          <t>N/A</t>
        </is>
      </c>
      <c r="AV1771" t="inlineStr">
        <is>
          <t>N/A</t>
        </is>
      </c>
      <c r="AW1771" t="inlineStr">
        <is>
          <t>N/A</t>
        </is>
      </c>
      <c r="AX1771" t="inlineStr">
        <is>
          <t>N/A</t>
        </is>
      </c>
      <c r="AY1771" t="inlineStr">
        <is>
          <t>N/A</t>
        </is>
      </c>
      <c r="AZ1771" t="inlineStr">
        <is>
          <t>N/A</t>
        </is>
      </c>
      <c r="BA1771" t="inlineStr">
        <is>
          <t>N/A</t>
        </is>
      </c>
      <c r="BB1771" t="inlineStr">
        <is>
          <t>N/A</t>
        </is>
      </c>
      <c r="BC1771" t="inlineStr">
        <is>
          <t>N/A</t>
        </is>
      </c>
      <c r="BD1771" t="inlineStr">
        <is>
          <t>N/A</t>
        </is>
      </c>
      <c r="BE1771" t="inlineStr">
        <is>
          <t>N/A</t>
        </is>
      </c>
    </row>
    <row r="1772">
      <c r="A1772" t="inlineStr">
        <is>
          <t>WI220367676</t>
        </is>
      </c>
      <c r="B1772" t="inlineStr">
        <is>
          <t>DATA_VALIDATION</t>
        </is>
      </c>
      <c r="C1772" t="inlineStr">
        <is>
          <t>201300022192</t>
        </is>
      </c>
      <c r="D1772" t="inlineStr">
        <is>
          <t>Folder</t>
        </is>
      </c>
      <c r="E1772" s="2">
        <f>HYPERLINK("capsilon://?command=openfolder&amp;siteaddress=FAM.docvelocity-na8.net&amp;folderid=FX5A601A22-5CB7-BEF0-20F3-3762D8902929","FX22037401")</f>
        <v>0.0</v>
      </c>
      <c r="F1772" t="inlineStr">
        <is>
          <t/>
        </is>
      </c>
      <c r="G1772" t="inlineStr">
        <is>
          <t/>
        </is>
      </c>
      <c r="H1772" t="inlineStr">
        <is>
          <t>Mailitem</t>
        </is>
      </c>
      <c r="I1772" t="inlineStr">
        <is>
          <t>MI2203698186</t>
        </is>
      </c>
      <c r="J1772" t="n">
        <v>28.0</v>
      </c>
      <c r="K1772" t="inlineStr">
        <is>
          <t>COMPLETED</t>
        </is>
      </c>
      <c r="L1772" t="inlineStr">
        <is>
          <t>MARK_AS_COMPLETED</t>
        </is>
      </c>
      <c r="M1772" t="inlineStr">
        <is>
          <t>Queue</t>
        </is>
      </c>
      <c r="N1772" t="n">
        <v>2.0</v>
      </c>
      <c r="O1772" s="1" t="n">
        <v>44643.4246875</v>
      </c>
      <c r="P1772" s="1" t="n">
        <v>44643.45012731481</v>
      </c>
      <c r="Q1772" t="n">
        <v>1862.0</v>
      </c>
      <c r="R1772" t="n">
        <v>336.0</v>
      </c>
      <c r="S1772" t="b">
        <v>0</v>
      </c>
      <c r="T1772" t="inlineStr">
        <is>
          <t>N/A</t>
        </is>
      </c>
      <c r="U1772" t="b">
        <v>0</v>
      </c>
      <c r="V1772" t="inlineStr">
        <is>
          <t>Tejas Bomidwar</t>
        </is>
      </c>
      <c r="W1772" s="1" t="n">
        <v>44643.428923611114</v>
      </c>
      <c r="X1772" t="n">
        <v>251.0</v>
      </c>
      <c r="Y1772" t="n">
        <v>21.0</v>
      </c>
      <c r="Z1772" t="n">
        <v>0.0</v>
      </c>
      <c r="AA1772" t="n">
        <v>21.0</v>
      </c>
      <c r="AB1772" t="n">
        <v>0.0</v>
      </c>
      <c r="AC1772" t="n">
        <v>0.0</v>
      </c>
      <c r="AD1772" t="n">
        <v>7.0</v>
      </c>
      <c r="AE1772" t="n">
        <v>0.0</v>
      </c>
      <c r="AF1772" t="n">
        <v>0.0</v>
      </c>
      <c r="AG1772" t="n">
        <v>0.0</v>
      </c>
      <c r="AH1772" t="inlineStr">
        <is>
          <t>Hemanshi Deshlahara</t>
        </is>
      </c>
      <c r="AI1772" s="1" t="n">
        <v>44643.45012731481</v>
      </c>
      <c r="AJ1772" t="n">
        <v>85.0</v>
      </c>
      <c r="AK1772" t="n">
        <v>0.0</v>
      </c>
      <c r="AL1772" t="n">
        <v>0.0</v>
      </c>
      <c r="AM1772" t="n">
        <v>0.0</v>
      </c>
      <c r="AN1772" t="n">
        <v>0.0</v>
      </c>
      <c r="AO1772" t="n">
        <v>0.0</v>
      </c>
      <c r="AP1772" t="n">
        <v>7.0</v>
      </c>
      <c r="AQ1772" t="n">
        <v>0.0</v>
      </c>
      <c r="AR1772" t="n">
        <v>0.0</v>
      </c>
      <c r="AS1772" t="n">
        <v>0.0</v>
      </c>
      <c r="AT1772" t="inlineStr">
        <is>
          <t>N/A</t>
        </is>
      </c>
      <c r="AU1772" t="inlineStr">
        <is>
          <t>N/A</t>
        </is>
      </c>
      <c r="AV1772" t="inlineStr">
        <is>
          <t>N/A</t>
        </is>
      </c>
      <c r="AW1772" t="inlineStr">
        <is>
          <t>N/A</t>
        </is>
      </c>
      <c r="AX1772" t="inlineStr">
        <is>
          <t>N/A</t>
        </is>
      </c>
      <c r="AY1772" t="inlineStr">
        <is>
          <t>N/A</t>
        </is>
      </c>
      <c r="AZ1772" t="inlineStr">
        <is>
          <t>N/A</t>
        </is>
      </c>
      <c r="BA1772" t="inlineStr">
        <is>
          <t>N/A</t>
        </is>
      </c>
      <c r="BB1772" t="inlineStr">
        <is>
          <t>N/A</t>
        </is>
      </c>
      <c r="BC1772" t="inlineStr">
        <is>
          <t>N/A</t>
        </is>
      </c>
      <c r="BD1772" t="inlineStr">
        <is>
          <t>N/A</t>
        </is>
      </c>
      <c r="BE1772" t="inlineStr">
        <is>
          <t>N/A</t>
        </is>
      </c>
    </row>
    <row r="1773">
      <c r="A1773" t="inlineStr">
        <is>
          <t>WI220367683</t>
        </is>
      </c>
      <c r="B1773" t="inlineStr">
        <is>
          <t>DATA_VALIDATION</t>
        </is>
      </c>
      <c r="C1773" t="inlineStr">
        <is>
          <t>201300022192</t>
        </is>
      </c>
      <c r="D1773" t="inlineStr">
        <is>
          <t>Folder</t>
        </is>
      </c>
      <c r="E1773" s="2">
        <f>HYPERLINK("capsilon://?command=openfolder&amp;siteaddress=FAM.docvelocity-na8.net&amp;folderid=FX5A601A22-5CB7-BEF0-20F3-3762D8902929","FX22037401")</f>
        <v>0.0</v>
      </c>
      <c r="F1773" t="inlineStr">
        <is>
          <t/>
        </is>
      </c>
      <c r="G1773" t="inlineStr">
        <is>
          <t/>
        </is>
      </c>
      <c r="H1773" t="inlineStr">
        <is>
          <t>Mailitem</t>
        </is>
      </c>
      <c r="I1773" t="inlineStr">
        <is>
          <t>MI2203698257</t>
        </is>
      </c>
      <c r="J1773" t="n">
        <v>28.0</v>
      </c>
      <c r="K1773" t="inlineStr">
        <is>
          <t>COMPLETED</t>
        </is>
      </c>
      <c r="L1773" t="inlineStr">
        <is>
          <t>MARK_AS_COMPLETED</t>
        </is>
      </c>
      <c r="M1773" t="inlineStr">
        <is>
          <t>Queue</t>
        </is>
      </c>
      <c r="N1773" t="n">
        <v>2.0</v>
      </c>
      <c r="O1773" s="1" t="n">
        <v>44643.425625</v>
      </c>
      <c r="P1773" s="1" t="n">
        <v>44643.451053240744</v>
      </c>
      <c r="Q1773" t="n">
        <v>1749.0</v>
      </c>
      <c r="R1773" t="n">
        <v>448.0</v>
      </c>
      <c r="S1773" t="b">
        <v>0</v>
      </c>
      <c r="T1773" t="inlineStr">
        <is>
          <t>N/A</t>
        </is>
      </c>
      <c r="U1773" t="b">
        <v>0</v>
      </c>
      <c r="V1773" t="inlineStr">
        <is>
          <t>Akash Pawar</t>
        </is>
      </c>
      <c r="W1773" s="1" t="n">
        <v>44643.43172453704</v>
      </c>
      <c r="X1773" t="n">
        <v>335.0</v>
      </c>
      <c r="Y1773" t="n">
        <v>21.0</v>
      </c>
      <c r="Z1773" t="n">
        <v>0.0</v>
      </c>
      <c r="AA1773" t="n">
        <v>21.0</v>
      </c>
      <c r="AB1773" t="n">
        <v>0.0</v>
      </c>
      <c r="AC1773" t="n">
        <v>8.0</v>
      </c>
      <c r="AD1773" t="n">
        <v>7.0</v>
      </c>
      <c r="AE1773" t="n">
        <v>0.0</v>
      </c>
      <c r="AF1773" t="n">
        <v>0.0</v>
      </c>
      <c r="AG1773" t="n">
        <v>0.0</v>
      </c>
      <c r="AH1773" t="inlineStr">
        <is>
          <t>Nisha Verma</t>
        </is>
      </c>
      <c r="AI1773" s="1" t="n">
        <v>44643.451053240744</v>
      </c>
      <c r="AJ1773" t="n">
        <v>113.0</v>
      </c>
      <c r="AK1773" t="n">
        <v>0.0</v>
      </c>
      <c r="AL1773" t="n">
        <v>0.0</v>
      </c>
      <c r="AM1773" t="n">
        <v>0.0</v>
      </c>
      <c r="AN1773" t="n">
        <v>0.0</v>
      </c>
      <c r="AO1773" t="n">
        <v>0.0</v>
      </c>
      <c r="AP1773" t="n">
        <v>7.0</v>
      </c>
      <c r="AQ1773" t="n">
        <v>0.0</v>
      </c>
      <c r="AR1773" t="n">
        <v>0.0</v>
      </c>
      <c r="AS1773" t="n">
        <v>0.0</v>
      </c>
      <c r="AT1773" t="inlineStr">
        <is>
          <t>N/A</t>
        </is>
      </c>
      <c r="AU1773" t="inlineStr">
        <is>
          <t>N/A</t>
        </is>
      </c>
      <c r="AV1773" t="inlineStr">
        <is>
          <t>N/A</t>
        </is>
      </c>
      <c r="AW1773" t="inlineStr">
        <is>
          <t>N/A</t>
        </is>
      </c>
      <c r="AX1773" t="inlineStr">
        <is>
          <t>N/A</t>
        </is>
      </c>
      <c r="AY1773" t="inlineStr">
        <is>
          <t>N/A</t>
        </is>
      </c>
      <c r="AZ1773" t="inlineStr">
        <is>
          <t>N/A</t>
        </is>
      </c>
      <c r="BA1773" t="inlineStr">
        <is>
          <t>N/A</t>
        </is>
      </c>
      <c r="BB1773" t="inlineStr">
        <is>
          <t>N/A</t>
        </is>
      </c>
      <c r="BC1773" t="inlineStr">
        <is>
          <t>N/A</t>
        </is>
      </c>
      <c r="BD1773" t="inlineStr">
        <is>
          <t>N/A</t>
        </is>
      </c>
      <c r="BE1773" t="inlineStr">
        <is>
          <t>N/A</t>
        </is>
      </c>
    </row>
    <row r="1774">
      <c r="A1774" t="inlineStr">
        <is>
          <t>WI220367686</t>
        </is>
      </c>
      <c r="B1774" t="inlineStr">
        <is>
          <t>DATA_VALIDATION</t>
        </is>
      </c>
      <c r="C1774" t="inlineStr">
        <is>
          <t>201300022192</t>
        </is>
      </c>
      <c r="D1774" t="inlineStr">
        <is>
          <t>Folder</t>
        </is>
      </c>
      <c r="E1774" s="2">
        <f>HYPERLINK("capsilon://?command=openfolder&amp;siteaddress=FAM.docvelocity-na8.net&amp;folderid=FX5A601A22-5CB7-BEF0-20F3-3762D8902929","FX22037401")</f>
        <v>0.0</v>
      </c>
      <c r="F1774" t="inlineStr">
        <is>
          <t/>
        </is>
      </c>
      <c r="G1774" t="inlineStr">
        <is>
          <t/>
        </is>
      </c>
      <c r="H1774" t="inlineStr">
        <is>
          <t>Mailitem</t>
        </is>
      </c>
      <c r="I1774" t="inlineStr">
        <is>
          <t>MI2203698275</t>
        </is>
      </c>
      <c r="J1774" t="n">
        <v>28.0</v>
      </c>
      <c r="K1774" t="inlineStr">
        <is>
          <t>COMPLETED</t>
        </is>
      </c>
      <c r="L1774" t="inlineStr">
        <is>
          <t>MARK_AS_COMPLETED</t>
        </is>
      </c>
      <c r="M1774" t="inlineStr">
        <is>
          <t>Queue</t>
        </is>
      </c>
      <c r="N1774" t="n">
        <v>2.0</v>
      </c>
      <c r="O1774" s="1" t="n">
        <v>44643.42587962963</v>
      </c>
      <c r="P1774" s="1" t="n">
        <v>44643.45196759259</v>
      </c>
      <c r="Q1774" t="n">
        <v>1798.0</v>
      </c>
      <c r="R1774" t="n">
        <v>456.0</v>
      </c>
      <c r="S1774" t="b">
        <v>0</v>
      </c>
      <c r="T1774" t="inlineStr">
        <is>
          <t>N/A</t>
        </is>
      </c>
      <c r="U1774" t="b">
        <v>0</v>
      </c>
      <c r="V1774" t="inlineStr">
        <is>
          <t>Tejas Bomidwar</t>
        </is>
      </c>
      <c r="W1774" s="1" t="n">
        <v>44643.43238425926</v>
      </c>
      <c r="X1774" t="n">
        <v>298.0</v>
      </c>
      <c r="Y1774" t="n">
        <v>21.0</v>
      </c>
      <c r="Z1774" t="n">
        <v>0.0</v>
      </c>
      <c r="AA1774" t="n">
        <v>21.0</v>
      </c>
      <c r="AB1774" t="n">
        <v>0.0</v>
      </c>
      <c r="AC1774" t="n">
        <v>3.0</v>
      </c>
      <c r="AD1774" t="n">
        <v>7.0</v>
      </c>
      <c r="AE1774" t="n">
        <v>0.0</v>
      </c>
      <c r="AF1774" t="n">
        <v>0.0</v>
      </c>
      <c r="AG1774" t="n">
        <v>0.0</v>
      </c>
      <c r="AH1774" t="inlineStr">
        <is>
          <t>Hemanshi Deshlahara</t>
        </is>
      </c>
      <c r="AI1774" s="1" t="n">
        <v>44643.45196759259</v>
      </c>
      <c r="AJ1774" t="n">
        <v>158.0</v>
      </c>
      <c r="AK1774" t="n">
        <v>0.0</v>
      </c>
      <c r="AL1774" t="n">
        <v>0.0</v>
      </c>
      <c r="AM1774" t="n">
        <v>0.0</v>
      </c>
      <c r="AN1774" t="n">
        <v>0.0</v>
      </c>
      <c r="AO1774" t="n">
        <v>0.0</v>
      </c>
      <c r="AP1774" t="n">
        <v>7.0</v>
      </c>
      <c r="AQ1774" t="n">
        <v>0.0</v>
      </c>
      <c r="AR1774" t="n">
        <v>0.0</v>
      </c>
      <c r="AS1774" t="n">
        <v>0.0</v>
      </c>
      <c r="AT1774" t="inlineStr">
        <is>
          <t>N/A</t>
        </is>
      </c>
      <c r="AU1774" t="inlineStr">
        <is>
          <t>N/A</t>
        </is>
      </c>
      <c r="AV1774" t="inlineStr">
        <is>
          <t>N/A</t>
        </is>
      </c>
      <c r="AW1774" t="inlineStr">
        <is>
          <t>N/A</t>
        </is>
      </c>
      <c r="AX1774" t="inlineStr">
        <is>
          <t>N/A</t>
        </is>
      </c>
      <c r="AY1774" t="inlineStr">
        <is>
          <t>N/A</t>
        </is>
      </c>
      <c r="AZ1774" t="inlineStr">
        <is>
          <t>N/A</t>
        </is>
      </c>
      <c r="BA1774" t="inlineStr">
        <is>
          <t>N/A</t>
        </is>
      </c>
      <c r="BB1774" t="inlineStr">
        <is>
          <t>N/A</t>
        </is>
      </c>
      <c r="BC1774" t="inlineStr">
        <is>
          <t>N/A</t>
        </is>
      </c>
      <c r="BD1774" t="inlineStr">
        <is>
          <t>N/A</t>
        </is>
      </c>
      <c r="BE1774" t="inlineStr">
        <is>
          <t>N/A</t>
        </is>
      </c>
    </row>
    <row r="1775">
      <c r="A1775" t="inlineStr">
        <is>
          <t>WI220367688</t>
        </is>
      </c>
      <c r="B1775" t="inlineStr">
        <is>
          <t>DATA_VALIDATION</t>
        </is>
      </c>
      <c r="C1775" t="inlineStr">
        <is>
          <t>201300022192</t>
        </is>
      </c>
      <c r="D1775" t="inlineStr">
        <is>
          <t>Folder</t>
        </is>
      </c>
      <c r="E1775" s="2">
        <f>HYPERLINK("capsilon://?command=openfolder&amp;siteaddress=FAM.docvelocity-na8.net&amp;folderid=FX5A601A22-5CB7-BEF0-20F3-3762D8902929","FX22037401")</f>
        <v>0.0</v>
      </c>
      <c r="F1775" t="inlineStr">
        <is>
          <t/>
        </is>
      </c>
      <c r="G1775" t="inlineStr">
        <is>
          <t/>
        </is>
      </c>
      <c r="H1775" t="inlineStr">
        <is>
          <t>Mailitem</t>
        </is>
      </c>
      <c r="I1775" t="inlineStr">
        <is>
          <t>MI2203698296</t>
        </is>
      </c>
      <c r="J1775" t="n">
        <v>28.0</v>
      </c>
      <c r="K1775" t="inlineStr">
        <is>
          <t>COMPLETED</t>
        </is>
      </c>
      <c r="L1775" t="inlineStr">
        <is>
          <t>MARK_AS_COMPLETED</t>
        </is>
      </c>
      <c r="M1775" t="inlineStr">
        <is>
          <t>Queue</t>
        </is>
      </c>
      <c r="N1775" t="n">
        <v>2.0</v>
      </c>
      <c r="O1775" s="1" t="n">
        <v>44643.426087962966</v>
      </c>
      <c r="P1775" s="1" t="n">
        <v>44643.452372685184</v>
      </c>
      <c r="Q1775" t="n">
        <v>1889.0</v>
      </c>
      <c r="R1775" t="n">
        <v>382.0</v>
      </c>
      <c r="S1775" t="b">
        <v>0</v>
      </c>
      <c r="T1775" t="inlineStr">
        <is>
          <t>N/A</t>
        </is>
      </c>
      <c r="U1775" t="b">
        <v>0</v>
      </c>
      <c r="V1775" t="inlineStr">
        <is>
          <t>Apeksha Hirve</t>
        </is>
      </c>
      <c r="W1775" s="1" t="n">
        <v>44643.43414351852</v>
      </c>
      <c r="X1775" t="n">
        <v>269.0</v>
      </c>
      <c r="Y1775" t="n">
        <v>21.0</v>
      </c>
      <c r="Z1775" t="n">
        <v>0.0</v>
      </c>
      <c r="AA1775" t="n">
        <v>21.0</v>
      </c>
      <c r="AB1775" t="n">
        <v>0.0</v>
      </c>
      <c r="AC1775" t="n">
        <v>3.0</v>
      </c>
      <c r="AD1775" t="n">
        <v>7.0</v>
      </c>
      <c r="AE1775" t="n">
        <v>0.0</v>
      </c>
      <c r="AF1775" t="n">
        <v>0.0</v>
      </c>
      <c r="AG1775" t="n">
        <v>0.0</v>
      </c>
      <c r="AH1775" t="inlineStr">
        <is>
          <t>Nisha Verma</t>
        </is>
      </c>
      <c r="AI1775" s="1" t="n">
        <v>44643.452372685184</v>
      </c>
      <c r="AJ1775" t="n">
        <v>113.0</v>
      </c>
      <c r="AK1775" t="n">
        <v>0.0</v>
      </c>
      <c r="AL1775" t="n">
        <v>0.0</v>
      </c>
      <c r="AM1775" t="n">
        <v>0.0</v>
      </c>
      <c r="AN1775" t="n">
        <v>0.0</v>
      </c>
      <c r="AO1775" t="n">
        <v>0.0</v>
      </c>
      <c r="AP1775" t="n">
        <v>7.0</v>
      </c>
      <c r="AQ1775" t="n">
        <v>0.0</v>
      </c>
      <c r="AR1775" t="n">
        <v>0.0</v>
      </c>
      <c r="AS1775" t="n">
        <v>0.0</v>
      </c>
      <c r="AT1775" t="inlineStr">
        <is>
          <t>N/A</t>
        </is>
      </c>
      <c r="AU1775" t="inlineStr">
        <is>
          <t>N/A</t>
        </is>
      </c>
      <c r="AV1775" t="inlineStr">
        <is>
          <t>N/A</t>
        </is>
      </c>
      <c r="AW1775" t="inlineStr">
        <is>
          <t>N/A</t>
        </is>
      </c>
      <c r="AX1775" t="inlineStr">
        <is>
          <t>N/A</t>
        </is>
      </c>
      <c r="AY1775" t="inlineStr">
        <is>
          <t>N/A</t>
        </is>
      </c>
      <c r="AZ1775" t="inlineStr">
        <is>
          <t>N/A</t>
        </is>
      </c>
      <c r="BA1775" t="inlineStr">
        <is>
          <t>N/A</t>
        </is>
      </c>
      <c r="BB1775" t="inlineStr">
        <is>
          <t>N/A</t>
        </is>
      </c>
      <c r="BC1775" t="inlineStr">
        <is>
          <t>N/A</t>
        </is>
      </c>
      <c r="BD1775" t="inlineStr">
        <is>
          <t>N/A</t>
        </is>
      </c>
      <c r="BE1775" t="inlineStr">
        <is>
          <t>N/A</t>
        </is>
      </c>
    </row>
    <row r="1776">
      <c r="A1776" t="inlineStr">
        <is>
          <t>WI220367701</t>
        </is>
      </c>
      <c r="B1776" t="inlineStr">
        <is>
          <t>DATA_VALIDATION</t>
        </is>
      </c>
      <c r="C1776" t="inlineStr">
        <is>
          <t>201330005909</t>
        </is>
      </c>
      <c r="D1776" t="inlineStr">
        <is>
          <t>Folder</t>
        </is>
      </c>
      <c r="E1776" s="2">
        <f>HYPERLINK("capsilon://?command=openfolder&amp;siteaddress=FAM.docvelocity-na8.net&amp;folderid=FX76E90D2E-6CE4-74EC-9EB0-40B6C2AC21E6","FX22038168")</f>
        <v>0.0</v>
      </c>
      <c r="F1776" t="inlineStr">
        <is>
          <t/>
        </is>
      </c>
      <c r="G1776" t="inlineStr">
        <is>
          <t/>
        </is>
      </c>
      <c r="H1776" t="inlineStr">
        <is>
          <t>Mailitem</t>
        </is>
      </c>
      <c r="I1776" t="inlineStr">
        <is>
          <t>MI2203698396</t>
        </is>
      </c>
      <c r="J1776" t="n">
        <v>0.0</v>
      </c>
      <c r="K1776" t="inlineStr">
        <is>
          <t>COMPLETED</t>
        </is>
      </c>
      <c r="L1776" t="inlineStr">
        <is>
          <t>MARK_AS_COMPLETED</t>
        </is>
      </c>
      <c r="M1776" t="inlineStr">
        <is>
          <t>Queue</t>
        </is>
      </c>
      <c r="N1776" t="n">
        <v>2.0</v>
      </c>
      <c r="O1776" s="1" t="n">
        <v>44643.42706018518</v>
      </c>
      <c r="P1776" s="1" t="n">
        <v>44643.452939814815</v>
      </c>
      <c r="Q1776" t="n">
        <v>1950.0</v>
      </c>
      <c r="R1776" t="n">
        <v>286.0</v>
      </c>
      <c r="S1776" t="b">
        <v>0</v>
      </c>
      <c r="T1776" t="inlineStr">
        <is>
          <t>N/A</t>
        </is>
      </c>
      <c r="U1776" t="b">
        <v>0</v>
      </c>
      <c r="V1776" t="inlineStr">
        <is>
          <t>Akash Pawar</t>
        </is>
      </c>
      <c r="W1776" s="1" t="n">
        <v>44643.43408564815</v>
      </c>
      <c r="X1776" t="n">
        <v>203.0</v>
      </c>
      <c r="Y1776" t="n">
        <v>9.0</v>
      </c>
      <c r="Z1776" t="n">
        <v>0.0</v>
      </c>
      <c r="AA1776" t="n">
        <v>9.0</v>
      </c>
      <c r="AB1776" t="n">
        <v>0.0</v>
      </c>
      <c r="AC1776" t="n">
        <v>9.0</v>
      </c>
      <c r="AD1776" t="n">
        <v>-9.0</v>
      </c>
      <c r="AE1776" t="n">
        <v>0.0</v>
      </c>
      <c r="AF1776" t="n">
        <v>0.0</v>
      </c>
      <c r="AG1776" t="n">
        <v>0.0</v>
      </c>
      <c r="AH1776" t="inlineStr">
        <is>
          <t>Hemanshi Deshlahara</t>
        </is>
      </c>
      <c r="AI1776" s="1" t="n">
        <v>44643.452939814815</v>
      </c>
      <c r="AJ1776" t="n">
        <v>83.0</v>
      </c>
      <c r="AK1776" t="n">
        <v>0.0</v>
      </c>
      <c r="AL1776" t="n">
        <v>0.0</v>
      </c>
      <c r="AM1776" t="n">
        <v>0.0</v>
      </c>
      <c r="AN1776" t="n">
        <v>0.0</v>
      </c>
      <c r="AO1776" t="n">
        <v>0.0</v>
      </c>
      <c r="AP1776" t="n">
        <v>-9.0</v>
      </c>
      <c r="AQ1776" t="n">
        <v>0.0</v>
      </c>
      <c r="AR1776" t="n">
        <v>0.0</v>
      </c>
      <c r="AS1776" t="n">
        <v>0.0</v>
      </c>
      <c r="AT1776" t="inlineStr">
        <is>
          <t>N/A</t>
        </is>
      </c>
      <c r="AU1776" t="inlineStr">
        <is>
          <t>N/A</t>
        </is>
      </c>
      <c r="AV1776" t="inlineStr">
        <is>
          <t>N/A</t>
        </is>
      </c>
      <c r="AW1776" t="inlineStr">
        <is>
          <t>N/A</t>
        </is>
      </c>
      <c r="AX1776" t="inlineStr">
        <is>
          <t>N/A</t>
        </is>
      </c>
      <c r="AY1776" t="inlineStr">
        <is>
          <t>N/A</t>
        </is>
      </c>
      <c r="AZ1776" t="inlineStr">
        <is>
          <t>N/A</t>
        </is>
      </c>
      <c r="BA1776" t="inlineStr">
        <is>
          <t>N/A</t>
        </is>
      </c>
      <c r="BB1776" t="inlineStr">
        <is>
          <t>N/A</t>
        </is>
      </c>
      <c r="BC1776" t="inlineStr">
        <is>
          <t>N/A</t>
        </is>
      </c>
      <c r="BD1776" t="inlineStr">
        <is>
          <t>N/A</t>
        </is>
      </c>
      <c r="BE1776" t="inlineStr">
        <is>
          <t>N/A</t>
        </is>
      </c>
    </row>
    <row r="1777">
      <c r="A1777" t="inlineStr">
        <is>
          <t>WI220367810</t>
        </is>
      </c>
      <c r="B1777" t="inlineStr">
        <is>
          <t>DATA_VALIDATION</t>
        </is>
      </c>
      <c r="C1777" t="inlineStr">
        <is>
          <t>201300022236</t>
        </is>
      </c>
      <c r="D1777" t="inlineStr">
        <is>
          <t>Folder</t>
        </is>
      </c>
      <c r="E1777" s="2">
        <f>HYPERLINK("capsilon://?command=openfolder&amp;siteaddress=FAM.docvelocity-na8.net&amp;folderid=FX00A49F77-C993-488C-D48D-75BDFE03EE0F","FX22037856")</f>
        <v>0.0</v>
      </c>
      <c r="F1777" t="inlineStr">
        <is>
          <t/>
        </is>
      </c>
      <c r="G1777" t="inlineStr">
        <is>
          <t/>
        </is>
      </c>
      <c r="H1777" t="inlineStr">
        <is>
          <t>Mailitem</t>
        </is>
      </c>
      <c r="I1777" t="inlineStr">
        <is>
          <t>MI2203699834</t>
        </is>
      </c>
      <c r="J1777" t="n">
        <v>408.0</v>
      </c>
      <c r="K1777" t="inlineStr">
        <is>
          <t>COMPLETED</t>
        </is>
      </c>
      <c r="L1777" t="inlineStr">
        <is>
          <t>MARK_AS_COMPLETED</t>
        </is>
      </c>
      <c r="M1777" t="inlineStr">
        <is>
          <t>Queue</t>
        </is>
      </c>
      <c r="N1777" t="n">
        <v>1.0</v>
      </c>
      <c r="O1777" s="1" t="n">
        <v>44643.447430555556</v>
      </c>
      <c r="P1777" s="1" t="n">
        <v>44643.46239583333</v>
      </c>
      <c r="Q1777" t="n">
        <v>506.0</v>
      </c>
      <c r="R1777" t="n">
        <v>787.0</v>
      </c>
      <c r="S1777" t="b">
        <v>0</v>
      </c>
      <c r="T1777" t="inlineStr">
        <is>
          <t>N/A</t>
        </is>
      </c>
      <c r="U1777" t="b">
        <v>0</v>
      </c>
      <c r="V1777" t="inlineStr">
        <is>
          <t>Sushant Bhambure</t>
        </is>
      </c>
      <c r="W1777" s="1" t="n">
        <v>44643.46239583333</v>
      </c>
      <c r="X1777" t="n">
        <v>370.0</v>
      </c>
      <c r="Y1777" t="n">
        <v>52.0</v>
      </c>
      <c r="Z1777" t="n">
        <v>0.0</v>
      </c>
      <c r="AA1777" t="n">
        <v>52.0</v>
      </c>
      <c r="AB1777" t="n">
        <v>0.0</v>
      </c>
      <c r="AC1777" t="n">
        <v>0.0</v>
      </c>
      <c r="AD1777" t="n">
        <v>356.0</v>
      </c>
      <c r="AE1777" t="n">
        <v>318.0</v>
      </c>
      <c r="AF1777" t="n">
        <v>0.0</v>
      </c>
      <c r="AG1777" t="n">
        <v>7.0</v>
      </c>
      <c r="AH1777" t="inlineStr">
        <is>
          <t>N/A</t>
        </is>
      </c>
      <c r="AI1777" t="inlineStr">
        <is>
          <t>N/A</t>
        </is>
      </c>
      <c r="AJ1777" t="inlineStr">
        <is>
          <t>N/A</t>
        </is>
      </c>
      <c r="AK1777" t="inlineStr">
        <is>
          <t>N/A</t>
        </is>
      </c>
      <c r="AL1777" t="inlineStr">
        <is>
          <t>N/A</t>
        </is>
      </c>
      <c r="AM1777" t="inlineStr">
        <is>
          <t>N/A</t>
        </is>
      </c>
      <c r="AN1777" t="inlineStr">
        <is>
          <t>N/A</t>
        </is>
      </c>
      <c r="AO1777" t="inlineStr">
        <is>
          <t>N/A</t>
        </is>
      </c>
      <c r="AP1777" t="inlineStr">
        <is>
          <t>N/A</t>
        </is>
      </c>
      <c r="AQ1777" t="inlineStr">
        <is>
          <t>N/A</t>
        </is>
      </c>
      <c r="AR1777" t="inlineStr">
        <is>
          <t>N/A</t>
        </is>
      </c>
      <c r="AS1777" t="inlineStr">
        <is>
          <t>N/A</t>
        </is>
      </c>
      <c r="AT1777" t="inlineStr">
        <is>
          <t>N/A</t>
        </is>
      </c>
      <c r="AU1777" t="inlineStr">
        <is>
          <t>N/A</t>
        </is>
      </c>
      <c r="AV1777" t="inlineStr">
        <is>
          <t>N/A</t>
        </is>
      </c>
      <c r="AW1777" t="inlineStr">
        <is>
          <t>N/A</t>
        </is>
      </c>
      <c r="AX1777" t="inlineStr">
        <is>
          <t>N/A</t>
        </is>
      </c>
      <c r="AY1777" t="inlineStr">
        <is>
          <t>N/A</t>
        </is>
      </c>
      <c r="AZ1777" t="inlineStr">
        <is>
          <t>N/A</t>
        </is>
      </c>
      <c r="BA1777" t="inlineStr">
        <is>
          <t>N/A</t>
        </is>
      </c>
      <c r="BB1777" t="inlineStr">
        <is>
          <t>N/A</t>
        </is>
      </c>
      <c r="BC1777" t="inlineStr">
        <is>
          <t>N/A</t>
        </is>
      </c>
      <c r="BD1777" t="inlineStr">
        <is>
          <t>N/A</t>
        </is>
      </c>
      <c r="BE1777" t="inlineStr">
        <is>
          <t>N/A</t>
        </is>
      </c>
    </row>
    <row r="1778">
      <c r="A1778" t="inlineStr">
        <is>
          <t>WI220367812</t>
        </is>
      </c>
      <c r="B1778" t="inlineStr">
        <is>
          <t>DATA_VALIDATION</t>
        </is>
      </c>
      <c r="C1778" t="inlineStr">
        <is>
          <t>201308008274</t>
        </is>
      </c>
      <c r="D1778" t="inlineStr">
        <is>
          <t>Folder</t>
        </is>
      </c>
      <c r="E1778" s="2">
        <f>HYPERLINK("capsilon://?command=openfolder&amp;siteaddress=FAM.docvelocity-na8.net&amp;folderid=FXC8FCD4F7-2B49-FC56-789B-6536CD5C13ED","FX22034053")</f>
        <v>0.0</v>
      </c>
      <c r="F1778" t="inlineStr">
        <is>
          <t/>
        </is>
      </c>
      <c r="G1778" t="inlineStr">
        <is>
          <t/>
        </is>
      </c>
      <c r="H1778" t="inlineStr">
        <is>
          <t>Mailitem</t>
        </is>
      </c>
      <c r="I1778" t="inlineStr">
        <is>
          <t>MI2203699879</t>
        </is>
      </c>
      <c r="J1778" t="n">
        <v>0.0</v>
      </c>
      <c r="K1778" t="inlineStr">
        <is>
          <t>COMPLETED</t>
        </is>
      </c>
      <c r="L1778" t="inlineStr">
        <is>
          <t>MARK_AS_COMPLETED</t>
        </is>
      </c>
      <c r="M1778" t="inlineStr">
        <is>
          <t>Queue</t>
        </is>
      </c>
      <c r="N1778" t="n">
        <v>1.0</v>
      </c>
      <c r="O1778" s="1" t="n">
        <v>44643.44767361111</v>
      </c>
      <c r="P1778" s="1" t="n">
        <v>44643.455347222225</v>
      </c>
      <c r="Q1778" t="n">
        <v>196.0</v>
      </c>
      <c r="R1778" t="n">
        <v>467.0</v>
      </c>
      <c r="S1778" t="b">
        <v>0</v>
      </c>
      <c r="T1778" t="inlineStr">
        <is>
          <t>N/A</t>
        </is>
      </c>
      <c r="U1778" t="b">
        <v>0</v>
      </c>
      <c r="V1778" t="inlineStr">
        <is>
          <t>Rituja Bhuse</t>
        </is>
      </c>
      <c r="W1778" s="1" t="n">
        <v>44643.455347222225</v>
      </c>
      <c r="X1778" t="n">
        <v>314.0</v>
      </c>
      <c r="Y1778" t="n">
        <v>0.0</v>
      </c>
      <c r="Z1778" t="n">
        <v>0.0</v>
      </c>
      <c r="AA1778" t="n">
        <v>0.0</v>
      </c>
      <c r="AB1778" t="n">
        <v>0.0</v>
      </c>
      <c r="AC1778" t="n">
        <v>0.0</v>
      </c>
      <c r="AD1778" t="n">
        <v>0.0</v>
      </c>
      <c r="AE1778" t="n">
        <v>52.0</v>
      </c>
      <c r="AF1778" t="n">
        <v>0.0</v>
      </c>
      <c r="AG1778" t="n">
        <v>2.0</v>
      </c>
      <c r="AH1778" t="inlineStr">
        <is>
          <t>N/A</t>
        </is>
      </c>
      <c r="AI1778" t="inlineStr">
        <is>
          <t>N/A</t>
        </is>
      </c>
      <c r="AJ1778" t="inlineStr">
        <is>
          <t>N/A</t>
        </is>
      </c>
      <c r="AK1778" t="inlineStr">
        <is>
          <t>N/A</t>
        </is>
      </c>
      <c r="AL1778" t="inlineStr">
        <is>
          <t>N/A</t>
        </is>
      </c>
      <c r="AM1778" t="inlineStr">
        <is>
          <t>N/A</t>
        </is>
      </c>
      <c r="AN1778" t="inlineStr">
        <is>
          <t>N/A</t>
        </is>
      </c>
      <c r="AO1778" t="inlineStr">
        <is>
          <t>N/A</t>
        </is>
      </c>
      <c r="AP1778" t="inlineStr">
        <is>
          <t>N/A</t>
        </is>
      </c>
      <c r="AQ1778" t="inlineStr">
        <is>
          <t>N/A</t>
        </is>
      </c>
      <c r="AR1778" t="inlineStr">
        <is>
          <t>N/A</t>
        </is>
      </c>
      <c r="AS1778" t="inlineStr">
        <is>
          <t>N/A</t>
        </is>
      </c>
      <c r="AT1778" t="inlineStr">
        <is>
          <t>N/A</t>
        </is>
      </c>
      <c r="AU1778" t="inlineStr">
        <is>
          <t>N/A</t>
        </is>
      </c>
      <c r="AV1778" t="inlineStr">
        <is>
          <t>N/A</t>
        </is>
      </c>
      <c r="AW1778" t="inlineStr">
        <is>
          <t>N/A</t>
        </is>
      </c>
      <c r="AX1778" t="inlineStr">
        <is>
          <t>N/A</t>
        </is>
      </c>
      <c r="AY1778" t="inlineStr">
        <is>
          <t>N/A</t>
        </is>
      </c>
      <c r="AZ1778" t="inlineStr">
        <is>
          <t>N/A</t>
        </is>
      </c>
      <c r="BA1778" t="inlineStr">
        <is>
          <t>N/A</t>
        </is>
      </c>
      <c r="BB1778" t="inlineStr">
        <is>
          <t>N/A</t>
        </is>
      </c>
      <c r="BC1778" t="inlineStr">
        <is>
          <t>N/A</t>
        </is>
      </c>
      <c r="BD1778" t="inlineStr">
        <is>
          <t>N/A</t>
        </is>
      </c>
      <c r="BE1778" t="inlineStr">
        <is>
          <t>N/A</t>
        </is>
      </c>
    </row>
    <row r="1779">
      <c r="A1779" t="inlineStr">
        <is>
          <t>WI220367885</t>
        </is>
      </c>
      <c r="B1779" t="inlineStr">
        <is>
          <t>DATA_VALIDATION</t>
        </is>
      </c>
      <c r="C1779" t="inlineStr">
        <is>
          <t>201308008274</t>
        </is>
      </c>
      <c r="D1779" t="inlineStr">
        <is>
          <t>Folder</t>
        </is>
      </c>
      <c r="E1779" s="2">
        <f>HYPERLINK("capsilon://?command=openfolder&amp;siteaddress=FAM.docvelocity-na8.net&amp;folderid=FXC8FCD4F7-2B49-FC56-789B-6536CD5C13ED","FX22034053")</f>
        <v>0.0</v>
      </c>
      <c r="F1779" t="inlineStr">
        <is>
          <t/>
        </is>
      </c>
      <c r="G1779" t="inlineStr">
        <is>
          <t/>
        </is>
      </c>
      <c r="H1779" t="inlineStr">
        <is>
          <t>Mailitem</t>
        </is>
      </c>
      <c r="I1779" t="inlineStr">
        <is>
          <t>MI2203699879</t>
        </is>
      </c>
      <c r="J1779" t="n">
        <v>0.0</v>
      </c>
      <c r="K1779" t="inlineStr">
        <is>
          <t>COMPLETED</t>
        </is>
      </c>
      <c r="L1779" t="inlineStr">
        <is>
          <t>MARK_AS_COMPLETED</t>
        </is>
      </c>
      <c r="M1779" t="inlineStr">
        <is>
          <t>Queue</t>
        </is>
      </c>
      <c r="N1779" t="n">
        <v>2.0</v>
      </c>
      <c r="O1779" s="1" t="n">
        <v>44643.45569444444</v>
      </c>
      <c r="P1779" s="1" t="n">
        <v>44643.46581018518</v>
      </c>
      <c r="Q1779" t="n">
        <v>5.0</v>
      </c>
      <c r="R1779" t="n">
        <v>869.0</v>
      </c>
      <c r="S1779" t="b">
        <v>0</v>
      </c>
      <c r="T1779" t="inlineStr">
        <is>
          <t>N/A</t>
        </is>
      </c>
      <c r="U1779" t="b">
        <v>1</v>
      </c>
      <c r="V1779" t="inlineStr">
        <is>
          <t>Rituja Bhuse</t>
        </is>
      </c>
      <c r="W1779" s="1" t="n">
        <v>44643.463900462964</v>
      </c>
      <c r="X1779" t="n">
        <v>707.0</v>
      </c>
      <c r="Y1779" t="n">
        <v>74.0</v>
      </c>
      <c r="Z1779" t="n">
        <v>0.0</v>
      </c>
      <c r="AA1779" t="n">
        <v>74.0</v>
      </c>
      <c r="AB1779" t="n">
        <v>0.0</v>
      </c>
      <c r="AC1779" t="n">
        <v>55.0</v>
      </c>
      <c r="AD1779" t="n">
        <v>-74.0</v>
      </c>
      <c r="AE1779" t="n">
        <v>0.0</v>
      </c>
      <c r="AF1779" t="n">
        <v>0.0</v>
      </c>
      <c r="AG1779" t="n">
        <v>0.0</v>
      </c>
      <c r="AH1779" t="inlineStr">
        <is>
          <t>Nisha Verma</t>
        </is>
      </c>
      <c r="AI1779" s="1" t="n">
        <v>44643.46581018518</v>
      </c>
      <c r="AJ1779" t="n">
        <v>162.0</v>
      </c>
      <c r="AK1779" t="n">
        <v>0.0</v>
      </c>
      <c r="AL1779" t="n">
        <v>0.0</v>
      </c>
      <c r="AM1779" t="n">
        <v>0.0</v>
      </c>
      <c r="AN1779" t="n">
        <v>0.0</v>
      </c>
      <c r="AO1779" t="n">
        <v>0.0</v>
      </c>
      <c r="AP1779" t="n">
        <v>-74.0</v>
      </c>
      <c r="AQ1779" t="n">
        <v>0.0</v>
      </c>
      <c r="AR1779" t="n">
        <v>0.0</v>
      </c>
      <c r="AS1779" t="n">
        <v>0.0</v>
      </c>
      <c r="AT1779" t="inlineStr">
        <is>
          <t>N/A</t>
        </is>
      </c>
      <c r="AU1779" t="inlineStr">
        <is>
          <t>N/A</t>
        </is>
      </c>
      <c r="AV1779" t="inlineStr">
        <is>
          <t>N/A</t>
        </is>
      </c>
      <c r="AW1779" t="inlineStr">
        <is>
          <t>N/A</t>
        </is>
      </c>
      <c r="AX1779" t="inlineStr">
        <is>
          <t>N/A</t>
        </is>
      </c>
      <c r="AY1779" t="inlineStr">
        <is>
          <t>N/A</t>
        </is>
      </c>
      <c r="AZ1779" t="inlineStr">
        <is>
          <t>N/A</t>
        </is>
      </c>
      <c r="BA1779" t="inlineStr">
        <is>
          <t>N/A</t>
        </is>
      </c>
      <c r="BB1779" t="inlineStr">
        <is>
          <t>N/A</t>
        </is>
      </c>
      <c r="BC1779" t="inlineStr">
        <is>
          <t>N/A</t>
        </is>
      </c>
      <c r="BD1779" t="inlineStr">
        <is>
          <t>N/A</t>
        </is>
      </c>
      <c r="BE1779" t="inlineStr">
        <is>
          <t>N/A</t>
        </is>
      </c>
    </row>
    <row r="1780">
      <c r="A1780" t="inlineStr">
        <is>
          <t>WI220367925</t>
        </is>
      </c>
      <c r="B1780" t="inlineStr">
        <is>
          <t>DATA_VALIDATION</t>
        </is>
      </c>
      <c r="C1780" t="inlineStr">
        <is>
          <t>201330005997</t>
        </is>
      </c>
      <c r="D1780" t="inlineStr">
        <is>
          <t>Folder</t>
        </is>
      </c>
      <c r="E1780" s="2">
        <f>HYPERLINK("capsilon://?command=openfolder&amp;siteaddress=FAM.docvelocity-na8.net&amp;folderid=FX2C49A73D-CCCE-7EBA-75E7-66C9221994C5","FX220310136")</f>
        <v>0.0</v>
      </c>
      <c r="F1780" t="inlineStr">
        <is>
          <t/>
        </is>
      </c>
      <c r="G1780" t="inlineStr">
        <is>
          <t/>
        </is>
      </c>
      <c r="H1780" t="inlineStr">
        <is>
          <t>Mailitem</t>
        </is>
      </c>
      <c r="I1780" t="inlineStr">
        <is>
          <t>MI2203700920</t>
        </is>
      </c>
      <c r="J1780" t="n">
        <v>236.0</v>
      </c>
      <c r="K1780" t="inlineStr">
        <is>
          <t>COMPLETED</t>
        </is>
      </c>
      <c r="L1780" t="inlineStr">
        <is>
          <t>MARK_AS_COMPLETED</t>
        </is>
      </c>
      <c r="M1780" t="inlineStr">
        <is>
          <t>Queue</t>
        </is>
      </c>
      <c r="N1780" t="n">
        <v>1.0</v>
      </c>
      <c r="O1780" s="1" t="n">
        <v>44643.460381944446</v>
      </c>
      <c r="P1780" s="1" t="n">
        <v>44643.46486111111</v>
      </c>
      <c r="Q1780" t="n">
        <v>175.0</v>
      </c>
      <c r="R1780" t="n">
        <v>212.0</v>
      </c>
      <c r="S1780" t="b">
        <v>0</v>
      </c>
      <c r="T1780" t="inlineStr">
        <is>
          <t>N/A</t>
        </is>
      </c>
      <c r="U1780" t="b">
        <v>0</v>
      </c>
      <c r="V1780" t="inlineStr">
        <is>
          <t>Sushant Bhambure</t>
        </is>
      </c>
      <c r="W1780" s="1" t="n">
        <v>44643.46486111111</v>
      </c>
      <c r="X1780" t="n">
        <v>212.0</v>
      </c>
      <c r="Y1780" t="n">
        <v>0.0</v>
      </c>
      <c r="Z1780" t="n">
        <v>0.0</v>
      </c>
      <c r="AA1780" t="n">
        <v>0.0</v>
      </c>
      <c r="AB1780" t="n">
        <v>0.0</v>
      </c>
      <c r="AC1780" t="n">
        <v>0.0</v>
      </c>
      <c r="AD1780" t="n">
        <v>236.0</v>
      </c>
      <c r="AE1780" t="n">
        <v>212.0</v>
      </c>
      <c r="AF1780" t="n">
        <v>0.0</v>
      </c>
      <c r="AG1780" t="n">
        <v>8.0</v>
      </c>
      <c r="AH1780" t="inlineStr">
        <is>
          <t>N/A</t>
        </is>
      </c>
      <c r="AI1780" t="inlineStr">
        <is>
          <t>N/A</t>
        </is>
      </c>
      <c r="AJ1780" t="inlineStr">
        <is>
          <t>N/A</t>
        </is>
      </c>
      <c r="AK1780" t="inlineStr">
        <is>
          <t>N/A</t>
        </is>
      </c>
      <c r="AL1780" t="inlineStr">
        <is>
          <t>N/A</t>
        </is>
      </c>
      <c r="AM1780" t="inlineStr">
        <is>
          <t>N/A</t>
        </is>
      </c>
      <c r="AN1780" t="inlineStr">
        <is>
          <t>N/A</t>
        </is>
      </c>
      <c r="AO1780" t="inlineStr">
        <is>
          <t>N/A</t>
        </is>
      </c>
      <c r="AP1780" t="inlineStr">
        <is>
          <t>N/A</t>
        </is>
      </c>
      <c r="AQ1780" t="inlineStr">
        <is>
          <t>N/A</t>
        </is>
      </c>
      <c r="AR1780" t="inlineStr">
        <is>
          <t>N/A</t>
        </is>
      </c>
      <c r="AS1780" t="inlineStr">
        <is>
          <t>N/A</t>
        </is>
      </c>
      <c r="AT1780" t="inlineStr">
        <is>
          <t>N/A</t>
        </is>
      </c>
      <c r="AU1780" t="inlineStr">
        <is>
          <t>N/A</t>
        </is>
      </c>
      <c r="AV1780" t="inlineStr">
        <is>
          <t>N/A</t>
        </is>
      </c>
      <c r="AW1780" t="inlineStr">
        <is>
          <t>N/A</t>
        </is>
      </c>
      <c r="AX1780" t="inlineStr">
        <is>
          <t>N/A</t>
        </is>
      </c>
      <c r="AY1780" t="inlineStr">
        <is>
          <t>N/A</t>
        </is>
      </c>
      <c r="AZ1780" t="inlineStr">
        <is>
          <t>N/A</t>
        </is>
      </c>
      <c r="BA1780" t="inlineStr">
        <is>
          <t>N/A</t>
        </is>
      </c>
      <c r="BB1780" t="inlineStr">
        <is>
          <t>N/A</t>
        </is>
      </c>
      <c r="BC1780" t="inlineStr">
        <is>
          <t>N/A</t>
        </is>
      </c>
      <c r="BD1780" t="inlineStr">
        <is>
          <t>N/A</t>
        </is>
      </c>
      <c r="BE1780" t="inlineStr">
        <is>
          <t>N/A</t>
        </is>
      </c>
    </row>
    <row r="1781">
      <c r="A1781" t="inlineStr">
        <is>
          <t>WI220367930</t>
        </is>
      </c>
      <c r="B1781" t="inlineStr">
        <is>
          <t>DATA_VALIDATION</t>
        </is>
      </c>
      <c r="C1781" t="inlineStr">
        <is>
          <t>201100014874</t>
        </is>
      </c>
      <c r="D1781" t="inlineStr">
        <is>
          <t>Folder</t>
        </is>
      </c>
      <c r="E1781" s="2">
        <f>HYPERLINK("capsilon://?command=openfolder&amp;siteaddress=FAM.docvelocity-na8.net&amp;folderid=FXDC018C12-98FF-9F97-9E87-52264466CDA6","FX220310002")</f>
        <v>0.0</v>
      </c>
      <c r="F1781" t="inlineStr">
        <is>
          <t/>
        </is>
      </c>
      <c r="G1781" t="inlineStr">
        <is>
          <t/>
        </is>
      </c>
      <c r="H1781" t="inlineStr">
        <is>
          <t>Mailitem</t>
        </is>
      </c>
      <c r="I1781" t="inlineStr">
        <is>
          <t>MI2203701009</t>
        </is>
      </c>
      <c r="J1781" t="n">
        <v>71.0</v>
      </c>
      <c r="K1781" t="inlineStr">
        <is>
          <t>COMPLETED</t>
        </is>
      </c>
      <c r="L1781" t="inlineStr">
        <is>
          <t>MARK_AS_COMPLETED</t>
        </is>
      </c>
      <c r="M1781" t="inlineStr">
        <is>
          <t>Queue</t>
        </is>
      </c>
      <c r="N1781" t="n">
        <v>2.0</v>
      </c>
      <c r="O1781" s="1" t="n">
        <v>44643.46104166667</v>
      </c>
      <c r="P1781" s="1" t="n">
        <v>44643.49239583333</v>
      </c>
      <c r="Q1781" t="n">
        <v>1872.0</v>
      </c>
      <c r="R1781" t="n">
        <v>837.0</v>
      </c>
      <c r="S1781" t="b">
        <v>0</v>
      </c>
      <c r="T1781" t="inlineStr">
        <is>
          <t>N/A</t>
        </is>
      </c>
      <c r="U1781" t="b">
        <v>0</v>
      </c>
      <c r="V1781" t="inlineStr">
        <is>
          <t>Nayan Naramshettiwar</t>
        </is>
      </c>
      <c r="W1781" s="1" t="n">
        <v>44643.48851851852</v>
      </c>
      <c r="X1781" t="n">
        <v>404.0</v>
      </c>
      <c r="Y1781" t="n">
        <v>56.0</v>
      </c>
      <c r="Z1781" t="n">
        <v>0.0</v>
      </c>
      <c r="AA1781" t="n">
        <v>56.0</v>
      </c>
      <c r="AB1781" t="n">
        <v>0.0</v>
      </c>
      <c r="AC1781" t="n">
        <v>6.0</v>
      </c>
      <c r="AD1781" t="n">
        <v>15.0</v>
      </c>
      <c r="AE1781" t="n">
        <v>0.0</v>
      </c>
      <c r="AF1781" t="n">
        <v>0.0</v>
      </c>
      <c r="AG1781" t="n">
        <v>0.0</v>
      </c>
      <c r="AH1781" t="inlineStr">
        <is>
          <t>Ketan Pathak</t>
        </is>
      </c>
      <c r="AI1781" s="1" t="n">
        <v>44643.49239583333</v>
      </c>
      <c r="AJ1781" t="n">
        <v>261.0</v>
      </c>
      <c r="AK1781" t="n">
        <v>0.0</v>
      </c>
      <c r="AL1781" t="n">
        <v>0.0</v>
      </c>
      <c r="AM1781" t="n">
        <v>0.0</v>
      </c>
      <c r="AN1781" t="n">
        <v>0.0</v>
      </c>
      <c r="AO1781" t="n">
        <v>0.0</v>
      </c>
      <c r="AP1781" t="n">
        <v>15.0</v>
      </c>
      <c r="AQ1781" t="n">
        <v>0.0</v>
      </c>
      <c r="AR1781" t="n">
        <v>0.0</v>
      </c>
      <c r="AS1781" t="n">
        <v>0.0</v>
      </c>
      <c r="AT1781" t="inlineStr">
        <is>
          <t>N/A</t>
        </is>
      </c>
      <c r="AU1781" t="inlineStr">
        <is>
          <t>N/A</t>
        </is>
      </c>
      <c r="AV1781" t="inlineStr">
        <is>
          <t>N/A</t>
        </is>
      </c>
      <c r="AW1781" t="inlineStr">
        <is>
          <t>N/A</t>
        </is>
      </c>
      <c r="AX1781" t="inlineStr">
        <is>
          <t>N/A</t>
        </is>
      </c>
      <c r="AY1781" t="inlineStr">
        <is>
          <t>N/A</t>
        </is>
      </c>
      <c r="AZ1781" t="inlineStr">
        <is>
          <t>N/A</t>
        </is>
      </c>
      <c r="BA1781" t="inlineStr">
        <is>
          <t>N/A</t>
        </is>
      </c>
      <c r="BB1781" t="inlineStr">
        <is>
          <t>N/A</t>
        </is>
      </c>
      <c r="BC1781" t="inlineStr">
        <is>
          <t>N/A</t>
        </is>
      </c>
      <c r="BD1781" t="inlineStr">
        <is>
          <t>N/A</t>
        </is>
      </c>
      <c r="BE1781" t="inlineStr">
        <is>
          <t>N/A</t>
        </is>
      </c>
    </row>
    <row r="1782">
      <c r="A1782" t="inlineStr">
        <is>
          <t>WI220367931</t>
        </is>
      </c>
      <c r="B1782" t="inlineStr">
        <is>
          <t>DATA_VALIDATION</t>
        </is>
      </c>
      <c r="C1782" t="inlineStr">
        <is>
          <t>201100014874</t>
        </is>
      </c>
      <c r="D1782" t="inlineStr">
        <is>
          <t>Folder</t>
        </is>
      </c>
      <c r="E1782" s="2">
        <f>HYPERLINK("capsilon://?command=openfolder&amp;siteaddress=FAM.docvelocity-na8.net&amp;folderid=FXDC018C12-98FF-9F97-9E87-52264466CDA6","FX220310002")</f>
        <v>0.0</v>
      </c>
      <c r="F1782" t="inlineStr">
        <is>
          <t/>
        </is>
      </c>
      <c r="G1782" t="inlineStr">
        <is>
          <t/>
        </is>
      </c>
      <c r="H1782" t="inlineStr">
        <is>
          <t>Mailitem</t>
        </is>
      </c>
      <c r="I1782" t="inlineStr">
        <is>
          <t>MI2203701013</t>
        </is>
      </c>
      <c r="J1782" t="n">
        <v>81.0</v>
      </c>
      <c r="K1782" t="inlineStr">
        <is>
          <t>COMPLETED</t>
        </is>
      </c>
      <c r="L1782" t="inlineStr">
        <is>
          <t>MARK_AS_COMPLETED</t>
        </is>
      </c>
      <c r="M1782" t="inlineStr">
        <is>
          <t>Queue</t>
        </is>
      </c>
      <c r="N1782" t="n">
        <v>2.0</v>
      </c>
      <c r="O1782" s="1" t="n">
        <v>44643.46115740741</v>
      </c>
      <c r="P1782" s="1" t="n">
        <v>44643.492685185185</v>
      </c>
      <c r="Q1782" t="n">
        <v>2167.0</v>
      </c>
      <c r="R1782" t="n">
        <v>557.0</v>
      </c>
      <c r="S1782" t="b">
        <v>0</v>
      </c>
      <c r="T1782" t="inlineStr">
        <is>
          <t>N/A</t>
        </is>
      </c>
      <c r="U1782" t="b">
        <v>0</v>
      </c>
      <c r="V1782" t="inlineStr">
        <is>
          <t>Sagar Belhekar</t>
        </is>
      </c>
      <c r="W1782" s="1" t="n">
        <v>44643.49092592593</v>
      </c>
      <c r="X1782" t="n">
        <v>411.0</v>
      </c>
      <c r="Y1782" t="n">
        <v>61.0</v>
      </c>
      <c r="Z1782" t="n">
        <v>0.0</v>
      </c>
      <c r="AA1782" t="n">
        <v>61.0</v>
      </c>
      <c r="AB1782" t="n">
        <v>0.0</v>
      </c>
      <c r="AC1782" t="n">
        <v>8.0</v>
      </c>
      <c r="AD1782" t="n">
        <v>20.0</v>
      </c>
      <c r="AE1782" t="n">
        <v>0.0</v>
      </c>
      <c r="AF1782" t="n">
        <v>0.0</v>
      </c>
      <c r="AG1782" t="n">
        <v>0.0</v>
      </c>
      <c r="AH1782" t="inlineStr">
        <is>
          <t>Vikash Suryakanth Parmar</t>
        </is>
      </c>
      <c r="AI1782" s="1" t="n">
        <v>44643.492685185185</v>
      </c>
      <c r="AJ1782" t="n">
        <v>134.0</v>
      </c>
      <c r="AK1782" t="n">
        <v>0.0</v>
      </c>
      <c r="AL1782" t="n">
        <v>0.0</v>
      </c>
      <c r="AM1782" t="n">
        <v>0.0</v>
      </c>
      <c r="AN1782" t="n">
        <v>0.0</v>
      </c>
      <c r="AO1782" t="n">
        <v>0.0</v>
      </c>
      <c r="AP1782" t="n">
        <v>20.0</v>
      </c>
      <c r="AQ1782" t="n">
        <v>0.0</v>
      </c>
      <c r="AR1782" t="n">
        <v>0.0</v>
      </c>
      <c r="AS1782" t="n">
        <v>0.0</v>
      </c>
      <c r="AT1782" t="inlineStr">
        <is>
          <t>N/A</t>
        </is>
      </c>
      <c r="AU1782" t="inlineStr">
        <is>
          <t>N/A</t>
        </is>
      </c>
      <c r="AV1782" t="inlineStr">
        <is>
          <t>N/A</t>
        </is>
      </c>
      <c r="AW1782" t="inlineStr">
        <is>
          <t>N/A</t>
        </is>
      </c>
      <c r="AX1782" t="inlineStr">
        <is>
          <t>N/A</t>
        </is>
      </c>
      <c r="AY1782" t="inlineStr">
        <is>
          <t>N/A</t>
        </is>
      </c>
      <c r="AZ1782" t="inlineStr">
        <is>
          <t>N/A</t>
        </is>
      </c>
      <c r="BA1782" t="inlineStr">
        <is>
          <t>N/A</t>
        </is>
      </c>
      <c r="BB1782" t="inlineStr">
        <is>
          <t>N/A</t>
        </is>
      </c>
      <c r="BC1782" t="inlineStr">
        <is>
          <t>N/A</t>
        </is>
      </c>
      <c r="BD1782" t="inlineStr">
        <is>
          <t>N/A</t>
        </is>
      </c>
      <c r="BE1782" t="inlineStr">
        <is>
          <t>N/A</t>
        </is>
      </c>
    </row>
    <row r="1783">
      <c r="A1783" t="inlineStr">
        <is>
          <t>WI220367934</t>
        </is>
      </c>
      <c r="B1783" t="inlineStr">
        <is>
          <t>DATA_VALIDATION</t>
        </is>
      </c>
      <c r="C1783" t="inlineStr">
        <is>
          <t>201100014874</t>
        </is>
      </c>
      <c r="D1783" t="inlineStr">
        <is>
          <t>Folder</t>
        </is>
      </c>
      <c r="E1783" s="2">
        <f>HYPERLINK("capsilon://?command=openfolder&amp;siteaddress=FAM.docvelocity-na8.net&amp;folderid=FXDC018C12-98FF-9F97-9E87-52264466CDA6","FX220310002")</f>
        <v>0.0</v>
      </c>
      <c r="F1783" t="inlineStr">
        <is>
          <t/>
        </is>
      </c>
      <c r="G1783" t="inlineStr">
        <is>
          <t/>
        </is>
      </c>
      <c r="H1783" t="inlineStr">
        <is>
          <t>Mailitem</t>
        </is>
      </c>
      <c r="I1783" t="inlineStr">
        <is>
          <t>MI2203701022</t>
        </is>
      </c>
      <c r="J1783" t="n">
        <v>28.0</v>
      </c>
      <c r="K1783" t="inlineStr">
        <is>
          <t>COMPLETED</t>
        </is>
      </c>
      <c r="L1783" t="inlineStr">
        <is>
          <t>MARK_AS_COMPLETED</t>
        </is>
      </c>
      <c r="M1783" t="inlineStr">
        <is>
          <t>Queue</t>
        </is>
      </c>
      <c r="N1783" t="n">
        <v>2.0</v>
      </c>
      <c r="O1783" s="1" t="n">
        <v>44643.46129629629</v>
      </c>
      <c r="P1783" s="1" t="n">
        <v>44643.48795138889</v>
      </c>
      <c r="Q1783" t="n">
        <v>2017.0</v>
      </c>
      <c r="R1783" t="n">
        <v>286.0</v>
      </c>
      <c r="S1783" t="b">
        <v>0</v>
      </c>
      <c r="T1783" t="inlineStr">
        <is>
          <t>N/A</t>
        </is>
      </c>
      <c r="U1783" t="b">
        <v>0</v>
      </c>
      <c r="V1783" t="inlineStr">
        <is>
          <t>Shivani Narwade</t>
        </is>
      </c>
      <c r="W1783" s="1" t="n">
        <v>44643.48574074074</v>
      </c>
      <c r="X1783" t="n">
        <v>115.0</v>
      </c>
      <c r="Y1783" t="n">
        <v>21.0</v>
      </c>
      <c r="Z1783" t="n">
        <v>0.0</v>
      </c>
      <c r="AA1783" t="n">
        <v>21.0</v>
      </c>
      <c r="AB1783" t="n">
        <v>0.0</v>
      </c>
      <c r="AC1783" t="n">
        <v>0.0</v>
      </c>
      <c r="AD1783" t="n">
        <v>7.0</v>
      </c>
      <c r="AE1783" t="n">
        <v>0.0</v>
      </c>
      <c r="AF1783" t="n">
        <v>0.0</v>
      </c>
      <c r="AG1783" t="n">
        <v>0.0</v>
      </c>
      <c r="AH1783" t="inlineStr">
        <is>
          <t>Mohini Shinde</t>
        </is>
      </c>
      <c r="AI1783" s="1" t="n">
        <v>44643.48795138889</v>
      </c>
      <c r="AJ1783" t="n">
        <v>171.0</v>
      </c>
      <c r="AK1783" t="n">
        <v>0.0</v>
      </c>
      <c r="AL1783" t="n">
        <v>0.0</v>
      </c>
      <c r="AM1783" t="n">
        <v>0.0</v>
      </c>
      <c r="AN1783" t="n">
        <v>0.0</v>
      </c>
      <c r="AO1783" t="n">
        <v>0.0</v>
      </c>
      <c r="AP1783" t="n">
        <v>7.0</v>
      </c>
      <c r="AQ1783" t="n">
        <v>0.0</v>
      </c>
      <c r="AR1783" t="n">
        <v>0.0</v>
      </c>
      <c r="AS1783" t="n">
        <v>0.0</v>
      </c>
      <c r="AT1783" t="inlineStr">
        <is>
          <t>N/A</t>
        </is>
      </c>
      <c r="AU1783" t="inlineStr">
        <is>
          <t>N/A</t>
        </is>
      </c>
      <c r="AV1783" t="inlineStr">
        <is>
          <t>N/A</t>
        </is>
      </c>
      <c r="AW1783" t="inlineStr">
        <is>
          <t>N/A</t>
        </is>
      </c>
      <c r="AX1783" t="inlineStr">
        <is>
          <t>N/A</t>
        </is>
      </c>
      <c r="AY1783" t="inlineStr">
        <is>
          <t>N/A</t>
        </is>
      </c>
      <c r="AZ1783" t="inlineStr">
        <is>
          <t>N/A</t>
        </is>
      </c>
      <c r="BA1783" t="inlineStr">
        <is>
          <t>N/A</t>
        </is>
      </c>
      <c r="BB1783" t="inlineStr">
        <is>
          <t>N/A</t>
        </is>
      </c>
      <c r="BC1783" t="inlineStr">
        <is>
          <t>N/A</t>
        </is>
      </c>
      <c r="BD1783" t="inlineStr">
        <is>
          <t>N/A</t>
        </is>
      </c>
      <c r="BE1783" t="inlineStr">
        <is>
          <t>N/A</t>
        </is>
      </c>
    </row>
    <row r="1784">
      <c r="A1784" t="inlineStr">
        <is>
          <t>WI220367935</t>
        </is>
      </c>
      <c r="B1784" t="inlineStr">
        <is>
          <t>DATA_VALIDATION</t>
        </is>
      </c>
      <c r="C1784" t="inlineStr">
        <is>
          <t>201100014874</t>
        </is>
      </c>
      <c r="D1784" t="inlineStr">
        <is>
          <t>Folder</t>
        </is>
      </c>
      <c r="E1784" s="2">
        <f>HYPERLINK("capsilon://?command=openfolder&amp;siteaddress=FAM.docvelocity-na8.net&amp;folderid=FXDC018C12-98FF-9F97-9E87-52264466CDA6","FX220310002")</f>
        <v>0.0</v>
      </c>
      <c r="F1784" t="inlineStr">
        <is>
          <t/>
        </is>
      </c>
      <c r="G1784" t="inlineStr">
        <is>
          <t/>
        </is>
      </c>
      <c r="H1784" t="inlineStr">
        <is>
          <t>Mailitem</t>
        </is>
      </c>
      <c r="I1784" t="inlineStr">
        <is>
          <t>MI2203701019</t>
        </is>
      </c>
      <c r="J1784" t="n">
        <v>28.0</v>
      </c>
      <c r="K1784" t="inlineStr">
        <is>
          <t>COMPLETED</t>
        </is>
      </c>
      <c r="L1784" t="inlineStr">
        <is>
          <t>MARK_AS_COMPLETED</t>
        </is>
      </c>
      <c r="M1784" t="inlineStr">
        <is>
          <t>Queue</t>
        </is>
      </c>
      <c r="N1784" t="n">
        <v>2.0</v>
      </c>
      <c r="O1784" s="1" t="n">
        <v>44643.461331018516</v>
      </c>
      <c r="P1784" s="1" t="n">
        <v>44643.491122685184</v>
      </c>
      <c r="Q1784" t="n">
        <v>2118.0</v>
      </c>
      <c r="R1784" t="n">
        <v>456.0</v>
      </c>
      <c r="S1784" t="b">
        <v>0</v>
      </c>
      <c r="T1784" t="inlineStr">
        <is>
          <t>N/A</t>
        </is>
      </c>
      <c r="U1784" t="b">
        <v>0</v>
      </c>
      <c r="V1784" t="inlineStr">
        <is>
          <t>Shivani Narwade</t>
        </is>
      </c>
      <c r="W1784" s="1" t="n">
        <v>44643.48988425926</v>
      </c>
      <c r="X1784" t="n">
        <v>357.0</v>
      </c>
      <c r="Y1784" t="n">
        <v>21.0</v>
      </c>
      <c r="Z1784" t="n">
        <v>0.0</v>
      </c>
      <c r="AA1784" t="n">
        <v>21.0</v>
      </c>
      <c r="AB1784" t="n">
        <v>0.0</v>
      </c>
      <c r="AC1784" t="n">
        <v>16.0</v>
      </c>
      <c r="AD1784" t="n">
        <v>7.0</v>
      </c>
      <c r="AE1784" t="n">
        <v>0.0</v>
      </c>
      <c r="AF1784" t="n">
        <v>0.0</v>
      </c>
      <c r="AG1784" t="n">
        <v>0.0</v>
      </c>
      <c r="AH1784" t="inlineStr">
        <is>
          <t>Vikash Suryakanth Parmar</t>
        </is>
      </c>
      <c r="AI1784" s="1" t="n">
        <v>44643.491122685184</v>
      </c>
      <c r="AJ1784" t="n">
        <v>99.0</v>
      </c>
      <c r="AK1784" t="n">
        <v>2.0</v>
      </c>
      <c r="AL1784" t="n">
        <v>0.0</v>
      </c>
      <c r="AM1784" t="n">
        <v>2.0</v>
      </c>
      <c r="AN1784" t="n">
        <v>0.0</v>
      </c>
      <c r="AO1784" t="n">
        <v>1.0</v>
      </c>
      <c r="AP1784" t="n">
        <v>5.0</v>
      </c>
      <c r="AQ1784" t="n">
        <v>0.0</v>
      </c>
      <c r="AR1784" t="n">
        <v>0.0</v>
      </c>
      <c r="AS1784" t="n">
        <v>0.0</v>
      </c>
      <c r="AT1784" t="inlineStr">
        <is>
          <t>N/A</t>
        </is>
      </c>
      <c r="AU1784" t="inlineStr">
        <is>
          <t>N/A</t>
        </is>
      </c>
      <c r="AV1784" t="inlineStr">
        <is>
          <t>N/A</t>
        </is>
      </c>
      <c r="AW1784" t="inlineStr">
        <is>
          <t>N/A</t>
        </is>
      </c>
      <c r="AX1784" t="inlineStr">
        <is>
          <t>N/A</t>
        </is>
      </c>
      <c r="AY1784" t="inlineStr">
        <is>
          <t>N/A</t>
        </is>
      </c>
      <c r="AZ1784" t="inlineStr">
        <is>
          <t>N/A</t>
        </is>
      </c>
      <c r="BA1784" t="inlineStr">
        <is>
          <t>N/A</t>
        </is>
      </c>
      <c r="BB1784" t="inlineStr">
        <is>
          <t>N/A</t>
        </is>
      </c>
      <c r="BC1784" t="inlineStr">
        <is>
          <t>N/A</t>
        </is>
      </c>
      <c r="BD1784" t="inlineStr">
        <is>
          <t>N/A</t>
        </is>
      </c>
      <c r="BE1784" t="inlineStr">
        <is>
          <t>N/A</t>
        </is>
      </c>
    </row>
    <row r="1785">
      <c r="A1785" t="inlineStr">
        <is>
          <t>WI220367943</t>
        </is>
      </c>
      <c r="B1785" t="inlineStr">
        <is>
          <t>DATA_VALIDATION</t>
        </is>
      </c>
      <c r="C1785" t="inlineStr">
        <is>
          <t>201300022236</t>
        </is>
      </c>
      <c r="D1785" t="inlineStr">
        <is>
          <t>Folder</t>
        </is>
      </c>
      <c r="E1785" s="2">
        <f>HYPERLINK("capsilon://?command=openfolder&amp;siteaddress=FAM.docvelocity-na8.net&amp;folderid=FX00A49F77-C993-488C-D48D-75BDFE03EE0F","FX22037856")</f>
        <v>0.0</v>
      </c>
      <c r="F1785" t="inlineStr">
        <is>
          <t/>
        </is>
      </c>
      <c r="G1785" t="inlineStr">
        <is>
          <t/>
        </is>
      </c>
      <c r="H1785" t="inlineStr">
        <is>
          <t>Mailitem</t>
        </is>
      </c>
      <c r="I1785" t="inlineStr">
        <is>
          <t>MI2203699834</t>
        </is>
      </c>
      <c r="J1785" t="n">
        <v>418.0</v>
      </c>
      <c r="K1785" t="inlineStr">
        <is>
          <t>COMPLETED</t>
        </is>
      </c>
      <c r="L1785" t="inlineStr">
        <is>
          <t>MARK_AS_COMPLETED</t>
        </is>
      </c>
      <c r="M1785" t="inlineStr">
        <is>
          <t>Queue</t>
        </is>
      </c>
      <c r="N1785" t="n">
        <v>2.0</v>
      </c>
      <c r="O1785" s="1" t="n">
        <v>44643.463171296295</v>
      </c>
      <c r="P1785" s="1" t="n">
        <v>44643.522511574076</v>
      </c>
      <c r="Q1785" t="n">
        <v>905.0</v>
      </c>
      <c r="R1785" t="n">
        <v>4222.0</v>
      </c>
      <c r="S1785" t="b">
        <v>0</v>
      </c>
      <c r="T1785" t="inlineStr">
        <is>
          <t>N/A</t>
        </is>
      </c>
      <c r="U1785" t="b">
        <v>1</v>
      </c>
      <c r="V1785" t="inlineStr">
        <is>
          <t>Nikita Mandage</t>
        </is>
      </c>
      <c r="W1785" s="1" t="n">
        <v>44643.50543981481</v>
      </c>
      <c r="X1785" t="n">
        <v>2918.0</v>
      </c>
      <c r="Y1785" t="n">
        <v>396.0</v>
      </c>
      <c r="Z1785" t="n">
        <v>0.0</v>
      </c>
      <c r="AA1785" t="n">
        <v>396.0</v>
      </c>
      <c r="AB1785" t="n">
        <v>0.0</v>
      </c>
      <c r="AC1785" t="n">
        <v>177.0</v>
      </c>
      <c r="AD1785" t="n">
        <v>22.0</v>
      </c>
      <c r="AE1785" t="n">
        <v>0.0</v>
      </c>
      <c r="AF1785" t="n">
        <v>0.0</v>
      </c>
      <c r="AG1785" t="n">
        <v>0.0</v>
      </c>
      <c r="AH1785" t="inlineStr">
        <is>
          <t>Ketan Pathak</t>
        </is>
      </c>
      <c r="AI1785" s="1" t="n">
        <v>44643.522511574076</v>
      </c>
      <c r="AJ1785" t="n">
        <v>1223.0</v>
      </c>
      <c r="AK1785" t="n">
        <v>2.0</v>
      </c>
      <c r="AL1785" t="n">
        <v>0.0</v>
      </c>
      <c r="AM1785" t="n">
        <v>2.0</v>
      </c>
      <c r="AN1785" t="n">
        <v>0.0</v>
      </c>
      <c r="AO1785" t="n">
        <v>2.0</v>
      </c>
      <c r="AP1785" t="n">
        <v>20.0</v>
      </c>
      <c r="AQ1785" t="n">
        <v>0.0</v>
      </c>
      <c r="AR1785" t="n">
        <v>0.0</v>
      </c>
      <c r="AS1785" t="n">
        <v>0.0</v>
      </c>
      <c r="AT1785" t="inlineStr">
        <is>
          <t>N/A</t>
        </is>
      </c>
      <c r="AU1785" t="inlineStr">
        <is>
          <t>N/A</t>
        </is>
      </c>
      <c r="AV1785" t="inlineStr">
        <is>
          <t>N/A</t>
        </is>
      </c>
      <c r="AW1785" t="inlineStr">
        <is>
          <t>N/A</t>
        </is>
      </c>
      <c r="AX1785" t="inlineStr">
        <is>
          <t>N/A</t>
        </is>
      </c>
      <c r="AY1785" t="inlineStr">
        <is>
          <t>N/A</t>
        </is>
      </c>
      <c r="AZ1785" t="inlineStr">
        <is>
          <t>N/A</t>
        </is>
      </c>
      <c r="BA1785" t="inlineStr">
        <is>
          <t>N/A</t>
        </is>
      </c>
      <c r="BB1785" t="inlineStr">
        <is>
          <t>N/A</t>
        </is>
      </c>
      <c r="BC1785" t="inlineStr">
        <is>
          <t>N/A</t>
        </is>
      </c>
      <c r="BD1785" t="inlineStr">
        <is>
          <t>N/A</t>
        </is>
      </c>
      <c r="BE1785" t="inlineStr">
        <is>
          <t>N/A</t>
        </is>
      </c>
    </row>
    <row r="1786">
      <c r="A1786" t="inlineStr">
        <is>
          <t>WI220367946</t>
        </is>
      </c>
      <c r="B1786" t="inlineStr">
        <is>
          <t>DATA_VALIDATION</t>
        </is>
      </c>
      <c r="C1786" t="inlineStr">
        <is>
          <t>201300022337</t>
        </is>
      </c>
      <c r="D1786" t="inlineStr">
        <is>
          <t>Folder</t>
        </is>
      </c>
      <c r="E1786" s="2">
        <f>HYPERLINK("capsilon://?command=openfolder&amp;siteaddress=FAM.docvelocity-na8.net&amp;folderid=FXAEE61C2F-A440-2AA5-2123-77BDB552F70A","FX220310040")</f>
        <v>0.0</v>
      </c>
      <c r="F1786" t="inlineStr">
        <is>
          <t/>
        </is>
      </c>
      <c r="G1786" t="inlineStr">
        <is>
          <t/>
        </is>
      </c>
      <c r="H1786" t="inlineStr">
        <is>
          <t>Mailitem</t>
        </is>
      </c>
      <c r="I1786" t="inlineStr">
        <is>
          <t>MI2203701274</t>
        </is>
      </c>
      <c r="J1786" t="n">
        <v>0.0</v>
      </c>
      <c r="K1786" t="inlineStr">
        <is>
          <t>COMPLETED</t>
        </is>
      </c>
      <c r="L1786" t="inlineStr">
        <is>
          <t>MARK_AS_COMPLETED</t>
        </is>
      </c>
      <c r="M1786" t="inlineStr">
        <is>
          <t>Queue</t>
        </is>
      </c>
      <c r="N1786" t="n">
        <v>2.0</v>
      </c>
      <c r="O1786" s="1" t="n">
        <v>44643.46356481482</v>
      </c>
      <c r="P1786" s="1" t="n">
        <v>44643.4934375</v>
      </c>
      <c r="Q1786" t="n">
        <v>2299.0</v>
      </c>
      <c r="R1786" t="n">
        <v>282.0</v>
      </c>
      <c r="S1786" t="b">
        <v>0</v>
      </c>
      <c r="T1786" t="inlineStr">
        <is>
          <t>N/A</t>
        </is>
      </c>
      <c r="U1786" t="b">
        <v>0</v>
      </c>
      <c r="V1786" t="inlineStr">
        <is>
          <t>Nilesh Thakur</t>
        </is>
      </c>
      <c r="W1786" s="1" t="n">
        <v>44643.48840277778</v>
      </c>
      <c r="X1786" t="n">
        <v>193.0</v>
      </c>
      <c r="Y1786" t="n">
        <v>9.0</v>
      </c>
      <c r="Z1786" t="n">
        <v>0.0</v>
      </c>
      <c r="AA1786" t="n">
        <v>9.0</v>
      </c>
      <c r="AB1786" t="n">
        <v>0.0</v>
      </c>
      <c r="AC1786" t="n">
        <v>1.0</v>
      </c>
      <c r="AD1786" t="n">
        <v>-9.0</v>
      </c>
      <c r="AE1786" t="n">
        <v>0.0</v>
      </c>
      <c r="AF1786" t="n">
        <v>0.0</v>
      </c>
      <c r="AG1786" t="n">
        <v>0.0</v>
      </c>
      <c r="AH1786" t="inlineStr">
        <is>
          <t>Ketan Pathak</t>
        </is>
      </c>
      <c r="AI1786" s="1" t="n">
        <v>44643.4934375</v>
      </c>
      <c r="AJ1786" t="n">
        <v>89.0</v>
      </c>
      <c r="AK1786" t="n">
        <v>0.0</v>
      </c>
      <c r="AL1786" t="n">
        <v>0.0</v>
      </c>
      <c r="AM1786" t="n">
        <v>0.0</v>
      </c>
      <c r="AN1786" t="n">
        <v>0.0</v>
      </c>
      <c r="AO1786" t="n">
        <v>0.0</v>
      </c>
      <c r="AP1786" t="n">
        <v>-9.0</v>
      </c>
      <c r="AQ1786" t="n">
        <v>0.0</v>
      </c>
      <c r="AR1786" t="n">
        <v>0.0</v>
      </c>
      <c r="AS1786" t="n">
        <v>0.0</v>
      </c>
      <c r="AT1786" t="inlineStr">
        <is>
          <t>N/A</t>
        </is>
      </c>
      <c r="AU1786" t="inlineStr">
        <is>
          <t>N/A</t>
        </is>
      </c>
      <c r="AV1786" t="inlineStr">
        <is>
          <t>N/A</t>
        </is>
      </c>
      <c r="AW1786" t="inlineStr">
        <is>
          <t>N/A</t>
        </is>
      </c>
      <c r="AX1786" t="inlineStr">
        <is>
          <t>N/A</t>
        </is>
      </c>
      <c r="AY1786" t="inlineStr">
        <is>
          <t>N/A</t>
        </is>
      </c>
      <c r="AZ1786" t="inlineStr">
        <is>
          <t>N/A</t>
        </is>
      </c>
      <c r="BA1786" t="inlineStr">
        <is>
          <t>N/A</t>
        </is>
      </c>
      <c r="BB1786" t="inlineStr">
        <is>
          <t>N/A</t>
        </is>
      </c>
      <c r="BC1786" t="inlineStr">
        <is>
          <t>N/A</t>
        </is>
      </c>
      <c r="BD1786" t="inlineStr">
        <is>
          <t>N/A</t>
        </is>
      </c>
      <c r="BE1786" t="inlineStr">
        <is>
          <t>N/A</t>
        </is>
      </c>
    </row>
    <row r="1787">
      <c r="A1787" t="inlineStr">
        <is>
          <t>WI220367947</t>
        </is>
      </c>
      <c r="B1787" t="inlineStr">
        <is>
          <t>DATA_VALIDATION</t>
        </is>
      </c>
      <c r="C1787" t="inlineStr">
        <is>
          <t>201100014874</t>
        </is>
      </c>
      <c r="D1787" t="inlineStr">
        <is>
          <t>Folder</t>
        </is>
      </c>
      <c r="E1787" s="2">
        <f>HYPERLINK("capsilon://?command=openfolder&amp;siteaddress=FAM.docvelocity-na8.net&amp;folderid=FXDC018C12-98FF-9F97-9E87-52264466CDA6","FX220310002")</f>
        <v>0.0</v>
      </c>
      <c r="F1787" t="inlineStr">
        <is>
          <t/>
        </is>
      </c>
      <c r="G1787" t="inlineStr">
        <is>
          <t/>
        </is>
      </c>
      <c r="H1787" t="inlineStr">
        <is>
          <t>Mailitem</t>
        </is>
      </c>
      <c r="I1787" t="inlineStr">
        <is>
          <t>MI2203701280</t>
        </is>
      </c>
      <c r="J1787" t="n">
        <v>0.0</v>
      </c>
      <c r="K1787" t="inlineStr">
        <is>
          <t>COMPLETED</t>
        </is>
      </c>
      <c r="L1787" t="inlineStr">
        <is>
          <t>MARK_AS_COMPLETED</t>
        </is>
      </c>
      <c r="M1787" t="inlineStr">
        <is>
          <t>Queue</t>
        </is>
      </c>
      <c r="N1787" t="n">
        <v>2.0</v>
      </c>
      <c r="O1787" s="1" t="n">
        <v>44643.46363425926</v>
      </c>
      <c r="P1787" s="1" t="n">
        <v>44643.49622685185</v>
      </c>
      <c r="Q1787" t="n">
        <v>2109.0</v>
      </c>
      <c r="R1787" t="n">
        <v>707.0</v>
      </c>
      <c r="S1787" t="b">
        <v>0</v>
      </c>
      <c r="T1787" t="inlineStr">
        <is>
          <t>N/A</t>
        </is>
      </c>
      <c r="U1787" t="b">
        <v>0</v>
      </c>
      <c r="V1787" t="inlineStr">
        <is>
          <t>Ganesh Bavdiwale</t>
        </is>
      </c>
      <c r="W1787" s="1" t="n">
        <v>44643.49097222222</v>
      </c>
      <c r="X1787" t="n">
        <v>390.0</v>
      </c>
      <c r="Y1787" t="n">
        <v>52.0</v>
      </c>
      <c r="Z1787" t="n">
        <v>0.0</v>
      </c>
      <c r="AA1787" t="n">
        <v>52.0</v>
      </c>
      <c r="AB1787" t="n">
        <v>0.0</v>
      </c>
      <c r="AC1787" t="n">
        <v>23.0</v>
      </c>
      <c r="AD1787" t="n">
        <v>-52.0</v>
      </c>
      <c r="AE1787" t="n">
        <v>0.0</v>
      </c>
      <c r="AF1787" t="n">
        <v>0.0</v>
      </c>
      <c r="AG1787" t="n">
        <v>0.0</v>
      </c>
      <c r="AH1787" t="inlineStr">
        <is>
          <t>Rohit Mawal</t>
        </is>
      </c>
      <c r="AI1787" s="1" t="n">
        <v>44643.49622685185</v>
      </c>
      <c r="AJ1787" t="n">
        <v>317.0</v>
      </c>
      <c r="AK1787" t="n">
        <v>4.0</v>
      </c>
      <c r="AL1787" t="n">
        <v>0.0</v>
      </c>
      <c r="AM1787" t="n">
        <v>4.0</v>
      </c>
      <c r="AN1787" t="n">
        <v>0.0</v>
      </c>
      <c r="AO1787" t="n">
        <v>4.0</v>
      </c>
      <c r="AP1787" t="n">
        <v>-56.0</v>
      </c>
      <c r="AQ1787" t="n">
        <v>0.0</v>
      </c>
      <c r="AR1787" t="n">
        <v>0.0</v>
      </c>
      <c r="AS1787" t="n">
        <v>0.0</v>
      </c>
      <c r="AT1787" t="inlineStr">
        <is>
          <t>N/A</t>
        </is>
      </c>
      <c r="AU1787" t="inlineStr">
        <is>
          <t>N/A</t>
        </is>
      </c>
      <c r="AV1787" t="inlineStr">
        <is>
          <t>N/A</t>
        </is>
      </c>
      <c r="AW1787" t="inlineStr">
        <is>
          <t>N/A</t>
        </is>
      </c>
      <c r="AX1787" t="inlineStr">
        <is>
          <t>N/A</t>
        </is>
      </c>
      <c r="AY1787" t="inlineStr">
        <is>
          <t>N/A</t>
        </is>
      </c>
      <c r="AZ1787" t="inlineStr">
        <is>
          <t>N/A</t>
        </is>
      </c>
      <c r="BA1787" t="inlineStr">
        <is>
          <t>N/A</t>
        </is>
      </c>
      <c r="BB1787" t="inlineStr">
        <is>
          <t>N/A</t>
        </is>
      </c>
      <c r="BC1787" t="inlineStr">
        <is>
          <t>N/A</t>
        </is>
      </c>
      <c r="BD1787" t="inlineStr">
        <is>
          <t>N/A</t>
        </is>
      </c>
      <c r="BE1787" t="inlineStr">
        <is>
          <t>N/A</t>
        </is>
      </c>
    </row>
    <row r="1788">
      <c r="A1788" t="inlineStr">
        <is>
          <t>WI220367961</t>
        </is>
      </c>
      <c r="B1788" t="inlineStr">
        <is>
          <t>DATA_VALIDATION</t>
        </is>
      </c>
      <c r="C1788" t="inlineStr">
        <is>
          <t>201308008251</t>
        </is>
      </c>
      <c r="D1788" t="inlineStr">
        <is>
          <t>Folder</t>
        </is>
      </c>
      <c r="E1788" s="2">
        <f>HYPERLINK("capsilon://?command=openfolder&amp;siteaddress=FAM.docvelocity-na8.net&amp;folderid=FX929F139C-CF44-F28F-F006-EAB2CFCD4E86","FX22031869")</f>
        <v>0.0</v>
      </c>
      <c r="F1788" t="inlineStr">
        <is>
          <t/>
        </is>
      </c>
      <c r="G1788" t="inlineStr">
        <is>
          <t/>
        </is>
      </c>
      <c r="H1788" t="inlineStr">
        <is>
          <t>Mailitem</t>
        </is>
      </c>
      <c r="I1788" t="inlineStr">
        <is>
          <t>MI2203701431</t>
        </is>
      </c>
      <c r="J1788" t="n">
        <v>0.0</v>
      </c>
      <c r="K1788" t="inlineStr">
        <is>
          <t>COMPLETED</t>
        </is>
      </c>
      <c r="L1788" t="inlineStr">
        <is>
          <t>MARK_AS_COMPLETED</t>
        </is>
      </c>
      <c r="M1788" t="inlineStr">
        <is>
          <t>Queue</t>
        </is>
      </c>
      <c r="N1788" t="n">
        <v>1.0</v>
      </c>
      <c r="O1788" s="1" t="n">
        <v>44643.46556712963</v>
      </c>
      <c r="P1788" s="1" t="n">
        <v>44643.51032407407</v>
      </c>
      <c r="Q1788" t="n">
        <v>2600.0</v>
      </c>
      <c r="R1788" t="n">
        <v>1267.0</v>
      </c>
      <c r="S1788" t="b">
        <v>0</v>
      </c>
      <c r="T1788" t="inlineStr">
        <is>
          <t>N/A</t>
        </is>
      </c>
      <c r="U1788" t="b">
        <v>0</v>
      </c>
      <c r="V1788" t="inlineStr">
        <is>
          <t>Suraj Toradmal</t>
        </is>
      </c>
      <c r="W1788" s="1" t="n">
        <v>44643.51032407407</v>
      </c>
      <c r="X1788" t="n">
        <v>223.0</v>
      </c>
      <c r="Y1788" t="n">
        <v>0.0</v>
      </c>
      <c r="Z1788" t="n">
        <v>0.0</v>
      </c>
      <c r="AA1788" t="n">
        <v>0.0</v>
      </c>
      <c r="AB1788" t="n">
        <v>0.0</v>
      </c>
      <c r="AC1788" t="n">
        <v>0.0</v>
      </c>
      <c r="AD1788" t="n">
        <v>0.0</v>
      </c>
      <c r="AE1788" t="n">
        <v>37.0</v>
      </c>
      <c r="AF1788" t="n">
        <v>0.0</v>
      </c>
      <c r="AG1788" t="n">
        <v>2.0</v>
      </c>
      <c r="AH1788" t="inlineStr">
        <is>
          <t>N/A</t>
        </is>
      </c>
      <c r="AI1788" t="inlineStr">
        <is>
          <t>N/A</t>
        </is>
      </c>
      <c r="AJ1788" t="inlineStr">
        <is>
          <t>N/A</t>
        </is>
      </c>
      <c r="AK1788" t="inlineStr">
        <is>
          <t>N/A</t>
        </is>
      </c>
      <c r="AL1788" t="inlineStr">
        <is>
          <t>N/A</t>
        </is>
      </c>
      <c r="AM1788" t="inlineStr">
        <is>
          <t>N/A</t>
        </is>
      </c>
      <c r="AN1788" t="inlineStr">
        <is>
          <t>N/A</t>
        </is>
      </c>
      <c r="AO1788" t="inlineStr">
        <is>
          <t>N/A</t>
        </is>
      </c>
      <c r="AP1788" t="inlineStr">
        <is>
          <t>N/A</t>
        </is>
      </c>
      <c r="AQ1788" t="inlineStr">
        <is>
          <t>N/A</t>
        </is>
      </c>
      <c r="AR1788" t="inlineStr">
        <is>
          <t>N/A</t>
        </is>
      </c>
      <c r="AS1788" t="inlineStr">
        <is>
          <t>N/A</t>
        </is>
      </c>
      <c r="AT1788" t="inlineStr">
        <is>
          <t>N/A</t>
        </is>
      </c>
      <c r="AU1788" t="inlineStr">
        <is>
          <t>N/A</t>
        </is>
      </c>
      <c r="AV1788" t="inlineStr">
        <is>
          <t>N/A</t>
        </is>
      </c>
      <c r="AW1788" t="inlineStr">
        <is>
          <t>N/A</t>
        </is>
      </c>
      <c r="AX1788" t="inlineStr">
        <is>
          <t>N/A</t>
        </is>
      </c>
      <c r="AY1788" t="inlineStr">
        <is>
          <t>N/A</t>
        </is>
      </c>
      <c r="AZ1788" t="inlineStr">
        <is>
          <t>N/A</t>
        </is>
      </c>
      <c r="BA1788" t="inlineStr">
        <is>
          <t>N/A</t>
        </is>
      </c>
      <c r="BB1788" t="inlineStr">
        <is>
          <t>N/A</t>
        </is>
      </c>
      <c r="BC1788" t="inlineStr">
        <is>
          <t>N/A</t>
        </is>
      </c>
      <c r="BD1788" t="inlineStr">
        <is>
          <t>N/A</t>
        </is>
      </c>
      <c r="BE1788" t="inlineStr">
        <is>
          <t>N/A</t>
        </is>
      </c>
    </row>
    <row r="1789">
      <c r="A1789" t="inlineStr">
        <is>
          <t>WI220367965</t>
        </is>
      </c>
      <c r="B1789" t="inlineStr">
        <is>
          <t>DATA_VALIDATION</t>
        </is>
      </c>
      <c r="C1789" t="inlineStr">
        <is>
          <t>201330005997</t>
        </is>
      </c>
      <c r="D1789" t="inlineStr">
        <is>
          <t>Folder</t>
        </is>
      </c>
      <c r="E1789" s="2">
        <f>HYPERLINK("capsilon://?command=openfolder&amp;siteaddress=FAM.docvelocity-na8.net&amp;folderid=FX2C49A73D-CCCE-7EBA-75E7-66C9221994C5","FX220310136")</f>
        <v>0.0</v>
      </c>
      <c r="F1789" t="inlineStr">
        <is>
          <t/>
        </is>
      </c>
      <c r="G1789" t="inlineStr">
        <is>
          <t/>
        </is>
      </c>
      <c r="H1789" t="inlineStr">
        <is>
          <t>Mailitem</t>
        </is>
      </c>
      <c r="I1789" t="inlineStr">
        <is>
          <t>MI2203700920</t>
        </is>
      </c>
      <c r="J1789" t="n">
        <v>340.0</v>
      </c>
      <c r="K1789" t="inlineStr">
        <is>
          <t>COMPLETED</t>
        </is>
      </c>
      <c r="L1789" t="inlineStr">
        <is>
          <t>MARK_AS_COMPLETED</t>
        </is>
      </c>
      <c r="M1789" t="inlineStr">
        <is>
          <t>Queue</t>
        </is>
      </c>
      <c r="N1789" t="n">
        <v>2.0</v>
      </c>
      <c r="O1789" s="1" t="n">
        <v>44643.465729166666</v>
      </c>
      <c r="P1789" s="1" t="n">
        <v>44643.539618055554</v>
      </c>
      <c r="Q1789" t="n">
        <v>1385.0</v>
      </c>
      <c r="R1789" t="n">
        <v>4999.0</v>
      </c>
      <c r="S1789" t="b">
        <v>0</v>
      </c>
      <c r="T1789" t="inlineStr">
        <is>
          <t>N/A</t>
        </is>
      </c>
      <c r="U1789" t="b">
        <v>1</v>
      </c>
      <c r="V1789" t="inlineStr">
        <is>
          <t>Pratik Bhandwalkar</t>
        </is>
      </c>
      <c r="W1789" s="1" t="n">
        <v>44643.52322916667</v>
      </c>
      <c r="X1789" t="n">
        <v>3954.0</v>
      </c>
      <c r="Y1789" t="n">
        <v>258.0</v>
      </c>
      <c r="Z1789" t="n">
        <v>0.0</v>
      </c>
      <c r="AA1789" t="n">
        <v>258.0</v>
      </c>
      <c r="AB1789" t="n">
        <v>0.0</v>
      </c>
      <c r="AC1789" t="n">
        <v>21.0</v>
      </c>
      <c r="AD1789" t="n">
        <v>82.0</v>
      </c>
      <c r="AE1789" t="n">
        <v>0.0</v>
      </c>
      <c r="AF1789" t="n">
        <v>0.0</v>
      </c>
      <c r="AG1789" t="n">
        <v>0.0</v>
      </c>
      <c r="AH1789" t="inlineStr">
        <is>
          <t>Mohini Shinde</t>
        </is>
      </c>
      <c r="AI1789" s="1" t="n">
        <v>44643.539618055554</v>
      </c>
      <c r="AJ1789" t="n">
        <v>992.0</v>
      </c>
      <c r="AK1789" t="n">
        <v>6.0</v>
      </c>
      <c r="AL1789" t="n">
        <v>0.0</v>
      </c>
      <c r="AM1789" t="n">
        <v>6.0</v>
      </c>
      <c r="AN1789" t="n">
        <v>0.0</v>
      </c>
      <c r="AO1789" t="n">
        <v>6.0</v>
      </c>
      <c r="AP1789" t="n">
        <v>76.0</v>
      </c>
      <c r="AQ1789" t="n">
        <v>0.0</v>
      </c>
      <c r="AR1789" t="n">
        <v>0.0</v>
      </c>
      <c r="AS1789" t="n">
        <v>0.0</v>
      </c>
      <c r="AT1789" t="inlineStr">
        <is>
          <t>N/A</t>
        </is>
      </c>
      <c r="AU1789" t="inlineStr">
        <is>
          <t>N/A</t>
        </is>
      </c>
      <c r="AV1789" t="inlineStr">
        <is>
          <t>N/A</t>
        </is>
      </c>
      <c r="AW1789" t="inlineStr">
        <is>
          <t>N/A</t>
        </is>
      </c>
      <c r="AX1789" t="inlineStr">
        <is>
          <t>N/A</t>
        </is>
      </c>
      <c r="AY1789" t="inlineStr">
        <is>
          <t>N/A</t>
        </is>
      </c>
      <c r="AZ1789" t="inlineStr">
        <is>
          <t>N/A</t>
        </is>
      </c>
      <c r="BA1789" t="inlineStr">
        <is>
          <t>N/A</t>
        </is>
      </c>
      <c r="BB1789" t="inlineStr">
        <is>
          <t>N/A</t>
        </is>
      </c>
      <c r="BC1789" t="inlineStr">
        <is>
          <t>N/A</t>
        </is>
      </c>
      <c r="BD1789" t="inlineStr">
        <is>
          <t>N/A</t>
        </is>
      </c>
      <c r="BE1789" t="inlineStr">
        <is>
          <t>N/A</t>
        </is>
      </c>
    </row>
    <row r="1790">
      <c r="A1790" t="inlineStr">
        <is>
          <t>WI220367969</t>
        </is>
      </c>
      <c r="B1790" t="inlineStr">
        <is>
          <t>DATA_VALIDATION</t>
        </is>
      </c>
      <c r="C1790" t="inlineStr">
        <is>
          <t>201340000744</t>
        </is>
      </c>
      <c r="D1790" t="inlineStr">
        <is>
          <t>Folder</t>
        </is>
      </c>
      <c r="E1790" s="2">
        <f>HYPERLINK("capsilon://?command=openfolder&amp;siteaddress=FAM.docvelocity-na8.net&amp;folderid=FXEDCC86DF-3821-B83B-5C95-03ED802D6CC5","FX22039875")</f>
        <v>0.0</v>
      </c>
      <c r="F1790" t="inlineStr">
        <is>
          <t/>
        </is>
      </c>
      <c r="G1790" t="inlineStr">
        <is>
          <t/>
        </is>
      </c>
      <c r="H1790" t="inlineStr">
        <is>
          <t>Mailitem</t>
        </is>
      </c>
      <c r="I1790" t="inlineStr">
        <is>
          <t>MI2203701486</t>
        </is>
      </c>
      <c r="J1790" t="n">
        <v>311.0</v>
      </c>
      <c r="K1790" t="inlineStr">
        <is>
          <t>COMPLETED</t>
        </is>
      </c>
      <c r="L1790" t="inlineStr">
        <is>
          <t>MARK_AS_COMPLETED</t>
        </is>
      </c>
      <c r="M1790" t="inlineStr">
        <is>
          <t>Queue</t>
        </is>
      </c>
      <c r="N1790" t="n">
        <v>1.0</v>
      </c>
      <c r="O1790" s="1" t="n">
        <v>44643.46637731481</v>
      </c>
      <c r="P1790" s="1" t="n">
        <v>44643.49820601852</v>
      </c>
      <c r="Q1790" t="n">
        <v>2372.0</v>
      </c>
      <c r="R1790" t="n">
        <v>378.0</v>
      </c>
      <c r="S1790" t="b">
        <v>0</v>
      </c>
      <c r="T1790" t="inlineStr">
        <is>
          <t>N/A</t>
        </is>
      </c>
      <c r="U1790" t="b">
        <v>0</v>
      </c>
      <c r="V1790" t="inlineStr">
        <is>
          <t>Suraj Toradmal</t>
        </is>
      </c>
      <c r="W1790" s="1" t="n">
        <v>44643.49820601852</v>
      </c>
      <c r="X1790" t="n">
        <v>246.0</v>
      </c>
      <c r="Y1790" t="n">
        <v>0.0</v>
      </c>
      <c r="Z1790" t="n">
        <v>0.0</v>
      </c>
      <c r="AA1790" t="n">
        <v>0.0</v>
      </c>
      <c r="AB1790" t="n">
        <v>0.0</v>
      </c>
      <c r="AC1790" t="n">
        <v>0.0</v>
      </c>
      <c r="AD1790" t="n">
        <v>311.0</v>
      </c>
      <c r="AE1790" t="n">
        <v>287.0</v>
      </c>
      <c r="AF1790" t="n">
        <v>0.0</v>
      </c>
      <c r="AG1790" t="n">
        <v>8.0</v>
      </c>
      <c r="AH1790" t="inlineStr">
        <is>
          <t>N/A</t>
        </is>
      </c>
      <c r="AI1790" t="inlineStr">
        <is>
          <t>N/A</t>
        </is>
      </c>
      <c r="AJ1790" t="inlineStr">
        <is>
          <t>N/A</t>
        </is>
      </c>
      <c r="AK1790" t="inlineStr">
        <is>
          <t>N/A</t>
        </is>
      </c>
      <c r="AL1790" t="inlineStr">
        <is>
          <t>N/A</t>
        </is>
      </c>
      <c r="AM1790" t="inlineStr">
        <is>
          <t>N/A</t>
        </is>
      </c>
      <c r="AN1790" t="inlineStr">
        <is>
          <t>N/A</t>
        </is>
      </c>
      <c r="AO1790" t="inlineStr">
        <is>
          <t>N/A</t>
        </is>
      </c>
      <c r="AP1790" t="inlineStr">
        <is>
          <t>N/A</t>
        </is>
      </c>
      <c r="AQ1790" t="inlineStr">
        <is>
          <t>N/A</t>
        </is>
      </c>
      <c r="AR1790" t="inlineStr">
        <is>
          <t>N/A</t>
        </is>
      </c>
      <c r="AS1790" t="inlineStr">
        <is>
          <t>N/A</t>
        </is>
      </c>
      <c r="AT1790" t="inlineStr">
        <is>
          <t>N/A</t>
        </is>
      </c>
      <c r="AU1790" t="inlineStr">
        <is>
          <t>N/A</t>
        </is>
      </c>
      <c r="AV1790" t="inlineStr">
        <is>
          <t>N/A</t>
        </is>
      </c>
      <c r="AW1790" t="inlineStr">
        <is>
          <t>N/A</t>
        </is>
      </c>
      <c r="AX1790" t="inlineStr">
        <is>
          <t>N/A</t>
        </is>
      </c>
      <c r="AY1790" t="inlineStr">
        <is>
          <t>N/A</t>
        </is>
      </c>
      <c r="AZ1790" t="inlineStr">
        <is>
          <t>N/A</t>
        </is>
      </c>
      <c r="BA1790" t="inlineStr">
        <is>
          <t>N/A</t>
        </is>
      </c>
      <c r="BB1790" t="inlineStr">
        <is>
          <t>N/A</t>
        </is>
      </c>
      <c r="BC1790" t="inlineStr">
        <is>
          <t>N/A</t>
        </is>
      </c>
      <c r="BD1790" t="inlineStr">
        <is>
          <t>N/A</t>
        </is>
      </c>
      <c r="BE1790" t="inlineStr">
        <is>
          <t>N/A</t>
        </is>
      </c>
    </row>
    <row r="1791">
      <c r="A1791" t="inlineStr">
        <is>
          <t>WI220367971</t>
        </is>
      </c>
      <c r="B1791" t="inlineStr">
        <is>
          <t>DATA_VALIDATION</t>
        </is>
      </c>
      <c r="C1791" t="inlineStr">
        <is>
          <t>201308008251</t>
        </is>
      </c>
      <c r="D1791" t="inlineStr">
        <is>
          <t>Folder</t>
        </is>
      </c>
      <c r="E1791" s="2">
        <f>HYPERLINK("capsilon://?command=openfolder&amp;siteaddress=FAM.docvelocity-na8.net&amp;folderid=FX929F139C-CF44-F28F-F006-EAB2CFCD4E86","FX22031869")</f>
        <v>0.0</v>
      </c>
      <c r="F1791" t="inlineStr">
        <is>
          <t/>
        </is>
      </c>
      <c r="G1791" t="inlineStr">
        <is>
          <t/>
        </is>
      </c>
      <c r="H1791" t="inlineStr">
        <is>
          <t>Mailitem</t>
        </is>
      </c>
      <c r="I1791" t="inlineStr">
        <is>
          <t>MI2203701559</t>
        </is>
      </c>
      <c r="J1791" t="n">
        <v>0.0</v>
      </c>
      <c r="K1791" t="inlineStr">
        <is>
          <t>COMPLETED</t>
        </is>
      </c>
      <c r="L1791" t="inlineStr">
        <is>
          <t>MARK_AS_COMPLETED</t>
        </is>
      </c>
      <c r="M1791" t="inlineStr">
        <is>
          <t>Queue</t>
        </is>
      </c>
      <c r="N1791" t="n">
        <v>2.0</v>
      </c>
      <c r="O1791" s="1" t="n">
        <v>44643.466631944444</v>
      </c>
      <c r="P1791" s="1" t="n">
        <v>44643.49884259259</v>
      </c>
      <c r="Q1791" t="n">
        <v>1955.0</v>
      </c>
      <c r="R1791" t="n">
        <v>828.0</v>
      </c>
      <c r="S1791" t="b">
        <v>0</v>
      </c>
      <c r="T1791" t="inlineStr">
        <is>
          <t>N/A</t>
        </is>
      </c>
      <c r="U1791" t="b">
        <v>0</v>
      </c>
      <c r="V1791" t="inlineStr">
        <is>
          <t>Samadhan Kamble</t>
        </is>
      </c>
      <c r="W1791" s="1" t="n">
        <v>44643.495162037034</v>
      </c>
      <c r="X1791" t="n">
        <v>603.0</v>
      </c>
      <c r="Y1791" t="n">
        <v>52.0</v>
      </c>
      <c r="Z1791" t="n">
        <v>0.0</v>
      </c>
      <c r="AA1791" t="n">
        <v>52.0</v>
      </c>
      <c r="AB1791" t="n">
        <v>0.0</v>
      </c>
      <c r="AC1791" t="n">
        <v>30.0</v>
      </c>
      <c r="AD1791" t="n">
        <v>-52.0</v>
      </c>
      <c r="AE1791" t="n">
        <v>0.0</v>
      </c>
      <c r="AF1791" t="n">
        <v>0.0</v>
      </c>
      <c r="AG1791" t="n">
        <v>0.0</v>
      </c>
      <c r="AH1791" t="inlineStr">
        <is>
          <t>Rohit Mawal</t>
        </is>
      </c>
      <c r="AI1791" s="1" t="n">
        <v>44643.49884259259</v>
      </c>
      <c r="AJ1791" t="n">
        <v>225.0</v>
      </c>
      <c r="AK1791" t="n">
        <v>0.0</v>
      </c>
      <c r="AL1791" t="n">
        <v>0.0</v>
      </c>
      <c r="AM1791" t="n">
        <v>0.0</v>
      </c>
      <c r="AN1791" t="n">
        <v>0.0</v>
      </c>
      <c r="AO1791" t="n">
        <v>0.0</v>
      </c>
      <c r="AP1791" t="n">
        <v>-52.0</v>
      </c>
      <c r="AQ1791" t="n">
        <v>0.0</v>
      </c>
      <c r="AR1791" t="n">
        <v>0.0</v>
      </c>
      <c r="AS1791" t="n">
        <v>0.0</v>
      </c>
      <c r="AT1791" t="inlineStr">
        <is>
          <t>N/A</t>
        </is>
      </c>
      <c r="AU1791" t="inlineStr">
        <is>
          <t>N/A</t>
        </is>
      </c>
      <c r="AV1791" t="inlineStr">
        <is>
          <t>N/A</t>
        </is>
      </c>
      <c r="AW1791" t="inlineStr">
        <is>
          <t>N/A</t>
        </is>
      </c>
      <c r="AX1791" t="inlineStr">
        <is>
          <t>N/A</t>
        </is>
      </c>
      <c r="AY1791" t="inlineStr">
        <is>
          <t>N/A</t>
        </is>
      </c>
      <c r="AZ1791" t="inlineStr">
        <is>
          <t>N/A</t>
        </is>
      </c>
      <c r="BA1791" t="inlineStr">
        <is>
          <t>N/A</t>
        </is>
      </c>
      <c r="BB1791" t="inlineStr">
        <is>
          <t>N/A</t>
        </is>
      </c>
      <c r="BC1791" t="inlineStr">
        <is>
          <t>N/A</t>
        </is>
      </c>
      <c r="BD1791" t="inlineStr">
        <is>
          <t>N/A</t>
        </is>
      </c>
      <c r="BE1791" t="inlineStr">
        <is>
          <t>N/A</t>
        </is>
      </c>
    </row>
    <row r="1792">
      <c r="A1792" t="inlineStr">
        <is>
          <t>WI220368025</t>
        </is>
      </c>
      <c r="B1792" t="inlineStr">
        <is>
          <t>DATA_VALIDATION</t>
        </is>
      </c>
      <c r="C1792" t="inlineStr">
        <is>
          <t>201308008251</t>
        </is>
      </c>
      <c r="D1792" t="inlineStr">
        <is>
          <t>Folder</t>
        </is>
      </c>
      <c r="E1792" s="2">
        <f>HYPERLINK("capsilon://?command=openfolder&amp;siteaddress=FAM.docvelocity-na8.net&amp;folderid=FX929F139C-CF44-F28F-F006-EAB2CFCD4E86","FX22031869")</f>
        <v>0.0</v>
      </c>
      <c r="F1792" t="inlineStr">
        <is>
          <t/>
        </is>
      </c>
      <c r="G1792" t="inlineStr">
        <is>
          <t/>
        </is>
      </c>
      <c r="H1792" t="inlineStr">
        <is>
          <t>Mailitem</t>
        </is>
      </c>
      <c r="I1792" t="inlineStr">
        <is>
          <t>MI2203702158</t>
        </is>
      </c>
      <c r="J1792" t="n">
        <v>0.0</v>
      </c>
      <c r="K1792" t="inlineStr">
        <is>
          <t>COMPLETED</t>
        </is>
      </c>
      <c r="L1792" t="inlineStr">
        <is>
          <t>MARK_AS_COMPLETED</t>
        </is>
      </c>
      <c r="M1792" t="inlineStr">
        <is>
          <t>Queue</t>
        </is>
      </c>
      <c r="N1792" t="n">
        <v>2.0</v>
      </c>
      <c r="O1792" s="1" t="n">
        <v>44643.473344907405</v>
      </c>
      <c r="P1792" s="1" t="n">
        <v>44643.49936342592</v>
      </c>
      <c r="Q1792" t="n">
        <v>1454.0</v>
      </c>
      <c r="R1792" t="n">
        <v>794.0</v>
      </c>
      <c r="S1792" t="b">
        <v>0</v>
      </c>
      <c r="T1792" t="inlineStr">
        <is>
          <t>N/A</t>
        </is>
      </c>
      <c r="U1792" t="b">
        <v>0</v>
      </c>
      <c r="V1792" t="inlineStr">
        <is>
          <t>Nayan Naramshettiwar</t>
        </is>
      </c>
      <c r="W1792" s="1" t="n">
        <v>44643.49501157407</v>
      </c>
      <c r="X1792" t="n">
        <v>561.0</v>
      </c>
      <c r="Y1792" t="n">
        <v>52.0</v>
      </c>
      <c r="Z1792" t="n">
        <v>0.0</v>
      </c>
      <c r="AA1792" t="n">
        <v>52.0</v>
      </c>
      <c r="AB1792" t="n">
        <v>0.0</v>
      </c>
      <c r="AC1792" t="n">
        <v>32.0</v>
      </c>
      <c r="AD1792" t="n">
        <v>-52.0</v>
      </c>
      <c r="AE1792" t="n">
        <v>0.0</v>
      </c>
      <c r="AF1792" t="n">
        <v>0.0</v>
      </c>
      <c r="AG1792" t="n">
        <v>0.0</v>
      </c>
      <c r="AH1792" t="inlineStr">
        <is>
          <t>Mohini Shinde</t>
        </is>
      </c>
      <c r="AI1792" s="1" t="n">
        <v>44643.49936342592</v>
      </c>
      <c r="AJ1792" t="n">
        <v>233.0</v>
      </c>
      <c r="AK1792" t="n">
        <v>0.0</v>
      </c>
      <c r="AL1792" t="n">
        <v>0.0</v>
      </c>
      <c r="AM1792" t="n">
        <v>0.0</v>
      </c>
      <c r="AN1792" t="n">
        <v>0.0</v>
      </c>
      <c r="AO1792" t="n">
        <v>0.0</v>
      </c>
      <c r="AP1792" t="n">
        <v>-52.0</v>
      </c>
      <c r="AQ1792" t="n">
        <v>0.0</v>
      </c>
      <c r="AR1792" t="n">
        <v>0.0</v>
      </c>
      <c r="AS1792" t="n">
        <v>0.0</v>
      </c>
      <c r="AT1792" t="inlineStr">
        <is>
          <t>N/A</t>
        </is>
      </c>
      <c r="AU1792" t="inlineStr">
        <is>
          <t>N/A</t>
        </is>
      </c>
      <c r="AV1792" t="inlineStr">
        <is>
          <t>N/A</t>
        </is>
      </c>
      <c r="AW1792" t="inlineStr">
        <is>
          <t>N/A</t>
        </is>
      </c>
      <c r="AX1792" t="inlineStr">
        <is>
          <t>N/A</t>
        </is>
      </c>
      <c r="AY1792" t="inlineStr">
        <is>
          <t>N/A</t>
        </is>
      </c>
      <c r="AZ1792" t="inlineStr">
        <is>
          <t>N/A</t>
        </is>
      </c>
      <c r="BA1792" t="inlineStr">
        <is>
          <t>N/A</t>
        </is>
      </c>
      <c r="BB1792" t="inlineStr">
        <is>
          <t>N/A</t>
        </is>
      </c>
      <c r="BC1792" t="inlineStr">
        <is>
          <t>N/A</t>
        </is>
      </c>
      <c r="BD1792" t="inlineStr">
        <is>
          <t>N/A</t>
        </is>
      </c>
      <c r="BE1792" t="inlineStr">
        <is>
          <t>N/A</t>
        </is>
      </c>
    </row>
    <row r="1793">
      <c r="A1793" t="inlineStr">
        <is>
          <t>WI220368026</t>
        </is>
      </c>
      <c r="B1793" t="inlineStr">
        <is>
          <t>DATA_VALIDATION</t>
        </is>
      </c>
      <c r="C1793" t="inlineStr">
        <is>
          <t>201340000739</t>
        </is>
      </c>
      <c r="D1793" t="inlineStr">
        <is>
          <t>Folder</t>
        </is>
      </c>
      <c r="E1793" s="2">
        <f>HYPERLINK("capsilon://?command=openfolder&amp;siteaddress=FAM.docvelocity-na8.net&amp;folderid=FXAAE89DA0-FF97-0D67-54D6-4B33C61E4716","FX22039285")</f>
        <v>0.0</v>
      </c>
      <c r="F1793" t="inlineStr">
        <is>
          <t/>
        </is>
      </c>
      <c r="G1793" t="inlineStr">
        <is>
          <t/>
        </is>
      </c>
      <c r="H1793" t="inlineStr">
        <is>
          <t>Mailitem</t>
        </is>
      </c>
      <c r="I1793" t="inlineStr">
        <is>
          <t>MI2203702122</t>
        </is>
      </c>
      <c r="J1793" t="n">
        <v>60.0</v>
      </c>
      <c r="K1793" t="inlineStr">
        <is>
          <t>COMPLETED</t>
        </is>
      </c>
      <c r="L1793" t="inlineStr">
        <is>
          <t>MARK_AS_COMPLETED</t>
        </is>
      </c>
      <c r="M1793" t="inlineStr">
        <is>
          <t>Queue</t>
        </is>
      </c>
      <c r="N1793" t="n">
        <v>1.0</v>
      </c>
      <c r="O1793" s="1" t="n">
        <v>44643.47342592593</v>
      </c>
      <c r="P1793" s="1" t="n">
        <v>44643.507731481484</v>
      </c>
      <c r="Q1793" t="n">
        <v>1951.0</v>
      </c>
      <c r="R1793" t="n">
        <v>1013.0</v>
      </c>
      <c r="S1793" t="b">
        <v>0</v>
      </c>
      <c r="T1793" t="inlineStr">
        <is>
          <t>N/A</t>
        </is>
      </c>
      <c r="U1793" t="b">
        <v>0</v>
      </c>
      <c r="V1793" t="inlineStr">
        <is>
          <t>Suraj Toradmal</t>
        </is>
      </c>
      <c r="W1793" s="1" t="n">
        <v>44643.507731481484</v>
      </c>
      <c r="X1793" t="n">
        <v>822.0</v>
      </c>
      <c r="Y1793" t="n">
        <v>0.0</v>
      </c>
      <c r="Z1793" t="n">
        <v>0.0</v>
      </c>
      <c r="AA1793" t="n">
        <v>0.0</v>
      </c>
      <c r="AB1793" t="n">
        <v>0.0</v>
      </c>
      <c r="AC1793" t="n">
        <v>0.0</v>
      </c>
      <c r="AD1793" t="n">
        <v>60.0</v>
      </c>
      <c r="AE1793" t="n">
        <v>48.0</v>
      </c>
      <c r="AF1793" t="n">
        <v>0.0</v>
      </c>
      <c r="AG1793" t="n">
        <v>6.0</v>
      </c>
      <c r="AH1793" t="inlineStr">
        <is>
          <t>N/A</t>
        </is>
      </c>
      <c r="AI1793" t="inlineStr">
        <is>
          <t>N/A</t>
        </is>
      </c>
      <c r="AJ1793" t="inlineStr">
        <is>
          <t>N/A</t>
        </is>
      </c>
      <c r="AK1793" t="inlineStr">
        <is>
          <t>N/A</t>
        </is>
      </c>
      <c r="AL1793" t="inlineStr">
        <is>
          <t>N/A</t>
        </is>
      </c>
      <c r="AM1793" t="inlineStr">
        <is>
          <t>N/A</t>
        </is>
      </c>
      <c r="AN1793" t="inlineStr">
        <is>
          <t>N/A</t>
        </is>
      </c>
      <c r="AO1793" t="inlineStr">
        <is>
          <t>N/A</t>
        </is>
      </c>
      <c r="AP1793" t="inlineStr">
        <is>
          <t>N/A</t>
        </is>
      </c>
      <c r="AQ1793" t="inlineStr">
        <is>
          <t>N/A</t>
        </is>
      </c>
      <c r="AR1793" t="inlineStr">
        <is>
          <t>N/A</t>
        </is>
      </c>
      <c r="AS1793" t="inlineStr">
        <is>
          <t>N/A</t>
        </is>
      </c>
      <c r="AT1793" t="inlineStr">
        <is>
          <t>N/A</t>
        </is>
      </c>
      <c r="AU1793" t="inlineStr">
        <is>
          <t>N/A</t>
        </is>
      </c>
      <c r="AV1793" t="inlineStr">
        <is>
          <t>N/A</t>
        </is>
      </c>
      <c r="AW1793" t="inlineStr">
        <is>
          <t>N/A</t>
        </is>
      </c>
      <c r="AX1793" t="inlineStr">
        <is>
          <t>N/A</t>
        </is>
      </c>
      <c r="AY1793" t="inlineStr">
        <is>
          <t>N/A</t>
        </is>
      </c>
      <c r="AZ1793" t="inlineStr">
        <is>
          <t>N/A</t>
        </is>
      </c>
      <c r="BA1793" t="inlineStr">
        <is>
          <t>N/A</t>
        </is>
      </c>
      <c r="BB1793" t="inlineStr">
        <is>
          <t>N/A</t>
        </is>
      </c>
      <c r="BC1793" t="inlineStr">
        <is>
          <t>N/A</t>
        </is>
      </c>
      <c r="BD1793" t="inlineStr">
        <is>
          <t>N/A</t>
        </is>
      </c>
      <c r="BE1793" t="inlineStr">
        <is>
          <t>N/A</t>
        </is>
      </c>
    </row>
    <row r="1794">
      <c r="A1794" t="inlineStr">
        <is>
          <t>WI220368100</t>
        </is>
      </c>
      <c r="B1794" t="inlineStr">
        <is>
          <t>DATA_VALIDATION</t>
        </is>
      </c>
      <c r="C1794" t="inlineStr">
        <is>
          <t>201308008203</t>
        </is>
      </c>
      <c r="D1794" t="inlineStr">
        <is>
          <t>Folder</t>
        </is>
      </c>
      <c r="E1794" s="2">
        <f>HYPERLINK("capsilon://?command=openfolder&amp;siteaddress=FAM.docvelocity-na8.net&amp;folderid=FX960782CD-2714-F6AA-57F6-AA7388611683","FX220210286")</f>
        <v>0.0</v>
      </c>
      <c r="F1794" t="inlineStr">
        <is>
          <t/>
        </is>
      </c>
      <c r="G1794" t="inlineStr">
        <is>
          <t/>
        </is>
      </c>
      <c r="H1794" t="inlineStr">
        <is>
          <t>Mailitem</t>
        </is>
      </c>
      <c r="I1794" t="inlineStr">
        <is>
          <t>MI2203702949</t>
        </is>
      </c>
      <c r="J1794" t="n">
        <v>0.0</v>
      </c>
      <c r="K1794" t="inlineStr">
        <is>
          <t>COMPLETED</t>
        </is>
      </c>
      <c r="L1794" t="inlineStr">
        <is>
          <t>MARK_AS_COMPLETED</t>
        </is>
      </c>
      <c r="M1794" t="inlineStr">
        <is>
          <t>Queue</t>
        </is>
      </c>
      <c r="N1794" t="n">
        <v>2.0</v>
      </c>
      <c r="O1794" s="1" t="n">
        <v>44643.481307870374</v>
      </c>
      <c r="P1794" s="1" t="n">
        <v>44643.513819444444</v>
      </c>
      <c r="Q1794" t="n">
        <v>821.0</v>
      </c>
      <c r="R1794" t="n">
        <v>1988.0</v>
      </c>
      <c r="S1794" t="b">
        <v>0</v>
      </c>
      <c r="T1794" t="inlineStr">
        <is>
          <t>N/A</t>
        </is>
      </c>
      <c r="U1794" t="b">
        <v>0</v>
      </c>
      <c r="V1794" t="inlineStr">
        <is>
          <t>Prajakta Jagannath Mane</t>
        </is>
      </c>
      <c r="W1794" s="1" t="n">
        <v>44643.50798611111</v>
      </c>
      <c r="X1794" t="n">
        <v>1658.0</v>
      </c>
      <c r="Y1794" t="n">
        <v>52.0</v>
      </c>
      <c r="Z1794" t="n">
        <v>0.0</v>
      </c>
      <c r="AA1794" t="n">
        <v>52.0</v>
      </c>
      <c r="AB1794" t="n">
        <v>0.0</v>
      </c>
      <c r="AC1794" t="n">
        <v>39.0</v>
      </c>
      <c r="AD1794" t="n">
        <v>-52.0</v>
      </c>
      <c r="AE1794" t="n">
        <v>0.0</v>
      </c>
      <c r="AF1794" t="n">
        <v>0.0</v>
      </c>
      <c r="AG1794" t="n">
        <v>0.0</v>
      </c>
      <c r="AH1794" t="inlineStr">
        <is>
          <t>Vikash Suryakanth Parmar</t>
        </is>
      </c>
      <c r="AI1794" s="1" t="n">
        <v>44643.513819444444</v>
      </c>
      <c r="AJ1794" t="n">
        <v>217.0</v>
      </c>
      <c r="AK1794" t="n">
        <v>0.0</v>
      </c>
      <c r="AL1794" t="n">
        <v>0.0</v>
      </c>
      <c r="AM1794" t="n">
        <v>0.0</v>
      </c>
      <c r="AN1794" t="n">
        <v>0.0</v>
      </c>
      <c r="AO1794" t="n">
        <v>0.0</v>
      </c>
      <c r="AP1794" t="n">
        <v>-52.0</v>
      </c>
      <c r="AQ1794" t="n">
        <v>0.0</v>
      </c>
      <c r="AR1794" t="n">
        <v>0.0</v>
      </c>
      <c r="AS1794" t="n">
        <v>0.0</v>
      </c>
      <c r="AT1794" t="inlineStr">
        <is>
          <t>N/A</t>
        </is>
      </c>
      <c r="AU1794" t="inlineStr">
        <is>
          <t>N/A</t>
        </is>
      </c>
      <c r="AV1794" t="inlineStr">
        <is>
          <t>N/A</t>
        </is>
      </c>
      <c r="AW1794" t="inlineStr">
        <is>
          <t>N/A</t>
        </is>
      </c>
      <c r="AX1794" t="inlineStr">
        <is>
          <t>N/A</t>
        </is>
      </c>
      <c r="AY1794" t="inlineStr">
        <is>
          <t>N/A</t>
        </is>
      </c>
      <c r="AZ1794" t="inlineStr">
        <is>
          <t>N/A</t>
        </is>
      </c>
      <c r="BA1794" t="inlineStr">
        <is>
          <t>N/A</t>
        </is>
      </c>
      <c r="BB1794" t="inlineStr">
        <is>
          <t>N/A</t>
        </is>
      </c>
      <c r="BC1794" t="inlineStr">
        <is>
          <t>N/A</t>
        </is>
      </c>
      <c r="BD1794" t="inlineStr">
        <is>
          <t>N/A</t>
        </is>
      </c>
      <c r="BE1794" t="inlineStr">
        <is>
          <t>N/A</t>
        </is>
      </c>
    </row>
    <row r="1795">
      <c r="A1795" t="inlineStr">
        <is>
          <t>WI220368102</t>
        </is>
      </c>
      <c r="B1795" t="inlineStr">
        <is>
          <t>DATA_VALIDATION</t>
        </is>
      </c>
      <c r="C1795" t="inlineStr">
        <is>
          <t>201340000741</t>
        </is>
      </c>
      <c r="D1795" t="inlineStr">
        <is>
          <t>Folder</t>
        </is>
      </c>
      <c r="E1795" s="2">
        <f>HYPERLINK("capsilon://?command=openfolder&amp;siteaddress=FAM.docvelocity-na8.net&amp;folderid=FX534AAC1A-63A1-0B99-0F8A-0E7BBF376E02","FX22039467")</f>
        <v>0.0</v>
      </c>
      <c r="F1795" t="inlineStr">
        <is>
          <t/>
        </is>
      </c>
      <c r="G1795" t="inlineStr">
        <is>
          <t/>
        </is>
      </c>
      <c r="H1795" t="inlineStr">
        <is>
          <t>Mailitem</t>
        </is>
      </c>
      <c r="I1795" t="inlineStr">
        <is>
          <t>MI2203702889</t>
        </is>
      </c>
      <c r="J1795" t="n">
        <v>86.0</v>
      </c>
      <c r="K1795" t="inlineStr">
        <is>
          <t>COMPLETED</t>
        </is>
      </c>
      <c r="L1795" t="inlineStr">
        <is>
          <t>MARK_AS_COMPLETED</t>
        </is>
      </c>
      <c r="M1795" t="inlineStr">
        <is>
          <t>Queue</t>
        </is>
      </c>
      <c r="N1795" t="n">
        <v>1.0</v>
      </c>
      <c r="O1795" s="1" t="n">
        <v>44643.48165509259</v>
      </c>
      <c r="P1795" s="1" t="n">
        <v>44643.529814814814</v>
      </c>
      <c r="Q1795" t="n">
        <v>2933.0</v>
      </c>
      <c r="R1795" t="n">
        <v>1228.0</v>
      </c>
      <c r="S1795" t="b">
        <v>0</v>
      </c>
      <c r="T1795" t="inlineStr">
        <is>
          <t>N/A</t>
        </is>
      </c>
      <c r="U1795" t="b">
        <v>0</v>
      </c>
      <c r="V1795" t="inlineStr">
        <is>
          <t>Suraj Toradmal</t>
        </is>
      </c>
      <c r="W1795" s="1" t="n">
        <v>44643.529814814814</v>
      </c>
      <c r="X1795" t="n">
        <v>930.0</v>
      </c>
      <c r="Y1795" t="n">
        <v>0.0</v>
      </c>
      <c r="Z1795" t="n">
        <v>0.0</v>
      </c>
      <c r="AA1795" t="n">
        <v>0.0</v>
      </c>
      <c r="AB1795" t="n">
        <v>0.0</v>
      </c>
      <c r="AC1795" t="n">
        <v>0.0</v>
      </c>
      <c r="AD1795" t="n">
        <v>86.0</v>
      </c>
      <c r="AE1795" t="n">
        <v>74.0</v>
      </c>
      <c r="AF1795" t="n">
        <v>0.0</v>
      </c>
      <c r="AG1795" t="n">
        <v>9.0</v>
      </c>
      <c r="AH1795" t="inlineStr">
        <is>
          <t>N/A</t>
        </is>
      </c>
      <c r="AI1795" t="inlineStr">
        <is>
          <t>N/A</t>
        </is>
      </c>
      <c r="AJ1795" t="inlineStr">
        <is>
          <t>N/A</t>
        </is>
      </c>
      <c r="AK1795" t="inlineStr">
        <is>
          <t>N/A</t>
        </is>
      </c>
      <c r="AL1795" t="inlineStr">
        <is>
          <t>N/A</t>
        </is>
      </c>
      <c r="AM1795" t="inlineStr">
        <is>
          <t>N/A</t>
        </is>
      </c>
      <c r="AN1795" t="inlineStr">
        <is>
          <t>N/A</t>
        </is>
      </c>
      <c r="AO1795" t="inlineStr">
        <is>
          <t>N/A</t>
        </is>
      </c>
      <c r="AP1795" t="inlineStr">
        <is>
          <t>N/A</t>
        </is>
      </c>
      <c r="AQ1795" t="inlineStr">
        <is>
          <t>N/A</t>
        </is>
      </c>
      <c r="AR1795" t="inlineStr">
        <is>
          <t>N/A</t>
        </is>
      </c>
      <c r="AS1795" t="inlineStr">
        <is>
          <t>N/A</t>
        </is>
      </c>
      <c r="AT1795" t="inlineStr">
        <is>
          <t>N/A</t>
        </is>
      </c>
      <c r="AU1795" t="inlineStr">
        <is>
          <t>N/A</t>
        </is>
      </c>
      <c r="AV1795" t="inlineStr">
        <is>
          <t>N/A</t>
        </is>
      </c>
      <c r="AW1795" t="inlineStr">
        <is>
          <t>N/A</t>
        </is>
      </c>
      <c r="AX1795" t="inlineStr">
        <is>
          <t>N/A</t>
        </is>
      </c>
      <c r="AY1795" t="inlineStr">
        <is>
          <t>N/A</t>
        </is>
      </c>
      <c r="AZ1795" t="inlineStr">
        <is>
          <t>N/A</t>
        </is>
      </c>
      <c r="BA1795" t="inlineStr">
        <is>
          <t>N/A</t>
        </is>
      </c>
      <c r="BB1795" t="inlineStr">
        <is>
          <t>N/A</t>
        </is>
      </c>
      <c r="BC1795" t="inlineStr">
        <is>
          <t>N/A</t>
        </is>
      </c>
      <c r="BD1795" t="inlineStr">
        <is>
          <t>N/A</t>
        </is>
      </c>
      <c r="BE1795" t="inlineStr">
        <is>
          <t>N/A</t>
        </is>
      </c>
    </row>
    <row r="1796">
      <c r="A1796" t="inlineStr">
        <is>
          <t>WI220368134</t>
        </is>
      </c>
      <c r="B1796" t="inlineStr">
        <is>
          <t>DATA_VALIDATION</t>
        </is>
      </c>
      <c r="C1796" t="inlineStr">
        <is>
          <t>201300022258</t>
        </is>
      </c>
      <c r="D1796" t="inlineStr">
        <is>
          <t>Folder</t>
        </is>
      </c>
      <c r="E1796" s="2">
        <f>HYPERLINK("capsilon://?command=openfolder&amp;siteaddress=FAM.docvelocity-na8.net&amp;folderid=FX76E943B5-1094-F3D8-B713-7441247B6BED","FX22038189")</f>
        <v>0.0</v>
      </c>
      <c r="F1796" t="inlineStr">
        <is>
          <t/>
        </is>
      </c>
      <c r="G1796" t="inlineStr">
        <is>
          <t/>
        </is>
      </c>
      <c r="H1796" t="inlineStr">
        <is>
          <t>Mailitem</t>
        </is>
      </c>
      <c r="I1796" t="inlineStr">
        <is>
          <t>MI2203703282</t>
        </is>
      </c>
      <c r="J1796" t="n">
        <v>204.0</v>
      </c>
      <c r="K1796" t="inlineStr">
        <is>
          <t>COMPLETED</t>
        </is>
      </c>
      <c r="L1796" t="inlineStr">
        <is>
          <t>MARK_AS_COMPLETED</t>
        </is>
      </c>
      <c r="M1796" t="inlineStr">
        <is>
          <t>Queue</t>
        </is>
      </c>
      <c r="N1796" t="n">
        <v>1.0</v>
      </c>
      <c r="O1796" s="1" t="n">
        <v>44643.48489583333</v>
      </c>
      <c r="P1796" s="1" t="n">
        <v>44643.538356481484</v>
      </c>
      <c r="Q1796" t="n">
        <v>3381.0</v>
      </c>
      <c r="R1796" t="n">
        <v>1238.0</v>
      </c>
      <c r="S1796" t="b">
        <v>0</v>
      </c>
      <c r="T1796" t="inlineStr">
        <is>
          <t>N/A</t>
        </is>
      </c>
      <c r="U1796" t="b">
        <v>0</v>
      </c>
      <c r="V1796" t="inlineStr">
        <is>
          <t>Suraj Toradmal</t>
        </is>
      </c>
      <c r="W1796" s="1" t="n">
        <v>44643.538356481484</v>
      </c>
      <c r="X1796" t="n">
        <v>737.0</v>
      </c>
      <c r="Y1796" t="n">
        <v>0.0</v>
      </c>
      <c r="Z1796" t="n">
        <v>0.0</v>
      </c>
      <c r="AA1796" t="n">
        <v>0.0</v>
      </c>
      <c r="AB1796" t="n">
        <v>0.0</v>
      </c>
      <c r="AC1796" t="n">
        <v>0.0</v>
      </c>
      <c r="AD1796" t="n">
        <v>204.0</v>
      </c>
      <c r="AE1796" t="n">
        <v>180.0</v>
      </c>
      <c r="AF1796" t="n">
        <v>0.0</v>
      </c>
      <c r="AG1796" t="n">
        <v>8.0</v>
      </c>
      <c r="AH1796" t="inlineStr">
        <is>
          <t>N/A</t>
        </is>
      </c>
      <c r="AI1796" t="inlineStr">
        <is>
          <t>N/A</t>
        </is>
      </c>
      <c r="AJ1796" t="inlineStr">
        <is>
          <t>N/A</t>
        </is>
      </c>
      <c r="AK1796" t="inlineStr">
        <is>
          <t>N/A</t>
        </is>
      </c>
      <c r="AL1796" t="inlineStr">
        <is>
          <t>N/A</t>
        </is>
      </c>
      <c r="AM1796" t="inlineStr">
        <is>
          <t>N/A</t>
        </is>
      </c>
      <c r="AN1796" t="inlineStr">
        <is>
          <t>N/A</t>
        </is>
      </c>
      <c r="AO1796" t="inlineStr">
        <is>
          <t>N/A</t>
        </is>
      </c>
      <c r="AP1796" t="inlineStr">
        <is>
          <t>N/A</t>
        </is>
      </c>
      <c r="AQ1796" t="inlineStr">
        <is>
          <t>N/A</t>
        </is>
      </c>
      <c r="AR1796" t="inlineStr">
        <is>
          <t>N/A</t>
        </is>
      </c>
      <c r="AS1796" t="inlineStr">
        <is>
          <t>N/A</t>
        </is>
      </c>
      <c r="AT1796" t="inlineStr">
        <is>
          <t>N/A</t>
        </is>
      </c>
      <c r="AU1796" t="inlineStr">
        <is>
          <t>N/A</t>
        </is>
      </c>
      <c r="AV1796" t="inlineStr">
        <is>
          <t>N/A</t>
        </is>
      </c>
      <c r="AW1796" t="inlineStr">
        <is>
          <t>N/A</t>
        </is>
      </c>
      <c r="AX1796" t="inlineStr">
        <is>
          <t>N/A</t>
        </is>
      </c>
      <c r="AY1796" t="inlineStr">
        <is>
          <t>N/A</t>
        </is>
      </c>
      <c r="AZ1796" t="inlineStr">
        <is>
          <t>N/A</t>
        </is>
      </c>
      <c r="BA1796" t="inlineStr">
        <is>
          <t>N/A</t>
        </is>
      </c>
      <c r="BB1796" t="inlineStr">
        <is>
          <t>N/A</t>
        </is>
      </c>
      <c r="BC1796" t="inlineStr">
        <is>
          <t>N/A</t>
        </is>
      </c>
      <c r="BD1796" t="inlineStr">
        <is>
          <t>N/A</t>
        </is>
      </c>
      <c r="BE1796" t="inlineStr">
        <is>
          <t>N/A</t>
        </is>
      </c>
    </row>
    <row r="1797">
      <c r="A1797" t="inlineStr">
        <is>
          <t>WI220368167</t>
        </is>
      </c>
      <c r="B1797" t="inlineStr">
        <is>
          <t>DATA_VALIDATION</t>
        </is>
      </c>
      <c r="C1797" t="inlineStr">
        <is>
          <t>201300022273</t>
        </is>
      </c>
      <c r="D1797" t="inlineStr">
        <is>
          <t>Folder</t>
        </is>
      </c>
      <c r="E1797" s="2">
        <f>HYPERLINK("capsilon://?command=openfolder&amp;siteaddress=FAM.docvelocity-na8.net&amp;folderid=FX1F0DD026-14D1-52BD-1CF2-0902D421A7B5","FX22038563")</f>
        <v>0.0</v>
      </c>
      <c r="F1797" t="inlineStr">
        <is>
          <t/>
        </is>
      </c>
      <c r="G1797" t="inlineStr">
        <is>
          <t/>
        </is>
      </c>
      <c r="H1797" t="inlineStr">
        <is>
          <t>Mailitem</t>
        </is>
      </c>
      <c r="I1797" t="inlineStr">
        <is>
          <t>MI2203703761</t>
        </is>
      </c>
      <c r="J1797" t="n">
        <v>108.0</v>
      </c>
      <c r="K1797" t="inlineStr">
        <is>
          <t>COMPLETED</t>
        </is>
      </c>
      <c r="L1797" t="inlineStr">
        <is>
          <t>MARK_AS_COMPLETED</t>
        </is>
      </c>
      <c r="M1797" t="inlineStr">
        <is>
          <t>Queue</t>
        </is>
      </c>
      <c r="N1797" t="n">
        <v>1.0</v>
      </c>
      <c r="O1797" s="1" t="n">
        <v>44643.489641203705</v>
      </c>
      <c r="P1797" s="1" t="n">
        <v>44643.53953703704</v>
      </c>
      <c r="Q1797" t="n">
        <v>3907.0</v>
      </c>
      <c r="R1797" t="n">
        <v>404.0</v>
      </c>
      <c r="S1797" t="b">
        <v>0</v>
      </c>
      <c r="T1797" t="inlineStr">
        <is>
          <t>N/A</t>
        </is>
      </c>
      <c r="U1797" t="b">
        <v>0</v>
      </c>
      <c r="V1797" t="inlineStr">
        <is>
          <t>Suraj Toradmal</t>
        </is>
      </c>
      <c r="W1797" s="1" t="n">
        <v>44643.53953703704</v>
      </c>
      <c r="X1797" t="n">
        <v>102.0</v>
      </c>
      <c r="Y1797" t="n">
        <v>0.0</v>
      </c>
      <c r="Z1797" t="n">
        <v>0.0</v>
      </c>
      <c r="AA1797" t="n">
        <v>0.0</v>
      </c>
      <c r="AB1797" t="n">
        <v>0.0</v>
      </c>
      <c r="AC1797" t="n">
        <v>0.0</v>
      </c>
      <c r="AD1797" t="n">
        <v>108.0</v>
      </c>
      <c r="AE1797" t="n">
        <v>96.0</v>
      </c>
      <c r="AF1797" t="n">
        <v>0.0</v>
      </c>
      <c r="AG1797" t="n">
        <v>3.0</v>
      </c>
      <c r="AH1797" t="inlineStr">
        <is>
          <t>N/A</t>
        </is>
      </c>
      <c r="AI1797" t="inlineStr">
        <is>
          <t>N/A</t>
        </is>
      </c>
      <c r="AJ1797" t="inlineStr">
        <is>
          <t>N/A</t>
        </is>
      </c>
      <c r="AK1797" t="inlineStr">
        <is>
          <t>N/A</t>
        </is>
      </c>
      <c r="AL1797" t="inlineStr">
        <is>
          <t>N/A</t>
        </is>
      </c>
      <c r="AM1797" t="inlineStr">
        <is>
          <t>N/A</t>
        </is>
      </c>
      <c r="AN1797" t="inlineStr">
        <is>
          <t>N/A</t>
        </is>
      </c>
      <c r="AO1797" t="inlineStr">
        <is>
          <t>N/A</t>
        </is>
      </c>
      <c r="AP1797" t="inlineStr">
        <is>
          <t>N/A</t>
        </is>
      </c>
      <c r="AQ1797" t="inlineStr">
        <is>
          <t>N/A</t>
        </is>
      </c>
      <c r="AR1797" t="inlineStr">
        <is>
          <t>N/A</t>
        </is>
      </c>
      <c r="AS1797" t="inlineStr">
        <is>
          <t>N/A</t>
        </is>
      </c>
      <c r="AT1797" t="inlineStr">
        <is>
          <t>N/A</t>
        </is>
      </c>
      <c r="AU1797" t="inlineStr">
        <is>
          <t>N/A</t>
        </is>
      </c>
      <c r="AV1797" t="inlineStr">
        <is>
          <t>N/A</t>
        </is>
      </c>
      <c r="AW1797" t="inlineStr">
        <is>
          <t>N/A</t>
        </is>
      </c>
      <c r="AX1797" t="inlineStr">
        <is>
          <t>N/A</t>
        </is>
      </c>
      <c r="AY1797" t="inlineStr">
        <is>
          <t>N/A</t>
        </is>
      </c>
      <c r="AZ1797" t="inlineStr">
        <is>
          <t>N/A</t>
        </is>
      </c>
      <c r="BA1797" t="inlineStr">
        <is>
          <t>N/A</t>
        </is>
      </c>
      <c r="BB1797" t="inlineStr">
        <is>
          <t>N/A</t>
        </is>
      </c>
      <c r="BC1797" t="inlineStr">
        <is>
          <t>N/A</t>
        </is>
      </c>
      <c r="BD1797" t="inlineStr">
        <is>
          <t>N/A</t>
        </is>
      </c>
      <c r="BE1797" t="inlineStr">
        <is>
          <t>N/A</t>
        </is>
      </c>
    </row>
    <row r="1798">
      <c r="A1798" t="inlineStr">
        <is>
          <t>WI220368237</t>
        </is>
      </c>
      <c r="B1798" t="inlineStr">
        <is>
          <t>DATA_VALIDATION</t>
        </is>
      </c>
      <c r="C1798" t="inlineStr">
        <is>
          <t>201308008203</t>
        </is>
      </c>
      <c r="D1798" t="inlineStr">
        <is>
          <t>Folder</t>
        </is>
      </c>
      <c r="E1798" s="2">
        <f>HYPERLINK("capsilon://?command=openfolder&amp;siteaddress=FAM.docvelocity-na8.net&amp;folderid=FX960782CD-2714-F6AA-57F6-AA7388611683","FX220210286")</f>
        <v>0.0</v>
      </c>
      <c r="F1798" t="inlineStr">
        <is>
          <t/>
        </is>
      </c>
      <c r="G1798" t="inlineStr">
        <is>
          <t/>
        </is>
      </c>
      <c r="H1798" t="inlineStr">
        <is>
          <t>Mailitem</t>
        </is>
      </c>
      <c r="I1798" t="inlineStr">
        <is>
          <t>MI2203704415</t>
        </is>
      </c>
      <c r="J1798" t="n">
        <v>0.0</v>
      </c>
      <c r="K1798" t="inlineStr">
        <is>
          <t>COMPLETED</t>
        </is>
      </c>
      <c r="L1798" t="inlineStr">
        <is>
          <t>MARK_AS_COMPLETED</t>
        </is>
      </c>
      <c r="M1798" t="inlineStr">
        <is>
          <t>Queue</t>
        </is>
      </c>
      <c r="N1798" t="n">
        <v>2.0</v>
      </c>
      <c r="O1798" s="1" t="n">
        <v>44643.496030092596</v>
      </c>
      <c r="P1798" s="1" t="n">
        <v>44643.51457175926</v>
      </c>
      <c r="Q1798" t="n">
        <v>879.0</v>
      </c>
      <c r="R1798" t="n">
        <v>723.0</v>
      </c>
      <c r="S1798" t="b">
        <v>0</v>
      </c>
      <c r="T1798" t="inlineStr">
        <is>
          <t>N/A</t>
        </is>
      </c>
      <c r="U1798" t="b">
        <v>0</v>
      </c>
      <c r="V1798" t="inlineStr">
        <is>
          <t>Sagar Belhekar</t>
        </is>
      </c>
      <c r="W1798" s="1" t="n">
        <v>44643.503703703704</v>
      </c>
      <c r="X1798" t="n">
        <v>659.0</v>
      </c>
      <c r="Y1798" t="n">
        <v>52.0</v>
      </c>
      <c r="Z1798" t="n">
        <v>0.0</v>
      </c>
      <c r="AA1798" t="n">
        <v>52.0</v>
      </c>
      <c r="AB1798" t="n">
        <v>0.0</v>
      </c>
      <c r="AC1798" t="n">
        <v>40.0</v>
      </c>
      <c r="AD1798" t="n">
        <v>-52.0</v>
      </c>
      <c r="AE1798" t="n">
        <v>0.0</v>
      </c>
      <c r="AF1798" t="n">
        <v>0.0</v>
      </c>
      <c r="AG1798" t="n">
        <v>0.0</v>
      </c>
      <c r="AH1798" t="inlineStr">
        <is>
          <t>Vikash Suryakanth Parmar</t>
        </is>
      </c>
      <c r="AI1798" s="1" t="n">
        <v>44643.51457175926</v>
      </c>
      <c r="AJ1798" t="n">
        <v>64.0</v>
      </c>
      <c r="AK1798" t="n">
        <v>0.0</v>
      </c>
      <c r="AL1798" t="n">
        <v>0.0</v>
      </c>
      <c r="AM1798" t="n">
        <v>0.0</v>
      </c>
      <c r="AN1798" t="n">
        <v>0.0</v>
      </c>
      <c r="AO1798" t="n">
        <v>0.0</v>
      </c>
      <c r="AP1798" t="n">
        <v>-52.0</v>
      </c>
      <c r="AQ1798" t="n">
        <v>0.0</v>
      </c>
      <c r="AR1798" t="n">
        <v>0.0</v>
      </c>
      <c r="AS1798" t="n">
        <v>0.0</v>
      </c>
      <c r="AT1798" t="inlineStr">
        <is>
          <t>N/A</t>
        </is>
      </c>
      <c r="AU1798" t="inlineStr">
        <is>
          <t>N/A</t>
        </is>
      </c>
      <c r="AV1798" t="inlineStr">
        <is>
          <t>N/A</t>
        </is>
      </c>
      <c r="AW1798" t="inlineStr">
        <is>
          <t>N/A</t>
        </is>
      </c>
      <c r="AX1798" t="inlineStr">
        <is>
          <t>N/A</t>
        </is>
      </c>
      <c r="AY1798" t="inlineStr">
        <is>
          <t>N/A</t>
        </is>
      </c>
      <c r="AZ1798" t="inlineStr">
        <is>
          <t>N/A</t>
        </is>
      </c>
      <c r="BA1798" t="inlineStr">
        <is>
          <t>N/A</t>
        </is>
      </c>
      <c r="BB1798" t="inlineStr">
        <is>
          <t>N/A</t>
        </is>
      </c>
      <c r="BC1798" t="inlineStr">
        <is>
          <t>N/A</t>
        </is>
      </c>
      <c r="BD1798" t="inlineStr">
        <is>
          <t>N/A</t>
        </is>
      </c>
      <c r="BE1798" t="inlineStr">
        <is>
          <t>N/A</t>
        </is>
      </c>
    </row>
    <row r="1799">
      <c r="A1799" t="inlineStr">
        <is>
          <t>WI220368252</t>
        </is>
      </c>
      <c r="B1799" t="inlineStr">
        <is>
          <t>DATA_VALIDATION</t>
        </is>
      </c>
      <c r="C1799" t="inlineStr">
        <is>
          <t>201300022337</t>
        </is>
      </c>
      <c r="D1799" t="inlineStr">
        <is>
          <t>Folder</t>
        </is>
      </c>
      <c r="E1799" s="2">
        <f>HYPERLINK("capsilon://?command=openfolder&amp;siteaddress=FAM.docvelocity-na8.net&amp;folderid=FXAEE61C2F-A440-2AA5-2123-77BDB552F70A","FX220310040")</f>
        <v>0.0</v>
      </c>
      <c r="F1799" t="inlineStr">
        <is>
          <t/>
        </is>
      </c>
      <c r="G1799" t="inlineStr">
        <is>
          <t/>
        </is>
      </c>
      <c r="H1799" t="inlineStr">
        <is>
          <t>Mailitem</t>
        </is>
      </c>
      <c r="I1799" t="inlineStr">
        <is>
          <t>MI2203704487</t>
        </is>
      </c>
      <c r="J1799" t="n">
        <v>431.0</v>
      </c>
      <c r="K1799" t="inlineStr">
        <is>
          <t>COMPLETED</t>
        </is>
      </c>
      <c r="L1799" t="inlineStr">
        <is>
          <t>MARK_AS_COMPLETED</t>
        </is>
      </c>
      <c r="M1799" t="inlineStr">
        <is>
          <t>Queue</t>
        </is>
      </c>
      <c r="N1799" t="n">
        <v>1.0</v>
      </c>
      <c r="O1799" s="1" t="n">
        <v>44643.49759259259</v>
      </c>
      <c r="P1799" s="1" t="n">
        <v>44643.57540509259</v>
      </c>
      <c r="Q1799" t="n">
        <v>5868.0</v>
      </c>
      <c r="R1799" t="n">
        <v>855.0</v>
      </c>
      <c r="S1799" t="b">
        <v>0</v>
      </c>
      <c r="T1799" t="inlineStr">
        <is>
          <t>N/A</t>
        </is>
      </c>
      <c r="U1799" t="b">
        <v>0</v>
      </c>
      <c r="V1799" t="inlineStr">
        <is>
          <t>Suraj Toradmal</t>
        </is>
      </c>
      <c r="W1799" s="1" t="n">
        <v>44643.57540509259</v>
      </c>
      <c r="X1799" t="n">
        <v>602.0</v>
      </c>
      <c r="Y1799" t="n">
        <v>0.0</v>
      </c>
      <c r="Z1799" t="n">
        <v>0.0</v>
      </c>
      <c r="AA1799" t="n">
        <v>0.0</v>
      </c>
      <c r="AB1799" t="n">
        <v>0.0</v>
      </c>
      <c r="AC1799" t="n">
        <v>0.0</v>
      </c>
      <c r="AD1799" t="n">
        <v>431.0</v>
      </c>
      <c r="AE1799" t="n">
        <v>407.0</v>
      </c>
      <c r="AF1799" t="n">
        <v>0.0</v>
      </c>
      <c r="AG1799" t="n">
        <v>11.0</v>
      </c>
      <c r="AH1799" t="inlineStr">
        <is>
          <t>N/A</t>
        </is>
      </c>
      <c r="AI1799" t="inlineStr">
        <is>
          <t>N/A</t>
        </is>
      </c>
      <c r="AJ1799" t="inlineStr">
        <is>
          <t>N/A</t>
        </is>
      </c>
      <c r="AK1799" t="inlineStr">
        <is>
          <t>N/A</t>
        </is>
      </c>
      <c r="AL1799" t="inlineStr">
        <is>
          <t>N/A</t>
        </is>
      </c>
      <c r="AM1799" t="inlineStr">
        <is>
          <t>N/A</t>
        </is>
      </c>
      <c r="AN1799" t="inlineStr">
        <is>
          <t>N/A</t>
        </is>
      </c>
      <c r="AO1799" t="inlineStr">
        <is>
          <t>N/A</t>
        </is>
      </c>
      <c r="AP1799" t="inlineStr">
        <is>
          <t>N/A</t>
        </is>
      </c>
      <c r="AQ1799" t="inlineStr">
        <is>
          <t>N/A</t>
        </is>
      </c>
      <c r="AR1799" t="inlineStr">
        <is>
          <t>N/A</t>
        </is>
      </c>
      <c r="AS1799" t="inlineStr">
        <is>
          <t>N/A</t>
        </is>
      </c>
      <c r="AT1799" t="inlineStr">
        <is>
          <t>N/A</t>
        </is>
      </c>
      <c r="AU1799" t="inlineStr">
        <is>
          <t>N/A</t>
        </is>
      </c>
      <c r="AV1799" t="inlineStr">
        <is>
          <t>N/A</t>
        </is>
      </c>
      <c r="AW1799" t="inlineStr">
        <is>
          <t>N/A</t>
        </is>
      </c>
      <c r="AX1799" t="inlineStr">
        <is>
          <t>N/A</t>
        </is>
      </c>
      <c r="AY1799" t="inlineStr">
        <is>
          <t>N/A</t>
        </is>
      </c>
      <c r="AZ1799" t="inlineStr">
        <is>
          <t>N/A</t>
        </is>
      </c>
      <c r="BA1799" t="inlineStr">
        <is>
          <t>N/A</t>
        </is>
      </c>
      <c r="BB1799" t="inlineStr">
        <is>
          <t>N/A</t>
        </is>
      </c>
      <c r="BC1799" t="inlineStr">
        <is>
          <t>N/A</t>
        </is>
      </c>
      <c r="BD1799" t="inlineStr">
        <is>
          <t>N/A</t>
        </is>
      </c>
      <c r="BE1799" t="inlineStr">
        <is>
          <t>N/A</t>
        </is>
      </c>
    </row>
    <row r="1800">
      <c r="A1800" t="inlineStr">
        <is>
          <t>WI220368259</t>
        </is>
      </c>
      <c r="B1800" t="inlineStr">
        <is>
          <t>DATA_VALIDATION</t>
        </is>
      </c>
      <c r="C1800" t="inlineStr">
        <is>
          <t>201340000744</t>
        </is>
      </c>
      <c r="D1800" t="inlineStr">
        <is>
          <t>Folder</t>
        </is>
      </c>
      <c r="E1800" s="2">
        <f>HYPERLINK("capsilon://?command=openfolder&amp;siteaddress=FAM.docvelocity-na8.net&amp;folderid=FXEDCC86DF-3821-B83B-5C95-03ED802D6CC5","FX22039875")</f>
        <v>0.0</v>
      </c>
      <c r="F1800" t="inlineStr">
        <is>
          <t/>
        </is>
      </c>
      <c r="G1800" t="inlineStr">
        <is>
          <t/>
        </is>
      </c>
      <c r="H1800" t="inlineStr">
        <is>
          <t>Mailitem</t>
        </is>
      </c>
      <c r="I1800" t="inlineStr">
        <is>
          <t>MI2203701486</t>
        </is>
      </c>
      <c r="J1800" t="n">
        <v>415.0</v>
      </c>
      <c r="K1800" t="inlineStr">
        <is>
          <t>COMPLETED</t>
        </is>
      </c>
      <c r="L1800" t="inlineStr">
        <is>
          <t>MARK_AS_COMPLETED</t>
        </is>
      </c>
      <c r="M1800" t="inlineStr">
        <is>
          <t>Queue</t>
        </is>
      </c>
      <c r="N1800" t="n">
        <v>2.0</v>
      </c>
      <c r="O1800" s="1" t="n">
        <v>44643.4990625</v>
      </c>
      <c r="P1800" s="1" t="n">
        <v>44643.58998842593</v>
      </c>
      <c r="Q1800" t="n">
        <v>3842.0</v>
      </c>
      <c r="R1800" t="n">
        <v>4014.0</v>
      </c>
      <c r="S1800" t="b">
        <v>0</v>
      </c>
      <c r="T1800" t="inlineStr">
        <is>
          <t>N/A</t>
        </is>
      </c>
      <c r="U1800" t="b">
        <v>1</v>
      </c>
      <c r="V1800" t="inlineStr">
        <is>
          <t>Payal Pathare</t>
        </is>
      </c>
      <c r="W1800" s="1" t="n">
        <v>44643.51918981481</v>
      </c>
      <c r="X1800" t="n">
        <v>1716.0</v>
      </c>
      <c r="Y1800" t="n">
        <v>341.0</v>
      </c>
      <c r="Z1800" t="n">
        <v>0.0</v>
      </c>
      <c r="AA1800" t="n">
        <v>341.0</v>
      </c>
      <c r="AB1800" t="n">
        <v>0.0</v>
      </c>
      <c r="AC1800" t="n">
        <v>43.0</v>
      </c>
      <c r="AD1800" t="n">
        <v>74.0</v>
      </c>
      <c r="AE1800" t="n">
        <v>0.0</v>
      </c>
      <c r="AF1800" t="n">
        <v>0.0</v>
      </c>
      <c r="AG1800" t="n">
        <v>0.0</v>
      </c>
      <c r="AH1800" t="inlineStr">
        <is>
          <t>Ketan Pathak</t>
        </is>
      </c>
      <c r="AI1800" s="1" t="n">
        <v>44643.58998842593</v>
      </c>
      <c r="AJ1800" t="n">
        <v>2234.0</v>
      </c>
      <c r="AK1800" t="n">
        <v>11.0</v>
      </c>
      <c r="AL1800" t="n">
        <v>0.0</v>
      </c>
      <c r="AM1800" t="n">
        <v>11.0</v>
      </c>
      <c r="AN1800" t="n">
        <v>0.0</v>
      </c>
      <c r="AO1800" t="n">
        <v>11.0</v>
      </c>
      <c r="AP1800" t="n">
        <v>63.0</v>
      </c>
      <c r="AQ1800" t="n">
        <v>0.0</v>
      </c>
      <c r="AR1800" t="n">
        <v>0.0</v>
      </c>
      <c r="AS1800" t="n">
        <v>0.0</v>
      </c>
      <c r="AT1800" t="inlineStr">
        <is>
          <t>N/A</t>
        </is>
      </c>
      <c r="AU1800" t="inlineStr">
        <is>
          <t>N/A</t>
        </is>
      </c>
      <c r="AV1800" t="inlineStr">
        <is>
          <t>N/A</t>
        </is>
      </c>
      <c r="AW1800" t="inlineStr">
        <is>
          <t>N/A</t>
        </is>
      </c>
      <c r="AX1800" t="inlineStr">
        <is>
          <t>N/A</t>
        </is>
      </c>
      <c r="AY1800" t="inlineStr">
        <is>
          <t>N/A</t>
        </is>
      </c>
      <c r="AZ1800" t="inlineStr">
        <is>
          <t>N/A</t>
        </is>
      </c>
      <c r="BA1800" t="inlineStr">
        <is>
          <t>N/A</t>
        </is>
      </c>
      <c r="BB1800" t="inlineStr">
        <is>
          <t>N/A</t>
        </is>
      </c>
      <c r="BC1800" t="inlineStr">
        <is>
          <t>N/A</t>
        </is>
      </c>
      <c r="BD1800" t="inlineStr">
        <is>
          <t>N/A</t>
        </is>
      </c>
      <c r="BE1800" t="inlineStr">
        <is>
          <t>N/A</t>
        </is>
      </c>
    </row>
    <row r="1801">
      <c r="A1801" t="inlineStr">
        <is>
          <t>WI22036830</t>
        </is>
      </c>
      <c r="B1801" t="inlineStr">
        <is>
          <t>DATA_VALIDATION</t>
        </is>
      </c>
      <c r="C1801" t="inlineStr">
        <is>
          <t>201100014741</t>
        </is>
      </c>
      <c r="D1801" t="inlineStr">
        <is>
          <t>Folder</t>
        </is>
      </c>
      <c r="E1801" s="2">
        <f>HYPERLINK("capsilon://?command=openfolder&amp;siteaddress=FAM.docvelocity-na8.net&amp;folderid=FXC96D64A3-B47E-30D4-BB68-4BAC8E1E69C2","FX220212356")</f>
        <v>0.0</v>
      </c>
      <c r="F1801" t="inlineStr">
        <is>
          <t/>
        </is>
      </c>
      <c r="G1801" t="inlineStr">
        <is>
          <t/>
        </is>
      </c>
      <c r="H1801" t="inlineStr">
        <is>
          <t>Mailitem</t>
        </is>
      </c>
      <c r="I1801" t="inlineStr">
        <is>
          <t>MI220373173</t>
        </is>
      </c>
      <c r="J1801" t="n">
        <v>0.0</v>
      </c>
      <c r="K1801" t="inlineStr">
        <is>
          <t>COMPLETED</t>
        </is>
      </c>
      <c r="L1801" t="inlineStr">
        <is>
          <t>MARK_AS_COMPLETED</t>
        </is>
      </c>
      <c r="M1801" t="inlineStr">
        <is>
          <t>Queue</t>
        </is>
      </c>
      <c r="N1801" t="n">
        <v>2.0</v>
      </c>
      <c r="O1801" s="1" t="n">
        <v>44622.600173611114</v>
      </c>
      <c r="P1801" s="1" t="n">
        <v>44623.27736111111</v>
      </c>
      <c r="Q1801" t="n">
        <v>58322.0</v>
      </c>
      <c r="R1801" t="n">
        <v>187.0</v>
      </c>
      <c r="S1801" t="b">
        <v>0</v>
      </c>
      <c r="T1801" t="inlineStr">
        <is>
          <t>N/A</t>
        </is>
      </c>
      <c r="U1801" t="b">
        <v>0</v>
      </c>
      <c r="V1801" t="inlineStr">
        <is>
          <t>Karnal Akhare</t>
        </is>
      </c>
      <c r="W1801" s="1" t="n">
        <v>44622.60199074074</v>
      </c>
      <c r="X1801" t="n">
        <v>140.0</v>
      </c>
      <c r="Y1801" t="n">
        <v>9.0</v>
      </c>
      <c r="Z1801" t="n">
        <v>0.0</v>
      </c>
      <c r="AA1801" t="n">
        <v>9.0</v>
      </c>
      <c r="AB1801" t="n">
        <v>0.0</v>
      </c>
      <c r="AC1801" t="n">
        <v>3.0</v>
      </c>
      <c r="AD1801" t="n">
        <v>-9.0</v>
      </c>
      <c r="AE1801" t="n">
        <v>0.0</v>
      </c>
      <c r="AF1801" t="n">
        <v>0.0</v>
      </c>
      <c r="AG1801" t="n">
        <v>0.0</v>
      </c>
      <c r="AH1801" t="inlineStr">
        <is>
          <t>Sangeeta Kumari</t>
        </is>
      </c>
      <c r="AI1801" s="1" t="n">
        <v>44623.27736111111</v>
      </c>
      <c r="AJ1801" t="n">
        <v>47.0</v>
      </c>
      <c r="AK1801" t="n">
        <v>1.0</v>
      </c>
      <c r="AL1801" t="n">
        <v>0.0</v>
      </c>
      <c r="AM1801" t="n">
        <v>1.0</v>
      </c>
      <c r="AN1801" t="n">
        <v>0.0</v>
      </c>
      <c r="AO1801" t="n">
        <v>0.0</v>
      </c>
      <c r="AP1801" t="n">
        <v>-10.0</v>
      </c>
      <c r="AQ1801" t="n">
        <v>0.0</v>
      </c>
      <c r="AR1801" t="n">
        <v>0.0</v>
      </c>
      <c r="AS1801" t="n">
        <v>0.0</v>
      </c>
      <c r="AT1801" t="inlineStr">
        <is>
          <t>N/A</t>
        </is>
      </c>
      <c r="AU1801" t="inlineStr">
        <is>
          <t>N/A</t>
        </is>
      </c>
      <c r="AV1801" t="inlineStr">
        <is>
          <t>N/A</t>
        </is>
      </c>
      <c r="AW1801" t="inlineStr">
        <is>
          <t>N/A</t>
        </is>
      </c>
      <c r="AX1801" t="inlineStr">
        <is>
          <t>N/A</t>
        </is>
      </c>
      <c r="AY1801" t="inlineStr">
        <is>
          <t>N/A</t>
        </is>
      </c>
      <c r="AZ1801" t="inlineStr">
        <is>
          <t>N/A</t>
        </is>
      </c>
      <c r="BA1801" t="inlineStr">
        <is>
          <t>N/A</t>
        </is>
      </c>
      <c r="BB1801" t="inlineStr">
        <is>
          <t>N/A</t>
        </is>
      </c>
      <c r="BC1801" t="inlineStr">
        <is>
          <t>N/A</t>
        </is>
      </c>
      <c r="BD1801" t="inlineStr">
        <is>
          <t>N/A</t>
        </is>
      </c>
      <c r="BE1801" t="inlineStr">
        <is>
          <t>N/A</t>
        </is>
      </c>
    </row>
    <row r="1802">
      <c r="A1802" t="inlineStr">
        <is>
          <t>WI220368305</t>
        </is>
      </c>
      <c r="B1802" t="inlineStr">
        <is>
          <t>DATA_VALIDATION</t>
        </is>
      </c>
      <c r="C1802" t="inlineStr">
        <is>
          <t>201300022232</t>
        </is>
      </c>
      <c r="D1802" t="inlineStr">
        <is>
          <t>Folder</t>
        </is>
      </c>
      <c r="E1802" s="2">
        <f>HYPERLINK("capsilon://?command=openfolder&amp;siteaddress=FAM.docvelocity-na8.net&amp;folderid=FXEF45A1A0-C841-7E62-940B-AFBBB5516878","FX22037832")</f>
        <v>0.0</v>
      </c>
      <c r="F1802" t="inlineStr">
        <is>
          <t/>
        </is>
      </c>
      <c r="G1802" t="inlineStr">
        <is>
          <t/>
        </is>
      </c>
      <c r="H1802" t="inlineStr">
        <is>
          <t>Mailitem</t>
        </is>
      </c>
      <c r="I1802" t="inlineStr">
        <is>
          <t>MI2203705169</t>
        </is>
      </c>
      <c r="J1802" t="n">
        <v>66.0</v>
      </c>
      <c r="K1802" t="inlineStr">
        <is>
          <t>COMPLETED</t>
        </is>
      </c>
      <c r="L1802" t="inlineStr">
        <is>
          <t>MARK_AS_COMPLETED</t>
        </is>
      </c>
      <c r="M1802" t="inlineStr">
        <is>
          <t>Queue</t>
        </is>
      </c>
      <c r="N1802" t="n">
        <v>2.0</v>
      </c>
      <c r="O1802" s="1" t="n">
        <v>44643.50503472222</v>
      </c>
      <c r="P1802" s="1" t="n">
        <v>44643.51699074074</v>
      </c>
      <c r="Q1802" t="n">
        <v>545.0</v>
      </c>
      <c r="R1802" t="n">
        <v>488.0</v>
      </c>
      <c r="S1802" t="b">
        <v>0</v>
      </c>
      <c r="T1802" t="inlineStr">
        <is>
          <t>N/A</t>
        </is>
      </c>
      <c r="U1802" t="b">
        <v>0</v>
      </c>
      <c r="V1802" t="inlineStr">
        <is>
          <t>Swapnil Chavan</t>
        </is>
      </c>
      <c r="W1802" s="1" t="n">
        <v>44643.508263888885</v>
      </c>
      <c r="X1802" t="n">
        <v>276.0</v>
      </c>
      <c r="Y1802" t="n">
        <v>61.0</v>
      </c>
      <c r="Z1802" t="n">
        <v>0.0</v>
      </c>
      <c r="AA1802" t="n">
        <v>61.0</v>
      </c>
      <c r="AB1802" t="n">
        <v>0.0</v>
      </c>
      <c r="AC1802" t="n">
        <v>0.0</v>
      </c>
      <c r="AD1802" t="n">
        <v>5.0</v>
      </c>
      <c r="AE1802" t="n">
        <v>0.0</v>
      </c>
      <c r="AF1802" t="n">
        <v>0.0</v>
      </c>
      <c r="AG1802" t="n">
        <v>0.0</v>
      </c>
      <c r="AH1802" t="inlineStr">
        <is>
          <t>Mohini Shinde</t>
        </is>
      </c>
      <c r="AI1802" s="1" t="n">
        <v>44643.51699074074</v>
      </c>
      <c r="AJ1802" t="n">
        <v>212.0</v>
      </c>
      <c r="AK1802" t="n">
        <v>0.0</v>
      </c>
      <c r="AL1802" t="n">
        <v>0.0</v>
      </c>
      <c r="AM1802" t="n">
        <v>0.0</v>
      </c>
      <c r="AN1802" t="n">
        <v>0.0</v>
      </c>
      <c r="AO1802" t="n">
        <v>0.0</v>
      </c>
      <c r="AP1802" t="n">
        <v>5.0</v>
      </c>
      <c r="AQ1802" t="n">
        <v>0.0</v>
      </c>
      <c r="AR1802" t="n">
        <v>0.0</v>
      </c>
      <c r="AS1802" t="n">
        <v>0.0</v>
      </c>
      <c r="AT1802" t="inlineStr">
        <is>
          <t>N/A</t>
        </is>
      </c>
      <c r="AU1802" t="inlineStr">
        <is>
          <t>N/A</t>
        </is>
      </c>
      <c r="AV1802" t="inlineStr">
        <is>
          <t>N/A</t>
        </is>
      </c>
      <c r="AW1802" t="inlineStr">
        <is>
          <t>N/A</t>
        </is>
      </c>
      <c r="AX1802" t="inlineStr">
        <is>
          <t>N/A</t>
        </is>
      </c>
      <c r="AY1802" t="inlineStr">
        <is>
          <t>N/A</t>
        </is>
      </c>
      <c r="AZ1802" t="inlineStr">
        <is>
          <t>N/A</t>
        </is>
      </c>
      <c r="BA1802" t="inlineStr">
        <is>
          <t>N/A</t>
        </is>
      </c>
      <c r="BB1802" t="inlineStr">
        <is>
          <t>N/A</t>
        </is>
      </c>
      <c r="BC1802" t="inlineStr">
        <is>
          <t>N/A</t>
        </is>
      </c>
      <c r="BD1802" t="inlineStr">
        <is>
          <t>N/A</t>
        </is>
      </c>
      <c r="BE1802" t="inlineStr">
        <is>
          <t>N/A</t>
        </is>
      </c>
    </row>
    <row r="1803">
      <c r="A1803" t="inlineStr">
        <is>
          <t>WI220368306</t>
        </is>
      </c>
      <c r="B1803" t="inlineStr">
        <is>
          <t>DATA_VALIDATION</t>
        </is>
      </c>
      <c r="C1803" t="inlineStr">
        <is>
          <t>201300022232</t>
        </is>
      </c>
      <c r="D1803" t="inlineStr">
        <is>
          <t>Folder</t>
        </is>
      </c>
      <c r="E1803" s="2">
        <f>HYPERLINK("capsilon://?command=openfolder&amp;siteaddress=FAM.docvelocity-na8.net&amp;folderid=FXEF45A1A0-C841-7E62-940B-AFBBB5516878","FX22037832")</f>
        <v>0.0</v>
      </c>
      <c r="F1803" t="inlineStr">
        <is>
          <t/>
        </is>
      </c>
      <c r="G1803" t="inlineStr">
        <is>
          <t/>
        </is>
      </c>
      <c r="H1803" t="inlineStr">
        <is>
          <t>Mailitem</t>
        </is>
      </c>
      <c r="I1803" t="inlineStr">
        <is>
          <t>MI2203705170</t>
        </is>
      </c>
      <c r="J1803" t="n">
        <v>66.0</v>
      </c>
      <c r="K1803" t="inlineStr">
        <is>
          <t>COMPLETED</t>
        </is>
      </c>
      <c r="L1803" t="inlineStr">
        <is>
          <t>MARK_AS_COMPLETED</t>
        </is>
      </c>
      <c r="M1803" t="inlineStr">
        <is>
          <t>Queue</t>
        </is>
      </c>
      <c r="N1803" t="n">
        <v>2.0</v>
      </c>
      <c r="O1803" s="1" t="n">
        <v>44643.50503472222</v>
      </c>
      <c r="P1803" s="1" t="n">
        <v>44643.51541666667</v>
      </c>
      <c r="Q1803" t="n">
        <v>347.0</v>
      </c>
      <c r="R1803" t="n">
        <v>550.0</v>
      </c>
      <c r="S1803" t="b">
        <v>0</v>
      </c>
      <c r="T1803" t="inlineStr">
        <is>
          <t>N/A</t>
        </is>
      </c>
      <c r="U1803" t="b">
        <v>0</v>
      </c>
      <c r="V1803" t="inlineStr">
        <is>
          <t>Nilesh Thakur</t>
        </is>
      </c>
      <c r="W1803" s="1" t="n">
        <v>44643.51068287037</v>
      </c>
      <c r="X1803" t="n">
        <v>478.0</v>
      </c>
      <c r="Y1803" t="n">
        <v>61.0</v>
      </c>
      <c r="Z1803" t="n">
        <v>0.0</v>
      </c>
      <c r="AA1803" t="n">
        <v>61.0</v>
      </c>
      <c r="AB1803" t="n">
        <v>0.0</v>
      </c>
      <c r="AC1803" t="n">
        <v>3.0</v>
      </c>
      <c r="AD1803" t="n">
        <v>5.0</v>
      </c>
      <c r="AE1803" t="n">
        <v>0.0</v>
      </c>
      <c r="AF1803" t="n">
        <v>0.0</v>
      </c>
      <c r="AG1803" t="n">
        <v>0.0</v>
      </c>
      <c r="AH1803" t="inlineStr">
        <is>
          <t>Vikash Suryakanth Parmar</t>
        </is>
      </c>
      <c r="AI1803" s="1" t="n">
        <v>44643.51541666667</v>
      </c>
      <c r="AJ1803" t="n">
        <v>72.0</v>
      </c>
      <c r="AK1803" t="n">
        <v>0.0</v>
      </c>
      <c r="AL1803" t="n">
        <v>0.0</v>
      </c>
      <c r="AM1803" t="n">
        <v>0.0</v>
      </c>
      <c r="AN1803" t="n">
        <v>0.0</v>
      </c>
      <c r="AO1803" t="n">
        <v>0.0</v>
      </c>
      <c r="AP1803" t="n">
        <v>5.0</v>
      </c>
      <c r="AQ1803" t="n">
        <v>0.0</v>
      </c>
      <c r="AR1803" t="n">
        <v>0.0</v>
      </c>
      <c r="AS1803" t="n">
        <v>0.0</v>
      </c>
      <c r="AT1803" t="inlineStr">
        <is>
          <t>N/A</t>
        </is>
      </c>
      <c r="AU1803" t="inlineStr">
        <is>
          <t>N/A</t>
        </is>
      </c>
      <c r="AV1803" t="inlineStr">
        <is>
          <t>N/A</t>
        </is>
      </c>
      <c r="AW1803" t="inlineStr">
        <is>
          <t>N/A</t>
        </is>
      </c>
      <c r="AX1803" t="inlineStr">
        <is>
          <t>N/A</t>
        </is>
      </c>
      <c r="AY1803" t="inlineStr">
        <is>
          <t>N/A</t>
        </is>
      </c>
      <c r="AZ1803" t="inlineStr">
        <is>
          <t>N/A</t>
        </is>
      </c>
      <c r="BA1803" t="inlineStr">
        <is>
          <t>N/A</t>
        </is>
      </c>
      <c r="BB1803" t="inlineStr">
        <is>
          <t>N/A</t>
        </is>
      </c>
      <c r="BC1803" t="inlineStr">
        <is>
          <t>N/A</t>
        </is>
      </c>
      <c r="BD1803" t="inlineStr">
        <is>
          <t>N/A</t>
        </is>
      </c>
      <c r="BE1803" t="inlineStr">
        <is>
          <t>N/A</t>
        </is>
      </c>
    </row>
    <row r="1804">
      <c r="A1804" t="inlineStr">
        <is>
          <t>WI220368322</t>
        </is>
      </c>
      <c r="B1804" t="inlineStr">
        <is>
          <t>DATA_VALIDATION</t>
        </is>
      </c>
      <c r="C1804" t="inlineStr">
        <is>
          <t>201340000739</t>
        </is>
      </c>
      <c r="D1804" t="inlineStr">
        <is>
          <t>Folder</t>
        </is>
      </c>
      <c r="E1804" s="2">
        <f>HYPERLINK("capsilon://?command=openfolder&amp;siteaddress=FAM.docvelocity-na8.net&amp;folderid=FXAAE89DA0-FF97-0D67-54D6-4B33C61E4716","FX22039285")</f>
        <v>0.0</v>
      </c>
      <c r="F1804" t="inlineStr">
        <is>
          <t/>
        </is>
      </c>
      <c r="G1804" t="inlineStr">
        <is>
          <t/>
        </is>
      </c>
      <c r="H1804" t="inlineStr">
        <is>
          <t>Mailitem</t>
        </is>
      </c>
      <c r="I1804" t="inlineStr">
        <is>
          <t>MI2203702122</t>
        </is>
      </c>
      <c r="J1804" t="n">
        <v>184.0</v>
      </c>
      <c r="K1804" t="inlineStr">
        <is>
          <t>COMPLETED</t>
        </is>
      </c>
      <c r="L1804" t="inlineStr">
        <is>
          <t>MARK_AS_COMPLETED</t>
        </is>
      </c>
      <c r="M1804" t="inlineStr">
        <is>
          <t>Queue</t>
        </is>
      </c>
      <c r="N1804" t="n">
        <v>2.0</v>
      </c>
      <c r="O1804" s="1" t="n">
        <v>44643.50855324074</v>
      </c>
      <c r="P1804" s="1" t="n">
        <v>44643.56652777778</v>
      </c>
      <c r="Q1804" t="n">
        <v>3956.0</v>
      </c>
      <c r="R1804" t="n">
        <v>1053.0</v>
      </c>
      <c r="S1804" t="b">
        <v>0</v>
      </c>
      <c r="T1804" t="inlineStr">
        <is>
          <t>N/A</t>
        </is>
      </c>
      <c r="U1804" t="b">
        <v>1</v>
      </c>
      <c r="V1804" t="inlineStr">
        <is>
          <t>Nayan Naramshettiwar</t>
        </is>
      </c>
      <c r="W1804" s="1" t="n">
        <v>44643.51825231482</v>
      </c>
      <c r="X1804" t="n">
        <v>782.0</v>
      </c>
      <c r="Y1804" t="n">
        <v>42.0</v>
      </c>
      <c r="Z1804" t="n">
        <v>0.0</v>
      </c>
      <c r="AA1804" t="n">
        <v>42.0</v>
      </c>
      <c r="AB1804" t="n">
        <v>108.0</v>
      </c>
      <c r="AC1804" t="n">
        <v>34.0</v>
      </c>
      <c r="AD1804" t="n">
        <v>142.0</v>
      </c>
      <c r="AE1804" t="n">
        <v>0.0</v>
      </c>
      <c r="AF1804" t="n">
        <v>0.0</v>
      </c>
      <c r="AG1804" t="n">
        <v>0.0</v>
      </c>
      <c r="AH1804" t="inlineStr">
        <is>
          <t>Vikash Suryakanth Parmar</t>
        </is>
      </c>
      <c r="AI1804" s="1" t="n">
        <v>44643.56652777778</v>
      </c>
      <c r="AJ1804" t="n">
        <v>236.0</v>
      </c>
      <c r="AK1804" t="n">
        <v>0.0</v>
      </c>
      <c r="AL1804" t="n">
        <v>0.0</v>
      </c>
      <c r="AM1804" t="n">
        <v>0.0</v>
      </c>
      <c r="AN1804" t="n">
        <v>108.0</v>
      </c>
      <c r="AO1804" t="n">
        <v>0.0</v>
      </c>
      <c r="AP1804" t="n">
        <v>142.0</v>
      </c>
      <c r="AQ1804" t="n">
        <v>0.0</v>
      </c>
      <c r="AR1804" t="n">
        <v>0.0</v>
      </c>
      <c r="AS1804" t="n">
        <v>0.0</v>
      </c>
      <c r="AT1804" t="inlineStr">
        <is>
          <t>N/A</t>
        </is>
      </c>
      <c r="AU1804" t="inlineStr">
        <is>
          <t>N/A</t>
        </is>
      </c>
      <c r="AV1804" t="inlineStr">
        <is>
          <t>N/A</t>
        </is>
      </c>
      <c r="AW1804" t="inlineStr">
        <is>
          <t>N/A</t>
        </is>
      </c>
      <c r="AX1804" t="inlineStr">
        <is>
          <t>N/A</t>
        </is>
      </c>
      <c r="AY1804" t="inlineStr">
        <is>
          <t>N/A</t>
        </is>
      </c>
      <c r="AZ1804" t="inlineStr">
        <is>
          <t>N/A</t>
        </is>
      </c>
      <c r="BA1804" t="inlineStr">
        <is>
          <t>N/A</t>
        </is>
      </c>
      <c r="BB1804" t="inlineStr">
        <is>
          <t>N/A</t>
        </is>
      </c>
      <c r="BC1804" t="inlineStr">
        <is>
          <t>N/A</t>
        </is>
      </c>
      <c r="BD1804" t="inlineStr">
        <is>
          <t>N/A</t>
        </is>
      </c>
      <c r="BE1804" t="inlineStr">
        <is>
          <t>N/A</t>
        </is>
      </c>
    </row>
    <row r="1805">
      <c r="A1805" t="inlineStr">
        <is>
          <t>WI220368341</t>
        </is>
      </c>
      <c r="B1805" t="inlineStr">
        <is>
          <t>DATA_VALIDATION</t>
        </is>
      </c>
      <c r="C1805" t="inlineStr">
        <is>
          <t>201308008251</t>
        </is>
      </c>
      <c r="D1805" t="inlineStr">
        <is>
          <t>Folder</t>
        </is>
      </c>
      <c r="E1805" s="2">
        <f>HYPERLINK("capsilon://?command=openfolder&amp;siteaddress=FAM.docvelocity-na8.net&amp;folderid=FX929F139C-CF44-F28F-F006-EAB2CFCD4E86","FX22031869")</f>
        <v>0.0</v>
      </c>
      <c r="F1805" t="inlineStr">
        <is>
          <t/>
        </is>
      </c>
      <c r="G1805" t="inlineStr">
        <is>
          <t/>
        </is>
      </c>
      <c r="H1805" t="inlineStr">
        <is>
          <t>Mailitem</t>
        </is>
      </c>
      <c r="I1805" t="inlineStr">
        <is>
          <t>MI2203701431</t>
        </is>
      </c>
      <c r="J1805" t="n">
        <v>0.0</v>
      </c>
      <c r="K1805" t="inlineStr">
        <is>
          <t>COMPLETED</t>
        </is>
      </c>
      <c r="L1805" t="inlineStr">
        <is>
          <t>MARK_AS_COMPLETED</t>
        </is>
      </c>
      <c r="M1805" t="inlineStr">
        <is>
          <t>Queue</t>
        </is>
      </c>
      <c r="N1805" t="n">
        <v>2.0</v>
      </c>
      <c r="O1805" s="1" t="n">
        <v>44643.51076388889</v>
      </c>
      <c r="P1805" s="1" t="n">
        <v>44643.56983796296</v>
      </c>
      <c r="Q1805" t="n">
        <v>3598.0</v>
      </c>
      <c r="R1805" t="n">
        <v>1506.0</v>
      </c>
      <c r="S1805" t="b">
        <v>0</v>
      </c>
      <c r="T1805" t="inlineStr">
        <is>
          <t>N/A</t>
        </is>
      </c>
      <c r="U1805" t="b">
        <v>1</v>
      </c>
      <c r="V1805" t="inlineStr">
        <is>
          <t>Sunny Yadav</t>
        </is>
      </c>
      <c r="W1805" s="1" t="n">
        <v>44643.52496527778</v>
      </c>
      <c r="X1805" t="n">
        <v>1221.0</v>
      </c>
      <c r="Y1805" t="n">
        <v>74.0</v>
      </c>
      <c r="Z1805" t="n">
        <v>0.0</v>
      </c>
      <c r="AA1805" t="n">
        <v>74.0</v>
      </c>
      <c r="AB1805" t="n">
        <v>0.0</v>
      </c>
      <c r="AC1805" t="n">
        <v>63.0</v>
      </c>
      <c r="AD1805" t="n">
        <v>-74.0</v>
      </c>
      <c r="AE1805" t="n">
        <v>0.0</v>
      </c>
      <c r="AF1805" t="n">
        <v>0.0</v>
      </c>
      <c r="AG1805" t="n">
        <v>0.0</v>
      </c>
      <c r="AH1805" t="inlineStr">
        <is>
          <t>Vikash Suryakanth Parmar</t>
        </is>
      </c>
      <c r="AI1805" s="1" t="n">
        <v>44643.56983796296</v>
      </c>
      <c r="AJ1805" t="n">
        <v>285.0</v>
      </c>
      <c r="AK1805" t="n">
        <v>1.0</v>
      </c>
      <c r="AL1805" t="n">
        <v>0.0</v>
      </c>
      <c r="AM1805" t="n">
        <v>1.0</v>
      </c>
      <c r="AN1805" t="n">
        <v>0.0</v>
      </c>
      <c r="AO1805" t="n">
        <v>2.0</v>
      </c>
      <c r="AP1805" t="n">
        <v>-75.0</v>
      </c>
      <c r="AQ1805" t="n">
        <v>0.0</v>
      </c>
      <c r="AR1805" t="n">
        <v>0.0</v>
      </c>
      <c r="AS1805" t="n">
        <v>0.0</v>
      </c>
      <c r="AT1805" t="inlineStr">
        <is>
          <t>N/A</t>
        </is>
      </c>
      <c r="AU1805" t="inlineStr">
        <is>
          <t>N/A</t>
        </is>
      </c>
      <c r="AV1805" t="inlineStr">
        <is>
          <t>N/A</t>
        </is>
      </c>
      <c r="AW1805" t="inlineStr">
        <is>
          <t>N/A</t>
        </is>
      </c>
      <c r="AX1805" t="inlineStr">
        <is>
          <t>N/A</t>
        </is>
      </c>
      <c r="AY1805" t="inlineStr">
        <is>
          <t>N/A</t>
        </is>
      </c>
      <c r="AZ1805" t="inlineStr">
        <is>
          <t>N/A</t>
        </is>
      </c>
      <c r="BA1805" t="inlineStr">
        <is>
          <t>N/A</t>
        </is>
      </c>
      <c r="BB1805" t="inlineStr">
        <is>
          <t>N/A</t>
        </is>
      </c>
      <c r="BC1805" t="inlineStr">
        <is>
          <t>N/A</t>
        </is>
      </c>
      <c r="BD1805" t="inlineStr">
        <is>
          <t>N/A</t>
        </is>
      </c>
      <c r="BE1805" t="inlineStr">
        <is>
          <t>N/A</t>
        </is>
      </c>
    </row>
    <row r="1806">
      <c r="A1806" t="inlineStr">
        <is>
          <t>WI220368376</t>
        </is>
      </c>
      <c r="B1806" t="inlineStr">
        <is>
          <t>DATA_VALIDATION</t>
        </is>
      </c>
      <c r="C1806" t="inlineStr">
        <is>
          <t>201330005980</t>
        </is>
      </c>
      <c r="D1806" t="inlineStr">
        <is>
          <t>Folder</t>
        </is>
      </c>
      <c r="E1806" s="2">
        <f>HYPERLINK("capsilon://?command=openfolder&amp;siteaddress=FAM.docvelocity-na8.net&amp;folderid=FX3ED6CD61-2F2F-F80E-E95A-A0575E5C80A3","FX22039828")</f>
        <v>0.0</v>
      </c>
      <c r="F1806" t="inlineStr">
        <is>
          <t/>
        </is>
      </c>
      <c r="G1806" t="inlineStr">
        <is>
          <t/>
        </is>
      </c>
      <c r="H1806" t="inlineStr">
        <is>
          <t>Mailitem</t>
        </is>
      </c>
      <c r="I1806" t="inlineStr">
        <is>
          <t>MI2203705996</t>
        </is>
      </c>
      <c r="J1806" t="n">
        <v>272.0</v>
      </c>
      <c r="K1806" t="inlineStr">
        <is>
          <t>COMPLETED</t>
        </is>
      </c>
      <c r="L1806" t="inlineStr">
        <is>
          <t>MARK_AS_COMPLETED</t>
        </is>
      </c>
      <c r="M1806" t="inlineStr">
        <is>
          <t>Queue</t>
        </is>
      </c>
      <c r="N1806" t="n">
        <v>1.0</v>
      </c>
      <c r="O1806" s="1" t="n">
        <v>44643.51427083334</v>
      </c>
      <c r="P1806" s="1" t="n">
        <v>44643.57927083333</v>
      </c>
      <c r="Q1806" t="n">
        <v>4630.0</v>
      </c>
      <c r="R1806" t="n">
        <v>986.0</v>
      </c>
      <c r="S1806" t="b">
        <v>0</v>
      </c>
      <c r="T1806" t="inlineStr">
        <is>
          <t>N/A</t>
        </is>
      </c>
      <c r="U1806" t="b">
        <v>0</v>
      </c>
      <c r="V1806" t="inlineStr">
        <is>
          <t>Suraj Toradmal</t>
        </is>
      </c>
      <c r="W1806" s="1" t="n">
        <v>44643.57927083333</v>
      </c>
      <c r="X1806" t="n">
        <v>333.0</v>
      </c>
      <c r="Y1806" t="n">
        <v>0.0</v>
      </c>
      <c r="Z1806" t="n">
        <v>0.0</v>
      </c>
      <c r="AA1806" t="n">
        <v>0.0</v>
      </c>
      <c r="AB1806" t="n">
        <v>0.0</v>
      </c>
      <c r="AC1806" t="n">
        <v>0.0</v>
      </c>
      <c r="AD1806" t="n">
        <v>272.0</v>
      </c>
      <c r="AE1806" t="n">
        <v>248.0</v>
      </c>
      <c r="AF1806" t="n">
        <v>0.0</v>
      </c>
      <c r="AG1806" t="n">
        <v>8.0</v>
      </c>
      <c r="AH1806" t="inlineStr">
        <is>
          <t>N/A</t>
        </is>
      </c>
      <c r="AI1806" t="inlineStr">
        <is>
          <t>N/A</t>
        </is>
      </c>
      <c r="AJ1806" t="inlineStr">
        <is>
          <t>N/A</t>
        </is>
      </c>
      <c r="AK1806" t="inlineStr">
        <is>
          <t>N/A</t>
        </is>
      </c>
      <c r="AL1806" t="inlineStr">
        <is>
          <t>N/A</t>
        </is>
      </c>
      <c r="AM1806" t="inlineStr">
        <is>
          <t>N/A</t>
        </is>
      </c>
      <c r="AN1806" t="inlineStr">
        <is>
          <t>N/A</t>
        </is>
      </c>
      <c r="AO1806" t="inlineStr">
        <is>
          <t>N/A</t>
        </is>
      </c>
      <c r="AP1806" t="inlineStr">
        <is>
          <t>N/A</t>
        </is>
      </c>
      <c r="AQ1806" t="inlineStr">
        <is>
          <t>N/A</t>
        </is>
      </c>
      <c r="AR1806" t="inlineStr">
        <is>
          <t>N/A</t>
        </is>
      </c>
      <c r="AS1806" t="inlineStr">
        <is>
          <t>N/A</t>
        </is>
      </c>
      <c r="AT1806" t="inlineStr">
        <is>
          <t>N/A</t>
        </is>
      </c>
      <c r="AU1806" t="inlineStr">
        <is>
          <t>N/A</t>
        </is>
      </c>
      <c r="AV1806" t="inlineStr">
        <is>
          <t>N/A</t>
        </is>
      </c>
      <c r="AW1806" t="inlineStr">
        <is>
          <t>N/A</t>
        </is>
      </c>
      <c r="AX1806" t="inlineStr">
        <is>
          <t>N/A</t>
        </is>
      </c>
      <c r="AY1806" t="inlineStr">
        <is>
          <t>N/A</t>
        </is>
      </c>
      <c r="AZ1806" t="inlineStr">
        <is>
          <t>N/A</t>
        </is>
      </c>
      <c r="BA1806" t="inlineStr">
        <is>
          <t>N/A</t>
        </is>
      </c>
      <c r="BB1806" t="inlineStr">
        <is>
          <t>N/A</t>
        </is>
      </c>
      <c r="BC1806" t="inlineStr">
        <is>
          <t>N/A</t>
        </is>
      </c>
      <c r="BD1806" t="inlineStr">
        <is>
          <t>N/A</t>
        </is>
      </c>
      <c r="BE1806" t="inlineStr">
        <is>
          <t>N/A</t>
        </is>
      </c>
    </row>
    <row r="1807">
      <c r="A1807" t="inlineStr">
        <is>
          <t>WI220368527</t>
        </is>
      </c>
      <c r="B1807" t="inlineStr">
        <is>
          <t>DATA_VALIDATION</t>
        </is>
      </c>
      <c r="C1807" t="inlineStr">
        <is>
          <t>201340000741</t>
        </is>
      </c>
      <c r="D1807" t="inlineStr">
        <is>
          <t>Folder</t>
        </is>
      </c>
      <c r="E1807" s="2">
        <f>HYPERLINK("capsilon://?command=openfolder&amp;siteaddress=FAM.docvelocity-na8.net&amp;folderid=FX534AAC1A-63A1-0B99-0F8A-0E7BBF376E02","FX22039467")</f>
        <v>0.0</v>
      </c>
      <c r="F1807" t="inlineStr">
        <is>
          <t/>
        </is>
      </c>
      <c r="G1807" t="inlineStr">
        <is>
          <t/>
        </is>
      </c>
      <c r="H1807" t="inlineStr">
        <is>
          <t>Mailitem</t>
        </is>
      </c>
      <c r="I1807" t="inlineStr">
        <is>
          <t>MI2203702889</t>
        </is>
      </c>
      <c r="J1807" t="n">
        <v>278.0</v>
      </c>
      <c r="K1807" t="inlineStr">
        <is>
          <t>COMPLETED</t>
        </is>
      </c>
      <c r="L1807" t="inlineStr">
        <is>
          <t>MARK_AS_COMPLETED</t>
        </is>
      </c>
      <c r="M1807" t="inlineStr">
        <is>
          <t>Queue</t>
        </is>
      </c>
      <c r="N1807" t="n">
        <v>2.0</v>
      </c>
      <c r="O1807" s="1" t="n">
        <v>44643.53083333333</v>
      </c>
      <c r="P1807" s="1" t="n">
        <v>44643.57474537037</v>
      </c>
      <c r="Q1807" t="n">
        <v>1885.0</v>
      </c>
      <c r="R1807" t="n">
        <v>1909.0</v>
      </c>
      <c r="S1807" t="b">
        <v>0</v>
      </c>
      <c r="T1807" t="inlineStr">
        <is>
          <t>N/A</t>
        </is>
      </c>
      <c r="U1807" t="b">
        <v>1</v>
      </c>
      <c r="V1807" t="inlineStr">
        <is>
          <t>Nayan Naramshettiwar</t>
        </is>
      </c>
      <c r="W1807" s="1" t="n">
        <v>44643.5480787037</v>
      </c>
      <c r="X1807" t="n">
        <v>1486.0</v>
      </c>
      <c r="Y1807" t="n">
        <v>135.0</v>
      </c>
      <c r="Z1807" t="n">
        <v>0.0</v>
      </c>
      <c r="AA1807" t="n">
        <v>135.0</v>
      </c>
      <c r="AB1807" t="n">
        <v>84.0</v>
      </c>
      <c r="AC1807" t="n">
        <v>27.0</v>
      </c>
      <c r="AD1807" t="n">
        <v>143.0</v>
      </c>
      <c r="AE1807" t="n">
        <v>0.0</v>
      </c>
      <c r="AF1807" t="n">
        <v>0.0</v>
      </c>
      <c r="AG1807" t="n">
        <v>0.0</v>
      </c>
      <c r="AH1807" t="inlineStr">
        <is>
          <t>Vikash Suryakanth Parmar</t>
        </is>
      </c>
      <c r="AI1807" s="1" t="n">
        <v>44643.57474537037</v>
      </c>
      <c r="AJ1807" t="n">
        <v>423.0</v>
      </c>
      <c r="AK1807" t="n">
        <v>4.0</v>
      </c>
      <c r="AL1807" t="n">
        <v>0.0</v>
      </c>
      <c r="AM1807" t="n">
        <v>4.0</v>
      </c>
      <c r="AN1807" t="n">
        <v>84.0</v>
      </c>
      <c r="AO1807" t="n">
        <v>3.0</v>
      </c>
      <c r="AP1807" t="n">
        <v>139.0</v>
      </c>
      <c r="AQ1807" t="n">
        <v>0.0</v>
      </c>
      <c r="AR1807" t="n">
        <v>0.0</v>
      </c>
      <c r="AS1807" t="n">
        <v>0.0</v>
      </c>
      <c r="AT1807" t="inlineStr">
        <is>
          <t>N/A</t>
        </is>
      </c>
      <c r="AU1807" t="inlineStr">
        <is>
          <t>N/A</t>
        </is>
      </c>
      <c r="AV1807" t="inlineStr">
        <is>
          <t>N/A</t>
        </is>
      </c>
      <c r="AW1807" t="inlineStr">
        <is>
          <t>N/A</t>
        </is>
      </c>
      <c r="AX1807" t="inlineStr">
        <is>
          <t>N/A</t>
        </is>
      </c>
      <c r="AY1807" t="inlineStr">
        <is>
          <t>N/A</t>
        </is>
      </c>
      <c r="AZ1807" t="inlineStr">
        <is>
          <t>N/A</t>
        </is>
      </c>
      <c r="BA1807" t="inlineStr">
        <is>
          <t>N/A</t>
        </is>
      </c>
      <c r="BB1807" t="inlineStr">
        <is>
          <t>N/A</t>
        </is>
      </c>
      <c r="BC1807" t="inlineStr">
        <is>
          <t>N/A</t>
        </is>
      </c>
      <c r="BD1807" t="inlineStr">
        <is>
          <t>N/A</t>
        </is>
      </c>
      <c r="BE1807" t="inlineStr">
        <is>
          <t>N/A</t>
        </is>
      </c>
    </row>
    <row r="1808">
      <c r="A1808" t="inlineStr">
        <is>
          <t>WI220368574</t>
        </is>
      </c>
      <c r="B1808" t="inlineStr">
        <is>
          <t>DATA_VALIDATION</t>
        </is>
      </c>
      <c r="C1808" t="inlineStr">
        <is>
          <t>201348000349</t>
        </is>
      </c>
      <c r="D1808" t="inlineStr">
        <is>
          <t>Folder</t>
        </is>
      </c>
      <c r="E1808" s="2">
        <f>HYPERLINK("capsilon://?command=openfolder&amp;siteaddress=FAM.docvelocity-na8.net&amp;folderid=FX8ACC6922-BB03-03DB-D708-3BDB8AC5FBB2","FX22028468")</f>
        <v>0.0</v>
      </c>
      <c r="F1808" t="inlineStr">
        <is>
          <t/>
        </is>
      </c>
      <c r="G1808" t="inlineStr">
        <is>
          <t/>
        </is>
      </c>
      <c r="H1808" t="inlineStr">
        <is>
          <t>Mailitem</t>
        </is>
      </c>
      <c r="I1808" t="inlineStr">
        <is>
          <t>MI2203708150</t>
        </is>
      </c>
      <c r="J1808" t="n">
        <v>0.0</v>
      </c>
      <c r="K1808" t="inlineStr">
        <is>
          <t>COMPLETED</t>
        </is>
      </c>
      <c r="L1808" t="inlineStr">
        <is>
          <t>MARK_AS_COMPLETED</t>
        </is>
      </c>
      <c r="M1808" t="inlineStr">
        <is>
          <t>Queue</t>
        </is>
      </c>
      <c r="N1808" t="n">
        <v>2.0</v>
      </c>
      <c r="O1808" s="1" t="n">
        <v>44643.53668981481</v>
      </c>
      <c r="P1808" s="1" t="n">
        <v>44643.58634259259</v>
      </c>
      <c r="Q1808" t="n">
        <v>3370.0</v>
      </c>
      <c r="R1808" t="n">
        <v>920.0</v>
      </c>
      <c r="S1808" t="b">
        <v>0</v>
      </c>
      <c r="T1808" t="inlineStr">
        <is>
          <t>N/A</t>
        </is>
      </c>
      <c r="U1808" t="b">
        <v>0</v>
      </c>
      <c r="V1808" t="inlineStr">
        <is>
          <t>Samadhan Kamble</t>
        </is>
      </c>
      <c r="W1808" s="1" t="n">
        <v>44643.54651620371</v>
      </c>
      <c r="X1808" t="n">
        <v>786.0</v>
      </c>
      <c r="Y1808" t="n">
        <v>52.0</v>
      </c>
      <c r="Z1808" t="n">
        <v>0.0</v>
      </c>
      <c r="AA1808" t="n">
        <v>52.0</v>
      </c>
      <c r="AB1808" t="n">
        <v>0.0</v>
      </c>
      <c r="AC1808" t="n">
        <v>46.0</v>
      </c>
      <c r="AD1808" t="n">
        <v>-52.0</v>
      </c>
      <c r="AE1808" t="n">
        <v>0.0</v>
      </c>
      <c r="AF1808" t="n">
        <v>0.0</v>
      </c>
      <c r="AG1808" t="n">
        <v>0.0</v>
      </c>
      <c r="AH1808" t="inlineStr">
        <is>
          <t>Vikash Suryakanth Parmar</t>
        </is>
      </c>
      <c r="AI1808" s="1" t="n">
        <v>44643.58634259259</v>
      </c>
      <c r="AJ1808" t="n">
        <v>121.0</v>
      </c>
      <c r="AK1808" t="n">
        <v>0.0</v>
      </c>
      <c r="AL1808" t="n">
        <v>0.0</v>
      </c>
      <c r="AM1808" t="n">
        <v>0.0</v>
      </c>
      <c r="AN1808" t="n">
        <v>0.0</v>
      </c>
      <c r="AO1808" t="n">
        <v>0.0</v>
      </c>
      <c r="AP1808" t="n">
        <v>-52.0</v>
      </c>
      <c r="AQ1808" t="n">
        <v>0.0</v>
      </c>
      <c r="AR1808" t="n">
        <v>0.0</v>
      </c>
      <c r="AS1808" t="n">
        <v>0.0</v>
      </c>
      <c r="AT1808" t="inlineStr">
        <is>
          <t>N/A</t>
        </is>
      </c>
      <c r="AU1808" t="inlineStr">
        <is>
          <t>N/A</t>
        </is>
      </c>
      <c r="AV1808" t="inlineStr">
        <is>
          <t>N/A</t>
        </is>
      </c>
      <c r="AW1808" t="inlineStr">
        <is>
          <t>N/A</t>
        </is>
      </c>
      <c r="AX1808" t="inlineStr">
        <is>
          <t>N/A</t>
        </is>
      </c>
      <c r="AY1808" t="inlineStr">
        <is>
          <t>N/A</t>
        </is>
      </c>
      <c r="AZ1808" t="inlineStr">
        <is>
          <t>N/A</t>
        </is>
      </c>
      <c r="BA1808" t="inlineStr">
        <is>
          <t>N/A</t>
        </is>
      </c>
      <c r="BB1808" t="inlineStr">
        <is>
          <t>N/A</t>
        </is>
      </c>
      <c r="BC1808" t="inlineStr">
        <is>
          <t>N/A</t>
        </is>
      </c>
      <c r="BD1808" t="inlineStr">
        <is>
          <t>N/A</t>
        </is>
      </c>
      <c r="BE1808" t="inlineStr">
        <is>
          <t>N/A</t>
        </is>
      </c>
    </row>
    <row r="1809">
      <c r="A1809" t="inlineStr">
        <is>
          <t>WI220368592</t>
        </is>
      </c>
      <c r="B1809" t="inlineStr">
        <is>
          <t>DATA_VALIDATION</t>
        </is>
      </c>
      <c r="C1809" t="inlineStr">
        <is>
          <t>201130013474</t>
        </is>
      </c>
      <c r="D1809" t="inlineStr">
        <is>
          <t>Folder</t>
        </is>
      </c>
      <c r="E1809" s="2">
        <f>HYPERLINK("capsilon://?command=openfolder&amp;siteaddress=FAM.docvelocity-na8.net&amp;folderid=FX75552413-5658-2F29-E567-693EC196377D","FX22037146")</f>
        <v>0.0</v>
      </c>
      <c r="F1809" t="inlineStr">
        <is>
          <t/>
        </is>
      </c>
      <c r="G1809" t="inlineStr">
        <is>
          <t/>
        </is>
      </c>
      <c r="H1809" t="inlineStr">
        <is>
          <t>Mailitem</t>
        </is>
      </c>
      <c r="I1809" t="inlineStr">
        <is>
          <t>MI2203708303</t>
        </is>
      </c>
      <c r="J1809" t="n">
        <v>41.0</v>
      </c>
      <c r="K1809" t="inlineStr">
        <is>
          <t>COMPLETED</t>
        </is>
      </c>
      <c r="L1809" t="inlineStr">
        <is>
          <t>MARK_AS_COMPLETED</t>
        </is>
      </c>
      <c r="M1809" t="inlineStr">
        <is>
          <t>Queue</t>
        </is>
      </c>
      <c r="N1809" t="n">
        <v>2.0</v>
      </c>
      <c r="O1809" s="1" t="n">
        <v>44643.538460648146</v>
      </c>
      <c r="P1809" s="1" t="n">
        <v>44643.58857638889</v>
      </c>
      <c r="Q1809" t="n">
        <v>2693.0</v>
      </c>
      <c r="R1809" t="n">
        <v>1637.0</v>
      </c>
      <c r="S1809" t="b">
        <v>0</v>
      </c>
      <c r="T1809" t="inlineStr">
        <is>
          <t>N/A</t>
        </is>
      </c>
      <c r="U1809" t="b">
        <v>0</v>
      </c>
      <c r="V1809" t="inlineStr">
        <is>
          <t>Nilesh Thakur</t>
        </is>
      </c>
      <c r="W1809" s="1" t="n">
        <v>44643.555497685185</v>
      </c>
      <c r="X1809" t="n">
        <v>1445.0</v>
      </c>
      <c r="Y1809" t="n">
        <v>39.0</v>
      </c>
      <c r="Z1809" t="n">
        <v>0.0</v>
      </c>
      <c r="AA1809" t="n">
        <v>39.0</v>
      </c>
      <c r="AB1809" t="n">
        <v>0.0</v>
      </c>
      <c r="AC1809" t="n">
        <v>31.0</v>
      </c>
      <c r="AD1809" t="n">
        <v>2.0</v>
      </c>
      <c r="AE1809" t="n">
        <v>0.0</v>
      </c>
      <c r="AF1809" t="n">
        <v>0.0</v>
      </c>
      <c r="AG1809" t="n">
        <v>0.0</v>
      </c>
      <c r="AH1809" t="inlineStr">
        <is>
          <t>Vikash Suryakanth Parmar</t>
        </is>
      </c>
      <c r="AI1809" s="1" t="n">
        <v>44643.58857638889</v>
      </c>
      <c r="AJ1809" t="n">
        <v>192.0</v>
      </c>
      <c r="AK1809" t="n">
        <v>0.0</v>
      </c>
      <c r="AL1809" t="n">
        <v>0.0</v>
      </c>
      <c r="AM1809" t="n">
        <v>0.0</v>
      </c>
      <c r="AN1809" t="n">
        <v>0.0</v>
      </c>
      <c r="AO1809" t="n">
        <v>0.0</v>
      </c>
      <c r="AP1809" t="n">
        <v>2.0</v>
      </c>
      <c r="AQ1809" t="n">
        <v>0.0</v>
      </c>
      <c r="AR1809" t="n">
        <v>0.0</v>
      </c>
      <c r="AS1809" t="n">
        <v>0.0</v>
      </c>
      <c r="AT1809" t="inlineStr">
        <is>
          <t>N/A</t>
        </is>
      </c>
      <c r="AU1809" t="inlineStr">
        <is>
          <t>N/A</t>
        </is>
      </c>
      <c r="AV1809" t="inlineStr">
        <is>
          <t>N/A</t>
        </is>
      </c>
      <c r="AW1809" t="inlineStr">
        <is>
          <t>N/A</t>
        </is>
      </c>
      <c r="AX1809" t="inlineStr">
        <is>
          <t>N/A</t>
        </is>
      </c>
      <c r="AY1809" t="inlineStr">
        <is>
          <t>N/A</t>
        </is>
      </c>
      <c r="AZ1809" t="inlineStr">
        <is>
          <t>N/A</t>
        </is>
      </c>
      <c r="BA1809" t="inlineStr">
        <is>
          <t>N/A</t>
        </is>
      </c>
      <c r="BB1809" t="inlineStr">
        <is>
          <t>N/A</t>
        </is>
      </c>
      <c r="BC1809" t="inlineStr">
        <is>
          <t>N/A</t>
        </is>
      </c>
      <c r="BD1809" t="inlineStr">
        <is>
          <t>N/A</t>
        </is>
      </c>
      <c r="BE1809" t="inlineStr">
        <is>
          <t>N/A</t>
        </is>
      </c>
    </row>
    <row r="1810">
      <c r="A1810" t="inlineStr">
        <is>
          <t>WI220368598</t>
        </is>
      </c>
      <c r="B1810" t="inlineStr">
        <is>
          <t>DATA_VALIDATION</t>
        </is>
      </c>
      <c r="C1810" t="inlineStr">
        <is>
          <t>201130013474</t>
        </is>
      </c>
      <c r="D1810" t="inlineStr">
        <is>
          <t>Folder</t>
        </is>
      </c>
      <c r="E1810" s="2">
        <f>HYPERLINK("capsilon://?command=openfolder&amp;siteaddress=FAM.docvelocity-na8.net&amp;folderid=FX75552413-5658-2F29-E567-693EC196377D","FX22037146")</f>
        <v>0.0</v>
      </c>
      <c r="F1810" t="inlineStr">
        <is>
          <t/>
        </is>
      </c>
      <c r="G1810" t="inlineStr">
        <is>
          <t/>
        </is>
      </c>
      <c r="H1810" t="inlineStr">
        <is>
          <t>Mailitem</t>
        </is>
      </c>
      <c r="I1810" t="inlineStr">
        <is>
          <t>MI2203708332</t>
        </is>
      </c>
      <c r="J1810" t="n">
        <v>44.0</v>
      </c>
      <c r="K1810" t="inlineStr">
        <is>
          <t>COMPLETED</t>
        </is>
      </c>
      <c r="L1810" t="inlineStr">
        <is>
          <t>MARK_AS_COMPLETED</t>
        </is>
      </c>
      <c r="M1810" t="inlineStr">
        <is>
          <t>Queue</t>
        </is>
      </c>
      <c r="N1810" t="n">
        <v>2.0</v>
      </c>
      <c r="O1810" s="1" t="n">
        <v>44643.538611111115</v>
      </c>
      <c r="P1810" s="1" t="n">
        <v>44643.59</v>
      </c>
      <c r="Q1810" t="n">
        <v>2228.0</v>
      </c>
      <c r="R1810" t="n">
        <v>2212.0</v>
      </c>
      <c r="S1810" t="b">
        <v>0</v>
      </c>
      <c r="T1810" t="inlineStr">
        <is>
          <t>N/A</t>
        </is>
      </c>
      <c r="U1810" t="b">
        <v>0</v>
      </c>
      <c r="V1810" t="inlineStr">
        <is>
          <t>Prajakta Jagannath Mane</t>
        </is>
      </c>
      <c r="W1810" s="1" t="n">
        <v>44643.56576388889</v>
      </c>
      <c r="X1810" t="n">
        <v>2137.0</v>
      </c>
      <c r="Y1810" t="n">
        <v>39.0</v>
      </c>
      <c r="Z1810" t="n">
        <v>0.0</v>
      </c>
      <c r="AA1810" t="n">
        <v>39.0</v>
      </c>
      <c r="AB1810" t="n">
        <v>0.0</v>
      </c>
      <c r="AC1810" t="n">
        <v>21.0</v>
      </c>
      <c r="AD1810" t="n">
        <v>5.0</v>
      </c>
      <c r="AE1810" t="n">
        <v>0.0</v>
      </c>
      <c r="AF1810" t="n">
        <v>0.0</v>
      </c>
      <c r="AG1810" t="n">
        <v>0.0</v>
      </c>
      <c r="AH1810" t="inlineStr">
        <is>
          <t>Vikash Suryakanth Parmar</t>
        </is>
      </c>
      <c r="AI1810" s="1" t="n">
        <v>44643.59</v>
      </c>
      <c r="AJ1810" t="n">
        <v>66.0</v>
      </c>
      <c r="AK1810" t="n">
        <v>0.0</v>
      </c>
      <c r="AL1810" t="n">
        <v>0.0</v>
      </c>
      <c r="AM1810" t="n">
        <v>0.0</v>
      </c>
      <c r="AN1810" t="n">
        <v>0.0</v>
      </c>
      <c r="AO1810" t="n">
        <v>0.0</v>
      </c>
      <c r="AP1810" t="n">
        <v>5.0</v>
      </c>
      <c r="AQ1810" t="n">
        <v>0.0</v>
      </c>
      <c r="AR1810" t="n">
        <v>0.0</v>
      </c>
      <c r="AS1810" t="n">
        <v>0.0</v>
      </c>
      <c r="AT1810" t="inlineStr">
        <is>
          <t>N/A</t>
        </is>
      </c>
      <c r="AU1810" t="inlineStr">
        <is>
          <t>N/A</t>
        </is>
      </c>
      <c r="AV1810" t="inlineStr">
        <is>
          <t>N/A</t>
        </is>
      </c>
      <c r="AW1810" t="inlineStr">
        <is>
          <t>N/A</t>
        </is>
      </c>
      <c r="AX1810" t="inlineStr">
        <is>
          <t>N/A</t>
        </is>
      </c>
      <c r="AY1810" t="inlineStr">
        <is>
          <t>N/A</t>
        </is>
      </c>
      <c r="AZ1810" t="inlineStr">
        <is>
          <t>N/A</t>
        </is>
      </c>
      <c r="BA1810" t="inlineStr">
        <is>
          <t>N/A</t>
        </is>
      </c>
      <c r="BB1810" t="inlineStr">
        <is>
          <t>N/A</t>
        </is>
      </c>
      <c r="BC1810" t="inlineStr">
        <is>
          <t>N/A</t>
        </is>
      </c>
      <c r="BD1810" t="inlineStr">
        <is>
          <t>N/A</t>
        </is>
      </c>
      <c r="BE1810" t="inlineStr">
        <is>
          <t>N/A</t>
        </is>
      </c>
    </row>
    <row r="1811">
      <c r="A1811" t="inlineStr">
        <is>
          <t>WI220368605</t>
        </is>
      </c>
      <c r="B1811" t="inlineStr">
        <is>
          <t>DATA_VALIDATION</t>
        </is>
      </c>
      <c r="C1811" t="inlineStr">
        <is>
          <t>201300022258</t>
        </is>
      </c>
      <c r="D1811" t="inlineStr">
        <is>
          <t>Folder</t>
        </is>
      </c>
      <c r="E1811" s="2">
        <f>HYPERLINK("capsilon://?command=openfolder&amp;siteaddress=FAM.docvelocity-na8.net&amp;folderid=FX76E943B5-1094-F3D8-B713-7441247B6BED","FX22038189")</f>
        <v>0.0</v>
      </c>
      <c r="F1811" t="inlineStr">
        <is>
          <t/>
        </is>
      </c>
      <c r="G1811" t="inlineStr">
        <is>
          <t/>
        </is>
      </c>
      <c r="H1811" t="inlineStr">
        <is>
          <t>Mailitem</t>
        </is>
      </c>
      <c r="I1811" t="inlineStr">
        <is>
          <t>MI2203703282</t>
        </is>
      </c>
      <c r="J1811" t="n">
        <v>285.0</v>
      </c>
      <c r="K1811" t="inlineStr">
        <is>
          <t>COMPLETED</t>
        </is>
      </c>
      <c r="L1811" t="inlineStr">
        <is>
          <t>MARK_AS_COMPLETED</t>
        </is>
      </c>
      <c r="M1811" t="inlineStr">
        <is>
          <t>Queue</t>
        </is>
      </c>
      <c r="N1811" t="n">
        <v>2.0</v>
      </c>
      <c r="O1811" s="1" t="n">
        <v>44643.53925925926</v>
      </c>
      <c r="P1811" s="1" t="n">
        <v>44643.59118055556</v>
      </c>
      <c r="Q1811" t="n">
        <v>454.0</v>
      </c>
      <c r="R1811" t="n">
        <v>4032.0</v>
      </c>
      <c r="S1811" t="b">
        <v>0</v>
      </c>
      <c r="T1811" t="inlineStr">
        <is>
          <t>N/A</t>
        </is>
      </c>
      <c r="U1811" t="b">
        <v>1</v>
      </c>
      <c r="V1811" t="inlineStr">
        <is>
          <t>Suraj Toradmal</t>
        </is>
      </c>
      <c r="W1811" s="1" t="n">
        <v>44643.56842592593</v>
      </c>
      <c r="X1811" t="n">
        <v>2495.0</v>
      </c>
      <c r="Y1811" t="n">
        <v>185.0</v>
      </c>
      <c r="Z1811" t="n">
        <v>0.0</v>
      </c>
      <c r="AA1811" t="n">
        <v>185.0</v>
      </c>
      <c r="AB1811" t="n">
        <v>21.0</v>
      </c>
      <c r="AC1811" t="n">
        <v>32.0</v>
      </c>
      <c r="AD1811" t="n">
        <v>100.0</v>
      </c>
      <c r="AE1811" t="n">
        <v>0.0</v>
      </c>
      <c r="AF1811" t="n">
        <v>0.0</v>
      </c>
      <c r="AG1811" t="n">
        <v>0.0</v>
      </c>
      <c r="AH1811" t="inlineStr">
        <is>
          <t>Rohit Mawal</t>
        </is>
      </c>
      <c r="AI1811" s="1" t="n">
        <v>44643.59118055556</v>
      </c>
      <c r="AJ1811" t="n">
        <v>842.0</v>
      </c>
      <c r="AK1811" t="n">
        <v>0.0</v>
      </c>
      <c r="AL1811" t="n">
        <v>0.0</v>
      </c>
      <c r="AM1811" t="n">
        <v>0.0</v>
      </c>
      <c r="AN1811" t="n">
        <v>42.0</v>
      </c>
      <c r="AO1811" t="n">
        <v>0.0</v>
      </c>
      <c r="AP1811" t="n">
        <v>100.0</v>
      </c>
      <c r="AQ1811" t="n">
        <v>0.0</v>
      </c>
      <c r="AR1811" t="n">
        <v>0.0</v>
      </c>
      <c r="AS1811" t="n">
        <v>0.0</v>
      </c>
      <c r="AT1811" t="inlineStr">
        <is>
          <t>N/A</t>
        </is>
      </c>
      <c r="AU1811" t="inlineStr">
        <is>
          <t>N/A</t>
        </is>
      </c>
      <c r="AV1811" t="inlineStr">
        <is>
          <t>N/A</t>
        </is>
      </c>
      <c r="AW1811" t="inlineStr">
        <is>
          <t>N/A</t>
        </is>
      </c>
      <c r="AX1811" t="inlineStr">
        <is>
          <t>N/A</t>
        </is>
      </c>
      <c r="AY1811" t="inlineStr">
        <is>
          <t>N/A</t>
        </is>
      </c>
      <c r="AZ1811" t="inlineStr">
        <is>
          <t>N/A</t>
        </is>
      </c>
      <c r="BA1811" t="inlineStr">
        <is>
          <t>N/A</t>
        </is>
      </c>
      <c r="BB1811" t="inlineStr">
        <is>
          <t>N/A</t>
        </is>
      </c>
      <c r="BC1811" t="inlineStr">
        <is>
          <t>N/A</t>
        </is>
      </c>
      <c r="BD1811" t="inlineStr">
        <is>
          <t>N/A</t>
        </is>
      </c>
      <c r="BE1811" t="inlineStr">
        <is>
          <t>N/A</t>
        </is>
      </c>
    </row>
    <row r="1812">
      <c r="A1812" t="inlineStr">
        <is>
          <t>WI220368616</t>
        </is>
      </c>
      <c r="B1812" t="inlineStr">
        <is>
          <t>DATA_VALIDATION</t>
        </is>
      </c>
      <c r="C1812" t="inlineStr">
        <is>
          <t>201300022273</t>
        </is>
      </c>
      <c r="D1812" t="inlineStr">
        <is>
          <t>Folder</t>
        </is>
      </c>
      <c r="E1812" s="2">
        <f>HYPERLINK("capsilon://?command=openfolder&amp;siteaddress=FAM.docvelocity-na8.net&amp;folderid=FX1F0DD026-14D1-52BD-1CF2-0902D421A7B5","FX22038563")</f>
        <v>0.0</v>
      </c>
      <c r="F1812" t="inlineStr">
        <is>
          <t/>
        </is>
      </c>
      <c r="G1812" t="inlineStr">
        <is>
          <t/>
        </is>
      </c>
      <c r="H1812" t="inlineStr">
        <is>
          <t>Mailitem</t>
        </is>
      </c>
      <c r="I1812" t="inlineStr">
        <is>
          <t>MI2203703761</t>
        </is>
      </c>
      <c r="J1812" t="n">
        <v>132.0</v>
      </c>
      <c r="K1812" t="inlineStr">
        <is>
          <t>COMPLETED</t>
        </is>
      </c>
      <c r="L1812" t="inlineStr">
        <is>
          <t>MARK_AS_COMPLETED</t>
        </is>
      </c>
      <c r="M1812" t="inlineStr">
        <is>
          <t>Queue</t>
        </is>
      </c>
      <c r="N1812" t="n">
        <v>2.0</v>
      </c>
      <c r="O1812" s="1" t="n">
        <v>44643.5402662037</v>
      </c>
      <c r="P1812" s="1" t="n">
        <v>44643.58493055555</v>
      </c>
      <c r="Q1812" t="n">
        <v>2779.0</v>
      </c>
      <c r="R1812" t="n">
        <v>1080.0</v>
      </c>
      <c r="S1812" t="b">
        <v>0</v>
      </c>
      <c r="T1812" t="inlineStr">
        <is>
          <t>N/A</t>
        </is>
      </c>
      <c r="U1812" t="b">
        <v>1</v>
      </c>
      <c r="V1812" t="inlineStr">
        <is>
          <t>Ganesh Bavdiwale</t>
        </is>
      </c>
      <c r="W1812" s="1" t="n">
        <v>44643.54759259259</v>
      </c>
      <c r="X1812" t="n">
        <v>594.0</v>
      </c>
      <c r="Y1812" t="n">
        <v>105.0</v>
      </c>
      <c r="Z1812" t="n">
        <v>0.0</v>
      </c>
      <c r="AA1812" t="n">
        <v>105.0</v>
      </c>
      <c r="AB1812" t="n">
        <v>0.0</v>
      </c>
      <c r="AC1812" t="n">
        <v>17.0</v>
      </c>
      <c r="AD1812" t="n">
        <v>27.0</v>
      </c>
      <c r="AE1812" t="n">
        <v>0.0</v>
      </c>
      <c r="AF1812" t="n">
        <v>0.0</v>
      </c>
      <c r="AG1812" t="n">
        <v>0.0</v>
      </c>
      <c r="AH1812" t="inlineStr">
        <is>
          <t>Vikash Suryakanth Parmar</t>
        </is>
      </c>
      <c r="AI1812" s="1" t="n">
        <v>44643.58493055555</v>
      </c>
      <c r="AJ1812" t="n">
        <v>479.0</v>
      </c>
      <c r="AK1812" t="n">
        <v>2.0</v>
      </c>
      <c r="AL1812" t="n">
        <v>0.0</v>
      </c>
      <c r="AM1812" t="n">
        <v>2.0</v>
      </c>
      <c r="AN1812" t="n">
        <v>0.0</v>
      </c>
      <c r="AO1812" t="n">
        <v>2.0</v>
      </c>
      <c r="AP1812" t="n">
        <v>25.0</v>
      </c>
      <c r="AQ1812" t="n">
        <v>0.0</v>
      </c>
      <c r="AR1812" t="n">
        <v>0.0</v>
      </c>
      <c r="AS1812" t="n">
        <v>0.0</v>
      </c>
      <c r="AT1812" t="inlineStr">
        <is>
          <t>N/A</t>
        </is>
      </c>
      <c r="AU1812" t="inlineStr">
        <is>
          <t>N/A</t>
        </is>
      </c>
      <c r="AV1812" t="inlineStr">
        <is>
          <t>N/A</t>
        </is>
      </c>
      <c r="AW1812" t="inlineStr">
        <is>
          <t>N/A</t>
        </is>
      </c>
      <c r="AX1812" t="inlineStr">
        <is>
          <t>N/A</t>
        </is>
      </c>
      <c r="AY1812" t="inlineStr">
        <is>
          <t>N/A</t>
        </is>
      </c>
      <c r="AZ1812" t="inlineStr">
        <is>
          <t>N/A</t>
        </is>
      </c>
      <c r="BA1812" t="inlineStr">
        <is>
          <t>N/A</t>
        </is>
      </c>
      <c r="BB1812" t="inlineStr">
        <is>
          <t>N/A</t>
        </is>
      </c>
      <c r="BC1812" t="inlineStr">
        <is>
          <t>N/A</t>
        </is>
      </c>
      <c r="BD1812" t="inlineStr">
        <is>
          <t>N/A</t>
        </is>
      </c>
      <c r="BE1812" t="inlineStr">
        <is>
          <t>N/A</t>
        </is>
      </c>
    </row>
    <row r="1813">
      <c r="A1813" t="inlineStr">
        <is>
          <t>WI220368681</t>
        </is>
      </c>
      <c r="B1813" t="inlineStr">
        <is>
          <t>DATA_VALIDATION</t>
        </is>
      </c>
      <c r="C1813" t="inlineStr">
        <is>
          <t>201330006006</t>
        </is>
      </c>
      <c r="D1813" t="inlineStr">
        <is>
          <t>Folder</t>
        </is>
      </c>
      <c r="E1813" s="2">
        <f>HYPERLINK("capsilon://?command=openfolder&amp;siteaddress=FAM.docvelocity-na8.net&amp;folderid=FX2C6751DF-0BDC-1D74-E117-10C41DC7EACF","FX220310316")</f>
        <v>0.0</v>
      </c>
      <c r="F1813" t="inlineStr">
        <is>
          <t/>
        </is>
      </c>
      <c r="G1813" t="inlineStr">
        <is>
          <t/>
        </is>
      </c>
      <c r="H1813" t="inlineStr">
        <is>
          <t>Mailitem</t>
        </is>
      </c>
      <c r="I1813" t="inlineStr">
        <is>
          <t>MI2203709320</t>
        </is>
      </c>
      <c r="J1813" t="n">
        <v>161.0</v>
      </c>
      <c r="K1813" t="inlineStr">
        <is>
          <t>COMPLETED</t>
        </is>
      </c>
      <c r="L1813" t="inlineStr">
        <is>
          <t>MARK_AS_COMPLETED</t>
        </is>
      </c>
      <c r="M1813" t="inlineStr">
        <is>
          <t>Queue</t>
        </is>
      </c>
      <c r="N1813" t="n">
        <v>1.0</v>
      </c>
      <c r="O1813" s="1" t="n">
        <v>44643.54943287037</v>
      </c>
      <c r="P1813" s="1" t="n">
        <v>44643.622094907405</v>
      </c>
      <c r="Q1813" t="n">
        <v>5158.0</v>
      </c>
      <c r="R1813" t="n">
        <v>1120.0</v>
      </c>
      <c r="S1813" t="b">
        <v>0</v>
      </c>
      <c r="T1813" t="inlineStr">
        <is>
          <t>N/A</t>
        </is>
      </c>
      <c r="U1813" t="b">
        <v>0</v>
      </c>
      <c r="V1813" t="inlineStr">
        <is>
          <t>Suraj Toradmal</t>
        </is>
      </c>
      <c r="W1813" s="1" t="n">
        <v>44643.622094907405</v>
      </c>
      <c r="X1813" t="n">
        <v>413.0</v>
      </c>
      <c r="Y1813" t="n">
        <v>0.0</v>
      </c>
      <c r="Z1813" t="n">
        <v>0.0</v>
      </c>
      <c r="AA1813" t="n">
        <v>0.0</v>
      </c>
      <c r="AB1813" t="n">
        <v>0.0</v>
      </c>
      <c r="AC1813" t="n">
        <v>0.0</v>
      </c>
      <c r="AD1813" t="n">
        <v>161.0</v>
      </c>
      <c r="AE1813" t="n">
        <v>149.0</v>
      </c>
      <c r="AF1813" t="n">
        <v>0.0</v>
      </c>
      <c r="AG1813" t="n">
        <v>4.0</v>
      </c>
      <c r="AH1813" t="inlineStr">
        <is>
          <t>N/A</t>
        </is>
      </c>
      <c r="AI1813" t="inlineStr">
        <is>
          <t>N/A</t>
        </is>
      </c>
      <c r="AJ1813" t="inlineStr">
        <is>
          <t>N/A</t>
        </is>
      </c>
      <c r="AK1813" t="inlineStr">
        <is>
          <t>N/A</t>
        </is>
      </c>
      <c r="AL1813" t="inlineStr">
        <is>
          <t>N/A</t>
        </is>
      </c>
      <c r="AM1813" t="inlineStr">
        <is>
          <t>N/A</t>
        </is>
      </c>
      <c r="AN1813" t="inlineStr">
        <is>
          <t>N/A</t>
        </is>
      </c>
      <c r="AO1813" t="inlineStr">
        <is>
          <t>N/A</t>
        </is>
      </c>
      <c r="AP1813" t="inlineStr">
        <is>
          <t>N/A</t>
        </is>
      </c>
      <c r="AQ1813" t="inlineStr">
        <is>
          <t>N/A</t>
        </is>
      </c>
      <c r="AR1813" t="inlineStr">
        <is>
          <t>N/A</t>
        </is>
      </c>
      <c r="AS1813" t="inlineStr">
        <is>
          <t>N/A</t>
        </is>
      </c>
      <c r="AT1813" t="inlineStr">
        <is>
          <t>N/A</t>
        </is>
      </c>
      <c r="AU1813" t="inlineStr">
        <is>
          <t>N/A</t>
        </is>
      </c>
      <c r="AV1813" t="inlineStr">
        <is>
          <t>N/A</t>
        </is>
      </c>
      <c r="AW1813" t="inlineStr">
        <is>
          <t>N/A</t>
        </is>
      </c>
      <c r="AX1813" t="inlineStr">
        <is>
          <t>N/A</t>
        </is>
      </c>
      <c r="AY1813" t="inlineStr">
        <is>
          <t>N/A</t>
        </is>
      </c>
      <c r="AZ1813" t="inlineStr">
        <is>
          <t>N/A</t>
        </is>
      </c>
      <c r="BA1813" t="inlineStr">
        <is>
          <t>N/A</t>
        </is>
      </c>
      <c r="BB1813" t="inlineStr">
        <is>
          <t>N/A</t>
        </is>
      </c>
      <c r="BC1813" t="inlineStr">
        <is>
          <t>N/A</t>
        </is>
      </c>
      <c r="BD1813" t="inlineStr">
        <is>
          <t>N/A</t>
        </is>
      </c>
      <c r="BE1813" t="inlineStr">
        <is>
          <t>N/A</t>
        </is>
      </c>
    </row>
    <row r="1814">
      <c r="A1814" t="inlineStr">
        <is>
          <t>WI220368724</t>
        </is>
      </c>
      <c r="B1814" t="inlineStr">
        <is>
          <t>DATA_VALIDATION</t>
        </is>
      </c>
      <c r="C1814" t="inlineStr">
        <is>
          <t>201308008159</t>
        </is>
      </c>
      <c r="D1814" t="inlineStr">
        <is>
          <t>Folder</t>
        </is>
      </c>
      <c r="E1814" s="2">
        <f>HYPERLINK("capsilon://?command=openfolder&amp;siteaddress=FAM.docvelocity-na8.net&amp;folderid=FX938647A2-8108-2D22-5111-2868206EE4EB","FX22023997")</f>
        <v>0.0</v>
      </c>
      <c r="F1814" t="inlineStr">
        <is>
          <t/>
        </is>
      </c>
      <c r="G1814" t="inlineStr">
        <is>
          <t/>
        </is>
      </c>
      <c r="H1814" t="inlineStr">
        <is>
          <t>Mailitem</t>
        </is>
      </c>
      <c r="I1814" t="inlineStr">
        <is>
          <t>MI2203709656</t>
        </is>
      </c>
      <c r="J1814" t="n">
        <v>0.0</v>
      </c>
      <c r="K1814" t="inlineStr">
        <is>
          <t>COMPLETED</t>
        </is>
      </c>
      <c r="L1814" t="inlineStr">
        <is>
          <t>MARK_AS_COMPLETED</t>
        </is>
      </c>
      <c r="M1814" t="inlineStr">
        <is>
          <t>Queue</t>
        </is>
      </c>
      <c r="N1814" t="n">
        <v>2.0</v>
      </c>
      <c r="O1814" s="1" t="n">
        <v>44643.55204861111</v>
      </c>
      <c r="P1814" s="1" t="n">
        <v>44643.59100694444</v>
      </c>
      <c r="Q1814" t="n">
        <v>3266.0</v>
      </c>
      <c r="R1814" t="n">
        <v>100.0</v>
      </c>
      <c r="S1814" t="b">
        <v>0</v>
      </c>
      <c r="T1814" t="inlineStr">
        <is>
          <t>N/A</t>
        </is>
      </c>
      <c r="U1814" t="b">
        <v>0</v>
      </c>
      <c r="V1814" t="inlineStr">
        <is>
          <t>Nayan Naramshettiwar</t>
        </is>
      </c>
      <c r="W1814" s="1" t="n">
        <v>44643.552569444444</v>
      </c>
      <c r="X1814" t="n">
        <v>42.0</v>
      </c>
      <c r="Y1814" t="n">
        <v>0.0</v>
      </c>
      <c r="Z1814" t="n">
        <v>0.0</v>
      </c>
      <c r="AA1814" t="n">
        <v>0.0</v>
      </c>
      <c r="AB1814" t="n">
        <v>37.0</v>
      </c>
      <c r="AC1814" t="n">
        <v>0.0</v>
      </c>
      <c r="AD1814" t="n">
        <v>0.0</v>
      </c>
      <c r="AE1814" t="n">
        <v>0.0</v>
      </c>
      <c r="AF1814" t="n">
        <v>0.0</v>
      </c>
      <c r="AG1814" t="n">
        <v>0.0</v>
      </c>
      <c r="AH1814" t="inlineStr">
        <is>
          <t>Vikash Suryakanth Parmar</t>
        </is>
      </c>
      <c r="AI1814" s="1" t="n">
        <v>44643.59100694444</v>
      </c>
      <c r="AJ1814" t="n">
        <v>46.0</v>
      </c>
      <c r="AK1814" t="n">
        <v>0.0</v>
      </c>
      <c r="AL1814" t="n">
        <v>0.0</v>
      </c>
      <c r="AM1814" t="n">
        <v>0.0</v>
      </c>
      <c r="AN1814" t="n">
        <v>37.0</v>
      </c>
      <c r="AO1814" t="n">
        <v>0.0</v>
      </c>
      <c r="AP1814" t="n">
        <v>0.0</v>
      </c>
      <c r="AQ1814" t="n">
        <v>0.0</v>
      </c>
      <c r="AR1814" t="n">
        <v>0.0</v>
      </c>
      <c r="AS1814" t="n">
        <v>0.0</v>
      </c>
      <c r="AT1814" t="inlineStr">
        <is>
          <t>N/A</t>
        </is>
      </c>
      <c r="AU1814" t="inlineStr">
        <is>
          <t>N/A</t>
        </is>
      </c>
      <c r="AV1814" t="inlineStr">
        <is>
          <t>N/A</t>
        </is>
      </c>
      <c r="AW1814" t="inlineStr">
        <is>
          <t>N/A</t>
        </is>
      </c>
      <c r="AX1814" t="inlineStr">
        <is>
          <t>N/A</t>
        </is>
      </c>
      <c r="AY1814" t="inlineStr">
        <is>
          <t>N/A</t>
        </is>
      </c>
      <c r="AZ1814" t="inlineStr">
        <is>
          <t>N/A</t>
        </is>
      </c>
      <c r="BA1814" t="inlineStr">
        <is>
          <t>N/A</t>
        </is>
      </c>
      <c r="BB1814" t="inlineStr">
        <is>
          <t>N/A</t>
        </is>
      </c>
      <c r="BC1814" t="inlineStr">
        <is>
          <t>N/A</t>
        </is>
      </c>
      <c r="BD1814" t="inlineStr">
        <is>
          <t>N/A</t>
        </is>
      </c>
      <c r="BE1814" t="inlineStr">
        <is>
          <t>N/A</t>
        </is>
      </c>
    </row>
    <row r="1815">
      <c r="A1815" t="inlineStr">
        <is>
          <t>WI220368896</t>
        </is>
      </c>
      <c r="B1815" t="inlineStr">
        <is>
          <t>DATA_VALIDATION</t>
        </is>
      </c>
      <c r="C1815" t="inlineStr">
        <is>
          <t>201110012623</t>
        </is>
      </c>
      <c r="D1815" t="inlineStr">
        <is>
          <t>Folder</t>
        </is>
      </c>
      <c r="E1815" s="2">
        <f>HYPERLINK("capsilon://?command=openfolder&amp;siteaddress=FAM.docvelocity-na8.net&amp;folderid=FX3846641C-6A35-31AB-D0D4-B609E09561B7","FX22039206")</f>
        <v>0.0</v>
      </c>
      <c r="F1815" t="inlineStr">
        <is>
          <t/>
        </is>
      </c>
      <c r="G1815" t="inlineStr">
        <is>
          <t/>
        </is>
      </c>
      <c r="H1815" t="inlineStr">
        <is>
          <t>Mailitem</t>
        </is>
      </c>
      <c r="I1815" t="inlineStr">
        <is>
          <t>MI2203711366</t>
        </is>
      </c>
      <c r="J1815" t="n">
        <v>0.0</v>
      </c>
      <c r="K1815" t="inlineStr">
        <is>
          <t>COMPLETED</t>
        </is>
      </c>
      <c r="L1815" t="inlineStr">
        <is>
          <t>MARK_AS_COMPLETED</t>
        </is>
      </c>
      <c r="M1815" t="inlineStr">
        <is>
          <t>Queue</t>
        </is>
      </c>
      <c r="N1815" t="n">
        <v>2.0</v>
      </c>
      <c r="O1815" s="1" t="n">
        <v>44643.56927083333</v>
      </c>
      <c r="P1815" s="1" t="n">
        <v>44643.590462962966</v>
      </c>
      <c r="Q1815" t="n">
        <v>1633.0</v>
      </c>
      <c r="R1815" t="n">
        <v>198.0</v>
      </c>
      <c r="S1815" t="b">
        <v>0</v>
      </c>
      <c r="T1815" t="inlineStr">
        <is>
          <t>N/A</t>
        </is>
      </c>
      <c r="U1815" t="b">
        <v>0</v>
      </c>
      <c r="V1815" t="inlineStr">
        <is>
          <t>Nayan Naramshettiwar</t>
        </is>
      </c>
      <c r="W1815" s="1" t="n">
        <v>44643.57114583333</v>
      </c>
      <c r="X1815" t="n">
        <v>159.0</v>
      </c>
      <c r="Y1815" t="n">
        <v>9.0</v>
      </c>
      <c r="Z1815" t="n">
        <v>0.0</v>
      </c>
      <c r="AA1815" t="n">
        <v>9.0</v>
      </c>
      <c r="AB1815" t="n">
        <v>0.0</v>
      </c>
      <c r="AC1815" t="n">
        <v>3.0</v>
      </c>
      <c r="AD1815" t="n">
        <v>-9.0</v>
      </c>
      <c r="AE1815" t="n">
        <v>0.0</v>
      </c>
      <c r="AF1815" t="n">
        <v>0.0</v>
      </c>
      <c r="AG1815" t="n">
        <v>0.0</v>
      </c>
      <c r="AH1815" t="inlineStr">
        <is>
          <t>Vikash Suryakanth Parmar</t>
        </is>
      </c>
      <c r="AI1815" s="1" t="n">
        <v>44643.590462962966</v>
      </c>
      <c r="AJ1815" t="n">
        <v>39.0</v>
      </c>
      <c r="AK1815" t="n">
        <v>0.0</v>
      </c>
      <c r="AL1815" t="n">
        <v>0.0</v>
      </c>
      <c r="AM1815" t="n">
        <v>0.0</v>
      </c>
      <c r="AN1815" t="n">
        <v>0.0</v>
      </c>
      <c r="AO1815" t="n">
        <v>0.0</v>
      </c>
      <c r="AP1815" t="n">
        <v>-9.0</v>
      </c>
      <c r="AQ1815" t="n">
        <v>0.0</v>
      </c>
      <c r="AR1815" t="n">
        <v>0.0</v>
      </c>
      <c r="AS1815" t="n">
        <v>0.0</v>
      </c>
      <c r="AT1815" t="inlineStr">
        <is>
          <t>N/A</t>
        </is>
      </c>
      <c r="AU1815" t="inlineStr">
        <is>
          <t>N/A</t>
        </is>
      </c>
      <c r="AV1815" t="inlineStr">
        <is>
          <t>N/A</t>
        </is>
      </c>
      <c r="AW1815" t="inlineStr">
        <is>
          <t>N/A</t>
        </is>
      </c>
      <c r="AX1815" t="inlineStr">
        <is>
          <t>N/A</t>
        </is>
      </c>
      <c r="AY1815" t="inlineStr">
        <is>
          <t>N/A</t>
        </is>
      </c>
      <c r="AZ1815" t="inlineStr">
        <is>
          <t>N/A</t>
        </is>
      </c>
      <c r="BA1815" t="inlineStr">
        <is>
          <t>N/A</t>
        </is>
      </c>
      <c r="BB1815" t="inlineStr">
        <is>
          <t>N/A</t>
        </is>
      </c>
      <c r="BC1815" t="inlineStr">
        <is>
          <t>N/A</t>
        </is>
      </c>
      <c r="BD1815" t="inlineStr">
        <is>
          <t>N/A</t>
        </is>
      </c>
      <c r="BE1815" t="inlineStr">
        <is>
          <t>N/A</t>
        </is>
      </c>
    </row>
    <row r="1816">
      <c r="A1816" t="inlineStr">
        <is>
          <t>WI220368910</t>
        </is>
      </c>
      <c r="B1816" t="inlineStr">
        <is>
          <t>DATA_VALIDATION</t>
        </is>
      </c>
      <c r="C1816" t="inlineStr">
        <is>
          <t>201300022370</t>
        </is>
      </c>
      <c r="D1816" t="inlineStr">
        <is>
          <t>Folder</t>
        </is>
      </c>
      <c r="E1816" s="2">
        <f>HYPERLINK("capsilon://?command=openfolder&amp;siteaddress=FAM.docvelocity-na8.net&amp;folderid=FX72D61C82-B251-738C-E24D-844033341D3A","FX220310527")</f>
        <v>0.0</v>
      </c>
      <c r="F1816" t="inlineStr">
        <is>
          <t/>
        </is>
      </c>
      <c r="G1816" t="inlineStr">
        <is>
          <t/>
        </is>
      </c>
      <c r="H1816" t="inlineStr">
        <is>
          <t>Mailitem</t>
        </is>
      </c>
      <c r="I1816" t="inlineStr">
        <is>
          <t>MI2203711495</t>
        </is>
      </c>
      <c r="J1816" t="n">
        <v>291.0</v>
      </c>
      <c r="K1816" t="inlineStr">
        <is>
          <t>COMPLETED</t>
        </is>
      </c>
      <c r="L1816" t="inlineStr">
        <is>
          <t>MARK_AS_COMPLETED</t>
        </is>
      </c>
      <c r="M1816" t="inlineStr">
        <is>
          <t>Queue</t>
        </is>
      </c>
      <c r="N1816" t="n">
        <v>1.0</v>
      </c>
      <c r="O1816" s="1" t="n">
        <v>44643.57114583333</v>
      </c>
      <c r="P1816" s="1" t="n">
        <v>44643.62836805556</v>
      </c>
      <c r="Q1816" t="n">
        <v>3715.0</v>
      </c>
      <c r="R1816" t="n">
        <v>1229.0</v>
      </c>
      <c r="S1816" t="b">
        <v>0</v>
      </c>
      <c r="T1816" t="inlineStr">
        <is>
          <t>N/A</t>
        </is>
      </c>
      <c r="U1816" t="b">
        <v>0</v>
      </c>
      <c r="V1816" t="inlineStr">
        <is>
          <t>Suraj Toradmal</t>
        </is>
      </c>
      <c r="W1816" s="1" t="n">
        <v>44643.62836805556</v>
      </c>
      <c r="X1816" t="n">
        <v>541.0</v>
      </c>
      <c r="Y1816" t="n">
        <v>0.0</v>
      </c>
      <c r="Z1816" t="n">
        <v>0.0</v>
      </c>
      <c r="AA1816" t="n">
        <v>0.0</v>
      </c>
      <c r="AB1816" t="n">
        <v>0.0</v>
      </c>
      <c r="AC1816" t="n">
        <v>0.0</v>
      </c>
      <c r="AD1816" t="n">
        <v>291.0</v>
      </c>
      <c r="AE1816" t="n">
        <v>267.0</v>
      </c>
      <c r="AF1816" t="n">
        <v>0.0</v>
      </c>
      <c r="AG1816" t="n">
        <v>11.0</v>
      </c>
      <c r="AH1816" t="inlineStr">
        <is>
          <t>N/A</t>
        </is>
      </c>
      <c r="AI1816" t="inlineStr">
        <is>
          <t>N/A</t>
        </is>
      </c>
      <c r="AJ1816" t="inlineStr">
        <is>
          <t>N/A</t>
        </is>
      </c>
      <c r="AK1816" t="inlineStr">
        <is>
          <t>N/A</t>
        </is>
      </c>
      <c r="AL1816" t="inlineStr">
        <is>
          <t>N/A</t>
        </is>
      </c>
      <c r="AM1816" t="inlineStr">
        <is>
          <t>N/A</t>
        </is>
      </c>
      <c r="AN1816" t="inlineStr">
        <is>
          <t>N/A</t>
        </is>
      </c>
      <c r="AO1816" t="inlineStr">
        <is>
          <t>N/A</t>
        </is>
      </c>
      <c r="AP1816" t="inlineStr">
        <is>
          <t>N/A</t>
        </is>
      </c>
      <c r="AQ1816" t="inlineStr">
        <is>
          <t>N/A</t>
        </is>
      </c>
      <c r="AR1816" t="inlineStr">
        <is>
          <t>N/A</t>
        </is>
      </c>
      <c r="AS1816" t="inlineStr">
        <is>
          <t>N/A</t>
        </is>
      </c>
      <c r="AT1816" t="inlineStr">
        <is>
          <t>N/A</t>
        </is>
      </c>
      <c r="AU1816" t="inlineStr">
        <is>
          <t>N/A</t>
        </is>
      </c>
      <c r="AV1816" t="inlineStr">
        <is>
          <t>N/A</t>
        </is>
      </c>
      <c r="AW1816" t="inlineStr">
        <is>
          <t>N/A</t>
        </is>
      </c>
      <c r="AX1816" t="inlineStr">
        <is>
          <t>N/A</t>
        </is>
      </c>
      <c r="AY1816" t="inlineStr">
        <is>
          <t>N/A</t>
        </is>
      </c>
      <c r="AZ1816" t="inlineStr">
        <is>
          <t>N/A</t>
        </is>
      </c>
      <c r="BA1816" t="inlineStr">
        <is>
          <t>N/A</t>
        </is>
      </c>
      <c r="BB1816" t="inlineStr">
        <is>
          <t>N/A</t>
        </is>
      </c>
      <c r="BC1816" t="inlineStr">
        <is>
          <t>N/A</t>
        </is>
      </c>
      <c r="BD1816" t="inlineStr">
        <is>
          <t>N/A</t>
        </is>
      </c>
      <c r="BE1816" t="inlineStr">
        <is>
          <t>N/A</t>
        </is>
      </c>
    </row>
    <row r="1817">
      <c r="A1817" t="inlineStr">
        <is>
          <t>WI220368967</t>
        </is>
      </c>
      <c r="B1817" t="inlineStr">
        <is>
          <t>DATA_VALIDATION</t>
        </is>
      </c>
      <c r="C1817" t="inlineStr">
        <is>
          <t>201300022337</t>
        </is>
      </c>
      <c r="D1817" t="inlineStr">
        <is>
          <t>Folder</t>
        </is>
      </c>
      <c r="E1817" s="2">
        <f>HYPERLINK("capsilon://?command=openfolder&amp;siteaddress=FAM.docvelocity-na8.net&amp;folderid=FXAEE61C2F-A440-2AA5-2123-77BDB552F70A","FX220310040")</f>
        <v>0.0</v>
      </c>
      <c r="F1817" t="inlineStr">
        <is>
          <t/>
        </is>
      </c>
      <c r="G1817" t="inlineStr">
        <is>
          <t/>
        </is>
      </c>
      <c r="H1817" t="inlineStr">
        <is>
          <t>Mailitem</t>
        </is>
      </c>
      <c r="I1817" t="inlineStr">
        <is>
          <t>MI2203704487</t>
        </is>
      </c>
      <c r="J1817" t="n">
        <v>1186.0</v>
      </c>
      <c r="K1817" t="inlineStr">
        <is>
          <t>COMPLETED</t>
        </is>
      </c>
      <c r="L1817" t="inlineStr">
        <is>
          <t>MARK_AS_COMPLETED</t>
        </is>
      </c>
      <c r="M1817" t="inlineStr">
        <is>
          <t>Queue</t>
        </is>
      </c>
      <c r="N1817" t="n">
        <v>2.0</v>
      </c>
      <c r="O1817" s="1" t="n">
        <v>44643.576585648145</v>
      </c>
      <c r="P1817" s="1" t="n">
        <v>44643.714583333334</v>
      </c>
      <c r="Q1817" t="n">
        <v>949.0</v>
      </c>
      <c r="R1817" t="n">
        <v>10974.0</v>
      </c>
      <c r="S1817" t="b">
        <v>0</v>
      </c>
      <c r="T1817" t="inlineStr">
        <is>
          <t>N/A</t>
        </is>
      </c>
      <c r="U1817" t="b">
        <v>1</v>
      </c>
      <c r="V1817" t="inlineStr">
        <is>
          <t>Payal Pathare</t>
        </is>
      </c>
      <c r="W1817" s="1" t="n">
        <v>44643.66559027778</v>
      </c>
      <c r="X1817" t="n">
        <v>6115.0</v>
      </c>
      <c r="Y1817" t="n">
        <v>526.0</v>
      </c>
      <c r="Z1817" t="n">
        <v>0.0</v>
      </c>
      <c r="AA1817" t="n">
        <v>526.0</v>
      </c>
      <c r="AB1817" t="n">
        <v>57.0</v>
      </c>
      <c r="AC1817" t="n">
        <v>286.0</v>
      </c>
      <c r="AD1817" t="n">
        <v>660.0</v>
      </c>
      <c r="AE1817" t="n">
        <v>0.0</v>
      </c>
      <c r="AF1817" t="n">
        <v>0.0</v>
      </c>
      <c r="AG1817" t="n">
        <v>0.0</v>
      </c>
      <c r="AH1817" t="inlineStr">
        <is>
          <t>Ketan Pathak</t>
        </is>
      </c>
      <c r="AI1817" s="1" t="n">
        <v>44643.714583333334</v>
      </c>
      <c r="AJ1817" t="n">
        <v>3463.0</v>
      </c>
      <c r="AK1817" t="n">
        <v>33.0</v>
      </c>
      <c r="AL1817" t="n">
        <v>0.0</v>
      </c>
      <c r="AM1817" t="n">
        <v>33.0</v>
      </c>
      <c r="AN1817" t="n">
        <v>57.0</v>
      </c>
      <c r="AO1817" t="n">
        <v>33.0</v>
      </c>
      <c r="AP1817" t="n">
        <v>627.0</v>
      </c>
      <c r="AQ1817" t="n">
        <v>0.0</v>
      </c>
      <c r="AR1817" t="n">
        <v>0.0</v>
      </c>
      <c r="AS1817" t="n">
        <v>0.0</v>
      </c>
      <c r="AT1817" t="inlineStr">
        <is>
          <t>N/A</t>
        </is>
      </c>
      <c r="AU1817" t="inlineStr">
        <is>
          <t>N/A</t>
        </is>
      </c>
      <c r="AV1817" t="inlineStr">
        <is>
          <t>N/A</t>
        </is>
      </c>
      <c r="AW1817" t="inlineStr">
        <is>
          <t>N/A</t>
        </is>
      </c>
      <c r="AX1817" t="inlineStr">
        <is>
          <t>N/A</t>
        </is>
      </c>
      <c r="AY1817" t="inlineStr">
        <is>
          <t>N/A</t>
        </is>
      </c>
      <c r="AZ1817" t="inlineStr">
        <is>
          <t>N/A</t>
        </is>
      </c>
      <c r="BA1817" t="inlineStr">
        <is>
          <t>N/A</t>
        </is>
      </c>
      <c r="BB1817" t="inlineStr">
        <is>
          <t>N/A</t>
        </is>
      </c>
      <c r="BC1817" t="inlineStr">
        <is>
          <t>N/A</t>
        </is>
      </c>
      <c r="BD1817" t="inlineStr">
        <is>
          <t>N/A</t>
        </is>
      </c>
      <c r="BE1817" t="inlineStr">
        <is>
          <t>N/A</t>
        </is>
      </c>
    </row>
    <row r="1818">
      <c r="A1818" t="inlineStr">
        <is>
          <t>WI220369027</t>
        </is>
      </c>
      <c r="B1818" t="inlineStr">
        <is>
          <t>DATA_VALIDATION</t>
        </is>
      </c>
      <c r="C1818" t="inlineStr">
        <is>
          <t>201330005980</t>
        </is>
      </c>
      <c r="D1818" t="inlineStr">
        <is>
          <t>Folder</t>
        </is>
      </c>
      <c r="E1818" s="2">
        <f>HYPERLINK("capsilon://?command=openfolder&amp;siteaddress=FAM.docvelocity-na8.net&amp;folderid=FX3ED6CD61-2F2F-F80E-E95A-A0575E5C80A3","FX22039828")</f>
        <v>0.0</v>
      </c>
      <c r="F1818" t="inlineStr">
        <is>
          <t/>
        </is>
      </c>
      <c r="G1818" t="inlineStr">
        <is>
          <t/>
        </is>
      </c>
      <c r="H1818" t="inlineStr">
        <is>
          <t>Mailitem</t>
        </is>
      </c>
      <c r="I1818" t="inlineStr">
        <is>
          <t>MI2203705996</t>
        </is>
      </c>
      <c r="J1818" t="n">
        <v>376.0</v>
      </c>
      <c r="K1818" t="inlineStr">
        <is>
          <t>COMPLETED</t>
        </is>
      </c>
      <c r="L1818" t="inlineStr">
        <is>
          <t>MARK_AS_COMPLETED</t>
        </is>
      </c>
      <c r="M1818" t="inlineStr">
        <is>
          <t>Queue</t>
        </is>
      </c>
      <c r="N1818" t="n">
        <v>2.0</v>
      </c>
      <c r="O1818" s="1" t="n">
        <v>44643.58027777778</v>
      </c>
      <c r="P1818" s="1" t="n">
        <v>44643.61630787037</v>
      </c>
      <c r="Q1818" t="n">
        <v>94.0</v>
      </c>
      <c r="R1818" t="n">
        <v>3019.0</v>
      </c>
      <c r="S1818" t="b">
        <v>0</v>
      </c>
      <c r="T1818" t="inlineStr">
        <is>
          <t>N/A</t>
        </is>
      </c>
      <c r="U1818" t="b">
        <v>1</v>
      </c>
      <c r="V1818" t="inlineStr">
        <is>
          <t>Sagar Belhekar</t>
        </is>
      </c>
      <c r="W1818" s="1" t="n">
        <v>44643.60099537037</v>
      </c>
      <c r="X1818" t="n">
        <v>1698.0</v>
      </c>
      <c r="Y1818" t="n">
        <v>318.0</v>
      </c>
      <c r="Z1818" t="n">
        <v>0.0</v>
      </c>
      <c r="AA1818" t="n">
        <v>318.0</v>
      </c>
      <c r="AB1818" t="n">
        <v>0.0</v>
      </c>
      <c r="AC1818" t="n">
        <v>20.0</v>
      </c>
      <c r="AD1818" t="n">
        <v>58.0</v>
      </c>
      <c r="AE1818" t="n">
        <v>0.0</v>
      </c>
      <c r="AF1818" t="n">
        <v>0.0</v>
      </c>
      <c r="AG1818" t="n">
        <v>0.0</v>
      </c>
      <c r="AH1818" t="inlineStr">
        <is>
          <t>Ketan Pathak</t>
        </is>
      </c>
      <c r="AI1818" s="1" t="n">
        <v>44643.61630787037</v>
      </c>
      <c r="AJ1818" t="n">
        <v>1240.0</v>
      </c>
      <c r="AK1818" t="n">
        <v>8.0</v>
      </c>
      <c r="AL1818" t="n">
        <v>0.0</v>
      </c>
      <c r="AM1818" t="n">
        <v>8.0</v>
      </c>
      <c r="AN1818" t="n">
        <v>0.0</v>
      </c>
      <c r="AO1818" t="n">
        <v>8.0</v>
      </c>
      <c r="AP1818" t="n">
        <v>50.0</v>
      </c>
      <c r="AQ1818" t="n">
        <v>0.0</v>
      </c>
      <c r="AR1818" t="n">
        <v>0.0</v>
      </c>
      <c r="AS1818" t="n">
        <v>0.0</v>
      </c>
      <c r="AT1818" t="inlineStr">
        <is>
          <t>N/A</t>
        </is>
      </c>
      <c r="AU1818" t="inlineStr">
        <is>
          <t>N/A</t>
        </is>
      </c>
      <c r="AV1818" t="inlineStr">
        <is>
          <t>N/A</t>
        </is>
      </c>
      <c r="AW1818" t="inlineStr">
        <is>
          <t>N/A</t>
        </is>
      </c>
      <c r="AX1818" t="inlineStr">
        <is>
          <t>N/A</t>
        </is>
      </c>
      <c r="AY1818" t="inlineStr">
        <is>
          <t>N/A</t>
        </is>
      </c>
      <c r="AZ1818" t="inlineStr">
        <is>
          <t>N/A</t>
        </is>
      </c>
      <c r="BA1818" t="inlineStr">
        <is>
          <t>N/A</t>
        </is>
      </c>
      <c r="BB1818" t="inlineStr">
        <is>
          <t>N/A</t>
        </is>
      </c>
      <c r="BC1818" t="inlineStr">
        <is>
          <t>N/A</t>
        </is>
      </c>
      <c r="BD1818" t="inlineStr">
        <is>
          <t>N/A</t>
        </is>
      </c>
      <c r="BE1818" t="inlineStr">
        <is>
          <t>N/A</t>
        </is>
      </c>
    </row>
    <row r="1819">
      <c r="A1819" t="inlineStr">
        <is>
          <t>WI220369039</t>
        </is>
      </c>
      <c r="B1819" t="inlineStr">
        <is>
          <t>DATA_VALIDATION</t>
        </is>
      </c>
      <c r="C1819" t="inlineStr">
        <is>
          <t>201348000397</t>
        </is>
      </c>
      <c r="D1819" t="inlineStr">
        <is>
          <t>Folder</t>
        </is>
      </c>
      <c r="E1819" s="2">
        <f>HYPERLINK("capsilon://?command=openfolder&amp;siteaddress=FAM.docvelocity-na8.net&amp;folderid=FX7CCA494F-6522-38F5-5134-E5AD1A6BF8C4","FX22033111")</f>
        <v>0.0</v>
      </c>
      <c r="F1819" t="inlineStr">
        <is>
          <t/>
        </is>
      </c>
      <c r="G1819" t="inlineStr">
        <is>
          <t/>
        </is>
      </c>
      <c r="H1819" t="inlineStr">
        <is>
          <t>Mailitem</t>
        </is>
      </c>
      <c r="I1819" t="inlineStr">
        <is>
          <t>MI2203712655</t>
        </is>
      </c>
      <c r="J1819" t="n">
        <v>0.0</v>
      </c>
      <c r="K1819" t="inlineStr">
        <is>
          <t>COMPLETED</t>
        </is>
      </c>
      <c r="L1819" t="inlineStr">
        <is>
          <t>MARK_AS_COMPLETED</t>
        </is>
      </c>
      <c r="M1819" t="inlineStr">
        <is>
          <t>Queue</t>
        </is>
      </c>
      <c r="N1819" t="n">
        <v>2.0</v>
      </c>
      <c r="O1819" s="1" t="n">
        <v>44643.582025462965</v>
      </c>
      <c r="P1819" s="1" t="n">
        <v>44643.61918981482</v>
      </c>
      <c r="Q1819" t="n">
        <v>2132.0</v>
      </c>
      <c r="R1819" t="n">
        <v>1079.0</v>
      </c>
      <c r="S1819" t="b">
        <v>0</v>
      </c>
      <c r="T1819" t="inlineStr">
        <is>
          <t>N/A</t>
        </is>
      </c>
      <c r="U1819" t="b">
        <v>0</v>
      </c>
      <c r="V1819" t="inlineStr">
        <is>
          <t>Payal Pathare</t>
        </is>
      </c>
      <c r="W1819" s="1" t="n">
        <v>44643.59164351852</v>
      </c>
      <c r="X1819" t="n">
        <v>726.0</v>
      </c>
      <c r="Y1819" t="n">
        <v>52.0</v>
      </c>
      <c r="Z1819" t="n">
        <v>0.0</v>
      </c>
      <c r="AA1819" t="n">
        <v>52.0</v>
      </c>
      <c r="AB1819" t="n">
        <v>0.0</v>
      </c>
      <c r="AC1819" t="n">
        <v>40.0</v>
      </c>
      <c r="AD1819" t="n">
        <v>-52.0</v>
      </c>
      <c r="AE1819" t="n">
        <v>0.0</v>
      </c>
      <c r="AF1819" t="n">
        <v>0.0</v>
      </c>
      <c r="AG1819" t="n">
        <v>0.0</v>
      </c>
      <c r="AH1819" t="inlineStr">
        <is>
          <t>Mohini Shinde</t>
        </is>
      </c>
      <c r="AI1819" s="1" t="n">
        <v>44643.61918981482</v>
      </c>
      <c r="AJ1819" t="n">
        <v>353.0</v>
      </c>
      <c r="AK1819" t="n">
        <v>2.0</v>
      </c>
      <c r="AL1819" t="n">
        <v>0.0</v>
      </c>
      <c r="AM1819" t="n">
        <v>2.0</v>
      </c>
      <c r="AN1819" t="n">
        <v>0.0</v>
      </c>
      <c r="AO1819" t="n">
        <v>1.0</v>
      </c>
      <c r="AP1819" t="n">
        <v>-54.0</v>
      </c>
      <c r="AQ1819" t="n">
        <v>0.0</v>
      </c>
      <c r="AR1819" t="n">
        <v>0.0</v>
      </c>
      <c r="AS1819" t="n">
        <v>0.0</v>
      </c>
      <c r="AT1819" t="inlineStr">
        <is>
          <t>N/A</t>
        </is>
      </c>
      <c r="AU1819" t="inlineStr">
        <is>
          <t>N/A</t>
        </is>
      </c>
      <c r="AV1819" t="inlineStr">
        <is>
          <t>N/A</t>
        </is>
      </c>
      <c r="AW1819" t="inlineStr">
        <is>
          <t>N/A</t>
        </is>
      </c>
      <c r="AX1819" t="inlineStr">
        <is>
          <t>N/A</t>
        </is>
      </c>
      <c r="AY1819" t="inlineStr">
        <is>
          <t>N/A</t>
        </is>
      </c>
      <c r="AZ1819" t="inlineStr">
        <is>
          <t>N/A</t>
        </is>
      </c>
      <c r="BA1819" t="inlineStr">
        <is>
          <t>N/A</t>
        </is>
      </c>
      <c r="BB1819" t="inlineStr">
        <is>
          <t>N/A</t>
        </is>
      </c>
      <c r="BC1819" t="inlineStr">
        <is>
          <t>N/A</t>
        </is>
      </c>
      <c r="BD1819" t="inlineStr">
        <is>
          <t>N/A</t>
        </is>
      </c>
      <c r="BE1819" t="inlineStr">
        <is>
          <t>N/A</t>
        </is>
      </c>
    </row>
    <row r="1820">
      <c r="A1820" t="inlineStr">
        <is>
          <t>WI22036915</t>
        </is>
      </c>
      <c r="B1820" t="inlineStr">
        <is>
          <t>DATA_VALIDATION</t>
        </is>
      </c>
      <c r="C1820" t="inlineStr">
        <is>
          <t>201340000671</t>
        </is>
      </c>
      <c r="D1820" t="inlineStr">
        <is>
          <t>Folder</t>
        </is>
      </c>
      <c r="E1820" s="2">
        <f>HYPERLINK("capsilon://?command=openfolder&amp;siteaddress=FAM.docvelocity-na8.net&amp;folderid=FX4F6A825A-0C6C-4EB0-B75B-054537CCE24A","FX2203430")</f>
        <v>0.0</v>
      </c>
      <c r="F1820" t="inlineStr">
        <is>
          <t/>
        </is>
      </c>
      <c r="G1820" t="inlineStr">
        <is>
          <t/>
        </is>
      </c>
      <c r="H1820" t="inlineStr">
        <is>
          <t>Mailitem</t>
        </is>
      </c>
      <c r="I1820" t="inlineStr">
        <is>
          <t>MI220368180</t>
        </is>
      </c>
      <c r="J1820" t="n">
        <v>0.0</v>
      </c>
      <c r="K1820" t="inlineStr">
        <is>
          <t>COMPLETED</t>
        </is>
      </c>
      <c r="L1820" t="inlineStr">
        <is>
          <t>MARK_AS_COMPLETED</t>
        </is>
      </c>
      <c r="M1820" t="inlineStr">
        <is>
          <t>Queue</t>
        </is>
      </c>
      <c r="N1820" t="n">
        <v>2.0</v>
      </c>
      <c r="O1820" s="1" t="n">
        <v>44622.6096412037</v>
      </c>
      <c r="P1820" s="1" t="n">
        <v>44622.70164351852</v>
      </c>
      <c r="Q1820" t="n">
        <v>1283.0</v>
      </c>
      <c r="R1820" t="n">
        <v>6666.0</v>
      </c>
      <c r="S1820" t="b">
        <v>0</v>
      </c>
      <c r="T1820" t="inlineStr">
        <is>
          <t>N/A</t>
        </is>
      </c>
      <c r="U1820" t="b">
        <v>1</v>
      </c>
      <c r="V1820" t="inlineStr">
        <is>
          <t>Aditya Tade</t>
        </is>
      </c>
      <c r="W1820" s="1" t="n">
        <v>44622.667280092595</v>
      </c>
      <c r="X1820" t="n">
        <v>4975.0</v>
      </c>
      <c r="Y1820" t="n">
        <v>361.0</v>
      </c>
      <c r="Z1820" t="n">
        <v>0.0</v>
      </c>
      <c r="AA1820" t="n">
        <v>361.0</v>
      </c>
      <c r="AB1820" t="n">
        <v>27.0</v>
      </c>
      <c r="AC1820" t="n">
        <v>303.0</v>
      </c>
      <c r="AD1820" t="n">
        <v>-361.0</v>
      </c>
      <c r="AE1820" t="n">
        <v>0.0</v>
      </c>
      <c r="AF1820" t="n">
        <v>0.0</v>
      </c>
      <c r="AG1820" t="n">
        <v>0.0</v>
      </c>
      <c r="AH1820" t="inlineStr">
        <is>
          <t>Ashish Sutar</t>
        </is>
      </c>
      <c r="AI1820" s="1" t="n">
        <v>44622.70164351852</v>
      </c>
      <c r="AJ1820" t="n">
        <v>1641.0</v>
      </c>
      <c r="AK1820" t="n">
        <v>9.0</v>
      </c>
      <c r="AL1820" t="n">
        <v>0.0</v>
      </c>
      <c r="AM1820" t="n">
        <v>9.0</v>
      </c>
      <c r="AN1820" t="n">
        <v>27.0</v>
      </c>
      <c r="AO1820" t="n">
        <v>9.0</v>
      </c>
      <c r="AP1820" t="n">
        <v>-370.0</v>
      </c>
      <c r="AQ1820" t="n">
        <v>0.0</v>
      </c>
      <c r="AR1820" t="n">
        <v>0.0</v>
      </c>
      <c r="AS1820" t="n">
        <v>0.0</v>
      </c>
      <c r="AT1820" t="inlineStr">
        <is>
          <t>N/A</t>
        </is>
      </c>
      <c r="AU1820" t="inlineStr">
        <is>
          <t>N/A</t>
        </is>
      </c>
      <c r="AV1820" t="inlineStr">
        <is>
          <t>N/A</t>
        </is>
      </c>
      <c r="AW1820" t="inlineStr">
        <is>
          <t>N/A</t>
        </is>
      </c>
      <c r="AX1820" t="inlineStr">
        <is>
          <t>N/A</t>
        </is>
      </c>
      <c r="AY1820" t="inlineStr">
        <is>
          <t>N/A</t>
        </is>
      </c>
      <c r="AZ1820" t="inlineStr">
        <is>
          <t>N/A</t>
        </is>
      </c>
      <c r="BA1820" t="inlineStr">
        <is>
          <t>N/A</t>
        </is>
      </c>
      <c r="BB1820" t="inlineStr">
        <is>
          <t>N/A</t>
        </is>
      </c>
      <c r="BC1820" t="inlineStr">
        <is>
          <t>N/A</t>
        </is>
      </c>
      <c r="BD1820" t="inlineStr">
        <is>
          <t>N/A</t>
        </is>
      </c>
      <c r="BE1820" t="inlineStr">
        <is>
          <t>N/A</t>
        </is>
      </c>
    </row>
    <row r="1821">
      <c r="A1821" t="inlineStr">
        <is>
          <t>WI22036918</t>
        </is>
      </c>
      <c r="B1821" t="inlineStr">
        <is>
          <t>DATA_VALIDATION</t>
        </is>
      </c>
      <c r="C1821" t="inlineStr">
        <is>
          <t>201130013385</t>
        </is>
      </c>
      <c r="D1821" t="inlineStr">
        <is>
          <t>Folder</t>
        </is>
      </c>
      <c r="E1821" s="2">
        <f>HYPERLINK("capsilon://?command=openfolder&amp;siteaddress=FAM.docvelocity-na8.net&amp;folderid=FX6AC527B5-2FED-E3BD-ED2E-2BDBE139A12A","FX220213067")</f>
        <v>0.0</v>
      </c>
      <c r="F1821" t="inlineStr">
        <is>
          <t/>
        </is>
      </c>
      <c r="G1821" t="inlineStr">
        <is>
          <t/>
        </is>
      </c>
      <c r="H1821" t="inlineStr">
        <is>
          <t>Mailitem</t>
        </is>
      </c>
      <c r="I1821" t="inlineStr">
        <is>
          <t>MI220370286</t>
        </is>
      </c>
      <c r="J1821" t="n">
        <v>0.0</v>
      </c>
      <c r="K1821" t="inlineStr">
        <is>
          <t>COMPLETED</t>
        </is>
      </c>
      <c r="L1821" t="inlineStr">
        <is>
          <t>MARK_AS_COMPLETED</t>
        </is>
      </c>
      <c r="M1821" t="inlineStr">
        <is>
          <t>Queue</t>
        </is>
      </c>
      <c r="N1821" t="n">
        <v>2.0</v>
      </c>
      <c r="O1821" s="1" t="n">
        <v>44622.609918981485</v>
      </c>
      <c r="P1821" s="1" t="n">
        <v>44622.64758101852</v>
      </c>
      <c r="Q1821" t="n">
        <v>2953.0</v>
      </c>
      <c r="R1821" t="n">
        <v>301.0</v>
      </c>
      <c r="S1821" t="b">
        <v>0</v>
      </c>
      <c r="T1821" t="inlineStr">
        <is>
          <t>N/A</t>
        </is>
      </c>
      <c r="U1821" t="b">
        <v>1</v>
      </c>
      <c r="V1821" t="inlineStr">
        <is>
          <t>Prajakta Jagannath Mane</t>
        </is>
      </c>
      <c r="W1821" s="1" t="n">
        <v>44622.612974537034</v>
      </c>
      <c r="X1821" t="n">
        <v>216.0</v>
      </c>
      <c r="Y1821" t="n">
        <v>42.0</v>
      </c>
      <c r="Z1821" t="n">
        <v>0.0</v>
      </c>
      <c r="AA1821" t="n">
        <v>42.0</v>
      </c>
      <c r="AB1821" t="n">
        <v>0.0</v>
      </c>
      <c r="AC1821" t="n">
        <v>16.0</v>
      </c>
      <c r="AD1821" t="n">
        <v>-42.0</v>
      </c>
      <c r="AE1821" t="n">
        <v>0.0</v>
      </c>
      <c r="AF1821" t="n">
        <v>0.0</v>
      </c>
      <c r="AG1821" t="n">
        <v>0.0</v>
      </c>
      <c r="AH1821" t="inlineStr">
        <is>
          <t>Vikash Suryakanth Parmar</t>
        </is>
      </c>
      <c r="AI1821" s="1" t="n">
        <v>44622.64758101852</v>
      </c>
      <c r="AJ1821" t="n">
        <v>85.0</v>
      </c>
      <c r="AK1821" t="n">
        <v>0.0</v>
      </c>
      <c r="AL1821" t="n">
        <v>0.0</v>
      </c>
      <c r="AM1821" t="n">
        <v>0.0</v>
      </c>
      <c r="AN1821" t="n">
        <v>0.0</v>
      </c>
      <c r="AO1821" t="n">
        <v>0.0</v>
      </c>
      <c r="AP1821" t="n">
        <v>-42.0</v>
      </c>
      <c r="AQ1821" t="n">
        <v>0.0</v>
      </c>
      <c r="AR1821" t="n">
        <v>0.0</v>
      </c>
      <c r="AS1821" t="n">
        <v>0.0</v>
      </c>
      <c r="AT1821" t="inlineStr">
        <is>
          <t>N/A</t>
        </is>
      </c>
      <c r="AU1821" t="inlineStr">
        <is>
          <t>N/A</t>
        </is>
      </c>
      <c r="AV1821" t="inlineStr">
        <is>
          <t>N/A</t>
        </is>
      </c>
      <c r="AW1821" t="inlineStr">
        <is>
          <t>N/A</t>
        </is>
      </c>
      <c r="AX1821" t="inlineStr">
        <is>
          <t>N/A</t>
        </is>
      </c>
      <c r="AY1821" t="inlineStr">
        <is>
          <t>N/A</t>
        </is>
      </c>
      <c r="AZ1821" t="inlineStr">
        <is>
          <t>N/A</t>
        </is>
      </c>
      <c r="BA1821" t="inlineStr">
        <is>
          <t>N/A</t>
        </is>
      </c>
      <c r="BB1821" t="inlineStr">
        <is>
          <t>N/A</t>
        </is>
      </c>
      <c r="BC1821" t="inlineStr">
        <is>
          <t>N/A</t>
        </is>
      </c>
      <c r="BD1821" t="inlineStr">
        <is>
          <t>N/A</t>
        </is>
      </c>
      <c r="BE1821" t="inlineStr">
        <is>
          <t>N/A</t>
        </is>
      </c>
    </row>
    <row r="1822">
      <c r="A1822" t="inlineStr">
        <is>
          <t>WI22036919</t>
        </is>
      </c>
      <c r="B1822" t="inlineStr">
        <is>
          <t>DATA_VALIDATION</t>
        </is>
      </c>
      <c r="C1822" t="inlineStr">
        <is>
          <t>201130013385</t>
        </is>
      </c>
      <c r="D1822" t="inlineStr">
        <is>
          <t>Folder</t>
        </is>
      </c>
      <c r="E1822" s="2">
        <f>HYPERLINK("capsilon://?command=openfolder&amp;siteaddress=FAM.docvelocity-na8.net&amp;folderid=FX6AC527B5-2FED-E3BD-ED2E-2BDBE139A12A","FX220213067")</f>
        <v>0.0</v>
      </c>
      <c r="F1822" t="inlineStr">
        <is>
          <t/>
        </is>
      </c>
      <c r="G1822" t="inlineStr">
        <is>
          <t/>
        </is>
      </c>
      <c r="H1822" t="inlineStr">
        <is>
          <t>Mailitem</t>
        </is>
      </c>
      <c r="I1822" t="inlineStr">
        <is>
          <t>MI220370279</t>
        </is>
      </c>
      <c r="J1822" t="n">
        <v>0.0</v>
      </c>
      <c r="K1822" t="inlineStr">
        <is>
          <t>COMPLETED</t>
        </is>
      </c>
      <c r="L1822" t="inlineStr">
        <is>
          <t>MARK_AS_COMPLETED</t>
        </is>
      </c>
      <c r="M1822" t="inlineStr">
        <is>
          <t>Queue</t>
        </is>
      </c>
      <c r="N1822" t="n">
        <v>2.0</v>
      </c>
      <c r="O1822" s="1" t="n">
        <v>44622.61015046296</v>
      </c>
      <c r="P1822" s="1" t="n">
        <v>44622.64858796296</v>
      </c>
      <c r="Q1822" t="n">
        <v>2941.0</v>
      </c>
      <c r="R1822" t="n">
        <v>380.0</v>
      </c>
      <c r="S1822" t="b">
        <v>0</v>
      </c>
      <c r="T1822" t="inlineStr">
        <is>
          <t>N/A</t>
        </is>
      </c>
      <c r="U1822" t="b">
        <v>1</v>
      </c>
      <c r="V1822" t="inlineStr">
        <is>
          <t>Raman Vaidya</t>
        </is>
      </c>
      <c r="W1822" s="1" t="n">
        <v>44622.6141087963</v>
      </c>
      <c r="X1822" t="n">
        <v>294.0</v>
      </c>
      <c r="Y1822" t="n">
        <v>42.0</v>
      </c>
      <c r="Z1822" t="n">
        <v>0.0</v>
      </c>
      <c r="AA1822" t="n">
        <v>42.0</v>
      </c>
      <c r="AB1822" t="n">
        <v>0.0</v>
      </c>
      <c r="AC1822" t="n">
        <v>12.0</v>
      </c>
      <c r="AD1822" t="n">
        <v>-42.0</v>
      </c>
      <c r="AE1822" t="n">
        <v>0.0</v>
      </c>
      <c r="AF1822" t="n">
        <v>0.0</v>
      </c>
      <c r="AG1822" t="n">
        <v>0.0</v>
      </c>
      <c r="AH1822" t="inlineStr">
        <is>
          <t>Vikash Suryakanth Parmar</t>
        </is>
      </c>
      <c r="AI1822" s="1" t="n">
        <v>44622.64858796296</v>
      </c>
      <c r="AJ1822" t="n">
        <v>86.0</v>
      </c>
      <c r="AK1822" t="n">
        <v>0.0</v>
      </c>
      <c r="AL1822" t="n">
        <v>0.0</v>
      </c>
      <c r="AM1822" t="n">
        <v>0.0</v>
      </c>
      <c r="AN1822" t="n">
        <v>0.0</v>
      </c>
      <c r="AO1822" t="n">
        <v>0.0</v>
      </c>
      <c r="AP1822" t="n">
        <v>-42.0</v>
      </c>
      <c r="AQ1822" t="n">
        <v>0.0</v>
      </c>
      <c r="AR1822" t="n">
        <v>0.0</v>
      </c>
      <c r="AS1822" t="n">
        <v>0.0</v>
      </c>
      <c r="AT1822" t="inlineStr">
        <is>
          <t>N/A</t>
        </is>
      </c>
      <c r="AU1822" t="inlineStr">
        <is>
          <t>N/A</t>
        </is>
      </c>
      <c r="AV1822" t="inlineStr">
        <is>
          <t>N/A</t>
        </is>
      </c>
      <c r="AW1822" t="inlineStr">
        <is>
          <t>N/A</t>
        </is>
      </c>
      <c r="AX1822" t="inlineStr">
        <is>
          <t>N/A</t>
        </is>
      </c>
      <c r="AY1822" t="inlineStr">
        <is>
          <t>N/A</t>
        </is>
      </c>
      <c r="AZ1822" t="inlineStr">
        <is>
          <t>N/A</t>
        </is>
      </c>
      <c r="BA1822" t="inlineStr">
        <is>
          <t>N/A</t>
        </is>
      </c>
      <c r="BB1822" t="inlineStr">
        <is>
          <t>N/A</t>
        </is>
      </c>
      <c r="BC1822" t="inlineStr">
        <is>
          <t>N/A</t>
        </is>
      </c>
      <c r="BD1822" t="inlineStr">
        <is>
          <t>N/A</t>
        </is>
      </c>
      <c r="BE1822" t="inlineStr">
        <is>
          <t>N/A</t>
        </is>
      </c>
    </row>
    <row r="1823">
      <c r="A1823" t="inlineStr">
        <is>
          <t>WI220369240</t>
        </is>
      </c>
      <c r="B1823" t="inlineStr">
        <is>
          <t>DATA_VALIDATION</t>
        </is>
      </c>
      <c r="C1823" t="inlineStr">
        <is>
          <t>201130013402</t>
        </is>
      </c>
      <c r="D1823" t="inlineStr">
        <is>
          <t>Folder</t>
        </is>
      </c>
      <c r="E1823" s="2">
        <f>HYPERLINK("capsilon://?command=openfolder&amp;siteaddress=FAM.docvelocity-na8.net&amp;folderid=FX7EDA66C2-3641-FB46-E8A3-B49E7D09E177","FX2203980")</f>
        <v>0.0</v>
      </c>
      <c r="F1823" t="inlineStr">
        <is>
          <t/>
        </is>
      </c>
      <c r="G1823" t="inlineStr">
        <is>
          <t/>
        </is>
      </c>
      <c r="H1823" t="inlineStr">
        <is>
          <t>Mailitem</t>
        </is>
      </c>
      <c r="I1823" t="inlineStr">
        <is>
          <t>MI2203714511</t>
        </is>
      </c>
      <c r="J1823" t="n">
        <v>66.0</v>
      </c>
      <c r="K1823" t="inlineStr">
        <is>
          <t>COMPLETED</t>
        </is>
      </c>
      <c r="L1823" t="inlineStr">
        <is>
          <t>MARK_AS_COMPLETED</t>
        </is>
      </c>
      <c r="M1823" t="inlineStr">
        <is>
          <t>Queue</t>
        </is>
      </c>
      <c r="N1823" t="n">
        <v>1.0</v>
      </c>
      <c r="O1823" s="1" t="n">
        <v>44643.60045138889</v>
      </c>
      <c r="P1823" s="1" t="n">
        <v>44643.634421296294</v>
      </c>
      <c r="Q1823" t="n">
        <v>2085.0</v>
      </c>
      <c r="R1823" t="n">
        <v>850.0</v>
      </c>
      <c r="S1823" t="b">
        <v>0</v>
      </c>
      <c r="T1823" t="inlineStr">
        <is>
          <t>N/A</t>
        </is>
      </c>
      <c r="U1823" t="b">
        <v>0</v>
      </c>
      <c r="V1823" t="inlineStr">
        <is>
          <t>Suraj Toradmal</t>
        </is>
      </c>
      <c r="W1823" s="1" t="n">
        <v>44643.634421296294</v>
      </c>
      <c r="X1823" t="n">
        <v>523.0</v>
      </c>
      <c r="Y1823" t="n">
        <v>0.0</v>
      </c>
      <c r="Z1823" t="n">
        <v>0.0</v>
      </c>
      <c r="AA1823" t="n">
        <v>0.0</v>
      </c>
      <c r="AB1823" t="n">
        <v>0.0</v>
      </c>
      <c r="AC1823" t="n">
        <v>0.0</v>
      </c>
      <c r="AD1823" t="n">
        <v>66.0</v>
      </c>
      <c r="AE1823" t="n">
        <v>54.0</v>
      </c>
      <c r="AF1823" t="n">
        <v>0.0</v>
      </c>
      <c r="AG1823" t="n">
        <v>3.0</v>
      </c>
      <c r="AH1823" t="inlineStr">
        <is>
          <t>N/A</t>
        </is>
      </c>
      <c r="AI1823" t="inlineStr">
        <is>
          <t>N/A</t>
        </is>
      </c>
      <c r="AJ1823" t="inlineStr">
        <is>
          <t>N/A</t>
        </is>
      </c>
      <c r="AK1823" t="inlineStr">
        <is>
          <t>N/A</t>
        </is>
      </c>
      <c r="AL1823" t="inlineStr">
        <is>
          <t>N/A</t>
        </is>
      </c>
      <c r="AM1823" t="inlineStr">
        <is>
          <t>N/A</t>
        </is>
      </c>
      <c r="AN1823" t="inlineStr">
        <is>
          <t>N/A</t>
        </is>
      </c>
      <c r="AO1823" t="inlineStr">
        <is>
          <t>N/A</t>
        </is>
      </c>
      <c r="AP1823" t="inlineStr">
        <is>
          <t>N/A</t>
        </is>
      </c>
      <c r="AQ1823" t="inlineStr">
        <is>
          <t>N/A</t>
        </is>
      </c>
      <c r="AR1823" t="inlineStr">
        <is>
          <t>N/A</t>
        </is>
      </c>
      <c r="AS1823" t="inlineStr">
        <is>
          <t>N/A</t>
        </is>
      </c>
      <c r="AT1823" t="inlineStr">
        <is>
          <t>N/A</t>
        </is>
      </c>
      <c r="AU1823" t="inlineStr">
        <is>
          <t>N/A</t>
        </is>
      </c>
      <c r="AV1823" t="inlineStr">
        <is>
          <t>N/A</t>
        </is>
      </c>
      <c r="AW1823" t="inlineStr">
        <is>
          <t>N/A</t>
        </is>
      </c>
      <c r="AX1823" t="inlineStr">
        <is>
          <t>N/A</t>
        </is>
      </c>
      <c r="AY1823" t="inlineStr">
        <is>
          <t>N/A</t>
        </is>
      </c>
      <c r="AZ1823" t="inlineStr">
        <is>
          <t>N/A</t>
        </is>
      </c>
      <c r="BA1823" t="inlineStr">
        <is>
          <t>N/A</t>
        </is>
      </c>
      <c r="BB1823" t="inlineStr">
        <is>
          <t>N/A</t>
        </is>
      </c>
      <c r="BC1823" t="inlineStr">
        <is>
          <t>N/A</t>
        </is>
      </c>
      <c r="BD1823" t="inlineStr">
        <is>
          <t>N/A</t>
        </is>
      </c>
      <c r="BE1823" t="inlineStr">
        <is>
          <t>N/A</t>
        </is>
      </c>
    </row>
    <row r="1824">
      <c r="A1824" t="inlineStr">
        <is>
          <t>WI220369355</t>
        </is>
      </c>
      <c r="B1824" t="inlineStr">
        <is>
          <t>DATA_VALIDATION</t>
        </is>
      </c>
      <c r="C1824" t="inlineStr">
        <is>
          <t>201300022368</t>
        </is>
      </c>
      <c r="D1824" t="inlineStr">
        <is>
          <t>Folder</t>
        </is>
      </c>
      <c r="E1824" s="2">
        <f>HYPERLINK("capsilon://?command=openfolder&amp;siteaddress=FAM.docvelocity-na8.net&amp;folderid=FX3AB486D8-8FDF-6B6B-1011-17CA8E042BF8","FX220310518")</f>
        <v>0.0</v>
      </c>
      <c r="F1824" t="inlineStr">
        <is>
          <t/>
        </is>
      </c>
      <c r="G1824" t="inlineStr">
        <is>
          <t/>
        </is>
      </c>
      <c r="H1824" t="inlineStr">
        <is>
          <t>Mailitem</t>
        </is>
      </c>
      <c r="I1824" t="inlineStr">
        <is>
          <t>MI2203715545</t>
        </is>
      </c>
      <c r="J1824" t="n">
        <v>182.0</v>
      </c>
      <c r="K1824" t="inlineStr">
        <is>
          <t>COMPLETED</t>
        </is>
      </c>
      <c r="L1824" t="inlineStr">
        <is>
          <t>MARK_AS_COMPLETED</t>
        </is>
      </c>
      <c r="M1824" t="inlineStr">
        <is>
          <t>Queue</t>
        </is>
      </c>
      <c r="N1824" t="n">
        <v>2.0</v>
      </c>
      <c r="O1824" s="1" t="n">
        <v>44643.61104166666</v>
      </c>
      <c r="P1824" s="1" t="n">
        <v>44643.648888888885</v>
      </c>
      <c r="Q1824" t="n">
        <v>1170.0</v>
      </c>
      <c r="R1824" t="n">
        <v>2100.0</v>
      </c>
      <c r="S1824" t="b">
        <v>0</v>
      </c>
      <c r="T1824" t="inlineStr">
        <is>
          <t>N/A</t>
        </is>
      </c>
      <c r="U1824" t="b">
        <v>0</v>
      </c>
      <c r="V1824" t="inlineStr">
        <is>
          <t>Swapnil Chavan</t>
        </is>
      </c>
      <c r="W1824" s="1" t="n">
        <v>44643.62755787037</v>
      </c>
      <c r="X1824" t="n">
        <v>1419.0</v>
      </c>
      <c r="Y1824" t="n">
        <v>158.0</v>
      </c>
      <c r="Z1824" t="n">
        <v>0.0</v>
      </c>
      <c r="AA1824" t="n">
        <v>158.0</v>
      </c>
      <c r="AB1824" t="n">
        <v>0.0</v>
      </c>
      <c r="AC1824" t="n">
        <v>4.0</v>
      </c>
      <c r="AD1824" t="n">
        <v>24.0</v>
      </c>
      <c r="AE1824" t="n">
        <v>0.0</v>
      </c>
      <c r="AF1824" t="n">
        <v>0.0</v>
      </c>
      <c r="AG1824" t="n">
        <v>0.0</v>
      </c>
      <c r="AH1824" t="inlineStr">
        <is>
          <t>Ketan Pathak</t>
        </is>
      </c>
      <c r="AI1824" s="1" t="n">
        <v>44643.648888888885</v>
      </c>
      <c r="AJ1824" t="n">
        <v>681.0</v>
      </c>
      <c r="AK1824" t="n">
        <v>2.0</v>
      </c>
      <c r="AL1824" t="n">
        <v>0.0</v>
      </c>
      <c r="AM1824" t="n">
        <v>2.0</v>
      </c>
      <c r="AN1824" t="n">
        <v>0.0</v>
      </c>
      <c r="AO1824" t="n">
        <v>2.0</v>
      </c>
      <c r="AP1824" t="n">
        <v>22.0</v>
      </c>
      <c r="AQ1824" t="n">
        <v>0.0</v>
      </c>
      <c r="AR1824" t="n">
        <v>0.0</v>
      </c>
      <c r="AS1824" t="n">
        <v>0.0</v>
      </c>
      <c r="AT1824" t="inlineStr">
        <is>
          <t>N/A</t>
        </is>
      </c>
      <c r="AU1824" t="inlineStr">
        <is>
          <t>N/A</t>
        </is>
      </c>
      <c r="AV1824" t="inlineStr">
        <is>
          <t>N/A</t>
        </is>
      </c>
      <c r="AW1824" t="inlineStr">
        <is>
          <t>N/A</t>
        </is>
      </c>
      <c r="AX1824" t="inlineStr">
        <is>
          <t>N/A</t>
        </is>
      </c>
      <c r="AY1824" t="inlineStr">
        <is>
          <t>N/A</t>
        </is>
      </c>
      <c r="AZ1824" t="inlineStr">
        <is>
          <t>N/A</t>
        </is>
      </c>
      <c r="BA1824" t="inlineStr">
        <is>
          <t>N/A</t>
        </is>
      </c>
      <c r="BB1824" t="inlineStr">
        <is>
          <t>N/A</t>
        </is>
      </c>
      <c r="BC1824" t="inlineStr">
        <is>
          <t>N/A</t>
        </is>
      </c>
      <c r="BD1824" t="inlineStr">
        <is>
          <t>N/A</t>
        </is>
      </c>
      <c r="BE1824" t="inlineStr">
        <is>
          <t>N/A</t>
        </is>
      </c>
    </row>
    <row r="1825">
      <c r="A1825" t="inlineStr">
        <is>
          <t>WI220369478</t>
        </is>
      </c>
      <c r="B1825" t="inlineStr">
        <is>
          <t>DATA_VALIDATION</t>
        </is>
      </c>
      <c r="C1825" t="inlineStr">
        <is>
          <t>201330006006</t>
        </is>
      </c>
      <c r="D1825" t="inlineStr">
        <is>
          <t>Folder</t>
        </is>
      </c>
      <c r="E1825" s="2">
        <f>HYPERLINK("capsilon://?command=openfolder&amp;siteaddress=FAM.docvelocity-na8.net&amp;folderid=FX2C6751DF-0BDC-1D74-E117-10C41DC7EACF","FX220310316")</f>
        <v>0.0</v>
      </c>
      <c r="F1825" t="inlineStr">
        <is>
          <t/>
        </is>
      </c>
      <c r="G1825" t="inlineStr">
        <is>
          <t/>
        </is>
      </c>
      <c r="H1825" t="inlineStr">
        <is>
          <t>Mailitem</t>
        </is>
      </c>
      <c r="I1825" t="inlineStr">
        <is>
          <t>MI2203709320</t>
        </is>
      </c>
      <c r="J1825" t="n">
        <v>213.0</v>
      </c>
      <c r="K1825" t="inlineStr">
        <is>
          <t>COMPLETED</t>
        </is>
      </c>
      <c r="L1825" t="inlineStr">
        <is>
          <t>MARK_AS_COMPLETED</t>
        </is>
      </c>
      <c r="M1825" t="inlineStr">
        <is>
          <t>Queue</t>
        </is>
      </c>
      <c r="N1825" t="n">
        <v>2.0</v>
      </c>
      <c r="O1825" s="1" t="n">
        <v>44643.623032407406</v>
      </c>
      <c r="P1825" s="1" t="n">
        <v>44643.74240740741</v>
      </c>
      <c r="Q1825" t="n">
        <v>5292.0</v>
      </c>
      <c r="R1825" t="n">
        <v>5022.0</v>
      </c>
      <c r="S1825" t="b">
        <v>0</v>
      </c>
      <c r="T1825" t="inlineStr">
        <is>
          <t>N/A</t>
        </is>
      </c>
      <c r="U1825" t="b">
        <v>1</v>
      </c>
      <c r="V1825" t="inlineStr">
        <is>
          <t>Pratik Bhandwalkar</t>
        </is>
      </c>
      <c r="W1825" s="1" t="n">
        <v>44643.662835648145</v>
      </c>
      <c r="X1825" t="n">
        <v>3427.0</v>
      </c>
      <c r="Y1825" t="n">
        <v>169.0</v>
      </c>
      <c r="Z1825" t="n">
        <v>0.0</v>
      </c>
      <c r="AA1825" t="n">
        <v>169.0</v>
      </c>
      <c r="AB1825" t="n">
        <v>0.0</v>
      </c>
      <c r="AC1825" t="n">
        <v>18.0</v>
      </c>
      <c r="AD1825" t="n">
        <v>44.0</v>
      </c>
      <c r="AE1825" t="n">
        <v>0.0</v>
      </c>
      <c r="AF1825" t="n">
        <v>0.0</v>
      </c>
      <c r="AG1825" t="n">
        <v>0.0</v>
      </c>
      <c r="AH1825" t="inlineStr">
        <is>
          <t>Ketan Pathak</t>
        </is>
      </c>
      <c r="AI1825" s="1" t="n">
        <v>44643.74240740741</v>
      </c>
      <c r="AJ1825" t="n">
        <v>1587.0</v>
      </c>
      <c r="AK1825" t="n">
        <v>4.0</v>
      </c>
      <c r="AL1825" t="n">
        <v>0.0</v>
      </c>
      <c r="AM1825" t="n">
        <v>4.0</v>
      </c>
      <c r="AN1825" t="n">
        <v>0.0</v>
      </c>
      <c r="AO1825" t="n">
        <v>4.0</v>
      </c>
      <c r="AP1825" t="n">
        <v>40.0</v>
      </c>
      <c r="AQ1825" t="n">
        <v>0.0</v>
      </c>
      <c r="AR1825" t="n">
        <v>0.0</v>
      </c>
      <c r="AS1825" t="n">
        <v>0.0</v>
      </c>
      <c r="AT1825" t="inlineStr">
        <is>
          <t>N/A</t>
        </is>
      </c>
      <c r="AU1825" t="inlineStr">
        <is>
          <t>N/A</t>
        </is>
      </c>
      <c r="AV1825" t="inlineStr">
        <is>
          <t>N/A</t>
        </is>
      </c>
      <c r="AW1825" t="inlineStr">
        <is>
          <t>N/A</t>
        </is>
      </c>
      <c r="AX1825" t="inlineStr">
        <is>
          <t>N/A</t>
        </is>
      </c>
      <c r="AY1825" t="inlineStr">
        <is>
          <t>N/A</t>
        </is>
      </c>
      <c r="AZ1825" t="inlineStr">
        <is>
          <t>N/A</t>
        </is>
      </c>
      <c r="BA1825" t="inlineStr">
        <is>
          <t>N/A</t>
        </is>
      </c>
      <c r="BB1825" t="inlineStr">
        <is>
          <t>N/A</t>
        </is>
      </c>
      <c r="BC1825" t="inlineStr">
        <is>
          <t>N/A</t>
        </is>
      </c>
      <c r="BD1825" t="inlineStr">
        <is>
          <t>N/A</t>
        </is>
      </c>
      <c r="BE1825" t="inlineStr">
        <is>
          <t>N/A</t>
        </is>
      </c>
    </row>
    <row r="1826">
      <c r="A1826" t="inlineStr">
        <is>
          <t>WI220369556</t>
        </is>
      </c>
      <c r="B1826" t="inlineStr">
        <is>
          <t>DATA_VALIDATION</t>
        </is>
      </c>
      <c r="C1826" t="inlineStr">
        <is>
          <t>201300022370</t>
        </is>
      </c>
      <c r="D1826" t="inlineStr">
        <is>
          <t>Folder</t>
        </is>
      </c>
      <c r="E1826" s="2">
        <f>HYPERLINK("capsilon://?command=openfolder&amp;siteaddress=FAM.docvelocity-na8.net&amp;folderid=FX72D61C82-B251-738C-E24D-844033341D3A","FX220310527")</f>
        <v>0.0</v>
      </c>
      <c r="F1826" t="inlineStr">
        <is>
          <t/>
        </is>
      </c>
      <c r="G1826" t="inlineStr">
        <is>
          <t/>
        </is>
      </c>
      <c r="H1826" t="inlineStr">
        <is>
          <t>Mailitem</t>
        </is>
      </c>
      <c r="I1826" t="inlineStr">
        <is>
          <t>MI2203711495</t>
        </is>
      </c>
      <c r="J1826" t="n">
        <v>475.0</v>
      </c>
      <c r="K1826" t="inlineStr">
        <is>
          <t>COMPLETED</t>
        </is>
      </c>
      <c r="L1826" t="inlineStr">
        <is>
          <t>MARK_AS_COMPLETED</t>
        </is>
      </c>
      <c r="M1826" t="inlineStr">
        <is>
          <t>Queue</t>
        </is>
      </c>
      <c r="N1826" t="n">
        <v>2.0</v>
      </c>
      <c r="O1826" s="1" t="n">
        <v>44643.62936342593</v>
      </c>
      <c r="P1826" s="1" t="n">
        <v>44643.76819444444</v>
      </c>
      <c r="Q1826" t="n">
        <v>3113.0</v>
      </c>
      <c r="R1826" t="n">
        <v>8882.0</v>
      </c>
      <c r="S1826" t="b">
        <v>0</v>
      </c>
      <c r="T1826" t="inlineStr">
        <is>
          <t>N/A</t>
        </is>
      </c>
      <c r="U1826" t="b">
        <v>1</v>
      </c>
      <c r="V1826" t="inlineStr">
        <is>
          <t>Nilesh Thakur</t>
        </is>
      </c>
      <c r="W1826" s="1" t="n">
        <v>44643.69590277778</v>
      </c>
      <c r="X1826" t="n">
        <v>5744.0</v>
      </c>
      <c r="Y1826" t="n">
        <v>410.0</v>
      </c>
      <c r="Z1826" t="n">
        <v>0.0</v>
      </c>
      <c r="AA1826" t="n">
        <v>410.0</v>
      </c>
      <c r="AB1826" t="n">
        <v>0.0</v>
      </c>
      <c r="AC1826" t="n">
        <v>108.0</v>
      </c>
      <c r="AD1826" t="n">
        <v>65.0</v>
      </c>
      <c r="AE1826" t="n">
        <v>0.0</v>
      </c>
      <c r="AF1826" t="n">
        <v>0.0</v>
      </c>
      <c r="AG1826" t="n">
        <v>0.0</v>
      </c>
      <c r="AH1826" t="inlineStr">
        <is>
          <t>Mohini Shinde</t>
        </is>
      </c>
      <c r="AI1826" s="1" t="n">
        <v>44643.76819444444</v>
      </c>
      <c r="AJ1826" t="n">
        <v>3138.0</v>
      </c>
      <c r="AK1826" t="n">
        <v>23.0</v>
      </c>
      <c r="AL1826" t="n">
        <v>0.0</v>
      </c>
      <c r="AM1826" t="n">
        <v>23.0</v>
      </c>
      <c r="AN1826" t="n">
        <v>0.0</v>
      </c>
      <c r="AO1826" t="n">
        <v>15.0</v>
      </c>
      <c r="AP1826" t="n">
        <v>42.0</v>
      </c>
      <c r="AQ1826" t="n">
        <v>0.0</v>
      </c>
      <c r="AR1826" t="n">
        <v>0.0</v>
      </c>
      <c r="AS1826" t="n">
        <v>0.0</v>
      </c>
      <c r="AT1826" t="inlineStr">
        <is>
          <t>N/A</t>
        </is>
      </c>
      <c r="AU1826" t="inlineStr">
        <is>
          <t>N/A</t>
        </is>
      </c>
      <c r="AV1826" t="inlineStr">
        <is>
          <t>N/A</t>
        </is>
      </c>
      <c r="AW1826" t="inlineStr">
        <is>
          <t>N/A</t>
        </is>
      </c>
      <c r="AX1826" t="inlineStr">
        <is>
          <t>N/A</t>
        </is>
      </c>
      <c r="AY1826" t="inlineStr">
        <is>
          <t>N/A</t>
        </is>
      </c>
      <c r="AZ1826" t="inlineStr">
        <is>
          <t>N/A</t>
        </is>
      </c>
      <c r="BA1826" t="inlineStr">
        <is>
          <t>N/A</t>
        </is>
      </c>
      <c r="BB1826" t="inlineStr">
        <is>
          <t>N/A</t>
        </is>
      </c>
      <c r="BC1826" t="inlineStr">
        <is>
          <t>N/A</t>
        </is>
      </c>
      <c r="BD1826" t="inlineStr">
        <is>
          <t>N/A</t>
        </is>
      </c>
      <c r="BE1826" t="inlineStr">
        <is>
          <t>N/A</t>
        </is>
      </c>
    </row>
    <row r="1827">
      <c r="A1827" t="inlineStr">
        <is>
          <t>WI220369560</t>
        </is>
      </c>
      <c r="B1827" t="inlineStr">
        <is>
          <t>DATA_VALIDATION</t>
        </is>
      </c>
      <c r="C1827" t="inlineStr">
        <is>
          <t>201348000354</t>
        </is>
      </c>
      <c r="D1827" t="inlineStr">
        <is>
          <t>Folder</t>
        </is>
      </c>
      <c r="E1827" s="2">
        <f>HYPERLINK("capsilon://?command=openfolder&amp;siteaddress=FAM.docvelocity-na8.net&amp;folderid=FXF2A1D746-1592-1E45-B6F9-92F792ACF60A","FX22029652")</f>
        <v>0.0</v>
      </c>
      <c r="F1827" t="inlineStr">
        <is>
          <t/>
        </is>
      </c>
      <c r="G1827" t="inlineStr">
        <is>
          <t/>
        </is>
      </c>
      <c r="H1827" t="inlineStr">
        <is>
          <t>Mailitem</t>
        </is>
      </c>
      <c r="I1827" t="inlineStr">
        <is>
          <t>MI2203717366</t>
        </is>
      </c>
      <c r="J1827" t="n">
        <v>0.0</v>
      </c>
      <c r="K1827" t="inlineStr">
        <is>
          <t>COMPLETED</t>
        </is>
      </c>
      <c r="L1827" t="inlineStr">
        <is>
          <t>MARK_AS_COMPLETED</t>
        </is>
      </c>
      <c r="M1827" t="inlineStr">
        <is>
          <t>Queue</t>
        </is>
      </c>
      <c r="N1827" t="n">
        <v>2.0</v>
      </c>
      <c r="O1827" s="1" t="n">
        <v>44643.6296875</v>
      </c>
      <c r="P1827" s="1" t="n">
        <v>44643.65131944444</v>
      </c>
      <c r="Q1827" t="n">
        <v>1687.0</v>
      </c>
      <c r="R1827" t="n">
        <v>182.0</v>
      </c>
      <c r="S1827" t="b">
        <v>0</v>
      </c>
      <c r="T1827" t="inlineStr">
        <is>
          <t>N/A</t>
        </is>
      </c>
      <c r="U1827" t="b">
        <v>0</v>
      </c>
      <c r="V1827" t="inlineStr">
        <is>
          <t>Nayan Naramshettiwar</t>
        </is>
      </c>
      <c r="W1827" s="1" t="n">
        <v>44643.632002314815</v>
      </c>
      <c r="X1827" t="n">
        <v>97.0</v>
      </c>
      <c r="Y1827" t="n">
        <v>0.0</v>
      </c>
      <c r="Z1827" t="n">
        <v>0.0</v>
      </c>
      <c r="AA1827" t="n">
        <v>0.0</v>
      </c>
      <c r="AB1827" t="n">
        <v>37.0</v>
      </c>
      <c r="AC1827" t="n">
        <v>0.0</v>
      </c>
      <c r="AD1827" t="n">
        <v>0.0</v>
      </c>
      <c r="AE1827" t="n">
        <v>0.0</v>
      </c>
      <c r="AF1827" t="n">
        <v>0.0</v>
      </c>
      <c r="AG1827" t="n">
        <v>0.0</v>
      </c>
      <c r="AH1827" t="inlineStr">
        <is>
          <t>Mohini Shinde</t>
        </is>
      </c>
      <c r="AI1827" s="1" t="n">
        <v>44643.65131944444</v>
      </c>
      <c r="AJ1827" t="n">
        <v>32.0</v>
      </c>
      <c r="AK1827" t="n">
        <v>0.0</v>
      </c>
      <c r="AL1827" t="n">
        <v>0.0</v>
      </c>
      <c r="AM1827" t="n">
        <v>0.0</v>
      </c>
      <c r="AN1827" t="n">
        <v>37.0</v>
      </c>
      <c r="AO1827" t="n">
        <v>0.0</v>
      </c>
      <c r="AP1827" t="n">
        <v>0.0</v>
      </c>
      <c r="AQ1827" t="n">
        <v>0.0</v>
      </c>
      <c r="AR1827" t="n">
        <v>0.0</v>
      </c>
      <c r="AS1827" t="n">
        <v>0.0</v>
      </c>
      <c r="AT1827" t="inlineStr">
        <is>
          <t>N/A</t>
        </is>
      </c>
      <c r="AU1827" t="inlineStr">
        <is>
          <t>N/A</t>
        </is>
      </c>
      <c r="AV1827" t="inlineStr">
        <is>
          <t>N/A</t>
        </is>
      </c>
      <c r="AW1827" t="inlineStr">
        <is>
          <t>N/A</t>
        </is>
      </c>
      <c r="AX1827" t="inlineStr">
        <is>
          <t>N/A</t>
        </is>
      </c>
      <c r="AY1827" t="inlineStr">
        <is>
          <t>N/A</t>
        </is>
      </c>
      <c r="AZ1827" t="inlineStr">
        <is>
          <t>N/A</t>
        </is>
      </c>
      <c r="BA1827" t="inlineStr">
        <is>
          <t>N/A</t>
        </is>
      </c>
      <c r="BB1827" t="inlineStr">
        <is>
          <t>N/A</t>
        </is>
      </c>
      <c r="BC1827" t="inlineStr">
        <is>
          <t>N/A</t>
        </is>
      </c>
      <c r="BD1827" t="inlineStr">
        <is>
          <t>N/A</t>
        </is>
      </c>
      <c r="BE1827" t="inlineStr">
        <is>
          <t>N/A</t>
        </is>
      </c>
    </row>
    <row r="1828">
      <c r="A1828" t="inlineStr">
        <is>
          <t>WI220369605</t>
        </is>
      </c>
      <c r="B1828" t="inlineStr">
        <is>
          <t>DATA_VALIDATION</t>
        </is>
      </c>
      <c r="C1828" t="inlineStr">
        <is>
          <t>201130013402</t>
        </is>
      </c>
      <c r="D1828" t="inlineStr">
        <is>
          <t>Folder</t>
        </is>
      </c>
      <c r="E1828" s="2">
        <f>HYPERLINK("capsilon://?command=openfolder&amp;siteaddress=FAM.docvelocity-na8.net&amp;folderid=FX7EDA66C2-3641-FB46-E8A3-B49E7D09E177","FX2203980")</f>
        <v>0.0</v>
      </c>
      <c r="F1828" t="inlineStr">
        <is>
          <t/>
        </is>
      </c>
      <c r="G1828" t="inlineStr">
        <is>
          <t/>
        </is>
      </c>
      <c r="H1828" t="inlineStr">
        <is>
          <t>Mailitem</t>
        </is>
      </c>
      <c r="I1828" t="inlineStr">
        <is>
          <t>MI2203714511</t>
        </is>
      </c>
      <c r="J1828" t="n">
        <v>94.0</v>
      </c>
      <c r="K1828" t="inlineStr">
        <is>
          <t>COMPLETED</t>
        </is>
      </c>
      <c r="L1828" t="inlineStr">
        <is>
          <t>MARK_AS_COMPLETED</t>
        </is>
      </c>
      <c r="M1828" t="inlineStr">
        <is>
          <t>Queue</t>
        </is>
      </c>
      <c r="N1828" t="n">
        <v>2.0</v>
      </c>
      <c r="O1828" s="1" t="n">
        <v>44643.63512731482</v>
      </c>
      <c r="P1828" s="1" t="n">
        <v>44643.6528125</v>
      </c>
      <c r="Q1828" t="n">
        <v>490.0</v>
      </c>
      <c r="R1828" t="n">
        <v>1038.0</v>
      </c>
      <c r="S1828" t="b">
        <v>0</v>
      </c>
      <c r="T1828" t="inlineStr">
        <is>
          <t>N/A</t>
        </is>
      </c>
      <c r="U1828" t="b">
        <v>1</v>
      </c>
      <c r="V1828" t="inlineStr">
        <is>
          <t>Swapnil Chavan</t>
        </is>
      </c>
      <c r="W1828" s="1" t="n">
        <v>44643.643692129626</v>
      </c>
      <c r="X1828" t="n">
        <v>700.0</v>
      </c>
      <c r="Y1828" t="n">
        <v>75.0</v>
      </c>
      <c r="Z1828" t="n">
        <v>0.0</v>
      </c>
      <c r="AA1828" t="n">
        <v>75.0</v>
      </c>
      <c r="AB1828" t="n">
        <v>0.0</v>
      </c>
      <c r="AC1828" t="n">
        <v>4.0</v>
      </c>
      <c r="AD1828" t="n">
        <v>19.0</v>
      </c>
      <c r="AE1828" t="n">
        <v>0.0</v>
      </c>
      <c r="AF1828" t="n">
        <v>0.0</v>
      </c>
      <c r="AG1828" t="n">
        <v>0.0</v>
      </c>
      <c r="AH1828" t="inlineStr">
        <is>
          <t>Ketan Pathak</t>
        </is>
      </c>
      <c r="AI1828" s="1" t="n">
        <v>44643.6528125</v>
      </c>
      <c r="AJ1828" t="n">
        <v>338.0</v>
      </c>
      <c r="AK1828" t="n">
        <v>1.0</v>
      </c>
      <c r="AL1828" t="n">
        <v>0.0</v>
      </c>
      <c r="AM1828" t="n">
        <v>1.0</v>
      </c>
      <c r="AN1828" t="n">
        <v>0.0</v>
      </c>
      <c r="AO1828" t="n">
        <v>1.0</v>
      </c>
      <c r="AP1828" t="n">
        <v>18.0</v>
      </c>
      <c r="AQ1828" t="n">
        <v>0.0</v>
      </c>
      <c r="AR1828" t="n">
        <v>0.0</v>
      </c>
      <c r="AS1828" t="n">
        <v>0.0</v>
      </c>
      <c r="AT1828" t="inlineStr">
        <is>
          <t>N/A</t>
        </is>
      </c>
      <c r="AU1828" t="inlineStr">
        <is>
          <t>N/A</t>
        </is>
      </c>
      <c r="AV1828" t="inlineStr">
        <is>
          <t>N/A</t>
        </is>
      </c>
      <c r="AW1828" t="inlineStr">
        <is>
          <t>N/A</t>
        </is>
      </c>
      <c r="AX1828" t="inlineStr">
        <is>
          <t>N/A</t>
        </is>
      </c>
      <c r="AY1828" t="inlineStr">
        <is>
          <t>N/A</t>
        </is>
      </c>
      <c r="AZ1828" t="inlineStr">
        <is>
          <t>N/A</t>
        </is>
      </c>
      <c r="BA1828" t="inlineStr">
        <is>
          <t>N/A</t>
        </is>
      </c>
      <c r="BB1828" t="inlineStr">
        <is>
          <t>N/A</t>
        </is>
      </c>
      <c r="BC1828" t="inlineStr">
        <is>
          <t>N/A</t>
        </is>
      </c>
      <c r="BD1828" t="inlineStr">
        <is>
          <t>N/A</t>
        </is>
      </c>
      <c r="BE1828" t="inlineStr">
        <is>
          <t>N/A</t>
        </is>
      </c>
    </row>
    <row r="1829">
      <c r="A1829" t="inlineStr">
        <is>
          <t>WI220369700</t>
        </is>
      </c>
      <c r="B1829" t="inlineStr">
        <is>
          <t>DATA_VALIDATION</t>
        </is>
      </c>
      <c r="C1829" t="inlineStr">
        <is>
          <t>201130013388</t>
        </is>
      </c>
      <c r="D1829" t="inlineStr">
        <is>
          <t>Folder</t>
        </is>
      </c>
      <c r="E1829" s="2">
        <f>HYPERLINK("capsilon://?command=openfolder&amp;siteaddress=FAM.docvelocity-na8.net&amp;folderid=FX64BEBF8D-CC0C-9790-6E5F-CF60154FC56D","FX220370")</f>
        <v>0.0</v>
      </c>
      <c r="F1829" t="inlineStr">
        <is>
          <t/>
        </is>
      </c>
      <c r="G1829" t="inlineStr">
        <is>
          <t/>
        </is>
      </c>
      <c r="H1829" t="inlineStr">
        <is>
          <t>Mailitem</t>
        </is>
      </c>
      <c r="I1829" t="inlineStr">
        <is>
          <t>MI2203718666</t>
        </is>
      </c>
      <c r="J1829" t="n">
        <v>28.0</v>
      </c>
      <c r="K1829" t="inlineStr">
        <is>
          <t>COMPLETED</t>
        </is>
      </c>
      <c r="L1829" t="inlineStr">
        <is>
          <t>MARK_AS_COMPLETED</t>
        </is>
      </c>
      <c r="M1829" t="inlineStr">
        <is>
          <t>Queue</t>
        </is>
      </c>
      <c r="N1829" t="n">
        <v>2.0</v>
      </c>
      <c r="O1829" s="1" t="n">
        <v>44643.64386574074</v>
      </c>
      <c r="P1829" s="1" t="n">
        <v>44643.65292824074</v>
      </c>
      <c r="Q1829" t="n">
        <v>407.0</v>
      </c>
      <c r="R1829" t="n">
        <v>376.0</v>
      </c>
      <c r="S1829" t="b">
        <v>0</v>
      </c>
      <c r="T1829" t="inlineStr">
        <is>
          <t>N/A</t>
        </is>
      </c>
      <c r="U1829" t="b">
        <v>0</v>
      </c>
      <c r="V1829" t="inlineStr">
        <is>
          <t>Swapnil Chavan</t>
        </is>
      </c>
      <c r="W1829" s="1" t="n">
        <v>44643.64734953704</v>
      </c>
      <c r="X1829" t="n">
        <v>238.0</v>
      </c>
      <c r="Y1829" t="n">
        <v>21.0</v>
      </c>
      <c r="Z1829" t="n">
        <v>0.0</v>
      </c>
      <c r="AA1829" t="n">
        <v>21.0</v>
      </c>
      <c r="AB1829" t="n">
        <v>0.0</v>
      </c>
      <c r="AC1829" t="n">
        <v>0.0</v>
      </c>
      <c r="AD1829" t="n">
        <v>7.0</v>
      </c>
      <c r="AE1829" t="n">
        <v>0.0</v>
      </c>
      <c r="AF1829" t="n">
        <v>0.0</v>
      </c>
      <c r="AG1829" t="n">
        <v>0.0</v>
      </c>
      <c r="AH1829" t="inlineStr">
        <is>
          <t>Mohini Shinde</t>
        </is>
      </c>
      <c r="AI1829" s="1" t="n">
        <v>44643.65292824074</v>
      </c>
      <c r="AJ1829" t="n">
        <v>138.0</v>
      </c>
      <c r="AK1829" t="n">
        <v>0.0</v>
      </c>
      <c r="AL1829" t="n">
        <v>0.0</v>
      </c>
      <c r="AM1829" t="n">
        <v>0.0</v>
      </c>
      <c r="AN1829" t="n">
        <v>0.0</v>
      </c>
      <c r="AO1829" t="n">
        <v>0.0</v>
      </c>
      <c r="AP1829" t="n">
        <v>7.0</v>
      </c>
      <c r="AQ1829" t="n">
        <v>0.0</v>
      </c>
      <c r="AR1829" t="n">
        <v>0.0</v>
      </c>
      <c r="AS1829" t="n">
        <v>0.0</v>
      </c>
      <c r="AT1829" t="inlineStr">
        <is>
          <t>N/A</t>
        </is>
      </c>
      <c r="AU1829" t="inlineStr">
        <is>
          <t>N/A</t>
        </is>
      </c>
      <c r="AV1829" t="inlineStr">
        <is>
          <t>N/A</t>
        </is>
      </c>
      <c r="AW1829" t="inlineStr">
        <is>
          <t>N/A</t>
        </is>
      </c>
      <c r="AX1829" t="inlineStr">
        <is>
          <t>N/A</t>
        </is>
      </c>
      <c r="AY1829" t="inlineStr">
        <is>
          <t>N/A</t>
        </is>
      </c>
      <c r="AZ1829" t="inlineStr">
        <is>
          <t>N/A</t>
        </is>
      </c>
      <c r="BA1829" t="inlineStr">
        <is>
          <t>N/A</t>
        </is>
      </c>
      <c r="BB1829" t="inlineStr">
        <is>
          <t>N/A</t>
        </is>
      </c>
      <c r="BC1829" t="inlineStr">
        <is>
          <t>N/A</t>
        </is>
      </c>
      <c r="BD1829" t="inlineStr">
        <is>
          <t>N/A</t>
        </is>
      </c>
      <c r="BE1829" t="inlineStr">
        <is>
          <t>N/A</t>
        </is>
      </c>
    </row>
    <row r="1830">
      <c r="A1830" t="inlineStr">
        <is>
          <t>WI220369716</t>
        </is>
      </c>
      <c r="B1830" t="inlineStr">
        <is>
          <t>DATA_VALIDATION</t>
        </is>
      </c>
      <c r="C1830" t="inlineStr">
        <is>
          <t>201130013388</t>
        </is>
      </c>
      <c r="D1830" t="inlineStr">
        <is>
          <t>Folder</t>
        </is>
      </c>
      <c r="E1830" s="2">
        <f>HYPERLINK("capsilon://?command=openfolder&amp;siteaddress=FAM.docvelocity-na8.net&amp;folderid=FX64BEBF8D-CC0C-9790-6E5F-CF60154FC56D","FX220370")</f>
        <v>0.0</v>
      </c>
      <c r="F1830" t="inlineStr">
        <is>
          <t/>
        </is>
      </c>
      <c r="G1830" t="inlineStr">
        <is>
          <t/>
        </is>
      </c>
      <c r="H1830" t="inlineStr">
        <is>
          <t>Mailitem</t>
        </is>
      </c>
      <c r="I1830" t="inlineStr">
        <is>
          <t>MI2203718689</t>
        </is>
      </c>
      <c r="J1830" t="n">
        <v>28.0</v>
      </c>
      <c r="K1830" t="inlineStr">
        <is>
          <t>COMPLETED</t>
        </is>
      </c>
      <c r="L1830" t="inlineStr">
        <is>
          <t>MARK_AS_COMPLETED</t>
        </is>
      </c>
      <c r="M1830" t="inlineStr">
        <is>
          <t>Queue</t>
        </is>
      </c>
      <c r="N1830" t="n">
        <v>2.0</v>
      </c>
      <c r="O1830" s="1" t="n">
        <v>44643.64449074074</v>
      </c>
      <c r="P1830" s="1" t="n">
        <v>44643.654282407406</v>
      </c>
      <c r="Q1830" t="n">
        <v>510.0</v>
      </c>
      <c r="R1830" t="n">
        <v>336.0</v>
      </c>
      <c r="S1830" t="b">
        <v>0</v>
      </c>
      <c r="T1830" t="inlineStr">
        <is>
          <t>N/A</t>
        </is>
      </c>
      <c r="U1830" t="b">
        <v>0</v>
      </c>
      <c r="V1830" t="inlineStr">
        <is>
          <t>Nikita Mandage</t>
        </is>
      </c>
      <c r="W1830" s="1" t="n">
        <v>44643.64722222222</v>
      </c>
      <c r="X1830" t="n">
        <v>209.0</v>
      </c>
      <c r="Y1830" t="n">
        <v>21.0</v>
      </c>
      <c r="Z1830" t="n">
        <v>0.0</v>
      </c>
      <c r="AA1830" t="n">
        <v>21.0</v>
      </c>
      <c r="AB1830" t="n">
        <v>0.0</v>
      </c>
      <c r="AC1830" t="n">
        <v>0.0</v>
      </c>
      <c r="AD1830" t="n">
        <v>7.0</v>
      </c>
      <c r="AE1830" t="n">
        <v>0.0</v>
      </c>
      <c r="AF1830" t="n">
        <v>0.0</v>
      </c>
      <c r="AG1830" t="n">
        <v>0.0</v>
      </c>
      <c r="AH1830" t="inlineStr">
        <is>
          <t>Ketan Pathak</t>
        </is>
      </c>
      <c r="AI1830" s="1" t="n">
        <v>44643.654282407406</v>
      </c>
      <c r="AJ1830" t="n">
        <v>127.0</v>
      </c>
      <c r="AK1830" t="n">
        <v>0.0</v>
      </c>
      <c r="AL1830" t="n">
        <v>0.0</v>
      </c>
      <c r="AM1830" t="n">
        <v>0.0</v>
      </c>
      <c r="AN1830" t="n">
        <v>0.0</v>
      </c>
      <c r="AO1830" t="n">
        <v>0.0</v>
      </c>
      <c r="AP1830" t="n">
        <v>7.0</v>
      </c>
      <c r="AQ1830" t="n">
        <v>0.0</v>
      </c>
      <c r="AR1830" t="n">
        <v>0.0</v>
      </c>
      <c r="AS1830" t="n">
        <v>0.0</v>
      </c>
      <c r="AT1830" t="inlineStr">
        <is>
          <t>N/A</t>
        </is>
      </c>
      <c r="AU1830" t="inlineStr">
        <is>
          <t>N/A</t>
        </is>
      </c>
      <c r="AV1830" t="inlineStr">
        <is>
          <t>N/A</t>
        </is>
      </c>
      <c r="AW1830" t="inlineStr">
        <is>
          <t>N/A</t>
        </is>
      </c>
      <c r="AX1830" t="inlineStr">
        <is>
          <t>N/A</t>
        </is>
      </c>
      <c r="AY1830" t="inlineStr">
        <is>
          <t>N/A</t>
        </is>
      </c>
      <c r="AZ1830" t="inlineStr">
        <is>
          <t>N/A</t>
        </is>
      </c>
      <c r="BA1830" t="inlineStr">
        <is>
          <t>N/A</t>
        </is>
      </c>
      <c r="BB1830" t="inlineStr">
        <is>
          <t>N/A</t>
        </is>
      </c>
      <c r="BC1830" t="inlineStr">
        <is>
          <t>N/A</t>
        </is>
      </c>
      <c r="BD1830" t="inlineStr">
        <is>
          <t>N/A</t>
        </is>
      </c>
      <c r="BE1830" t="inlineStr">
        <is>
          <t>N/A</t>
        </is>
      </c>
    </row>
    <row r="1831">
      <c r="A1831" t="inlineStr">
        <is>
          <t>WI220369717</t>
        </is>
      </c>
      <c r="B1831" t="inlineStr">
        <is>
          <t>DATA_VALIDATION</t>
        </is>
      </c>
      <c r="C1831" t="inlineStr">
        <is>
          <t>201330006007</t>
        </is>
      </c>
      <c r="D1831" t="inlineStr">
        <is>
          <t>Folder</t>
        </is>
      </c>
      <c r="E1831" s="2">
        <f>HYPERLINK("capsilon://?command=openfolder&amp;siteaddress=FAM.docvelocity-na8.net&amp;folderid=FX9A95E7F7-0305-6FC9-22A7-6C727888930F","FX220310340")</f>
        <v>0.0</v>
      </c>
      <c r="F1831" t="inlineStr">
        <is>
          <t/>
        </is>
      </c>
      <c r="G1831" t="inlineStr">
        <is>
          <t/>
        </is>
      </c>
      <c r="H1831" t="inlineStr">
        <is>
          <t>Mailitem</t>
        </is>
      </c>
      <c r="I1831" t="inlineStr">
        <is>
          <t>MI2203718778</t>
        </is>
      </c>
      <c r="J1831" t="n">
        <v>41.0</v>
      </c>
      <c r="K1831" t="inlineStr">
        <is>
          <t>COMPLETED</t>
        </is>
      </c>
      <c r="L1831" t="inlineStr">
        <is>
          <t>MARK_AS_COMPLETED</t>
        </is>
      </c>
      <c r="M1831" t="inlineStr">
        <is>
          <t>Queue</t>
        </is>
      </c>
      <c r="N1831" t="n">
        <v>2.0</v>
      </c>
      <c r="O1831" s="1" t="n">
        <v>44643.64502314815</v>
      </c>
      <c r="P1831" s="1" t="n">
        <v>44643.655023148145</v>
      </c>
      <c r="Q1831" t="n">
        <v>548.0</v>
      </c>
      <c r="R1831" t="n">
        <v>316.0</v>
      </c>
      <c r="S1831" t="b">
        <v>0</v>
      </c>
      <c r="T1831" t="inlineStr">
        <is>
          <t>N/A</t>
        </is>
      </c>
      <c r="U1831" t="b">
        <v>0</v>
      </c>
      <c r="V1831" t="inlineStr">
        <is>
          <t>Ganesh Bavdiwale</t>
        </is>
      </c>
      <c r="W1831" s="1" t="n">
        <v>44643.647152777776</v>
      </c>
      <c r="X1831" t="n">
        <v>132.0</v>
      </c>
      <c r="Y1831" t="n">
        <v>33.0</v>
      </c>
      <c r="Z1831" t="n">
        <v>0.0</v>
      </c>
      <c r="AA1831" t="n">
        <v>33.0</v>
      </c>
      <c r="AB1831" t="n">
        <v>0.0</v>
      </c>
      <c r="AC1831" t="n">
        <v>1.0</v>
      </c>
      <c r="AD1831" t="n">
        <v>8.0</v>
      </c>
      <c r="AE1831" t="n">
        <v>0.0</v>
      </c>
      <c r="AF1831" t="n">
        <v>0.0</v>
      </c>
      <c r="AG1831" t="n">
        <v>0.0</v>
      </c>
      <c r="AH1831" t="inlineStr">
        <is>
          <t>Mohini Shinde</t>
        </is>
      </c>
      <c r="AI1831" s="1" t="n">
        <v>44643.655023148145</v>
      </c>
      <c r="AJ1831" t="n">
        <v>180.0</v>
      </c>
      <c r="AK1831" t="n">
        <v>0.0</v>
      </c>
      <c r="AL1831" t="n">
        <v>0.0</v>
      </c>
      <c r="AM1831" t="n">
        <v>0.0</v>
      </c>
      <c r="AN1831" t="n">
        <v>0.0</v>
      </c>
      <c r="AO1831" t="n">
        <v>0.0</v>
      </c>
      <c r="AP1831" t="n">
        <v>8.0</v>
      </c>
      <c r="AQ1831" t="n">
        <v>0.0</v>
      </c>
      <c r="AR1831" t="n">
        <v>0.0</v>
      </c>
      <c r="AS1831" t="n">
        <v>0.0</v>
      </c>
      <c r="AT1831" t="inlineStr">
        <is>
          <t>N/A</t>
        </is>
      </c>
      <c r="AU1831" t="inlineStr">
        <is>
          <t>N/A</t>
        </is>
      </c>
      <c r="AV1831" t="inlineStr">
        <is>
          <t>N/A</t>
        </is>
      </c>
      <c r="AW1831" t="inlineStr">
        <is>
          <t>N/A</t>
        </is>
      </c>
      <c r="AX1831" t="inlineStr">
        <is>
          <t>N/A</t>
        </is>
      </c>
      <c r="AY1831" t="inlineStr">
        <is>
          <t>N/A</t>
        </is>
      </c>
      <c r="AZ1831" t="inlineStr">
        <is>
          <t>N/A</t>
        </is>
      </c>
      <c r="BA1831" t="inlineStr">
        <is>
          <t>N/A</t>
        </is>
      </c>
      <c r="BB1831" t="inlineStr">
        <is>
          <t>N/A</t>
        </is>
      </c>
      <c r="BC1831" t="inlineStr">
        <is>
          <t>N/A</t>
        </is>
      </c>
      <c r="BD1831" t="inlineStr">
        <is>
          <t>N/A</t>
        </is>
      </c>
      <c r="BE1831" t="inlineStr">
        <is>
          <t>N/A</t>
        </is>
      </c>
    </row>
    <row r="1832">
      <c r="A1832" t="inlineStr">
        <is>
          <t>WI220369718</t>
        </is>
      </c>
      <c r="B1832" t="inlineStr">
        <is>
          <t>DATA_VALIDATION</t>
        </is>
      </c>
      <c r="C1832" t="inlineStr">
        <is>
          <t>201330006007</t>
        </is>
      </c>
      <c r="D1832" t="inlineStr">
        <is>
          <t>Folder</t>
        </is>
      </c>
      <c r="E1832" s="2">
        <f>HYPERLINK("capsilon://?command=openfolder&amp;siteaddress=FAM.docvelocity-na8.net&amp;folderid=FX9A95E7F7-0305-6FC9-22A7-6C727888930F","FX220310340")</f>
        <v>0.0</v>
      </c>
      <c r="F1832" t="inlineStr">
        <is>
          <t/>
        </is>
      </c>
      <c r="G1832" t="inlineStr">
        <is>
          <t/>
        </is>
      </c>
      <c r="H1832" t="inlineStr">
        <is>
          <t>Mailitem</t>
        </is>
      </c>
      <c r="I1832" t="inlineStr">
        <is>
          <t>MI2203718781</t>
        </is>
      </c>
      <c r="J1832" t="n">
        <v>41.0</v>
      </c>
      <c r="K1832" t="inlineStr">
        <is>
          <t>COMPLETED</t>
        </is>
      </c>
      <c r="L1832" t="inlineStr">
        <is>
          <t>MARK_AS_COMPLETED</t>
        </is>
      </c>
      <c r="M1832" t="inlineStr">
        <is>
          <t>Queue</t>
        </is>
      </c>
      <c r="N1832" t="n">
        <v>2.0</v>
      </c>
      <c r="O1832" s="1" t="n">
        <v>44643.64509259259</v>
      </c>
      <c r="P1832" s="1" t="n">
        <v>44643.6550462963</v>
      </c>
      <c r="Q1832" t="n">
        <v>505.0</v>
      </c>
      <c r="R1832" t="n">
        <v>355.0</v>
      </c>
      <c r="S1832" t="b">
        <v>0</v>
      </c>
      <c r="T1832" t="inlineStr">
        <is>
          <t>N/A</t>
        </is>
      </c>
      <c r="U1832" t="b">
        <v>0</v>
      </c>
      <c r="V1832" t="inlineStr">
        <is>
          <t>Prajakta Jagannath Mane</t>
        </is>
      </c>
      <c r="W1832" s="1" t="n">
        <v>44643.6499537037</v>
      </c>
      <c r="X1832" t="n">
        <v>284.0</v>
      </c>
      <c r="Y1832" t="n">
        <v>33.0</v>
      </c>
      <c r="Z1832" t="n">
        <v>0.0</v>
      </c>
      <c r="AA1832" t="n">
        <v>33.0</v>
      </c>
      <c r="AB1832" t="n">
        <v>0.0</v>
      </c>
      <c r="AC1832" t="n">
        <v>0.0</v>
      </c>
      <c r="AD1832" t="n">
        <v>8.0</v>
      </c>
      <c r="AE1832" t="n">
        <v>0.0</v>
      </c>
      <c r="AF1832" t="n">
        <v>0.0</v>
      </c>
      <c r="AG1832" t="n">
        <v>0.0</v>
      </c>
      <c r="AH1832" t="inlineStr">
        <is>
          <t>Vikash Suryakanth Parmar</t>
        </is>
      </c>
      <c r="AI1832" s="1" t="n">
        <v>44643.6550462963</v>
      </c>
      <c r="AJ1832" t="n">
        <v>71.0</v>
      </c>
      <c r="AK1832" t="n">
        <v>0.0</v>
      </c>
      <c r="AL1832" t="n">
        <v>0.0</v>
      </c>
      <c r="AM1832" t="n">
        <v>0.0</v>
      </c>
      <c r="AN1832" t="n">
        <v>0.0</v>
      </c>
      <c r="AO1832" t="n">
        <v>0.0</v>
      </c>
      <c r="AP1832" t="n">
        <v>8.0</v>
      </c>
      <c r="AQ1832" t="n">
        <v>0.0</v>
      </c>
      <c r="AR1832" t="n">
        <v>0.0</v>
      </c>
      <c r="AS1832" t="n">
        <v>0.0</v>
      </c>
      <c r="AT1832" t="inlineStr">
        <is>
          <t>N/A</t>
        </is>
      </c>
      <c r="AU1832" t="inlineStr">
        <is>
          <t>N/A</t>
        </is>
      </c>
      <c r="AV1832" t="inlineStr">
        <is>
          <t>N/A</t>
        </is>
      </c>
      <c r="AW1832" t="inlineStr">
        <is>
          <t>N/A</t>
        </is>
      </c>
      <c r="AX1832" t="inlineStr">
        <is>
          <t>N/A</t>
        </is>
      </c>
      <c r="AY1832" t="inlineStr">
        <is>
          <t>N/A</t>
        </is>
      </c>
      <c r="AZ1832" t="inlineStr">
        <is>
          <t>N/A</t>
        </is>
      </c>
      <c r="BA1832" t="inlineStr">
        <is>
          <t>N/A</t>
        </is>
      </c>
      <c r="BB1832" t="inlineStr">
        <is>
          <t>N/A</t>
        </is>
      </c>
      <c r="BC1832" t="inlineStr">
        <is>
          <t>N/A</t>
        </is>
      </c>
      <c r="BD1832" t="inlineStr">
        <is>
          <t>N/A</t>
        </is>
      </c>
      <c r="BE1832" t="inlineStr">
        <is>
          <t>N/A</t>
        </is>
      </c>
    </row>
    <row r="1833">
      <c r="A1833" t="inlineStr">
        <is>
          <t>WI220369720</t>
        </is>
      </c>
      <c r="B1833" t="inlineStr">
        <is>
          <t>DATA_VALIDATION</t>
        </is>
      </c>
      <c r="C1833" t="inlineStr">
        <is>
          <t>201330006007</t>
        </is>
      </c>
      <c r="D1833" t="inlineStr">
        <is>
          <t>Folder</t>
        </is>
      </c>
      <c r="E1833" s="2">
        <f>HYPERLINK("capsilon://?command=openfolder&amp;siteaddress=FAM.docvelocity-na8.net&amp;folderid=FX9A95E7F7-0305-6FC9-22A7-6C727888930F","FX220310340")</f>
        <v>0.0</v>
      </c>
      <c r="F1833" t="inlineStr">
        <is>
          <t/>
        </is>
      </c>
      <c r="G1833" t="inlineStr">
        <is>
          <t/>
        </is>
      </c>
      <c r="H1833" t="inlineStr">
        <is>
          <t>Mailitem</t>
        </is>
      </c>
      <c r="I1833" t="inlineStr">
        <is>
          <t>MI2203718792</t>
        </is>
      </c>
      <c r="J1833" t="n">
        <v>41.0</v>
      </c>
      <c r="K1833" t="inlineStr">
        <is>
          <t>COMPLETED</t>
        </is>
      </c>
      <c r="L1833" t="inlineStr">
        <is>
          <t>MARK_AS_COMPLETED</t>
        </is>
      </c>
      <c r="M1833" t="inlineStr">
        <is>
          <t>Queue</t>
        </is>
      </c>
      <c r="N1833" t="n">
        <v>2.0</v>
      </c>
      <c r="O1833" s="1" t="n">
        <v>44643.64517361111</v>
      </c>
      <c r="P1833" s="1" t="n">
        <v>44643.656122685185</v>
      </c>
      <c r="Q1833" t="n">
        <v>710.0</v>
      </c>
      <c r="R1833" t="n">
        <v>236.0</v>
      </c>
      <c r="S1833" t="b">
        <v>0</v>
      </c>
      <c r="T1833" t="inlineStr">
        <is>
          <t>N/A</t>
        </is>
      </c>
      <c r="U1833" t="b">
        <v>0</v>
      </c>
      <c r="V1833" t="inlineStr">
        <is>
          <t>Ganesh Bavdiwale</t>
        </is>
      </c>
      <c r="W1833" s="1" t="n">
        <v>44643.64805555555</v>
      </c>
      <c r="X1833" t="n">
        <v>77.0</v>
      </c>
      <c r="Y1833" t="n">
        <v>33.0</v>
      </c>
      <c r="Z1833" t="n">
        <v>0.0</v>
      </c>
      <c r="AA1833" t="n">
        <v>33.0</v>
      </c>
      <c r="AB1833" t="n">
        <v>0.0</v>
      </c>
      <c r="AC1833" t="n">
        <v>0.0</v>
      </c>
      <c r="AD1833" t="n">
        <v>8.0</v>
      </c>
      <c r="AE1833" t="n">
        <v>0.0</v>
      </c>
      <c r="AF1833" t="n">
        <v>0.0</v>
      </c>
      <c r="AG1833" t="n">
        <v>0.0</v>
      </c>
      <c r="AH1833" t="inlineStr">
        <is>
          <t>Ketan Pathak</t>
        </is>
      </c>
      <c r="AI1833" s="1" t="n">
        <v>44643.656122685185</v>
      </c>
      <c r="AJ1833" t="n">
        <v>159.0</v>
      </c>
      <c r="AK1833" t="n">
        <v>0.0</v>
      </c>
      <c r="AL1833" t="n">
        <v>0.0</v>
      </c>
      <c r="AM1833" t="n">
        <v>0.0</v>
      </c>
      <c r="AN1833" t="n">
        <v>0.0</v>
      </c>
      <c r="AO1833" t="n">
        <v>0.0</v>
      </c>
      <c r="AP1833" t="n">
        <v>8.0</v>
      </c>
      <c r="AQ1833" t="n">
        <v>0.0</v>
      </c>
      <c r="AR1833" t="n">
        <v>0.0</v>
      </c>
      <c r="AS1833" t="n">
        <v>0.0</v>
      </c>
      <c r="AT1833" t="inlineStr">
        <is>
          <t>N/A</t>
        </is>
      </c>
      <c r="AU1833" t="inlineStr">
        <is>
          <t>N/A</t>
        </is>
      </c>
      <c r="AV1833" t="inlineStr">
        <is>
          <t>N/A</t>
        </is>
      </c>
      <c r="AW1833" t="inlineStr">
        <is>
          <t>N/A</t>
        </is>
      </c>
      <c r="AX1833" t="inlineStr">
        <is>
          <t>N/A</t>
        </is>
      </c>
      <c r="AY1833" t="inlineStr">
        <is>
          <t>N/A</t>
        </is>
      </c>
      <c r="AZ1833" t="inlineStr">
        <is>
          <t>N/A</t>
        </is>
      </c>
      <c r="BA1833" t="inlineStr">
        <is>
          <t>N/A</t>
        </is>
      </c>
      <c r="BB1833" t="inlineStr">
        <is>
          <t>N/A</t>
        </is>
      </c>
      <c r="BC1833" t="inlineStr">
        <is>
          <t>N/A</t>
        </is>
      </c>
      <c r="BD1833" t="inlineStr">
        <is>
          <t>N/A</t>
        </is>
      </c>
      <c r="BE1833" t="inlineStr">
        <is>
          <t>N/A</t>
        </is>
      </c>
    </row>
    <row r="1834">
      <c r="A1834" t="inlineStr">
        <is>
          <t>WI220369721</t>
        </is>
      </c>
      <c r="B1834" t="inlineStr">
        <is>
          <t>DATA_VALIDATION</t>
        </is>
      </c>
      <c r="C1834" t="inlineStr">
        <is>
          <t>201330006007</t>
        </is>
      </c>
      <c r="D1834" t="inlineStr">
        <is>
          <t>Folder</t>
        </is>
      </c>
      <c r="E1834" s="2">
        <f>HYPERLINK("capsilon://?command=openfolder&amp;siteaddress=FAM.docvelocity-na8.net&amp;folderid=FX9A95E7F7-0305-6FC9-22A7-6C727888930F","FX220310340")</f>
        <v>0.0</v>
      </c>
      <c r="F1834" t="inlineStr">
        <is>
          <t/>
        </is>
      </c>
      <c r="G1834" t="inlineStr">
        <is>
          <t/>
        </is>
      </c>
      <c r="H1834" t="inlineStr">
        <is>
          <t>Mailitem</t>
        </is>
      </c>
      <c r="I1834" t="inlineStr">
        <is>
          <t>MI2203718796</t>
        </is>
      </c>
      <c r="J1834" t="n">
        <v>41.0</v>
      </c>
      <c r="K1834" t="inlineStr">
        <is>
          <t>COMPLETED</t>
        </is>
      </c>
      <c r="L1834" t="inlineStr">
        <is>
          <t>MARK_AS_COMPLETED</t>
        </is>
      </c>
      <c r="M1834" t="inlineStr">
        <is>
          <t>Queue</t>
        </is>
      </c>
      <c r="N1834" t="n">
        <v>2.0</v>
      </c>
      <c r="O1834" s="1" t="n">
        <v>44643.645266203705</v>
      </c>
      <c r="P1834" s="1" t="n">
        <v>44643.65663194445</v>
      </c>
      <c r="Q1834" t="n">
        <v>609.0</v>
      </c>
      <c r="R1834" t="n">
        <v>373.0</v>
      </c>
      <c r="S1834" t="b">
        <v>0</v>
      </c>
      <c r="T1834" t="inlineStr">
        <is>
          <t>N/A</t>
        </is>
      </c>
      <c r="U1834" t="b">
        <v>0</v>
      </c>
      <c r="V1834" t="inlineStr">
        <is>
          <t>Nikita Mandage</t>
        </is>
      </c>
      <c r="W1834" s="1" t="n">
        <v>44643.64994212963</v>
      </c>
      <c r="X1834" t="n">
        <v>235.0</v>
      </c>
      <c r="Y1834" t="n">
        <v>33.0</v>
      </c>
      <c r="Z1834" t="n">
        <v>0.0</v>
      </c>
      <c r="AA1834" t="n">
        <v>33.0</v>
      </c>
      <c r="AB1834" t="n">
        <v>0.0</v>
      </c>
      <c r="AC1834" t="n">
        <v>0.0</v>
      </c>
      <c r="AD1834" t="n">
        <v>8.0</v>
      </c>
      <c r="AE1834" t="n">
        <v>0.0</v>
      </c>
      <c r="AF1834" t="n">
        <v>0.0</v>
      </c>
      <c r="AG1834" t="n">
        <v>0.0</v>
      </c>
      <c r="AH1834" t="inlineStr">
        <is>
          <t>Mohini Shinde</t>
        </is>
      </c>
      <c r="AI1834" s="1" t="n">
        <v>44643.65663194445</v>
      </c>
      <c r="AJ1834" t="n">
        <v>138.0</v>
      </c>
      <c r="AK1834" t="n">
        <v>0.0</v>
      </c>
      <c r="AL1834" t="n">
        <v>0.0</v>
      </c>
      <c r="AM1834" t="n">
        <v>0.0</v>
      </c>
      <c r="AN1834" t="n">
        <v>0.0</v>
      </c>
      <c r="AO1834" t="n">
        <v>0.0</v>
      </c>
      <c r="AP1834" t="n">
        <v>8.0</v>
      </c>
      <c r="AQ1834" t="n">
        <v>0.0</v>
      </c>
      <c r="AR1834" t="n">
        <v>0.0</v>
      </c>
      <c r="AS1834" t="n">
        <v>0.0</v>
      </c>
      <c r="AT1834" t="inlineStr">
        <is>
          <t>N/A</t>
        </is>
      </c>
      <c r="AU1834" t="inlineStr">
        <is>
          <t>N/A</t>
        </is>
      </c>
      <c r="AV1834" t="inlineStr">
        <is>
          <t>N/A</t>
        </is>
      </c>
      <c r="AW1834" t="inlineStr">
        <is>
          <t>N/A</t>
        </is>
      </c>
      <c r="AX1834" t="inlineStr">
        <is>
          <t>N/A</t>
        </is>
      </c>
      <c r="AY1834" t="inlineStr">
        <is>
          <t>N/A</t>
        </is>
      </c>
      <c r="AZ1834" t="inlineStr">
        <is>
          <t>N/A</t>
        </is>
      </c>
      <c r="BA1834" t="inlineStr">
        <is>
          <t>N/A</t>
        </is>
      </c>
      <c r="BB1834" t="inlineStr">
        <is>
          <t>N/A</t>
        </is>
      </c>
      <c r="BC1834" t="inlineStr">
        <is>
          <t>N/A</t>
        </is>
      </c>
      <c r="BD1834" t="inlineStr">
        <is>
          <t>N/A</t>
        </is>
      </c>
      <c r="BE1834" t="inlineStr">
        <is>
          <t>N/A</t>
        </is>
      </c>
    </row>
    <row r="1835">
      <c r="A1835" t="inlineStr">
        <is>
          <t>WI220369722</t>
        </is>
      </c>
      <c r="B1835" t="inlineStr">
        <is>
          <t>DATA_VALIDATION</t>
        </is>
      </c>
      <c r="C1835" t="inlineStr">
        <is>
          <t>201330006007</t>
        </is>
      </c>
      <c r="D1835" t="inlineStr">
        <is>
          <t>Folder</t>
        </is>
      </c>
      <c r="E1835" s="2">
        <f>HYPERLINK("capsilon://?command=openfolder&amp;siteaddress=FAM.docvelocity-na8.net&amp;folderid=FX9A95E7F7-0305-6FC9-22A7-6C727888930F","FX220310340")</f>
        <v>0.0</v>
      </c>
      <c r="F1835" t="inlineStr">
        <is>
          <t/>
        </is>
      </c>
      <c r="G1835" t="inlineStr">
        <is>
          <t/>
        </is>
      </c>
      <c r="H1835" t="inlineStr">
        <is>
          <t>Mailitem</t>
        </is>
      </c>
      <c r="I1835" t="inlineStr">
        <is>
          <t>MI2203718801</t>
        </is>
      </c>
      <c r="J1835" t="n">
        <v>41.0</v>
      </c>
      <c r="K1835" t="inlineStr">
        <is>
          <t>COMPLETED</t>
        </is>
      </c>
      <c r="L1835" t="inlineStr">
        <is>
          <t>MARK_AS_COMPLETED</t>
        </is>
      </c>
      <c r="M1835" t="inlineStr">
        <is>
          <t>Queue</t>
        </is>
      </c>
      <c r="N1835" t="n">
        <v>2.0</v>
      </c>
      <c r="O1835" s="1" t="n">
        <v>44643.645324074074</v>
      </c>
      <c r="P1835" s="1" t="n">
        <v>44643.65572916667</v>
      </c>
      <c r="Q1835" t="n">
        <v>413.0</v>
      </c>
      <c r="R1835" t="n">
        <v>486.0</v>
      </c>
      <c r="S1835" t="b">
        <v>0</v>
      </c>
      <c r="T1835" t="inlineStr">
        <is>
          <t>N/A</t>
        </is>
      </c>
      <c r="U1835" t="b">
        <v>0</v>
      </c>
      <c r="V1835" t="inlineStr">
        <is>
          <t>Swapnil Chavan</t>
        </is>
      </c>
      <c r="W1835" s="1" t="n">
        <v>44643.65230324074</v>
      </c>
      <c r="X1835" t="n">
        <v>427.0</v>
      </c>
      <c r="Y1835" t="n">
        <v>33.0</v>
      </c>
      <c r="Z1835" t="n">
        <v>0.0</v>
      </c>
      <c r="AA1835" t="n">
        <v>33.0</v>
      </c>
      <c r="AB1835" t="n">
        <v>0.0</v>
      </c>
      <c r="AC1835" t="n">
        <v>1.0</v>
      </c>
      <c r="AD1835" t="n">
        <v>8.0</v>
      </c>
      <c r="AE1835" t="n">
        <v>0.0</v>
      </c>
      <c r="AF1835" t="n">
        <v>0.0</v>
      </c>
      <c r="AG1835" t="n">
        <v>0.0</v>
      </c>
      <c r="AH1835" t="inlineStr">
        <is>
          <t>Vikash Suryakanth Parmar</t>
        </is>
      </c>
      <c r="AI1835" s="1" t="n">
        <v>44643.65572916667</v>
      </c>
      <c r="AJ1835" t="n">
        <v>59.0</v>
      </c>
      <c r="AK1835" t="n">
        <v>0.0</v>
      </c>
      <c r="AL1835" t="n">
        <v>0.0</v>
      </c>
      <c r="AM1835" t="n">
        <v>0.0</v>
      </c>
      <c r="AN1835" t="n">
        <v>0.0</v>
      </c>
      <c r="AO1835" t="n">
        <v>0.0</v>
      </c>
      <c r="AP1835" t="n">
        <v>8.0</v>
      </c>
      <c r="AQ1835" t="n">
        <v>0.0</v>
      </c>
      <c r="AR1835" t="n">
        <v>0.0</v>
      </c>
      <c r="AS1835" t="n">
        <v>0.0</v>
      </c>
      <c r="AT1835" t="inlineStr">
        <is>
          <t>N/A</t>
        </is>
      </c>
      <c r="AU1835" t="inlineStr">
        <is>
          <t>N/A</t>
        </is>
      </c>
      <c r="AV1835" t="inlineStr">
        <is>
          <t>N/A</t>
        </is>
      </c>
      <c r="AW1835" t="inlineStr">
        <is>
          <t>N/A</t>
        </is>
      </c>
      <c r="AX1835" t="inlineStr">
        <is>
          <t>N/A</t>
        </is>
      </c>
      <c r="AY1835" t="inlineStr">
        <is>
          <t>N/A</t>
        </is>
      </c>
      <c r="AZ1835" t="inlineStr">
        <is>
          <t>N/A</t>
        </is>
      </c>
      <c r="BA1835" t="inlineStr">
        <is>
          <t>N/A</t>
        </is>
      </c>
      <c r="BB1835" t="inlineStr">
        <is>
          <t>N/A</t>
        </is>
      </c>
      <c r="BC1835" t="inlineStr">
        <is>
          <t>N/A</t>
        </is>
      </c>
      <c r="BD1835" t="inlineStr">
        <is>
          <t>N/A</t>
        </is>
      </c>
      <c r="BE1835" t="inlineStr">
        <is>
          <t>N/A</t>
        </is>
      </c>
    </row>
    <row r="1836">
      <c r="A1836" t="inlineStr">
        <is>
          <t>WI220369723</t>
        </is>
      </c>
      <c r="B1836" t="inlineStr">
        <is>
          <t>DATA_VALIDATION</t>
        </is>
      </c>
      <c r="C1836" t="inlineStr">
        <is>
          <t>201330006007</t>
        </is>
      </c>
      <c r="D1836" t="inlineStr">
        <is>
          <t>Folder</t>
        </is>
      </c>
      <c r="E1836" s="2">
        <f>HYPERLINK("capsilon://?command=openfolder&amp;siteaddress=FAM.docvelocity-na8.net&amp;folderid=FX9A95E7F7-0305-6FC9-22A7-6C727888930F","FX220310340")</f>
        <v>0.0</v>
      </c>
      <c r="F1836" t="inlineStr">
        <is>
          <t/>
        </is>
      </c>
      <c r="G1836" t="inlineStr">
        <is>
          <t/>
        </is>
      </c>
      <c r="H1836" t="inlineStr">
        <is>
          <t>Mailitem</t>
        </is>
      </c>
      <c r="I1836" t="inlineStr">
        <is>
          <t>MI2203718820</t>
        </is>
      </c>
      <c r="J1836" t="n">
        <v>28.0</v>
      </c>
      <c r="K1836" t="inlineStr">
        <is>
          <t>COMPLETED</t>
        </is>
      </c>
      <c r="L1836" t="inlineStr">
        <is>
          <t>MARK_AS_COMPLETED</t>
        </is>
      </c>
      <c r="M1836" t="inlineStr">
        <is>
          <t>Queue</t>
        </is>
      </c>
      <c r="N1836" t="n">
        <v>2.0</v>
      </c>
      <c r="O1836" s="1" t="n">
        <v>44643.64554398148</v>
      </c>
      <c r="P1836" s="1" t="n">
        <v>44643.656435185185</v>
      </c>
      <c r="Q1836" t="n">
        <v>730.0</v>
      </c>
      <c r="R1836" t="n">
        <v>211.0</v>
      </c>
      <c r="S1836" t="b">
        <v>0</v>
      </c>
      <c r="T1836" t="inlineStr">
        <is>
          <t>N/A</t>
        </is>
      </c>
      <c r="U1836" t="b">
        <v>0</v>
      </c>
      <c r="V1836" t="inlineStr">
        <is>
          <t>Ganesh Bavdiwale</t>
        </is>
      </c>
      <c r="W1836" s="1" t="n">
        <v>44643.64981481482</v>
      </c>
      <c r="X1836" t="n">
        <v>151.0</v>
      </c>
      <c r="Y1836" t="n">
        <v>21.0</v>
      </c>
      <c r="Z1836" t="n">
        <v>0.0</v>
      </c>
      <c r="AA1836" t="n">
        <v>21.0</v>
      </c>
      <c r="AB1836" t="n">
        <v>0.0</v>
      </c>
      <c r="AC1836" t="n">
        <v>0.0</v>
      </c>
      <c r="AD1836" t="n">
        <v>7.0</v>
      </c>
      <c r="AE1836" t="n">
        <v>0.0</v>
      </c>
      <c r="AF1836" t="n">
        <v>0.0</v>
      </c>
      <c r="AG1836" t="n">
        <v>0.0</v>
      </c>
      <c r="AH1836" t="inlineStr">
        <is>
          <t>Vikash Suryakanth Parmar</t>
        </is>
      </c>
      <c r="AI1836" s="1" t="n">
        <v>44643.656435185185</v>
      </c>
      <c r="AJ1836" t="n">
        <v>60.0</v>
      </c>
      <c r="AK1836" t="n">
        <v>0.0</v>
      </c>
      <c r="AL1836" t="n">
        <v>0.0</v>
      </c>
      <c r="AM1836" t="n">
        <v>0.0</v>
      </c>
      <c r="AN1836" t="n">
        <v>0.0</v>
      </c>
      <c r="AO1836" t="n">
        <v>0.0</v>
      </c>
      <c r="AP1836" t="n">
        <v>7.0</v>
      </c>
      <c r="AQ1836" t="n">
        <v>0.0</v>
      </c>
      <c r="AR1836" t="n">
        <v>0.0</v>
      </c>
      <c r="AS1836" t="n">
        <v>0.0</v>
      </c>
      <c r="AT1836" t="inlineStr">
        <is>
          <t>N/A</t>
        </is>
      </c>
      <c r="AU1836" t="inlineStr">
        <is>
          <t>N/A</t>
        </is>
      </c>
      <c r="AV1836" t="inlineStr">
        <is>
          <t>N/A</t>
        </is>
      </c>
      <c r="AW1836" t="inlineStr">
        <is>
          <t>N/A</t>
        </is>
      </c>
      <c r="AX1836" t="inlineStr">
        <is>
          <t>N/A</t>
        </is>
      </c>
      <c r="AY1836" t="inlineStr">
        <is>
          <t>N/A</t>
        </is>
      </c>
      <c r="AZ1836" t="inlineStr">
        <is>
          <t>N/A</t>
        </is>
      </c>
      <c r="BA1836" t="inlineStr">
        <is>
          <t>N/A</t>
        </is>
      </c>
      <c r="BB1836" t="inlineStr">
        <is>
          <t>N/A</t>
        </is>
      </c>
      <c r="BC1836" t="inlineStr">
        <is>
          <t>N/A</t>
        </is>
      </c>
      <c r="BD1836" t="inlineStr">
        <is>
          <t>N/A</t>
        </is>
      </c>
      <c r="BE1836" t="inlineStr">
        <is>
          <t>N/A</t>
        </is>
      </c>
    </row>
    <row r="1837">
      <c r="A1837" t="inlineStr">
        <is>
          <t>WI220369724</t>
        </is>
      </c>
      <c r="B1837" t="inlineStr">
        <is>
          <t>DATA_VALIDATION</t>
        </is>
      </c>
      <c r="C1837" t="inlineStr">
        <is>
          <t>201330006007</t>
        </is>
      </c>
      <c r="D1837" t="inlineStr">
        <is>
          <t>Folder</t>
        </is>
      </c>
      <c r="E1837" s="2">
        <f>HYPERLINK("capsilon://?command=openfolder&amp;siteaddress=FAM.docvelocity-na8.net&amp;folderid=FX9A95E7F7-0305-6FC9-22A7-6C727888930F","FX220310340")</f>
        <v>0.0</v>
      </c>
      <c r="F1837" t="inlineStr">
        <is>
          <t/>
        </is>
      </c>
      <c r="G1837" t="inlineStr">
        <is>
          <t/>
        </is>
      </c>
      <c r="H1837" t="inlineStr">
        <is>
          <t>Mailitem</t>
        </is>
      </c>
      <c r="I1837" t="inlineStr">
        <is>
          <t>MI2203718834</t>
        </is>
      </c>
      <c r="J1837" t="n">
        <v>28.0</v>
      </c>
      <c r="K1837" t="inlineStr">
        <is>
          <t>COMPLETED</t>
        </is>
      </c>
      <c r="L1837" t="inlineStr">
        <is>
          <t>MARK_AS_COMPLETED</t>
        </is>
      </c>
      <c r="M1837" t="inlineStr">
        <is>
          <t>Queue</t>
        </is>
      </c>
      <c r="N1837" t="n">
        <v>2.0</v>
      </c>
      <c r="O1837" s="1" t="n">
        <v>44643.64554398148</v>
      </c>
      <c r="P1837" s="1" t="n">
        <v>44643.65765046296</v>
      </c>
      <c r="Q1837" t="n">
        <v>524.0</v>
      </c>
      <c r="R1837" t="n">
        <v>522.0</v>
      </c>
      <c r="S1837" t="b">
        <v>0</v>
      </c>
      <c r="T1837" t="inlineStr">
        <is>
          <t>N/A</t>
        </is>
      </c>
      <c r="U1837" t="b">
        <v>0</v>
      </c>
      <c r="V1837" t="inlineStr">
        <is>
          <t>Ganesh Bavdiwale</t>
        </is>
      </c>
      <c r="W1837" s="1" t="n">
        <v>44643.65435185185</v>
      </c>
      <c r="X1837" t="n">
        <v>391.0</v>
      </c>
      <c r="Y1837" t="n">
        <v>21.0</v>
      </c>
      <c r="Z1837" t="n">
        <v>0.0</v>
      </c>
      <c r="AA1837" t="n">
        <v>21.0</v>
      </c>
      <c r="AB1837" t="n">
        <v>0.0</v>
      </c>
      <c r="AC1837" t="n">
        <v>18.0</v>
      </c>
      <c r="AD1837" t="n">
        <v>7.0</v>
      </c>
      <c r="AE1837" t="n">
        <v>0.0</v>
      </c>
      <c r="AF1837" t="n">
        <v>0.0</v>
      </c>
      <c r="AG1837" t="n">
        <v>0.0</v>
      </c>
      <c r="AH1837" t="inlineStr">
        <is>
          <t>Ketan Pathak</t>
        </is>
      </c>
      <c r="AI1837" s="1" t="n">
        <v>44643.65765046296</v>
      </c>
      <c r="AJ1837" t="n">
        <v>131.0</v>
      </c>
      <c r="AK1837" t="n">
        <v>0.0</v>
      </c>
      <c r="AL1837" t="n">
        <v>0.0</v>
      </c>
      <c r="AM1837" t="n">
        <v>0.0</v>
      </c>
      <c r="AN1837" t="n">
        <v>0.0</v>
      </c>
      <c r="AO1837" t="n">
        <v>0.0</v>
      </c>
      <c r="AP1837" t="n">
        <v>7.0</v>
      </c>
      <c r="AQ1837" t="n">
        <v>0.0</v>
      </c>
      <c r="AR1837" t="n">
        <v>0.0</v>
      </c>
      <c r="AS1837" t="n">
        <v>0.0</v>
      </c>
      <c r="AT1837" t="inlineStr">
        <is>
          <t>N/A</t>
        </is>
      </c>
      <c r="AU1837" t="inlineStr">
        <is>
          <t>N/A</t>
        </is>
      </c>
      <c r="AV1837" t="inlineStr">
        <is>
          <t>N/A</t>
        </is>
      </c>
      <c r="AW1837" t="inlineStr">
        <is>
          <t>N/A</t>
        </is>
      </c>
      <c r="AX1837" t="inlineStr">
        <is>
          <t>N/A</t>
        </is>
      </c>
      <c r="AY1837" t="inlineStr">
        <is>
          <t>N/A</t>
        </is>
      </c>
      <c r="AZ1837" t="inlineStr">
        <is>
          <t>N/A</t>
        </is>
      </c>
      <c r="BA1837" t="inlineStr">
        <is>
          <t>N/A</t>
        </is>
      </c>
      <c r="BB1837" t="inlineStr">
        <is>
          <t>N/A</t>
        </is>
      </c>
      <c r="BC1837" t="inlineStr">
        <is>
          <t>N/A</t>
        </is>
      </c>
      <c r="BD1837" t="inlineStr">
        <is>
          <t>N/A</t>
        </is>
      </c>
      <c r="BE1837" t="inlineStr">
        <is>
          <t>N/A</t>
        </is>
      </c>
    </row>
    <row r="1838">
      <c r="A1838" t="inlineStr">
        <is>
          <t>WI220369728</t>
        </is>
      </c>
      <c r="B1838" t="inlineStr">
        <is>
          <t>DATA_VALIDATION</t>
        </is>
      </c>
      <c r="C1838" t="inlineStr">
        <is>
          <t>201330006007</t>
        </is>
      </c>
      <c r="D1838" t="inlineStr">
        <is>
          <t>Folder</t>
        </is>
      </c>
      <c r="E1838" s="2">
        <f>HYPERLINK("capsilon://?command=openfolder&amp;siteaddress=FAM.docvelocity-na8.net&amp;folderid=FX9A95E7F7-0305-6FC9-22A7-6C727888930F","FX220310340")</f>
        <v>0.0</v>
      </c>
      <c r="F1838" t="inlineStr">
        <is>
          <t/>
        </is>
      </c>
      <c r="G1838" t="inlineStr">
        <is>
          <t/>
        </is>
      </c>
      <c r="H1838" t="inlineStr">
        <is>
          <t>Mailitem</t>
        </is>
      </c>
      <c r="I1838" t="inlineStr">
        <is>
          <t>MI2203718813</t>
        </is>
      </c>
      <c r="J1838" t="n">
        <v>28.0</v>
      </c>
      <c r="K1838" t="inlineStr">
        <is>
          <t>COMPLETED</t>
        </is>
      </c>
      <c r="L1838" t="inlineStr">
        <is>
          <t>MARK_AS_COMPLETED</t>
        </is>
      </c>
      <c r="M1838" t="inlineStr">
        <is>
          <t>Queue</t>
        </is>
      </c>
      <c r="N1838" t="n">
        <v>2.0</v>
      </c>
      <c r="O1838" s="1" t="n">
        <v>44643.64587962963</v>
      </c>
      <c r="P1838" s="1" t="n">
        <v>44643.65704861111</v>
      </c>
      <c r="Q1838" t="n">
        <v>689.0</v>
      </c>
      <c r="R1838" t="n">
        <v>276.0</v>
      </c>
      <c r="S1838" t="b">
        <v>0</v>
      </c>
      <c r="T1838" t="inlineStr">
        <is>
          <t>N/A</t>
        </is>
      </c>
      <c r="U1838" t="b">
        <v>0</v>
      </c>
      <c r="V1838" t="inlineStr">
        <is>
          <t>Suraj Toradmal</t>
        </is>
      </c>
      <c r="W1838" s="1" t="n">
        <v>44643.65247685185</v>
      </c>
      <c r="X1838" t="n">
        <v>224.0</v>
      </c>
      <c r="Y1838" t="n">
        <v>21.0</v>
      </c>
      <c r="Z1838" t="n">
        <v>0.0</v>
      </c>
      <c r="AA1838" t="n">
        <v>21.0</v>
      </c>
      <c r="AB1838" t="n">
        <v>0.0</v>
      </c>
      <c r="AC1838" t="n">
        <v>0.0</v>
      </c>
      <c r="AD1838" t="n">
        <v>7.0</v>
      </c>
      <c r="AE1838" t="n">
        <v>0.0</v>
      </c>
      <c r="AF1838" t="n">
        <v>0.0</v>
      </c>
      <c r="AG1838" t="n">
        <v>0.0</v>
      </c>
      <c r="AH1838" t="inlineStr">
        <is>
          <t>Vikash Suryakanth Parmar</t>
        </is>
      </c>
      <c r="AI1838" s="1" t="n">
        <v>44643.65704861111</v>
      </c>
      <c r="AJ1838" t="n">
        <v>52.0</v>
      </c>
      <c r="AK1838" t="n">
        <v>0.0</v>
      </c>
      <c r="AL1838" t="n">
        <v>0.0</v>
      </c>
      <c r="AM1838" t="n">
        <v>0.0</v>
      </c>
      <c r="AN1838" t="n">
        <v>0.0</v>
      </c>
      <c r="AO1838" t="n">
        <v>0.0</v>
      </c>
      <c r="AP1838" t="n">
        <v>7.0</v>
      </c>
      <c r="AQ1838" t="n">
        <v>0.0</v>
      </c>
      <c r="AR1838" t="n">
        <v>0.0</v>
      </c>
      <c r="AS1838" t="n">
        <v>0.0</v>
      </c>
      <c r="AT1838" t="inlineStr">
        <is>
          <t>N/A</t>
        </is>
      </c>
      <c r="AU1838" t="inlineStr">
        <is>
          <t>N/A</t>
        </is>
      </c>
      <c r="AV1838" t="inlineStr">
        <is>
          <t>N/A</t>
        </is>
      </c>
      <c r="AW1838" t="inlineStr">
        <is>
          <t>N/A</t>
        </is>
      </c>
      <c r="AX1838" t="inlineStr">
        <is>
          <t>N/A</t>
        </is>
      </c>
      <c r="AY1838" t="inlineStr">
        <is>
          <t>N/A</t>
        </is>
      </c>
      <c r="AZ1838" t="inlineStr">
        <is>
          <t>N/A</t>
        </is>
      </c>
      <c r="BA1838" t="inlineStr">
        <is>
          <t>N/A</t>
        </is>
      </c>
      <c r="BB1838" t="inlineStr">
        <is>
          <t>N/A</t>
        </is>
      </c>
      <c r="BC1838" t="inlineStr">
        <is>
          <t>N/A</t>
        </is>
      </c>
      <c r="BD1838" t="inlineStr">
        <is>
          <t>N/A</t>
        </is>
      </c>
      <c r="BE1838" t="inlineStr">
        <is>
          <t>N/A</t>
        </is>
      </c>
    </row>
    <row r="1839">
      <c r="A1839" t="inlineStr">
        <is>
          <t>WI220369733</t>
        </is>
      </c>
      <c r="B1839" t="inlineStr">
        <is>
          <t>DATA_VALIDATION</t>
        </is>
      </c>
      <c r="C1839" t="inlineStr">
        <is>
          <t>201330006001</t>
        </is>
      </c>
      <c r="D1839" t="inlineStr">
        <is>
          <t>Folder</t>
        </is>
      </c>
      <c r="E1839" s="2">
        <f>HYPERLINK("capsilon://?command=openfolder&amp;siteaddress=FAM.docvelocity-na8.net&amp;folderid=FXCF31ABB3-EABC-1357-9992-0034331FF359","FX220310194")</f>
        <v>0.0</v>
      </c>
      <c r="F1839" t="inlineStr">
        <is>
          <t/>
        </is>
      </c>
      <c r="G1839" t="inlineStr">
        <is>
          <t/>
        </is>
      </c>
      <c r="H1839" t="inlineStr">
        <is>
          <t>Mailitem</t>
        </is>
      </c>
      <c r="I1839" t="inlineStr">
        <is>
          <t>MI2203718908</t>
        </is>
      </c>
      <c r="J1839" t="n">
        <v>974.0</v>
      </c>
      <c r="K1839" t="inlineStr">
        <is>
          <t>COMPLETED</t>
        </is>
      </c>
      <c r="L1839" t="inlineStr">
        <is>
          <t>MARK_AS_COMPLETED</t>
        </is>
      </c>
      <c r="M1839" t="inlineStr">
        <is>
          <t>Queue</t>
        </is>
      </c>
      <c r="N1839" t="n">
        <v>1.0</v>
      </c>
      <c r="O1839" s="1" t="n">
        <v>44643.6469212963</v>
      </c>
      <c r="P1839" s="1" t="n">
        <v>44643.678506944445</v>
      </c>
      <c r="Q1839" t="n">
        <v>1219.0</v>
      </c>
      <c r="R1839" t="n">
        <v>1510.0</v>
      </c>
      <c r="S1839" t="b">
        <v>0</v>
      </c>
      <c r="T1839" t="inlineStr">
        <is>
          <t>N/A</t>
        </is>
      </c>
      <c r="U1839" t="b">
        <v>0</v>
      </c>
      <c r="V1839" t="inlineStr">
        <is>
          <t>Suraj Toradmal</t>
        </is>
      </c>
      <c r="W1839" s="1" t="n">
        <v>44643.678506944445</v>
      </c>
      <c r="X1839" t="n">
        <v>1246.0</v>
      </c>
      <c r="Y1839" t="n">
        <v>0.0</v>
      </c>
      <c r="Z1839" t="n">
        <v>0.0</v>
      </c>
      <c r="AA1839" t="n">
        <v>0.0</v>
      </c>
      <c r="AB1839" t="n">
        <v>0.0</v>
      </c>
      <c r="AC1839" t="n">
        <v>0.0</v>
      </c>
      <c r="AD1839" t="n">
        <v>974.0</v>
      </c>
      <c r="AE1839" t="n">
        <v>950.0</v>
      </c>
      <c r="AF1839" t="n">
        <v>0.0</v>
      </c>
      <c r="AG1839" t="n">
        <v>40.0</v>
      </c>
      <c r="AH1839" t="inlineStr">
        <is>
          <t>N/A</t>
        </is>
      </c>
      <c r="AI1839" t="inlineStr">
        <is>
          <t>N/A</t>
        </is>
      </c>
      <c r="AJ1839" t="inlineStr">
        <is>
          <t>N/A</t>
        </is>
      </c>
      <c r="AK1839" t="inlineStr">
        <is>
          <t>N/A</t>
        </is>
      </c>
      <c r="AL1839" t="inlineStr">
        <is>
          <t>N/A</t>
        </is>
      </c>
      <c r="AM1839" t="inlineStr">
        <is>
          <t>N/A</t>
        </is>
      </c>
      <c r="AN1839" t="inlineStr">
        <is>
          <t>N/A</t>
        </is>
      </c>
      <c r="AO1839" t="inlineStr">
        <is>
          <t>N/A</t>
        </is>
      </c>
      <c r="AP1839" t="inlineStr">
        <is>
          <t>N/A</t>
        </is>
      </c>
      <c r="AQ1839" t="inlineStr">
        <is>
          <t>N/A</t>
        </is>
      </c>
      <c r="AR1839" t="inlineStr">
        <is>
          <t>N/A</t>
        </is>
      </c>
      <c r="AS1839" t="inlineStr">
        <is>
          <t>N/A</t>
        </is>
      </c>
      <c r="AT1839" t="inlineStr">
        <is>
          <t>N/A</t>
        </is>
      </c>
      <c r="AU1839" t="inlineStr">
        <is>
          <t>N/A</t>
        </is>
      </c>
      <c r="AV1839" t="inlineStr">
        <is>
          <t>N/A</t>
        </is>
      </c>
      <c r="AW1839" t="inlineStr">
        <is>
          <t>N/A</t>
        </is>
      </c>
      <c r="AX1839" t="inlineStr">
        <is>
          <t>N/A</t>
        </is>
      </c>
      <c r="AY1839" t="inlineStr">
        <is>
          <t>N/A</t>
        </is>
      </c>
      <c r="AZ1839" t="inlineStr">
        <is>
          <t>N/A</t>
        </is>
      </c>
      <c r="BA1839" t="inlineStr">
        <is>
          <t>N/A</t>
        </is>
      </c>
      <c r="BB1839" t="inlineStr">
        <is>
          <t>N/A</t>
        </is>
      </c>
      <c r="BC1839" t="inlineStr">
        <is>
          <t>N/A</t>
        </is>
      </c>
      <c r="BD1839" t="inlineStr">
        <is>
          <t>N/A</t>
        </is>
      </c>
      <c r="BE1839" t="inlineStr">
        <is>
          <t>N/A</t>
        </is>
      </c>
    </row>
    <row r="1840">
      <c r="A1840" t="inlineStr">
        <is>
          <t>WI220369901</t>
        </is>
      </c>
      <c r="B1840" t="inlineStr">
        <is>
          <t>DATA_VALIDATION</t>
        </is>
      </c>
      <c r="C1840" t="inlineStr">
        <is>
          <t>201348000400</t>
        </is>
      </c>
      <c r="D1840" t="inlineStr">
        <is>
          <t>Folder</t>
        </is>
      </c>
      <c r="E1840" s="2">
        <f>HYPERLINK("capsilon://?command=openfolder&amp;siteaddress=FAM.docvelocity-na8.net&amp;folderid=FX948390E9-5A39-F78B-4E62-6145BC6AB1FB","FX22034781")</f>
        <v>0.0</v>
      </c>
      <c r="F1840" t="inlineStr">
        <is>
          <t/>
        </is>
      </c>
      <c r="G1840" t="inlineStr">
        <is>
          <t/>
        </is>
      </c>
      <c r="H1840" t="inlineStr">
        <is>
          <t>Mailitem</t>
        </is>
      </c>
      <c r="I1840" t="inlineStr">
        <is>
          <t>MI2203720249</t>
        </is>
      </c>
      <c r="J1840" t="n">
        <v>0.0</v>
      </c>
      <c r="K1840" t="inlineStr">
        <is>
          <t>COMPLETED</t>
        </is>
      </c>
      <c r="L1840" t="inlineStr">
        <is>
          <t>MARK_AS_COMPLETED</t>
        </is>
      </c>
      <c r="M1840" t="inlineStr">
        <is>
          <t>Queue</t>
        </is>
      </c>
      <c r="N1840" t="n">
        <v>2.0</v>
      </c>
      <c r="O1840" s="1" t="n">
        <v>44643.66076388889</v>
      </c>
      <c r="P1840" s="1" t="n">
        <v>44643.781493055554</v>
      </c>
      <c r="Q1840" t="n">
        <v>9758.0</v>
      </c>
      <c r="R1840" t="n">
        <v>673.0</v>
      </c>
      <c r="S1840" t="b">
        <v>0</v>
      </c>
      <c r="T1840" t="inlineStr">
        <is>
          <t>N/A</t>
        </is>
      </c>
      <c r="U1840" t="b">
        <v>0</v>
      </c>
      <c r="V1840" t="inlineStr">
        <is>
          <t>Sunny Yadav</t>
        </is>
      </c>
      <c r="W1840" s="1" t="n">
        <v>44643.666134259256</v>
      </c>
      <c r="X1840" t="n">
        <v>448.0</v>
      </c>
      <c r="Y1840" t="n">
        <v>38.0</v>
      </c>
      <c r="Z1840" t="n">
        <v>0.0</v>
      </c>
      <c r="AA1840" t="n">
        <v>38.0</v>
      </c>
      <c r="AB1840" t="n">
        <v>0.0</v>
      </c>
      <c r="AC1840" t="n">
        <v>14.0</v>
      </c>
      <c r="AD1840" t="n">
        <v>-38.0</v>
      </c>
      <c r="AE1840" t="n">
        <v>0.0</v>
      </c>
      <c r="AF1840" t="n">
        <v>0.0</v>
      </c>
      <c r="AG1840" t="n">
        <v>0.0</v>
      </c>
      <c r="AH1840" t="inlineStr">
        <is>
          <t>Mohini Shinde</t>
        </is>
      </c>
      <c r="AI1840" s="1" t="n">
        <v>44643.781493055554</v>
      </c>
      <c r="AJ1840" t="n">
        <v>225.0</v>
      </c>
      <c r="AK1840" t="n">
        <v>0.0</v>
      </c>
      <c r="AL1840" t="n">
        <v>0.0</v>
      </c>
      <c r="AM1840" t="n">
        <v>0.0</v>
      </c>
      <c r="AN1840" t="n">
        <v>0.0</v>
      </c>
      <c r="AO1840" t="n">
        <v>0.0</v>
      </c>
      <c r="AP1840" t="n">
        <v>-38.0</v>
      </c>
      <c r="AQ1840" t="n">
        <v>0.0</v>
      </c>
      <c r="AR1840" t="n">
        <v>0.0</v>
      </c>
      <c r="AS1840" t="n">
        <v>0.0</v>
      </c>
      <c r="AT1840" t="inlineStr">
        <is>
          <t>N/A</t>
        </is>
      </c>
      <c r="AU1840" t="inlineStr">
        <is>
          <t>N/A</t>
        </is>
      </c>
      <c r="AV1840" t="inlineStr">
        <is>
          <t>N/A</t>
        </is>
      </c>
      <c r="AW1840" t="inlineStr">
        <is>
          <t>N/A</t>
        </is>
      </c>
      <c r="AX1840" t="inlineStr">
        <is>
          <t>N/A</t>
        </is>
      </c>
      <c r="AY1840" t="inlineStr">
        <is>
          <t>N/A</t>
        </is>
      </c>
      <c r="AZ1840" t="inlineStr">
        <is>
          <t>N/A</t>
        </is>
      </c>
      <c r="BA1840" t="inlineStr">
        <is>
          <t>N/A</t>
        </is>
      </c>
      <c r="BB1840" t="inlineStr">
        <is>
          <t>N/A</t>
        </is>
      </c>
      <c r="BC1840" t="inlineStr">
        <is>
          <t>N/A</t>
        </is>
      </c>
      <c r="BD1840" t="inlineStr">
        <is>
          <t>N/A</t>
        </is>
      </c>
      <c r="BE1840" t="inlineStr">
        <is>
          <t>N/A</t>
        </is>
      </c>
    </row>
    <row r="1841">
      <c r="A1841" t="inlineStr">
        <is>
          <t>WI220369936</t>
        </is>
      </c>
      <c r="B1841" t="inlineStr">
        <is>
          <t>DATA_VALIDATION</t>
        </is>
      </c>
      <c r="C1841" t="inlineStr">
        <is>
          <t>201130013513</t>
        </is>
      </c>
      <c r="D1841" t="inlineStr">
        <is>
          <t>Folder</t>
        </is>
      </c>
      <c r="E1841" s="2">
        <f>HYPERLINK("capsilon://?command=openfolder&amp;siteaddress=FAM.docvelocity-na8.net&amp;folderid=FX38647E32-C02A-63BA-84CD-7E9A07067D44","FX22039575")</f>
        <v>0.0</v>
      </c>
      <c r="F1841" t="inlineStr">
        <is>
          <t/>
        </is>
      </c>
      <c r="G1841" t="inlineStr">
        <is>
          <t/>
        </is>
      </c>
      <c r="H1841" t="inlineStr">
        <is>
          <t>Mailitem</t>
        </is>
      </c>
      <c r="I1841" t="inlineStr">
        <is>
          <t>MI2203720718</t>
        </is>
      </c>
      <c r="J1841" t="n">
        <v>0.0</v>
      </c>
      <c r="K1841" t="inlineStr">
        <is>
          <t>COMPLETED</t>
        </is>
      </c>
      <c r="L1841" t="inlineStr">
        <is>
          <t>MARK_AS_COMPLETED</t>
        </is>
      </c>
      <c r="M1841" t="inlineStr">
        <is>
          <t>Queue</t>
        </is>
      </c>
      <c r="N1841" t="n">
        <v>2.0</v>
      </c>
      <c r="O1841" s="1" t="n">
        <v>44643.66577546296</v>
      </c>
      <c r="P1841" s="1" t="n">
        <v>44643.77930555555</v>
      </c>
      <c r="Q1841" t="n">
        <v>9611.0</v>
      </c>
      <c r="R1841" t="n">
        <v>198.0</v>
      </c>
      <c r="S1841" t="b">
        <v>0</v>
      </c>
      <c r="T1841" t="inlineStr">
        <is>
          <t>N/A</t>
        </is>
      </c>
      <c r="U1841" t="b">
        <v>0</v>
      </c>
      <c r="V1841" t="inlineStr">
        <is>
          <t>Nayan Naramshettiwar</t>
        </is>
      </c>
      <c r="W1841" s="1" t="n">
        <v>44643.66788194444</v>
      </c>
      <c r="X1841" t="n">
        <v>121.0</v>
      </c>
      <c r="Y1841" t="n">
        <v>9.0</v>
      </c>
      <c r="Z1841" t="n">
        <v>0.0</v>
      </c>
      <c r="AA1841" t="n">
        <v>9.0</v>
      </c>
      <c r="AB1841" t="n">
        <v>0.0</v>
      </c>
      <c r="AC1841" t="n">
        <v>3.0</v>
      </c>
      <c r="AD1841" t="n">
        <v>-9.0</v>
      </c>
      <c r="AE1841" t="n">
        <v>0.0</v>
      </c>
      <c r="AF1841" t="n">
        <v>0.0</v>
      </c>
      <c r="AG1841" t="n">
        <v>0.0</v>
      </c>
      <c r="AH1841" t="inlineStr">
        <is>
          <t>Vikash Suryakanth Parmar</t>
        </is>
      </c>
      <c r="AI1841" s="1" t="n">
        <v>44643.77930555555</v>
      </c>
      <c r="AJ1841" t="n">
        <v>25.0</v>
      </c>
      <c r="AK1841" t="n">
        <v>0.0</v>
      </c>
      <c r="AL1841" t="n">
        <v>0.0</v>
      </c>
      <c r="AM1841" t="n">
        <v>0.0</v>
      </c>
      <c r="AN1841" t="n">
        <v>0.0</v>
      </c>
      <c r="AO1841" t="n">
        <v>0.0</v>
      </c>
      <c r="AP1841" t="n">
        <v>-9.0</v>
      </c>
      <c r="AQ1841" t="n">
        <v>0.0</v>
      </c>
      <c r="AR1841" t="n">
        <v>0.0</v>
      </c>
      <c r="AS1841" t="n">
        <v>0.0</v>
      </c>
      <c r="AT1841" t="inlineStr">
        <is>
          <t>N/A</t>
        </is>
      </c>
      <c r="AU1841" t="inlineStr">
        <is>
          <t>N/A</t>
        </is>
      </c>
      <c r="AV1841" t="inlineStr">
        <is>
          <t>N/A</t>
        </is>
      </c>
      <c r="AW1841" t="inlineStr">
        <is>
          <t>N/A</t>
        </is>
      </c>
      <c r="AX1841" t="inlineStr">
        <is>
          <t>N/A</t>
        </is>
      </c>
      <c r="AY1841" t="inlineStr">
        <is>
          <t>N/A</t>
        </is>
      </c>
      <c r="AZ1841" t="inlineStr">
        <is>
          <t>N/A</t>
        </is>
      </c>
      <c r="BA1841" t="inlineStr">
        <is>
          <t>N/A</t>
        </is>
      </c>
      <c r="BB1841" t="inlineStr">
        <is>
          <t>N/A</t>
        </is>
      </c>
      <c r="BC1841" t="inlineStr">
        <is>
          <t>N/A</t>
        </is>
      </c>
      <c r="BD1841" t="inlineStr">
        <is>
          <t>N/A</t>
        </is>
      </c>
      <c r="BE1841" t="inlineStr">
        <is>
          <t>N/A</t>
        </is>
      </c>
    </row>
    <row r="1842">
      <c r="A1842" t="inlineStr">
        <is>
          <t>WI220370008</t>
        </is>
      </c>
      <c r="B1842" t="inlineStr">
        <is>
          <t>DATA_VALIDATION</t>
        </is>
      </c>
      <c r="C1842" t="inlineStr">
        <is>
          <t>201130013520</t>
        </is>
      </c>
      <c r="D1842" t="inlineStr">
        <is>
          <t>Folder</t>
        </is>
      </c>
      <c r="E1842" s="2">
        <f>HYPERLINK("capsilon://?command=openfolder&amp;siteaddress=FAM.docvelocity-na8.net&amp;folderid=FX46ACCEDD-5232-72D6-24E3-45DAE5F07F4D","FX220310185")</f>
        <v>0.0</v>
      </c>
      <c r="F1842" t="inlineStr">
        <is>
          <t/>
        </is>
      </c>
      <c r="G1842" t="inlineStr">
        <is>
          <t/>
        </is>
      </c>
      <c r="H1842" t="inlineStr">
        <is>
          <t>Mailitem</t>
        </is>
      </c>
      <c r="I1842" t="inlineStr">
        <is>
          <t>MI2203721187</t>
        </is>
      </c>
      <c r="J1842" t="n">
        <v>0.0</v>
      </c>
      <c r="K1842" t="inlineStr">
        <is>
          <t>COMPLETED</t>
        </is>
      </c>
      <c r="L1842" t="inlineStr">
        <is>
          <t>MARK_AS_COMPLETED</t>
        </is>
      </c>
      <c r="M1842" t="inlineStr">
        <is>
          <t>Queue</t>
        </is>
      </c>
      <c r="N1842" t="n">
        <v>2.0</v>
      </c>
      <c r="O1842" s="1" t="n">
        <v>44643.671215277776</v>
      </c>
      <c r="P1842" s="1" t="n">
        <v>44643.779641203706</v>
      </c>
      <c r="Q1842" t="n">
        <v>9223.0</v>
      </c>
      <c r="R1842" t="n">
        <v>145.0</v>
      </c>
      <c r="S1842" t="b">
        <v>0</v>
      </c>
      <c r="T1842" t="inlineStr">
        <is>
          <t>N/A</t>
        </is>
      </c>
      <c r="U1842" t="b">
        <v>0</v>
      </c>
      <c r="V1842" t="inlineStr">
        <is>
          <t>Sagar Belhekar</t>
        </is>
      </c>
      <c r="W1842" s="1" t="n">
        <v>44643.672638888886</v>
      </c>
      <c r="X1842" t="n">
        <v>108.0</v>
      </c>
      <c r="Y1842" t="n">
        <v>9.0</v>
      </c>
      <c r="Z1842" t="n">
        <v>0.0</v>
      </c>
      <c r="AA1842" t="n">
        <v>9.0</v>
      </c>
      <c r="AB1842" t="n">
        <v>0.0</v>
      </c>
      <c r="AC1842" t="n">
        <v>3.0</v>
      </c>
      <c r="AD1842" t="n">
        <v>-9.0</v>
      </c>
      <c r="AE1842" t="n">
        <v>0.0</v>
      </c>
      <c r="AF1842" t="n">
        <v>0.0</v>
      </c>
      <c r="AG1842" t="n">
        <v>0.0</v>
      </c>
      <c r="AH1842" t="inlineStr">
        <is>
          <t>Vikash Suryakanth Parmar</t>
        </is>
      </c>
      <c r="AI1842" s="1" t="n">
        <v>44643.779641203706</v>
      </c>
      <c r="AJ1842" t="n">
        <v>28.0</v>
      </c>
      <c r="AK1842" t="n">
        <v>0.0</v>
      </c>
      <c r="AL1842" t="n">
        <v>0.0</v>
      </c>
      <c r="AM1842" t="n">
        <v>0.0</v>
      </c>
      <c r="AN1842" t="n">
        <v>0.0</v>
      </c>
      <c r="AO1842" t="n">
        <v>0.0</v>
      </c>
      <c r="AP1842" t="n">
        <v>-9.0</v>
      </c>
      <c r="AQ1842" t="n">
        <v>0.0</v>
      </c>
      <c r="AR1842" t="n">
        <v>0.0</v>
      </c>
      <c r="AS1842" t="n">
        <v>0.0</v>
      </c>
      <c r="AT1842" t="inlineStr">
        <is>
          <t>N/A</t>
        </is>
      </c>
      <c r="AU1842" t="inlineStr">
        <is>
          <t>N/A</t>
        </is>
      </c>
      <c r="AV1842" t="inlineStr">
        <is>
          <t>N/A</t>
        </is>
      </c>
      <c r="AW1842" t="inlineStr">
        <is>
          <t>N/A</t>
        </is>
      </c>
      <c r="AX1842" t="inlineStr">
        <is>
          <t>N/A</t>
        </is>
      </c>
      <c r="AY1842" t="inlineStr">
        <is>
          <t>N/A</t>
        </is>
      </c>
      <c r="AZ1842" t="inlineStr">
        <is>
          <t>N/A</t>
        </is>
      </c>
      <c r="BA1842" t="inlineStr">
        <is>
          <t>N/A</t>
        </is>
      </c>
      <c r="BB1842" t="inlineStr">
        <is>
          <t>N/A</t>
        </is>
      </c>
      <c r="BC1842" t="inlineStr">
        <is>
          <t>N/A</t>
        </is>
      </c>
      <c r="BD1842" t="inlineStr">
        <is>
          <t>N/A</t>
        </is>
      </c>
      <c r="BE1842" t="inlineStr">
        <is>
          <t>N/A</t>
        </is>
      </c>
    </row>
    <row r="1843">
      <c r="A1843" t="inlineStr">
        <is>
          <t>WI220370093</t>
        </is>
      </c>
      <c r="B1843" t="inlineStr">
        <is>
          <t>DATA_VALIDATION</t>
        </is>
      </c>
      <c r="C1843" t="inlineStr">
        <is>
          <t>201130013520</t>
        </is>
      </c>
      <c r="D1843" t="inlineStr">
        <is>
          <t>Folder</t>
        </is>
      </c>
      <c r="E1843" s="2">
        <f>HYPERLINK("capsilon://?command=openfolder&amp;siteaddress=FAM.docvelocity-na8.net&amp;folderid=FX46ACCEDD-5232-72D6-24E3-45DAE5F07F4D","FX220310185")</f>
        <v>0.0</v>
      </c>
      <c r="F1843" t="inlineStr">
        <is>
          <t/>
        </is>
      </c>
      <c r="G1843" t="inlineStr">
        <is>
          <t/>
        </is>
      </c>
      <c r="H1843" t="inlineStr">
        <is>
          <t>Mailitem</t>
        </is>
      </c>
      <c r="I1843" t="inlineStr">
        <is>
          <t>MI2203721737</t>
        </is>
      </c>
      <c r="J1843" t="n">
        <v>0.0</v>
      </c>
      <c r="K1843" t="inlineStr">
        <is>
          <t>COMPLETED</t>
        </is>
      </c>
      <c r="L1843" t="inlineStr">
        <is>
          <t>MARK_AS_COMPLETED</t>
        </is>
      </c>
      <c r="M1843" t="inlineStr">
        <is>
          <t>Queue</t>
        </is>
      </c>
      <c r="N1843" t="n">
        <v>2.0</v>
      </c>
      <c r="O1843" s="1" t="n">
        <v>44643.676412037035</v>
      </c>
      <c r="P1843" s="1" t="n">
        <v>44643.78020833333</v>
      </c>
      <c r="Q1843" t="n">
        <v>8792.0</v>
      </c>
      <c r="R1843" t="n">
        <v>176.0</v>
      </c>
      <c r="S1843" t="b">
        <v>0</v>
      </c>
      <c r="T1843" t="inlineStr">
        <is>
          <t>N/A</t>
        </is>
      </c>
      <c r="U1843" t="b">
        <v>0</v>
      </c>
      <c r="V1843" t="inlineStr">
        <is>
          <t>Sunny Yadav</t>
        </is>
      </c>
      <c r="W1843" s="1" t="n">
        <v>44643.678125</v>
      </c>
      <c r="X1843" t="n">
        <v>117.0</v>
      </c>
      <c r="Y1843" t="n">
        <v>9.0</v>
      </c>
      <c r="Z1843" t="n">
        <v>0.0</v>
      </c>
      <c r="AA1843" t="n">
        <v>9.0</v>
      </c>
      <c r="AB1843" t="n">
        <v>0.0</v>
      </c>
      <c r="AC1843" t="n">
        <v>1.0</v>
      </c>
      <c r="AD1843" t="n">
        <v>-9.0</v>
      </c>
      <c r="AE1843" t="n">
        <v>0.0</v>
      </c>
      <c r="AF1843" t="n">
        <v>0.0</v>
      </c>
      <c r="AG1843" t="n">
        <v>0.0</v>
      </c>
      <c r="AH1843" t="inlineStr">
        <is>
          <t>Vikash Suryakanth Parmar</t>
        </is>
      </c>
      <c r="AI1843" s="1" t="n">
        <v>44643.78020833333</v>
      </c>
      <c r="AJ1843" t="n">
        <v>49.0</v>
      </c>
      <c r="AK1843" t="n">
        <v>2.0</v>
      </c>
      <c r="AL1843" t="n">
        <v>0.0</v>
      </c>
      <c r="AM1843" t="n">
        <v>2.0</v>
      </c>
      <c r="AN1843" t="n">
        <v>0.0</v>
      </c>
      <c r="AO1843" t="n">
        <v>1.0</v>
      </c>
      <c r="AP1843" t="n">
        <v>-11.0</v>
      </c>
      <c r="AQ1843" t="n">
        <v>0.0</v>
      </c>
      <c r="AR1843" t="n">
        <v>0.0</v>
      </c>
      <c r="AS1843" t="n">
        <v>0.0</v>
      </c>
      <c r="AT1843" t="inlineStr">
        <is>
          <t>N/A</t>
        </is>
      </c>
      <c r="AU1843" t="inlineStr">
        <is>
          <t>N/A</t>
        </is>
      </c>
      <c r="AV1843" t="inlineStr">
        <is>
          <t>N/A</t>
        </is>
      </c>
      <c r="AW1843" t="inlineStr">
        <is>
          <t>N/A</t>
        </is>
      </c>
      <c r="AX1843" t="inlineStr">
        <is>
          <t>N/A</t>
        </is>
      </c>
      <c r="AY1843" t="inlineStr">
        <is>
          <t>N/A</t>
        </is>
      </c>
      <c r="AZ1843" t="inlineStr">
        <is>
          <t>N/A</t>
        </is>
      </c>
      <c r="BA1843" t="inlineStr">
        <is>
          <t>N/A</t>
        </is>
      </c>
      <c r="BB1843" t="inlineStr">
        <is>
          <t>N/A</t>
        </is>
      </c>
      <c r="BC1843" t="inlineStr">
        <is>
          <t>N/A</t>
        </is>
      </c>
      <c r="BD1843" t="inlineStr">
        <is>
          <t>N/A</t>
        </is>
      </c>
      <c r="BE1843" t="inlineStr">
        <is>
          <t>N/A</t>
        </is>
      </c>
    </row>
    <row r="1844">
      <c r="A1844" t="inlineStr">
        <is>
          <t>WI220370138</t>
        </is>
      </c>
      <c r="B1844" t="inlineStr">
        <is>
          <t>DATA_VALIDATION</t>
        </is>
      </c>
      <c r="C1844" t="inlineStr">
        <is>
          <t>201330006001</t>
        </is>
      </c>
      <c r="D1844" t="inlineStr">
        <is>
          <t>Folder</t>
        </is>
      </c>
      <c r="E1844" s="2">
        <f>HYPERLINK("capsilon://?command=openfolder&amp;siteaddress=FAM.docvelocity-na8.net&amp;folderid=FXCF31ABB3-EABC-1357-9992-0034331FF359","FX220310194")</f>
        <v>0.0</v>
      </c>
      <c r="F1844" t="inlineStr">
        <is>
          <t/>
        </is>
      </c>
      <c r="G1844" t="inlineStr">
        <is>
          <t/>
        </is>
      </c>
      <c r="H1844" t="inlineStr">
        <is>
          <t>Mailitem</t>
        </is>
      </c>
      <c r="I1844" t="inlineStr">
        <is>
          <t>MI2203718908</t>
        </is>
      </c>
      <c r="J1844" t="n">
        <v>1870.0</v>
      </c>
      <c r="K1844" t="inlineStr">
        <is>
          <t>COMPLETED</t>
        </is>
      </c>
      <c r="L1844" t="inlineStr">
        <is>
          <t>MARK_AS_COMPLETED</t>
        </is>
      </c>
      <c r="M1844" t="inlineStr">
        <is>
          <t>Queue</t>
        </is>
      </c>
      <c r="N1844" t="n">
        <v>2.0</v>
      </c>
      <c r="O1844" s="1" t="n">
        <v>44643.680081018516</v>
      </c>
      <c r="P1844" s="1" t="n">
        <v>44643.74928240741</v>
      </c>
      <c r="Q1844" t="n">
        <v>3321.0</v>
      </c>
      <c r="R1844" t="n">
        <v>2658.0</v>
      </c>
      <c r="S1844" t="b">
        <v>0</v>
      </c>
      <c r="T1844" t="inlineStr">
        <is>
          <t>N/A</t>
        </is>
      </c>
      <c r="U1844" t="b">
        <v>1</v>
      </c>
      <c r="V1844" t="inlineStr">
        <is>
          <t>Sunny Yadav</t>
        </is>
      </c>
      <c r="W1844" s="1" t="n">
        <v>44643.70631944444</v>
      </c>
      <c r="X1844" t="n">
        <v>2131.0</v>
      </c>
      <c r="Y1844" t="n">
        <v>166.0</v>
      </c>
      <c r="Z1844" t="n">
        <v>0.0</v>
      </c>
      <c r="AA1844" t="n">
        <v>166.0</v>
      </c>
      <c r="AB1844" t="n">
        <v>4455.0</v>
      </c>
      <c r="AC1844" t="n">
        <v>67.0</v>
      </c>
      <c r="AD1844" t="n">
        <v>1704.0</v>
      </c>
      <c r="AE1844" t="n">
        <v>0.0</v>
      </c>
      <c r="AF1844" t="n">
        <v>0.0</v>
      </c>
      <c r="AG1844" t="n">
        <v>0.0</v>
      </c>
      <c r="AH1844" t="inlineStr">
        <is>
          <t>Vikash Suryakanth Parmar</t>
        </is>
      </c>
      <c r="AI1844" s="1" t="n">
        <v>44643.74928240741</v>
      </c>
      <c r="AJ1844" t="n">
        <v>441.0</v>
      </c>
      <c r="AK1844" t="n">
        <v>12.0</v>
      </c>
      <c r="AL1844" t="n">
        <v>0.0</v>
      </c>
      <c r="AM1844" t="n">
        <v>12.0</v>
      </c>
      <c r="AN1844" t="n">
        <v>1485.0</v>
      </c>
      <c r="AO1844" t="n">
        <v>11.0</v>
      </c>
      <c r="AP1844" t="n">
        <v>1692.0</v>
      </c>
      <c r="AQ1844" t="n">
        <v>0.0</v>
      </c>
      <c r="AR1844" t="n">
        <v>0.0</v>
      </c>
      <c r="AS1844" t="n">
        <v>0.0</v>
      </c>
      <c r="AT1844" t="inlineStr">
        <is>
          <t>N/A</t>
        </is>
      </c>
      <c r="AU1844" t="inlineStr">
        <is>
          <t>N/A</t>
        </is>
      </c>
      <c r="AV1844" t="inlineStr">
        <is>
          <t>N/A</t>
        </is>
      </c>
      <c r="AW1844" t="inlineStr">
        <is>
          <t>N/A</t>
        </is>
      </c>
      <c r="AX1844" t="inlineStr">
        <is>
          <t>N/A</t>
        </is>
      </c>
      <c r="AY1844" t="inlineStr">
        <is>
          <t>N/A</t>
        </is>
      </c>
      <c r="AZ1844" t="inlineStr">
        <is>
          <t>N/A</t>
        </is>
      </c>
      <c r="BA1844" t="inlineStr">
        <is>
          <t>N/A</t>
        </is>
      </c>
      <c r="BB1844" t="inlineStr">
        <is>
          <t>N/A</t>
        </is>
      </c>
      <c r="BC1844" t="inlineStr">
        <is>
          <t>N/A</t>
        </is>
      </c>
      <c r="BD1844" t="inlineStr">
        <is>
          <t>N/A</t>
        </is>
      </c>
      <c r="BE1844" t="inlineStr">
        <is>
          <t>N/A</t>
        </is>
      </c>
    </row>
    <row r="1845">
      <c r="A1845" t="inlineStr">
        <is>
          <t>WI220370230</t>
        </is>
      </c>
      <c r="B1845" t="inlineStr">
        <is>
          <t>DATA_VALIDATION</t>
        </is>
      </c>
      <c r="C1845" t="inlineStr">
        <is>
          <t>201340000744</t>
        </is>
      </c>
      <c r="D1845" t="inlineStr">
        <is>
          <t>Folder</t>
        </is>
      </c>
      <c r="E1845" s="2">
        <f>HYPERLINK("capsilon://?command=openfolder&amp;siteaddress=FAM.docvelocity-na8.net&amp;folderid=FXEDCC86DF-3821-B83B-5C95-03ED802D6CC5","FX22039875")</f>
        <v>0.0</v>
      </c>
      <c r="F1845" t="inlineStr">
        <is>
          <t/>
        </is>
      </c>
      <c r="G1845" t="inlineStr">
        <is>
          <t/>
        </is>
      </c>
      <c r="H1845" t="inlineStr">
        <is>
          <t>Mailitem</t>
        </is>
      </c>
      <c r="I1845" t="inlineStr">
        <is>
          <t>MI2203723236</t>
        </is>
      </c>
      <c r="J1845" t="n">
        <v>0.0</v>
      </c>
      <c r="K1845" t="inlineStr">
        <is>
          <t>COMPLETED</t>
        </is>
      </c>
      <c r="L1845" t="inlineStr">
        <is>
          <t>MARK_AS_COMPLETED</t>
        </is>
      </c>
      <c r="M1845" t="inlineStr">
        <is>
          <t>Queue</t>
        </is>
      </c>
      <c r="N1845" t="n">
        <v>2.0</v>
      </c>
      <c r="O1845" s="1" t="n">
        <v>44643.693506944444</v>
      </c>
      <c r="P1845" s="1" t="n">
        <v>44643.780752314815</v>
      </c>
      <c r="Q1845" t="n">
        <v>7238.0</v>
      </c>
      <c r="R1845" t="n">
        <v>300.0</v>
      </c>
      <c r="S1845" t="b">
        <v>0</v>
      </c>
      <c r="T1845" t="inlineStr">
        <is>
          <t>N/A</t>
        </is>
      </c>
      <c r="U1845" t="b">
        <v>0</v>
      </c>
      <c r="V1845" t="inlineStr">
        <is>
          <t>Nilesh Thakur</t>
        </is>
      </c>
      <c r="W1845" s="1" t="n">
        <v>44643.69798611111</v>
      </c>
      <c r="X1845" t="n">
        <v>179.0</v>
      </c>
      <c r="Y1845" t="n">
        <v>9.0</v>
      </c>
      <c r="Z1845" t="n">
        <v>0.0</v>
      </c>
      <c r="AA1845" t="n">
        <v>9.0</v>
      </c>
      <c r="AB1845" t="n">
        <v>0.0</v>
      </c>
      <c r="AC1845" t="n">
        <v>1.0</v>
      </c>
      <c r="AD1845" t="n">
        <v>-9.0</v>
      </c>
      <c r="AE1845" t="n">
        <v>0.0</v>
      </c>
      <c r="AF1845" t="n">
        <v>0.0</v>
      </c>
      <c r="AG1845" t="n">
        <v>0.0</v>
      </c>
      <c r="AH1845" t="inlineStr">
        <is>
          <t>Rohit Mawal</t>
        </is>
      </c>
      <c r="AI1845" s="1" t="n">
        <v>44643.780752314815</v>
      </c>
      <c r="AJ1845" t="n">
        <v>78.0</v>
      </c>
      <c r="AK1845" t="n">
        <v>0.0</v>
      </c>
      <c r="AL1845" t="n">
        <v>0.0</v>
      </c>
      <c r="AM1845" t="n">
        <v>0.0</v>
      </c>
      <c r="AN1845" t="n">
        <v>0.0</v>
      </c>
      <c r="AO1845" t="n">
        <v>0.0</v>
      </c>
      <c r="AP1845" t="n">
        <v>-9.0</v>
      </c>
      <c r="AQ1845" t="n">
        <v>0.0</v>
      </c>
      <c r="AR1845" t="n">
        <v>0.0</v>
      </c>
      <c r="AS1845" t="n">
        <v>0.0</v>
      </c>
      <c r="AT1845" t="inlineStr">
        <is>
          <t>N/A</t>
        </is>
      </c>
      <c r="AU1845" t="inlineStr">
        <is>
          <t>N/A</t>
        </is>
      </c>
      <c r="AV1845" t="inlineStr">
        <is>
          <t>N/A</t>
        </is>
      </c>
      <c r="AW1845" t="inlineStr">
        <is>
          <t>N/A</t>
        </is>
      </c>
      <c r="AX1845" t="inlineStr">
        <is>
          <t>N/A</t>
        </is>
      </c>
      <c r="AY1845" t="inlineStr">
        <is>
          <t>N/A</t>
        </is>
      </c>
      <c r="AZ1845" t="inlineStr">
        <is>
          <t>N/A</t>
        </is>
      </c>
      <c r="BA1845" t="inlineStr">
        <is>
          <t>N/A</t>
        </is>
      </c>
      <c r="BB1845" t="inlineStr">
        <is>
          <t>N/A</t>
        </is>
      </c>
      <c r="BC1845" t="inlineStr">
        <is>
          <t>N/A</t>
        </is>
      </c>
      <c r="BD1845" t="inlineStr">
        <is>
          <t>N/A</t>
        </is>
      </c>
      <c r="BE1845" t="inlineStr">
        <is>
          <t>N/A</t>
        </is>
      </c>
    </row>
    <row r="1846">
      <c r="A1846" t="inlineStr">
        <is>
          <t>WI220370313</t>
        </is>
      </c>
      <c r="B1846" t="inlineStr">
        <is>
          <t>DATA_VALIDATION</t>
        </is>
      </c>
      <c r="C1846" t="inlineStr">
        <is>
          <t>201308008320</t>
        </is>
      </c>
      <c r="D1846" t="inlineStr">
        <is>
          <t>Folder</t>
        </is>
      </c>
      <c r="E1846" s="2">
        <f>HYPERLINK("capsilon://?command=openfolder&amp;siteaddress=FAM.docvelocity-na8.net&amp;folderid=FX7E2A1AD0-875F-8D18-CC65-16E48E63F6F5","FX22039945")</f>
        <v>0.0</v>
      </c>
      <c r="F1846" t="inlineStr">
        <is>
          <t/>
        </is>
      </c>
      <c r="G1846" t="inlineStr">
        <is>
          <t/>
        </is>
      </c>
      <c r="H1846" t="inlineStr">
        <is>
          <t>Mailitem</t>
        </is>
      </c>
      <c r="I1846" t="inlineStr">
        <is>
          <t>MI2203724084</t>
        </is>
      </c>
      <c r="J1846" t="n">
        <v>124.0</v>
      </c>
      <c r="K1846" t="inlineStr">
        <is>
          <t>COMPLETED</t>
        </is>
      </c>
      <c r="L1846" t="inlineStr">
        <is>
          <t>MARK_AS_COMPLETED</t>
        </is>
      </c>
      <c r="M1846" t="inlineStr">
        <is>
          <t>Queue</t>
        </is>
      </c>
      <c r="N1846" t="n">
        <v>1.0</v>
      </c>
      <c r="O1846" s="1" t="n">
        <v>44643.70446759259</v>
      </c>
      <c r="P1846" s="1" t="n">
        <v>44643.71496527778</v>
      </c>
      <c r="Q1846" t="n">
        <v>183.0</v>
      </c>
      <c r="R1846" t="n">
        <v>724.0</v>
      </c>
      <c r="S1846" t="b">
        <v>0</v>
      </c>
      <c r="T1846" t="inlineStr">
        <is>
          <t>N/A</t>
        </is>
      </c>
      <c r="U1846" t="b">
        <v>0</v>
      </c>
      <c r="V1846" t="inlineStr">
        <is>
          <t>Suraj Toradmal</t>
        </is>
      </c>
      <c r="W1846" s="1" t="n">
        <v>44643.71496527778</v>
      </c>
      <c r="X1846" t="n">
        <v>139.0</v>
      </c>
      <c r="Y1846" t="n">
        <v>0.0</v>
      </c>
      <c r="Z1846" t="n">
        <v>0.0</v>
      </c>
      <c r="AA1846" t="n">
        <v>0.0</v>
      </c>
      <c r="AB1846" t="n">
        <v>0.0</v>
      </c>
      <c r="AC1846" t="n">
        <v>0.0</v>
      </c>
      <c r="AD1846" t="n">
        <v>124.0</v>
      </c>
      <c r="AE1846" t="n">
        <v>112.0</v>
      </c>
      <c r="AF1846" t="n">
        <v>0.0</v>
      </c>
      <c r="AG1846" t="n">
        <v>5.0</v>
      </c>
      <c r="AH1846" t="inlineStr">
        <is>
          <t>N/A</t>
        </is>
      </c>
      <c r="AI1846" t="inlineStr">
        <is>
          <t>N/A</t>
        </is>
      </c>
      <c r="AJ1846" t="inlineStr">
        <is>
          <t>N/A</t>
        </is>
      </c>
      <c r="AK1846" t="inlineStr">
        <is>
          <t>N/A</t>
        </is>
      </c>
      <c r="AL1846" t="inlineStr">
        <is>
          <t>N/A</t>
        </is>
      </c>
      <c r="AM1846" t="inlineStr">
        <is>
          <t>N/A</t>
        </is>
      </c>
      <c r="AN1846" t="inlineStr">
        <is>
          <t>N/A</t>
        </is>
      </c>
      <c r="AO1846" t="inlineStr">
        <is>
          <t>N/A</t>
        </is>
      </c>
      <c r="AP1846" t="inlineStr">
        <is>
          <t>N/A</t>
        </is>
      </c>
      <c r="AQ1846" t="inlineStr">
        <is>
          <t>N/A</t>
        </is>
      </c>
      <c r="AR1846" t="inlineStr">
        <is>
          <t>N/A</t>
        </is>
      </c>
      <c r="AS1846" t="inlineStr">
        <is>
          <t>N/A</t>
        </is>
      </c>
      <c r="AT1846" t="inlineStr">
        <is>
          <t>N/A</t>
        </is>
      </c>
      <c r="AU1846" t="inlineStr">
        <is>
          <t>N/A</t>
        </is>
      </c>
      <c r="AV1846" t="inlineStr">
        <is>
          <t>N/A</t>
        </is>
      </c>
      <c r="AW1846" t="inlineStr">
        <is>
          <t>N/A</t>
        </is>
      </c>
      <c r="AX1846" t="inlineStr">
        <is>
          <t>N/A</t>
        </is>
      </c>
      <c r="AY1846" t="inlineStr">
        <is>
          <t>N/A</t>
        </is>
      </c>
      <c r="AZ1846" t="inlineStr">
        <is>
          <t>N/A</t>
        </is>
      </c>
      <c r="BA1846" t="inlineStr">
        <is>
          <t>N/A</t>
        </is>
      </c>
      <c r="BB1846" t="inlineStr">
        <is>
          <t>N/A</t>
        </is>
      </c>
      <c r="BC1846" t="inlineStr">
        <is>
          <t>N/A</t>
        </is>
      </c>
      <c r="BD1846" t="inlineStr">
        <is>
          <t>N/A</t>
        </is>
      </c>
      <c r="BE1846" t="inlineStr">
        <is>
          <t>N/A</t>
        </is>
      </c>
    </row>
    <row r="1847">
      <c r="A1847" t="inlineStr">
        <is>
          <t>WI220370316</t>
        </is>
      </c>
      <c r="B1847" t="inlineStr">
        <is>
          <t>DATA_VALIDATION</t>
        </is>
      </c>
      <c r="C1847" t="inlineStr">
        <is>
          <t>201340000732</t>
        </is>
      </c>
      <c r="D1847" t="inlineStr">
        <is>
          <t>Folder</t>
        </is>
      </c>
      <c r="E1847" s="2">
        <f>HYPERLINK("capsilon://?command=openfolder&amp;siteaddress=FAM.docvelocity-na8.net&amp;folderid=FX1610557D-AC22-F765-1A6D-FF266B57DA6C","FX22038098")</f>
        <v>0.0</v>
      </c>
      <c r="F1847" t="inlineStr">
        <is>
          <t/>
        </is>
      </c>
      <c r="G1847" t="inlineStr">
        <is>
          <t/>
        </is>
      </c>
      <c r="H1847" t="inlineStr">
        <is>
          <t>Mailitem</t>
        </is>
      </c>
      <c r="I1847" t="inlineStr">
        <is>
          <t>MI2203724151</t>
        </is>
      </c>
      <c r="J1847" t="n">
        <v>201.0</v>
      </c>
      <c r="K1847" t="inlineStr">
        <is>
          <t>COMPLETED</t>
        </is>
      </c>
      <c r="L1847" t="inlineStr">
        <is>
          <t>MARK_AS_COMPLETED</t>
        </is>
      </c>
      <c r="M1847" t="inlineStr">
        <is>
          <t>Queue</t>
        </is>
      </c>
      <c r="N1847" t="n">
        <v>1.0</v>
      </c>
      <c r="O1847" s="1" t="n">
        <v>44643.705092592594</v>
      </c>
      <c r="P1847" s="1" t="n">
        <v>44643.71693287037</v>
      </c>
      <c r="Q1847" t="n">
        <v>637.0</v>
      </c>
      <c r="R1847" t="n">
        <v>386.0</v>
      </c>
      <c r="S1847" t="b">
        <v>0</v>
      </c>
      <c r="T1847" t="inlineStr">
        <is>
          <t>N/A</t>
        </is>
      </c>
      <c r="U1847" t="b">
        <v>0</v>
      </c>
      <c r="V1847" t="inlineStr">
        <is>
          <t>Suraj Toradmal</t>
        </is>
      </c>
      <c r="W1847" s="1" t="n">
        <v>44643.71693287037</v>
      </c>
      <c r="X1847" t="n">
        <v>169.0</v>
      </c>
      <c r="Y1847" t="n">
        <v>0.0</v>
      </c>
      <c r="Z1847" t="n">
        <v>0.0</v>
      </c>
      <c r="AA1847" t="n">
        <v>0.0</v>
      </c>
      <c r="AB1847" t="n">
        <v>0.0</v>
      </c>
      <c r="AC1847" t="n">
        <v>0.0</v>
      </c>
      <c r="AD1847" t="n">
        <v>201.0</v>
      </c>
      <c r="AE1847" t="n">
        <v>189.0</v>
      </c>
      <c r="AF1847" t="n">
        <v>0.0</v>
      </c>
      <c r="AG1847" t="n">
        <v>3.0</v>
      </c>
      <c r="AH1847" t="inlineStr">
        <is>
          <t>N/A</t>
        </is>
      </c>
      <c r="AI1847" t="inlineStr">
        <is>
          <t>N/A</t>
        </is>
      </c>
      <c r="AJ1847" t="inlineStr">
        <is>
          <t>N/A</t>
        </is>
      </c>
      <c r="AK1847" t="inlineStr">
        <is>
          <t>N/A</t>
        </is>
      </c>
      <c r="AL1847" t="inlineStr">
        <is>
          <t>N/A</t>
        </is>
      </c>
      <c r="AM1847" t="inlineStr">
        <is>
          <t>N/A</t>
        </is>
      </c>
      <c r="AN1847" t="inlineStr">
        <is>
          <t>N/A</t>
        </is>
      </c>
      <c r="AO1847" t="inlineStr">
        <is>
          <t>N/A</t>
        </is>
      </c>
      <c r="AP1847" t="inlineStr">
        <is>
          <t>N/A</t>
        </is>
      </c>
      <c r="AQ1847" t="inlineStr">
        <is>
          <t>N/A</t>
        </is>
      </c>
      <c r="AR1847" t="inlineStr">
        <is>
          <t>N/A</t>
        </is>
      </c>
      <c r="AS1847" t="inlineStr">
        <is>
          <t>N/A</t>
        </is>
      </c>
      <c r="AT1847" t="inlineStr">
        <is>
          <t>N/A</t>
        </is>
      </c>
      <c r="AU1847" t="inlineStr">
        <is>
          <t>N/A</t>
        </is>
      </c>
      <c r="AV1847" t="inlineStr">
        <is>
          <t>N/A</t>
        </is>
      </c>
      <c r="AW1847" t="inlineStr">
        <is>
          <t>N/A</t>
        </is>
      </c>
      <c r="AX1847" t="inlineStr">
        <is>
          <t>N/A</t>
        </is>
      </c>
      <c r="AY1847" t="inlineStr">
        <is>
          <t>N/A</t>
        </is>
      </c>
      <c r="AZ1847" t="inlineStr">
        <is>
          <t>N/A</t>
        </is>
      </c>
      <c r="BA1847" t="inlineStr">
        <is>
          <t>N/A</t>
        </is>
      </c>
      <c r="BB1847" t="inlineStr">
        <is>
          <t>N/A</t>
        </is>
      </c>
      <c r="BC1847" t="inlineStr">
        <is>
          <t>N/A</t>
        </is>
      </c>
      <c r="BD1847" t="inlineStr">
        <is>
          <t>N/A</t>
        </is>
      </c>
      <c r="BE1847" t="inlineStr">
        <is>
          <t>N/A</t>
        </is>
      </c>
    </row>
    <row r="1848">
      <c r="A1848" t="inlineStr">
        <is>
          <t>WI220370399</t>
        </is>
      </c>
      <c r="B1848" t="inlineStr">
        <is>
          <t>DATA_VALIDATION</t>
        </is>
      </c>
      <c r="C1848" t="inlineStr">
        <is>
          <t>201300022377</t>
        </is>
      </c>
      <c r="D1848" t="inlineStr">
        <is>
          <t>Folder</t>
        </is>
      </c>
      <c r="E1848" s="2">
        <f>HYPERLINK("capsilon://?command=openfolder&amp;siteaddress=FAM.docvelocity-na8.net&amp;folderid=FX4F78B596-7BD2-D5BE-0DD7-C258AC7FE6BB","FX220310630")</f>
        <v>0.0</v>
      </c>
      <c r="F1848" t="inlineStr">
        <is>
          <t/>
        </is>
      </c>
      <c r="G1848" t="inlineStr">
        <is>
          <t/>
        </is>
      </c>
      <c r="H1848" t="inlineStr">
        <is>
          <t>Mailitem</t>
        </is>
      </c>
      <c r="I1848" t="inlineStr">
        <is>
          <t>MI2203724774</t>
        </is>
      </c>
      <c r="J1848" t="n">
        <v>183.0</v>
      </c>
      <c r="K1848" t="inlineStr">
        <is>
          <t>COMPLETED</t>
        </is>
      </c>
      <c r="L1848" t="inlineStr">
        <is>
          <t>MARK_AS_COMPLETED</t>
        </is>
      </c>
      <c r="M1848" t="inlineStr">
        <is>
          <t>Queue</t>
        </is>
      </c>
      <c r="N1848" t="n">
        <v>1.0</v>
      </c>
      <c r="O1848" s="1" t="n">
        <v>44643.712546296294</v>
      </c>
      <c r="P1848" s="1" t="n">
        <v>44643.72652777778</v>
      </c>
      <c r="Q1848" t="n">
        <v>440.0</v>
      </c>
      <c r="R1848" t="n">
        <v>768.0</v>
      </c>
      <c r="S1848" t="b">
        <v>0</v>
      </c>
      <c r="T1848" t="inlineStr">
        <is>
          <t>N/A</t>
        </is>
      </c>
      <c r="U1848" t="b">
        <v>0</v>
      </c>
      <c r="V1848" t="inlineStr">
        <is>
          <t>Suraj Toradmal</t>
        </is>
      </c>
      <c r="W1848" s="1" t="n">
        <v>44643.72652777778</v>
      </c>
      <c r="X1848" t="n">
        <v>690.0</v>
      </c>
      <c r="Y1848" t="n">
        <v>0.0</v>
      </c>
      <c r="Z1848" t="n">
        <v>0.0</v>
      </c>
      <c r="AA1848" t="n">
        <v>0.0</v>
      </c>
      <c r="AB1848" t="n">
        <v>0.0</v>
      </c>
      <c r="AC1848" t="n">
        <v>0.0</v>
      </c>
      <c r="AD1848" t="n">
        <v>183.0</v>
      </c>
      <c r="AE1848" t="n">
        <v>171.0</v>
      </c>
      <c r="AF1848" t="n">
        <v>0.0</v>
      </c>
      <c r="AG1848" t="n">
        <v>8.0</v>
      </c>
      <c r="AH1848" t="inlineStr">
        <is>
          <t>N/A</t>
        </is>
      </c>
      <c r="AI1848" t="inlineStr">
        <is>
          <t>N/A</t>
        </is>
      </c>
      <c r="AJ1848" t="inlineStr">
        <is>
          <t>N/A</t>
        </is>
      </c>
      <c r="AK1848" t="inlineStr">
        <is>
          <t>N/A</t>
        </is>
      </c>
      <c r="AL1848" t="inlineStr">
        <is>
          <t>N/A</t>
        </is>
      </c>
      <c r="AM1848" t="inlineStr">
        <is>
          <t>N/A</t>
        </is>
      </c>
      <c r="AN1848" t="inlineStr">
        <is>
          <t>N/A</t>
        </is>
      </c>
      <c r="AO1848" t="inlineStr">
        <is>
          <t>N/A</t>
        </is>
      </c>
      <c r="AP1848" t="inlineStr">
        <is>
          <t>N/A</t>
        </is>
      </c>
      <c r="AQ1848" t="inlineStr">
        <is>
          <t>N/A</t>
        </is>
      </c>
      <c r="AR1848" t="inlineStr">
        <is>
          <t>N/A</t>
        </is>
      </c>
      <c r="AS1848" t="inlineStr">
        <is>
          <t>N/A</t>
        </is>
      </c>
      <c r="AT1848" t="inlineStr">
        <is>
          <t>N/A</t>
        </is>
      </c>
      <c r="AU1848" t="inlineStr">
        <is>
          <t>N/A</t>
        </is>
      </c>
      <c r="AV1848" t="inlineStr">
        <is>
          <t>N/A</t>
        </is>
      </c>
      <c r="AW1848" t="inlineStr">
        <is>
          <t>N/A</t>
        </is>
      </c>
      <c r="AX1848" t="inlineStr">
        <is>
          <t>N/A</t>
        </is>
      </c>
      <c r="AY1848" t="inlineStr">
        <is>
          <t>N/A</t>
        </is>
      </c>
      <c r="AZ1848" t="inlineStr">
        <is>
          <t>N/A</t>
        </is>
      </c>
      <c r="BA1848" t="inlineStr">
        <is>
          <t>N/A</t>
        </is>
      </c>
      <c r="BB1848" t="inlineStr">
        <is>
          <t>N/A</t>
        </is>
      </c>
      <c r="BC1848" t="inlineStr">
        <is>
          <t>N/A</t>
        </is>
      </c>
      <c r="BD1848" t="inlineStr">
        <is>
          <t>N/A</t>
        </is>
      </c>
      <c r="BE1848" t="inlineStr">
        <is>
          <t>N/A</t>
        </is>
      </c>
    </row>
    <row r="1849">
      <c r="A1849" t="inlineStr">
        <is>
          <t>WI220370403</t>
        </is>
      </c>
      <c r="B1849" t="inlineStr">
        <is>
          <t>DATA_VALIDATION</t>
        </is>
      </c>
      <c r="C1849" t="inlineStr">
        <is>
          <t>201300022374</t>
        </is>
      </c>
      <c r="D1849" t="inlineStr">
        <is>
          <t>Folder</t>
        </is>
      </c>
      <c r="E1849" s="2">
        <f>HYPERLINK("capsilon://?command=openfolder&amp;siteaddress=FAM.docvelocity-na8.net&amp;folderid=FXC2A7C9D1-3A7E-315E-DA59-BB3BAA1AEF7D","FX220310597")</f>
        <v>0.0</v>
      </c>
      <c r="F1849" t="inlineStr">
        <is>
          <t/>
        </is>
      </c>
      <c r="G1849" t="inlineStr">
        <is>
          <t/>
        </is>
      </c>
      <c r="H1849" t="inlineStr">
        <is>
          <t>Mailitem</t>
        </is>
      </c>
      <c r="I1849" t="inlineStr">
        <is>
          <t>MI2203724888</t>
        </is>
      </c>
      <c r="J1849" t="n">
        <v>117.0</v>
      </c>
      <c r="K1849" t="inlineStr">
        <is>
          <t>COMPLETED</t>
        </is>
      </c>
      <c r="L1849" t="inlineStr">
        <is>
          <t>MARK_AS_COMPLETED</t>
        </is>
      </c>
      <c r="M1849" t="inlineStr">
        <is>
          <t>Queue</t>
        </is>
      </c>
      <c r="N1849" t="n">
        <v>1.0</v>
      </c>
      <c r="O1849" s="1" t="n">
        <v>44643.71362268519</v>
      </c>
      <c r="P1849" s="1" t="n">
        <v>44643.71837962963</v>
      </c>
      <c r="Q1849" t="n">
        <v>266.0</v>
      </c>
      <c r="R1849" t="n">
        <v>145.0</v>
      </c>
      <c r="S1849" t="b">
        <v>0</v>
      </c>
      <c r="T1849" t="inlineStr">
        <is>
          <t>N/A</t>
        </is>
      </c>
      <c r="U1849" t="b">
        <v>0</v>
      </c>
      <c r="V1849" t="inlineStr">
        <is>
          <t>Suraj Toradmal</t>
        </is>
      </c>
      <c r="W1849" s="1" t="n">
        <v>44643.71837962963</v>
      </c>
      <c r="X1849" t="n">
        <v>124.0</v>
      </c>
      <c r="Y1849" t="n">
        <v>0.0</v>
      </c>
      <c r="Z1849" t="n">
        <v>0.0</v>
      </c>
      <c r="AA1849" t="n">
        <v>0.0</v>
      </c>
      <c r="AB1849" t="n">
        <v>0.0</v>
      </c>
      <c r="AC1849" t="n">
        <v>0.0</v>
      </c>
      <c r="AD1849" t="n">
        <v>117.0</v>
      </c>
      <c r="AE1849" t="n">
        <v>105.0</v>
      </c>
      <c r="AF1849" t="n">
        <v>0.0</v>
      </c>
      <c r="AG1849" t="n">
        <v>4.0</v>
      </c>
      <c r="AH1849" t="inlineStr">
        <is>
          <t>N/A</t>
        </is>
      </c>
      <c r="AI1849" t="inlineStr">
        <is>
          <t>N/A</t>
        </is>
      </c>
      <c r="AJ1849" t="inlineStr">
        <is>
          <t>N/A</t>
        </is>
      </c>
      <c r="AK1849" t="inlineStr">
        <is>
          <t>N/A</t>
        </is>
      </c>
      <c r="AL1849" t="inlineStr">
        <is>
          <t>N/A</t>
        </is>
      </c>
      <c r="AM1849" t="inlineStr">
        <is>
          <t>N/A</t>
        </is>
      </c>
      <c r="AN1849" t="inlineStr">
        <is>
          <t>N/A</t>
        </is>
      </c>
      <c r="AO1849" t="inlineStr">
        <is>
          <t>N/A</t>
        </is>
      </c>
      <c r="AP1849" t="inlineStr">
        <is>
          <t>N/A</t>
        </is>
      </c>
      <c r="AQ1849" t="inlineStr">
        <is>
          <t>N/A</t>
        </is>
      </c>
      <c r="AR1849" t="inlineStr">
        <is>
          <t>N/A</t>
        </is>
      </c>
      <c r="AS1849" t="inlineStr">
        <is>
          <t>N/A</t>
        </is>
      </c>
      <c r="AT1849" t="inlineStr">
        <is>
          <t>N/A</t>
        </is>
      </c>
      <c r="AU1849" t="inlineStr">
        <is>
          <t>N/A</t>
        </is>
      </c>
      <c r="AV1849" t="inlineStr">
        <is>
          <t>N/A</t>
        </is>
      </c>
      <c r="AW1849" t="inlineStr">
        <is>
          <t>N/A</t>
        </is>
      </c>
      <c r="AX1849" t="inlineStr">
        <is>
          <t>N/A</t>
        </is>
      </c>
      <c r="AY1849" t="inlineStr">
        <is>
          <t>N/A</t>
        </is>
      </c>
      <c r="AZ1849" t="inlineStr">
        <is>
          <t>N/A</t>
        </is>
      </c>
      <c r="BA1849" t="inlineStr">
        <is>
          <t>N/A</t>
        </is>
      </c>
      <c r="BB1849" t="inlineStr">
        <is>
          <t>N/A</t>
        </is>
      </c>
      <c r="BC1849" t="inlineStr">
        <is>
          <t>N/A</t>
        </is>
      </c>
      <c r="BD1849" t="inlineStr">
        <is>
          <t>N/A</t>
        </is>
      </c>
      <c r="BE1849" t="inlineStr">
        <is>
          <t>N/A</t>
        </is>
      </c>
    </row>
    <row r="1850">
      <c r="A1850" t="inlineStr">
        <is>
          <t>WI220370423</t>
        </is>
      </c>
      <c r="B1850" t="inlineStr">
        <is>
          <t>DATA_VALIDATION</t>
        </is>
      </c>
      <c r="C1850" t="inlineStr">
        <is>
          <t>201308008320</t>
        </is>
      </c>
      <c r="D1850" t="inlineStr">
        <is>
          <t>Folder</t>
        </is>
      </c>
      <c r="E1850" s="2">
        <f>HYPERLINK("capsilon://?command=openfolder&amp;siteaddress=FAM.docvelocity-na8.net&amp;folderid=FX7E2A1AD0-875F-8D18-CC65-16E48E63F6F5","FX22039945")</f>
        <v>0.0</v>
      </c>
      <c r="F1850" t="inlineStr">
        <is>
          <t/>
        </is>
      </c>
      <c r="G1850" t="inlineStr">
        <is>
          <t/>
        </is>
      </c>
      <c r="H1850" t="inlineStr">
        <is>
          <t>Mailitem</t>
        </is>
      </c>
      <c r="I1850" t="inlineStr">
        <is>
          <t>MI2203724084</t>
        </is>
      </c>
      <c r="J1850" t="n">
        <v>200.0</v>
      </c>
      <c r="K1850" t="inlineStr">
        <is>
          <t>COMPLETED</t>
        </is>
      </c>
      <c r="L1850" t="inlineStr">
        <is>
          <t>MARK_AS_COMPLETED</t>
        </is>
      </c>
      <c r="M1850" t="inlineStr">
        <is>
          <t>Queue</t>
        </is>
      </c>
      <c r="N1850" t="n">
        <v>2.0</v>
      </c>
      <c r="O1850" s="1" t="n">
        <v>44643.71574074074</v>
      </c>
      <c r="P1850" s="1" t="n">
        <v>44643.751226851855</v>
      </c>
      <c r="Q1850" t="n">
        <v>2500.0</v>
      </c>
      <c r="R1850" t="n">
        <v>566.0</v>
      </c>
      <c r="S1850" t="b">
        <v>0</v>
      </c>
      <c r="T1850" t="inlineStr">
        <is>
          <t>N/A</t>
        </is>
      </c>
      <c r="U1850" t="b">
        <v>1</v>
      </c>
      <c r="V1850" t="inlineStr">
        <is>
          <t>Ganesh Bavdiwale</t>
        </is>
      </c>
      <c r="W1850" s="1" t="n">
        <v>44643.72041666666</v>
      </c>
      <c r="X1850" t="n">
        <v>399.0</v>
      </c>
      <c r="Y1850" t="n">
        <v>171.0</v>
      </c>
      <c r="Z1850" t="n">
        <v>0.0</v>
      </c>
      <c r="AA1850" t="n">
        <v>171.0</v>
      </c>
      <c r="AB1850" t="n">
        <v>0.0</v>
      </c>
      <c r="AC1850" t="n">
        <v>6.0</v>
      </c>
      <c r="AD1850" t="n">
        <v>29.0</v>
      </c>
      <c r="AE1850" t="n">
        <v>0.0</v>
      </c>
      <c r="AF1850" t="n">
        <v>0.0</v>
      </c>
      <c r="AG1850" t="n">
        <v>0.0</v>
      </c>
      <c r="AH1850" t="inlineStr">
        <is>
          <t>Vikash Suryakanth Parmar</t>
        </is>
      </c>
      <c r="AI1850" s="1" t="n">
        <v>44643.751226851855</v>
      </c>
      <c r="AJ1850" t="n">
        <v>167.0</v>
      </c>
      <c r="AK1850" t="n">
        <v>0.0</v>
      </c>
      <c r="AL1850" t="n">
        <v>0.0</v>
      </c>
      <c r="AM1850" t="n">
        <v>0.0</v>
      </c>
      <c r="AN1850" t="n">
        <v>0.0</v>
      </c>
      <c r="AO1850" t="n">
        <v>0.0</v>
      </c>
      <c r="AP1850" t="n">
        <v>29.0</v>
      </c>
      <c r="AQ1850" t="n">
        <v>0.0</v>
      </c>
      <c r="AR1850" t="n">
        <v>0.0</v>
      </c>
      <c r="AS1850" t="n">
        <v>0.0</v>
      </c>
      <c r="AT1850" t="inlineStr">
        <is>
          <t>N/A</t>
        </is>
      </c>
      <c r="AU1850" t="inlineStr">
        <is>
          <t>N/A</t>
        </is>
      </c>
      <c r="AV1850" t="inlineStr">
        <is>
          <t>N/A</t>
        </is>
      </c>
      <c r="AW1850" t="inlineStr">
        <is>
          <t>N/A</t>
        </is>
      </c>
      <c r="AX1850" t="inlineStr">
        <is>
          <t>N/A</t>
        </is>
      </c>
      <c r="AY1850" t="inlineStr">
        <is>
          <t>N/A</t>
        </is>
      </c>
      <c r="AZ1850" t="inlineStr">
        <is>
          <t>N/A</t>
        </is>
      </c>
      <c r="BA1850" t="inlineStr">
        <is>
          <t>N/A</t>
        </is>
      </c>
      <c r="BB1850" t="inlineStr">
        <is>
          <t>N/A</t>
        </is>
      </c>
      <c r="BC1850" t="inlineStr">
        <is>
          <t>N/A</t>
        </is>
      </c>
      <c r="BD1850" t="inlineStr">
        <is>
          <t>N/A</t>
        </is>
      </c>
      <c r="BE1850" t="inlineStr">
        <is>
          <t>N/A</t>
        </is>
      </c>
    </row>
    <row r="1851">
      <c r="A1851" t="inlineStr">
        <is>
          <t>WI220370433</t>
        </is>
      </c>
      <c r="B1851" t="inlineStr">
        <is>
          <t>DATA_VALIDATION</t>
        </is>
      </c>
      <c r="C1851" t="inlineStr">
        <is>
          <t>201340000732</t>
        </is>
      </c>
      <c r="D1851" t="inlineStr">
        <is>
          <t>Folder</t>
        </is>
      </c>
      <c r="E1851" s="2">
        <f>HYPERLINK("capsilon://?command=openfolder&amp;siteaddress=FAM.docvelocity-na8.net&amp;folderid=FX1610557D-AC22-F765-1A6D-FF266B57DA6C","FX22038098")</f>
        <v>0.0</v>
      </c>
      <c r="F1851" t="inlineStr">
        <is>
          <t/>
        </is>
      </c>
      <c r="G1851" t="inlineStr">
        <is>
          <t/>
        </is>
      </c>
      <c r="H1851" t="inlineStr">
        <is>
          <t>Mailitem</t>
        </is>
      </c>
      <c r="I1851" t="inlineStr">
        <is>
          <t>MI2203724151</t>
        </is>
      </c>
      <c r="J1851" t="n">
        <v>225.0</v>
      </c>
      <c r="K1851" t="inlineStr">
        <is>
          <t>COMPLETED</t>
        </is>
      </c>
      <c r="L1851" t="inlineStr">
        <is>
          <t>MARK_AS_COMPLETED</t>
        </is>
      </c>
      <c r="M1851" t="inlineStr">
        <is>
          <t>Queue</t>
        </is>
      </c>
      <c r="N1851" t="n">
        <v>2.0</v>
      </c>
      <c r="O1851" s="1" t="n">
        <v>44643.71761574074</v>
      </c>
      <c r="P1851" s="1" t="n">
        <v>44643.75409722222</v>
      </c>
      <c r="Q1851" t="n">
        <v>2274.0</v>
      </c>
      <c r="R1851" t="n">
        <v>878.0</v>
      </c>
      <c r="S1851" t="b">
        <v>0</v>
      </c>
      <c r="T1851" t="inlineStr">
        <is>
          <t>N/A</t>
        </is>
      </c>
      <c r="U1851" t="b">
        <v>1</v>
      </c>
      <c r="V1851" t="inlineStr">
        <is>
          <t>Sunny Yadav</t>
        </is>
      </c>
      <c r="W1851" s="1" t="n">
        <v>44643.72688657408</v>
      </c>
      <c r="X1851" t="n">
        <v>619.0</v>
      </c>
      <c r="Y1851" t="n">
        <v>208.0</v>
      </c>
      <c r="Z1851" t="n">
        <v>0.0</v>
      </c>
      <c r="AA1851" t="n">
        <v>208.0</v>
      </c>
      <c r="AB1851" t="n">
        <v>0.0</v>
      </c>
      <c r="AC1851" t="n">
        <v>3.0</v>
      </c>
      <c r="AD1851" t="n">
        <v>17.0</v>
      </c>
      <c r="AE1851" t="n">
        <v>0.0</v>
      </c>
      <c r="AF1851" t="n">
        <v>0.0</v>
      </c>
      <c r="AG1851" t="n">
        <v>0.0</v>
      </c>
      <c r="AH1851" t="inlineStr">
        <is>
          <t>Vikash Suryakanth Parmar</t>
        </is>
      </c>
      <c r="AI1851" s="1" t="n">
        <v>44643.75409722222</v>
      </c>
      <c r="AJ1851" t="n">
        <v>247.0</v>
      </c>
      <c r="AK1851" t="n">
        <v>2.0</v>
      </c>
      <c r="AL1851" t="n">
        <v>0.0</v>
      </c>
      <c r="AM1851" t="n">
        <v>2.0</v>
      </c>
      <c r="AN1851" t="n">
        <v>0.0</v>
      </c>
      <c r="AO1851" t="n">
        <v>1.0</v>
      </c>
      <c r="AP1851" t="n">
        <v>15.0</v>
      </c>
      <c r="AQ1851" t="n">
        <v>0.0</v>
      </c>
      <c r="AR1851" t="n">
        <v>0.0</v>
      </c>
      <c r="AS1851" t="n">
        <v>0.0</v>
      </c>
      <c r="AT1851" t="inlineStr">
        <is>
          <t>N/A</t>
        </is>
      </c>
      <c r="AU1851" t="inlineStr">
        <is>
          <t>N/A</t>
        </is>
      </c>
      <c r="AV1851" t="inlineStr">
        <is>
          <t>N/A</t>
        </is>
      </c>
      <c r="AW1851" t="inlineStr">
        <is>
          <t>N/A</t>
        </is>
      </c>
      <c r="AX1851" t="inlineStr">
        <is>
          <t>N/A</t>
        </is>
      </c>
      <c r="AY1851" t="inlineStr">
        <is>
          <t>N/A</t>
        </is>
      </c>
      <c r="AZ1851" t="inlineStr">
        <is>
          <t>N/A</t>
        </is>
      </c>
      <c r="BA1851" t="inlineStr">
        <is>
          <t>N/A</t>
        </is>
      </c>
      <c r="BB1851" t="inlineStr">
        <is>
          <t>N/A</t>
        </is>
      </c>
      <c r="BC1851" t="inlineStr">
        <is>
          <t>N/A</t>
        </is>
      </c>
      <c r="BD1851" t="inlineStr">
        <is>
          <t>N/A</t>
        </is>
      </c>
      <c r="BE1851" t="inlineStr">
        <is>
          <t>N/A</t>
        </is>
      </c>
    </row>
    <row r="1852">
      <c r="A1852" t="inlineStr">
        <is>
          <t>WI220370440</t>
        </is>
      </c>
      <c r="B1852" t="inlineStr">
        <is>
          <t>DATA_VALIDATION</t>
        </is>
      </c>
      <c r="C1852" t="inlineStr">
        <is>
          <t>201330005904</t>
        </is>
      </c>
      <c r="D1852" t="inlineStr">
        <is>
          <t>Folder</t>
        </is>
      </c>
      <c r="E1852" s="2">
        <f>HYPERLINK("capsilon://?command=openfolder&amp;siteaddress=FAM.docvelocity-na8.net&amp;folderid=FX5101B62B-E38A-D03C-6AAB-428C9703C877","FX22038076")</f>
        <v>0.0</v>
      </c>
      <c r="F1852" t="inlineStr">
        <is>
          <t/>
        </is>
      </c>
      <c r="G1852" t="inlineStr">
        <is>
          <t/>
        </is>
      </c>
      <c r="H1852" t="inlineStr">
        <is>
          <t>Mailitem</t>
        </is>
      </c>
      <c r="I1852" t="inlineStr">
        <is>
          <t>MI2203725234</t>
        </is>
      </c>
      <c r="J1852" t="n">
        <v>0.0</v>
      </c>
      <c r="K1852" t="inlineStr">
        <is>
          <t>COMPLETED</t>
        </is>
      </c>
      <c r="L1852" t="inlineStr">
        <is>
          <t>MARK_AS_COMPLETED</t>
        </is>
      </c>
      <c r="M1852" t="inlineStr">
        <is>
          <t>Queue</t>
        </is>
      </c>
      <c r="N1852" t="n">
        <v>2.0</v>
      </c>
      <c r="O1852" s="1" t="n">
        <v>44643.71821759259</v>
      </c>
      <c r="P1852" s="1" t="n">
        <v>44643.780625</v>
      </c>
      <c r="Q1852" t="n">
        <v>5213.0</v>
      </c>
      <c r="R1852" t="n">
        <v>179.0</v>
      </c>
      <c r="S1852" t="b">
        <v>0</v>
      </c>
      <c r="T1852" t="inlineStr">
        <is>
          <t>N/A</t>
        </is>
      </c>
      <c r="U1852" t="b">
        <v>0</v>
      </c>
      <c r="V1852" t="inlineStr">
        <is>
          <t>Nikita Mandage</t>
        </is>
      </c>
      <c r="W1852" s="1" t="n">
        <v>44643.72200231482</v>
      </c>
      <c r="X1852" t="n">
        <v>144.0</v>
      </c>
      <c r="Y1852" t="n">
        <v>9.0</v>
      </c>
      <c r="Z1852" t="n">
        <v>0.0</v>
      </c>
      <c r="AA1852" t="n">
        <v>9.0</v>
      </c>
      <c r="AB1852" t="n">
        <v>0.0</v>
      </c>
      <c r="AC1852" t="n">
        <v>3.0</v>
      </c>
      <c r="AD1852" t="n">
        <v>-9.0</v>
      </c>
      <c r="AE1852" t="n">
        <v>0.0</v>
      </c>
      <c r="AF1852" t="n">
        <v>0.0</v>
      </c>
      <c r="AG1852" t="n">
        <v>0.0</v>
      </c>
      <c r="AH1852" t="inlineStr">
        <is>
          <t>Vikash Suryakanth Parmar</t>
        </is>
      </c>
      <c r="AI1852" s="1" t="n">
        <v>44643.780625</v>
      </c>
      <c r="AJ1852" t="n">
        <v>35.0</v>
      </c>
      <c r="AK1852" t="n">
        <v>0.0</v>
      </c>
      <c r="AL1852" t="n">
        <v>0.0</v>
      </c>
      <c r="AM1852" t="n">
        <v>0.0</v>
      </c>
      <c r="AN1852" t="n">
        <v>0.0</v>
      </c>
      <c r="AO1852" t="n">
        <v>0.0</v>
      </c>
      <c r="AP1852" t="n">
        <v>-9.0</v>
      </c>
      <c r="AQ1852" t="n">
        <v>0.0</v>
      </c>
      <c r="AR1852" t="n">
        <v>0.0</v>
      </c>
      <c r="AS1852" t="n">
        <v>0.0</v>
      </c>
      <c r="AT1852" t="inlineStr">
        <is>
          <t>N/A</t>
        </is>
      </c>
      <c r="AU1852" t="inlineStr">
        <is>
          <t>N/A</t>
        </is>
      </c>
      <c r="AV1852" t="inlineStr">
        <is>
          <t>N/A</t>
        </is>
      </c>
      <c r="AW1852" t="inlineStr">
        <is>
          <t>N/A</t>
        </is>
      </c>
      <c r="AX1852" t="inlineStr">
        <is>
          <t>N/A</t>
        </is>
      </c>
      <c r="AY1852" t="inlineStr">
        <is>
          <t>N/A</t>
        </is>
      </c>
      <c r="AZ1852" t="inlineStr">
        <is>
          <t>N/A</t>
        </is>
      </c>
      <c r="BA1852" t="inlineStr">
        <is>
          <t>N/A</t>
        </is>
      </c>
      <c r="BB1852" t="inlineStr">
        <is>
          <t>N/A</t>
        </is>
      </c>
      <c r="BC1852" t="inlineStr">
        <is>
          <t>N/A</t>
        </is>
      </c>
      <c r="BD1852" t="inlineStr">
        <is>
          <t>N/A</t>
        </is>
      </c>
      <c r="BE1852" t="inlineStr">
        <is>
          <t>N/A</t>
        </is>
      </c>
    </row>
    <row r="1853">
      <c r="A1853" t="inlineStr">
        <is>
          <t>WI220370443</t>
        </is>
      </c>
      <c r="B1853" t="inlineStr">
        <is>
          <t>DATA_VALIDATION</t>
        </is>
      </c>
      <c r="C1853" t="inlineStr">
        <is>
          <t>201300022374</t>
        </is>
      </c>
      <c r="D1853" t="inlineStr">
        <is>
          <t>Folder</t>
        </is>
      </c>
      <c r="E1853" s="2">
        <f>HYPERLINK("capsilon://?command=openfolder&amp;siteaddress=FAM.docvelocity-na8.net&amp;folderid=FXC2A7C9D1-3A7E-315E-DA59-BB3BAA1AEF7D","FX220310597")</f>
        <v>0.0</v>
      </c>
      <c r="F1853" t="inlineStr">
        <is>
          <t/>
        </is>
      </c>
      <c r="G1853" t="inlineStr">
        <is>
          <t/>
        </is>
      </c>
      <c r="H1853" t="inlineStr">
        <is>
          <t>Mailitem</t>
        </is>
      </c>
      <c r="I1853" t="inlineStr">
        <is>
          <t>MI2203724888</t>
        </is>
      </c>
      <c r="J1853" t="n">
        <v>165.0</v>
      </c>
      <c r="K1853" t="inlineStr">
        <is>
          <t>COMPLETED</t>
        </is>
      </c>
      <c r="L1853" t="inlineStr">
        <is>
          <t>MARK_AS_COMPLETED</t>
        </is>
      </c>
      <c r="M1853" t="inlineStr">
        <is>
          <t>Queue</t>
        </is>
      </c>
      <c r="N1853" t="n">
        <v>2.0</v>
      </c>
      <c r="O1853" s="1" t="n">
        <v>44643.718981481485</v>
      </c>
      <c r="P1853" s="1" t="n">
        <v>44643.75612268518</v>
      </c>
      <c r="Q1853" t="n">
        <v>2057.0</v>
      </c>
      <c r="R1853" t="n">
        <v>1152.0</v>
      </c>
      <c r="S1853" t="b">
        <v>0</v>
      </c>
      <c r="T1853" t="inlineStr">
        <is>
          <t>N/A</t>
        </is>
      </c>
      <c r="U1853" t="b">
        <v>1</v>
      </c>
      <c r="V1853" t="inlineStr">
        <is>
          <t>Pratik Bhandwalkar</t>
        </is>
      </c>
      <c r="W1853" s="1" t="n">
        <v>44643.731203703705</v>
      </c>
      <c r="X1853" t="n">
        <v>978.0</v>
      </c>
      <c r="Y1853" t="n">
        <v>138.0</v>
      </c>
      <c r="Z1853" t="n">
        <v>0.0</v>
      </c>
      <c r="AA1853" t="n">
        <v>138.0</v>
      </c>
      <c r="AB1853" t="n">
        <v>0.0</v>
      </c>
      <c r="AC1853" t="n">
        <v>5.0</v>
      </c>
      <c r="AD1853" t="n">
        <v>27.0</v>
      </c>
      <c r="AE1853" t="n">
        <v>0.0</v>
      </c>
      <c r="AF1853" t="n">
        <v>0.0</v>
      </c>
      <c r="AG1853" t="n">
        <v>0.0</v>
      </c>
      <c r="AH1853" t="inlineStr">
        <is>
          <t>Vikash Suryakanth Parmar</t>
        </is>
      </c>
      <c r="AI1853" s="1" t="n">
        <v>44643.75612268518</v>
      </c>
      <c r="AJ1853" t="n">
        <v>174.0</v>
      </c>
      <c r="AK1853" t="n">
        <v>3.0</v>
      </c>
      <c r="AL1853" t="n">
        <v>0.0</v>
      </c>
      <c r="AM1853" t="n">
        <v>3.0</v>
      </c>
      <c r="AN1853" t="n">
        <v>0.0</v>
      </c>
      <c r="AO1853" t="n">
        <v>2.0</v>
      </c>
      <c r="AP1853" t="n">
        <v>24.0</v>
      </c>
      <c r="AQ1853" t="n">
        <v>0.0</v>
      </c>
      <c r="AR1853" t="n">
        <v>0.0</v>
      </c>
      <c r="AS1853" t="n">
        <v>0.0</v>
      </c>
      <c r="AT1853" t="inlineStr">
        <is>
          <t>N/A</t>
        </is>
      </c>
      <c r="AU1853" t="inlineStr">
        <is>
          <t>N/A</t>
        </is>
      </c>
      <c r="AV1853" t="inlineStr">
        <is>
          <t>N/A</t>
        </is>
      </c>
      <c r="AW1853" t="inlineStr">
        <is>
          <t>N/A</t>
        </is>
      </c>
      <c r="AX1853" t="inlineStr">
        <is>
          <t>N/A</t>
        </is>
      </c>
      <c r="AY1853" t="inlineStr">
        <is>
          <t>N/A</t>
        </is>
      </c>
      <c r="AZ1853" t="inlineStr">
        <is>
          <t>N/A</t>
        </is>
      </c>
      <c r="BA1853" t="inlineStr">
        <is>
          <t>N/A</t>
        </is>
      </c>
      <c r="BB1853" t="inlineStr">
        <is>
          <t>N/A</t>
        </is>
      </c>
      <c r="BC1853" t="inlineStr">
        <is>
          <t>N/A</t>
        </is>
      </c>
      <c r="BD1853" t="inlineStr">
        <is>
          <t>N/A</t>
        </is>
      </c>
      <c r="BE1853" t="inlineStr">
        <is>
          <t>N/A</t>
        </is>
      </c>
    </row>
    <row r="1854">
      <c r="A1854" t="inlineStr">
        <is>
          <t>WI220370492</t>
        </is>
      </c>
      <c r="B1854" t="inlineStr">
        <is>
          <t>DATA_VALIDATION</t>
        </is>
      </c>
      <c r="C1854" t="inlineStr">
        <is>
          <t>201330006003</t>
        </is>
      </c>
      <c r="D1854" t="inlineStr">
        <is>
          <t>Folder</t>
        </is>
      </c>
      <c r="E1854" s="2">
        <f>HYPERLINK("capsilon://?command=openfolder&amp;siteaddress=FAM.docvelocity-na8.net&amp;folderid=FXD8BB2ED7-C9C8-406D-3115-28DADD7B7916","FX220310215")</f>
        <v>0.0</v>
      </c>
      <c r="F1854" t="inlineStr">
        <is>
          <t/>
        </is>
      </c>
      <c r="G1854" t="inlineStr">
        <is>
          <t/>
        </is>
      </c>
      <c r="H1854" t="inlineStr">
        <is>
          <t>Mailitem</t>
        </is>
      </c>
      <c r="I1854" t="inlineStr">
        <is>
          <t>MI2203725556</t>
        </is>
      </c>
      <c r="J1854" t="n">
        <v>50.0</v>
      </c>
      <c r="K1854" t="inlineStr">
        <is>
          <t>COMPLETED</t>
        </is>
      </c>
      <c r="L1854" t="inlineStr">
        <is>
          <t>MARK_AS_COMPLETED</t>
        </is>
      </c>
      <c r="M1854" t="inlineStr">
        <is>
          <t>Queue</t>
        </is>
      </c>
      <c r="N1854" t="n">
        <v>2.0</v>
      </c>
      <c r="O1854" s="1" t="n">
        <v>44643.722962962966</v>
      </c>
      <c r="P1854" s="1" t="n">
        <v>44643.781493055554</v>
      </c>
      <c r="Q1854" t="n">
        <v>4532.0</v>
      </c>
      <c r="R1854" t="n">
        <v>525.0</v>
      </c>
      <c r="S1854" t="b">
        <v>0</v>
      </c>
      <c r="T1854" t="inlineStr">
        <is>
          <t>N/A</t>
        </is>
      </c>
      <c r="U1854" t="b">
        <v>0</v>
      </c>
      <c r="V1854" t="inlineStr">
        <is>
          <t>Nikita Mandage</t>
        </is>
      </c>
      <c r="W1854" s="1" t="n">
        <v>44643.728217592594</v>
      </c>
      <c r="X1854" t="n">
        <v>451.0</v>
      </c>
      <c r="Y1854" t="n">
        <v>45.0</v>
      </c>
      <c r="Z1854" t="n">
        <v>0.0</v>
      </c>
      <c r="AA1854" t="n">
        <v>45.0</v>
      </c>
      <c r="AB1854" t="n">
        <v>0.0</v>
      </c>
      <c r="AC1854" t="n">
        <v>2.0</v>
      </c>
      <c r="AD1854" t="n">
        <v>5.0</v>
      </c>
      <c r="AE1854" t="n">
        <v>0.0</v>
      </c>
      <c r="AF1854" t="n">
        <v>0.0</v>
      </c>
      <c r="AG1854" t="n">
        <v>0.0</v>
      </c>
      <c r="AH1854" t="inlineStr">
        <is>
          <t>Vikash Suryakanth Parmar</t>
        </is>
      </c>
      <c r="AI1854" s="1" t="n">
        <v>44643.781493055554</v>
      </c>
      <c r="AJ1854" t="n">
        <v>74.0</v>
      </c>
      <c r="AK1854" t="n">
        <v>0.0</v>
      </c>
      <c r="AL1854" t="n">
        <v>0.0</v>
      </c>
      <c r="AM1854" t="n">
        <v>0.0</v>
      </c>
      <c r="AN1854" t="n">
        <v>0.0</v>
      </c>
      <c r="AO1854" t="n">
        <v>0.0</v>
      </c>
      <c r="AP1854" t="n">
        <v>5.0</v>
      </c>
      <c r="AQ1854" t="n">
        <v>0.0</v>
      </c>
      <c r="AR1854" t="n">
        <v>0.0</v>
      </c>
      <c r="AS1854" t="n">
        <v>0.0</v>
      </c>
      <c r="AT1854" t="inlineStr">
        <is>
          <t>N/A</t>
        </is>
      </c>
      <c r="AU1854" t="inlineStr">
        <is>
          <t>N/A</t>
        </is>
      </c>
      <c r="AV1854" t="inlineStr">
        <is>
          <t>N/A</t>
        </is>
      </c>
      <c r="AW1854" t="inlineStr">
        <is>
          <t>N/A</t>
        </is>
      </c>
      <c r="AX1854" t="inlineStr">
        <is>
          <t>N/A</t>
        </is>
      </c>
      <c r="AY1854" t="inlineStr">
        <is>
          <t>N/A</t>
        </is>
      </c>
      <c r="AZ1854" t="inlineStr">
        <is>
          <t>N/A</t>
        </is>
      </c>
      <c r="BA1854" t="inlineStr">
        <is>
          <t>N/A</t>
        </is>
      </c>
      <c r="BB1854" t="inlineStr">
        <is>
          <t>N/A</t>
        </is>
      </c>
      <c r="BC1854" t="inlineStr">
        <is>
          <t>N/A</t>
        </is>
      </c>
      <c r="BD1854" t="inlineStr">
        <is>
          <t>N/A</t>
        </is>
      </c>
      <c r="BE1854" t="inlineStr">
        <is>
          <t>N/A</t>
        </is>
      </c>
    </row>
    <row r="1855">
      <c r="A1855" t="inlineStr">
        <is>
          <t>WI220370552</t>
        </is>
      </c>
      <c r="B1855" t="inlineStr">
        <is>
          <t>DATA_VALIDATION</t>
        </is>
      </c>
      <c r="C1855" t="inlineStr">
        <is>
          <t>201300022377</t>
        </is>
      </c>
      <c r="D1855" t="inlineStr">
        <is>
          <t>Folder</t>
        </is>
      </c>
      <c r="E1855" s="2">
        <f>HYPERLINK("capsilon://?command=openfolder&amp;siteaddress=FAM.docvelocity-na8.net&amp;folderid=FX4F78B596-7BD2-D5BE-0DD7-C258AC7FE6BB","FX220310630")</f>
        <v>0.0</v>
      </c>
      <c r="F1855" t="inlineStr">
        <is>
          <t/>
        </is>
      </c>
      <c r="G1855" t="inlineStr">
        <is>
          <t/>
        </is>
      </c>
      <c r="H1855" t="inlineStr">
        <is>
          <t>Mailitem</t>
        </is>
      </c>
      <c r="I1855" t="inlineStr">
        <is>
          <t>MI2203724774</t>
        </is>
      </c>
      <c r="J1855" t="n">
        <v>347.0</v>
      </c>
      <c r="K1855" t="inlineStr">
        <is>
          <t>COMPLETED</t>
        </is>
      </c>
      <c r="L1855" t="inlineStr">
        <is>
          <t>MARK_AS_COMPLETED</t>
        </is>
      </c>
      <c r="M1855" t="inlineStr">
        <is>
          <t>Queue</t>
        </is>
      </c>
      <c r="N1855" t="n">
        <v>2.0</v>
      </c>
      <c r="O1855" s="1" t="n">
        <v>44643.72739583333</v>
      </c>
      <c r="P1855" s="1" t="n">
        <v>44643.76043981482</v>
      </c>
      <c r="Q1855" t="n">
        <v>1077.0</v>
      </c>
      <c r="R1855" t="n">
        <v>1778.0</v>
      </c>
      <c r="S1855" t="b">
        <v>0</v>
      </c>
      <c r="T1855" t="inlineStr">
        <is>
          <t>N/A</t>
        </is>
      </c>
      <c r="U1855" t="b">
        <v>1</v>
      </c>
      <c r="V1855" t="inlineStr">
        <is>
          <t>Nikita Mandage</t>
        </is>
      </c>
      <c r="W1855" s="1" t="n">
        <v>44643.74435185185</v>
      </c>
      <c r="X1855" t="n">
        <v>1394.0</v>
      </c>
      <c r="Y1855" t="n">
        <v>295.0</v>
      </c>
      <c r="Z1855" t="n">
        <v>0.0</v>
      </c>
      <c r="AA1855" t="n">
        <v>295.0</v>
      </c>
      <c r="AB1855" t="n">
        <v>0.0</v>
      </c>
      <c r="AC1855" t="n">
        <v>24.0</v>
      </c>
      <c r="AD1855" t="n">
        <v>52.0</v>
      </c>
      <c r="AE1855" t="n">
        <v>0.0</v>
      </c>
      <c r="AF1855" t="n">
        <v>0.0</v>
      </c>
      <c r="AG1855" t="n">
        <v>0.0</v>
      </c>
      <c r="AH1855" t="inlineStr">
        <is>
          <t>Vikash Suryakanth Parmar</t>
        </is>
      </c>
      <c r="AI1855" s="1" t="n">
        <v>44643.76043981482</v>
      </c>
      <c r="AJ1855" t="n">
        <v>372.0</v>
      </c>
      <c r="AK1855" t="n">
        <v>2.0</v>
      </c>
      <c r="AL1855" t="n">
        <v>0.0</v>
      </c>
      <c r="AM1855" t="n">
        <v>2.0</v>
      </c>
      <c r="AN1855" t="n">
        <v>21.0</v>
      </c>
      <c r="AO1855" t="n">
        <v>2.0</v>
      </c>
      <c r="AP1855" t="n">
        <v>50.0</v>
      </c>
      <c r="AQ1855" t="n">
        <v>0.0</v>
      </c>
      <c r="AR1855" t="n">
        <v>0.0</v>
      </c>
      <c r="AS1855" t="n">
        <v>0.0</v>
      </c>
      <c r="AT1855" t="inlineStr">
        <is>
          <t>N/A</t>
        </is>
      </c>
      <c r="AU1855" t="inlineStr">
        <is>
          <t>N/A</t>
        </is>
      </c>
      <c r="AV1855" t="inlineStr">
        <is>
          <t>N/A</t>
        </is>
      </c>
      <c r="AW1855" t="inlineStr">
        <is>
          <t>N/A</t>
        </is>
      </c>
      <c r="AX1855" t="inlineStr">
        <is>
          <t>N/A</t>
        </is>
      </c>
      <c r="AY1855" t="inlineStr">
        <is>
          <t>N/A</t>
        </is>
      </c>
      <c r="AZ1855" t="inlineStr">
        <is>
          <t>N/A</t>
        </is>
      </c>
      <c r="BA1855" t="inlineStr">
        <is>
          <t>N/A</t>
        </is>
      </c>
      <c r="BB1855" t="inlineStr">
        <is>
          <t>N/A</t>
        </is>
      </c>
      <c r="BC1855" t="inlineStr">
        <is>
          <t>N/A</t>
        </is>
      </c>
      <c r="BD1855" t="inlineStr">
        <is>
          <t>N/A</t>
        </is>
      </c>
      <c r="BE1855" t="inlineStr">
        <is>
          <t>N/A</t>
        </is>
      </c>
    </row>
    <row r="1856">
      <c r="A1856" t="inlineStr">
        <is>
          <t>WI220370562</t>
        </is>
      </c>
      <c r="B1856" t="inlineStr">
        <is>
          <t>DATA_VALIDATION</t>
        </is>
      </c>
      <c r="C1856" t="inlineStr">
        <is>
          <t>201130013527</t>
        </is>
      </c>
      <c r="D1856" t="inlineStr">
        <is>
          <t>Folder</t>
        </is>
      </c>
      <c r="E1856" s="2">
        <f>HYPERLINK("capsilon://?command=openfolder&amp;siteaddress=FAM.docvelocity-na8.net&amp;folderid=FX53D0FC57-FB38-6D6F-45DA-7BD0CED59FBE","FX220310490")</f>
        <v>0.0</v>
      </c>
      <c r="F1856" t="inlineStr">
        <is>
          <t/>
        </is>
      </c>
      <c r="G1856" t="inlineStr">
        <is>
          <t/>
        </is>
      </c>
      <c r="H1856" t="inlineStr">
        <is>
          <t>Mailitem</t>
        </is>
      </c>
      <c r="I1856" t="inlineStr">
        <is>
          <t>MI2203726029</t>
        </is>
      </c>
      <c r="J1856" t="n">
        <v>264.0</v>
      </c>
      <c r="K1856" t="inlineStr">
        <is>
          <t>COMPLETED</t>
        </is>
      </c>
      <c r="L1856" t="inlineStr">
        <is>
          <t>MARK_AS_COMPLETED</t>
        </is>
      </c>
      <c r="M1856" t="inlineStr">
        <is>
          <t>Queue</t>
        </is>
      </c>
      <c r="N1856" t="n">
        <v>1.0</v>
      </c>
      <c r="O1856" s="1" t="n">
        <v>44643.729675925926</v>
      </c>
      <c r="P1856" s="1" t="n">
        <v>44643.740590277775</v>
      </c>
      <c r="Q1856" t="n">
        <v>246.0</v>
      </c>
      <c r="R1856" t="n">
        <v>697.0</v>
      </c>
      <c r="S1856" t="b">
        <v>0</v>
      </c>
      <c r="T1856" t="inlineStr">
        <is>
          <t>N/A</t>
        </is>
      </c>
      <c r="U1856" t="b">
        <v>0</v>
      </c>
      <c r="V1856" t="inlineStr">
        <is>
          <t>Suraj Toradmal</t>
        </is>
      </c>
      <c r="W1856" s="1" t="n">
        <v>44643.740590277775</v>
      </c>
      <c r="X1856" t="n">
        <v>630.0</v>
      </c>
      <c r="Y1856" t="n">
        <v>0.0</v>
      </c>
      <c r="Z1856" t="n">
        <v>0.0</v>
      </c>
      <c r="AA1856" t="n">
        <v>0.0</v>
      </c>
      <c r="AB1856" t="n">
        <v>0.0</v>
      </c>
      <c r="AC1856" t="n">
        <v>0.0</v>
      </c>
      <c r="AD1856" t="n">
        <v>264.0</v>
      </c>
      <c r="AE1856" t="n">
        <v>240.0</v>
      </c>
      <c r="AF1856" t="n">
        <v>0.0</v>
      </c>
      <c r="AG1856" t="n">
        <v>12.0</v>
      </c>
      <c r="AH1856" t="inlineStr">
        <is>
          <t>N/A</t>
        </is>
      </c>
      <c r="AI1856" t="inlineStr">
        <is>
          <t>N/A</t>
        </is>
      </c>
      <c r="AJ1856" t="inlineStr">
        <is>
          <t>N/A</t>
        </is>
      </c>
      <c r="AK1856" t="inlineStr">
        <is>
          <t>N/A</t>
        </is>
      </c>
      <c r="AL1856" t="inlineStr">
        <is>
          <t>N/A</t>
        </is>
      </c>
      <c r="AM1856" t="inlineStr">
        <is>
          <t>N/A</t>
        </is>
      </c>
      <c r="AN1856" t="inlineStr">
        <is>
          <t>N/A</t>
        </is>
      </c>
      <c r="AO1856" t="inlineStr">
        <is>
          <t>N/A</t>
        </is>
      </c>
      <c r="AP1856" t="inlineStr">
        <is>
          <t>N/A</t>
        </is>
      </c>
      <c r="AQ1856" t="inlineStr">
        <is>
          <t>N/A</t>
        </is>
      </c>
      <c r="AR1856" t="inlineStr">
        <is>
          <t>N/A</t>
        </is>
      </c>
      <c r="AS1856" t="inlineStr">
        <is>
          <t>N/A</t>
        </is>
      </c>
      <c r="AT1856" t="inlineStr">
        <is>
          <t>N/A</t>
        </is>
      </c>
      <c r="AU1856" t="inlineStr">
        <is>
          <t>N/A</t>
        </is>
      </c>
      <c r="AV1856" t="inlineStr">
        <is>
          <t>N/A</t>
        </is>
      </c>
      <c r="AW1856" t="inlineStr">
        <is>
          <t>N/A</t>
        </is>
      </c>
      <c r="AX1856" t="inlineStr">
        <is>
          <t>N/A</t>
        </is>
      </c>
      <c r="AY1856" t="inlineStr">
        <is>
          <t>N/A</t>
        </is>
      </c>
      <c r="AZ1856" t="inlineStr">
        <is>
          <t>N/A</t>
        </is>
      </c>
      <c r="BA1856" t="inlineStr">
        <is>
          <t>N/A</t>
        </is>
      </c>
      <c r="BB1856" t="inlineStr">
        <is>
          <t>N/A</t>
        </is>
      </c>
      <c r="BC1856" t="inlineStr">
        <is>
          <t>N/A</t>
        </is>
      </c>
      <c r="BD1856" t="inlineStr">
        <is>
          <t>N/A</t>
        </is>
      </c>
      <c r="BE1856" t="inlineStr">
        <is>
          <t>N/A</t>
        </is>
      </c>
    </row>
    <row r="1857">
      <c r="A1857" t="inlineStr">
        <is>
          <t>WI220370576</t>
        </is>
      </c>
      <c r="B1857" t="inlineStr">
        <is>
          <t>DATA_VALIDATION</t>
        </is>
      </c>
      <c r="C1857" t="inlineStr">
        <is>
          <t>201330005921</t>
        </is>
      </c>
      <c r="D1857" t="inlineStr">
        <is>
          <t>Folder</t>
        </is>
      </c>
      <c r="E1857" s="2">
        <f>HYPERLINK("capsilon://?command=openfolder&amp;siteaddress=FAM.docvelocity-na8.net&amp;folderid=FX766C2C21-49A0-9119-27F5-94CA51DD5CCF","FX22038515")</f>
        <v>0.0</v>
      </c>
      <c r="F1857" t="inlineStr">
        <is>
          <t/>
        </is>
      </c>
      <c r="G1857" t="inlineStr">
        <is>
          <t/>
        </is>
      </c>
      <c r="H1857" t="inlineStr">
        <is>
          <t>Mailitem</t>
        </is>
      </c>
      <c r="I1857" t="inlineStr">
        <is>
          <t>MI2203726234</t>
        </is>
      </c>
      <c r="J1857" t="n">
        <v>28.0</v>
      </c>
      <c r="K1857" t="inlineStr">
        <is>
          <t>COMPLETED</t>
        </is>
      </c>
      <c r="L1857" t="inlineStr">
        <is>
          <t>MARK_AS_COMPLETED</t>
        </is>
      </c>
      <c r="M1857" t="inlineStr">
        <is>
          <t>Queue</t>
        </is>
      </c>
      <c r="N1857" t="n">
        <v>2.0</v>
      </c>
      <c r="O1857" s="1" t="n">
        <v>44643.73231481481</v>
      </c>
      <c r="P1857" s="1" t="n">
        <v>44643.781805555554</v>
      </c>
      <c r="Q1857" t="n">
        <v>4045.0</v>
      </c>
      <c r="R1857" t="n">
        <v>231.0</v>
      </c>
      <c r="S1857" t="b">
        <v>0</v>
      </c>
      <c r="T1857" t="inlineStr">
        <is>
          <t>N/A</t>
        </is>
      </c>
      <c r="U1857" t="b">
        <v>0</v>
      </c>
      <c r="V1857" t="inlineStr">
        <is>
          <t>Nayan Naramshettiwar</t>
        </is>
      </c>
      <c r="W1857" s="1" t="n">
        <v>44643.733981481484</v>
      </c>
      <c r="X1857" t="n">
        <v>141.0</v>
      </c>
      <c r="Y1857" t="n">
        <v>21.0</v>
      </c>
      <c r="Z1857" t="n">
        <v>0.0</v>
      </c>
      <c r="AA1857" t="n">
        <v>21.0</v>
      </c>
      <c r="AB1857" t="n">
        <v>0.0</v>
      </c>
      <c r="AC1857" t="n">
        <v>0.0</v>
      </c>
      <c r="AD1857" t="n">
        <v>7.0</v>
      </c>
      <c r="AE1857" t="n">
        <v>0.0</v>
      </c>
      <c r="AF1857" t="n">
        <v>0.0</v>
      </c>
      <c r="AG1857" t="n">
        <v>0.0</v>
      </c>
      <c r="AH1857" t="inlineStr">
        <is>
          <t>Rohit Mawal</t>
        </is>
      </c>
      <c r="AI1857" s="1" t="n">
        <v>44643.781805555554</v>
      </c>
      <c r="AJ1857" t="n">
        <v>90.0</v>
      </c>
      <c r="AK1857" t="n">
        <v>0.0</v>
      </c>
      <c r="AL1857" t="n">
        <v>0.0</v>
      </c>
      <c r="AM1857" t="n">
        <v>0.0</v>
      </c>
      <c r="AN1857" t="n">
        <v>0.0</v>
      </c>
      <c r="AO1857" t="n">
        <v>0.0</v>
      </c>
      <c r="AP1857" t="n">
        <v>7.0</v>
      </c>
      <c r="AQ1857" t="n">
        <v>0.0</v>
      </c>
      <c r="AR1857" t="n">
        <v>0.0</v>
      </c>
      <c r="AS1857" t="n">
        <v>0.0</v>
      </c>
      <c r="AT1857" t="inlineStr">
        <is>
          <t>N/A</t>
        </is>
      </c>
      <c r="AU1857" t="inlineStr">
        <is>
          <t>N/A</t>
        </is>
      </c>
      <c r="AV1857" t="inlineStr">
        <is>
          <t>N/A</t>
        </is>
      </c>
      <c r="AW1857" t="inlineStr">
        <is>
          <t>N/A</t>
        </is>
      </c>
      <c r="AX1857" t="inlineStr">
        <is>
          <t>N/A</t>
        </is>
      </c>
      <c r="AY1857" t="inlineStr">
        <is>
          <t>N/A</t>
        </is>
      </c>
      <c r="AZ1857" t="inlineStr">
        <is>
          <t>N/A</t>
        </is>
      </c>
      <c r="BA1857" t="inlineStr">
        <is>
          <t>N/A</t>
        </is>
      </c>
      <c r="BB1857" t="inlineStr">
        <is>
          <t>N/A</t>
        </is>
      </c>
      <c r="BC1857" t="inlineStr">
        <is>
          <t>N/A</t>
        </is>
      </c>
      <c r="BD1857" t="inlineStr">
        <is>
          <t>N/A</t>
        </is>
      </c>
      <c r="BE1857" t="inlineStr">
        <is>
          <t>N/A</t>
        </is>
      </c>
    </row>
    <row r="1858">
      <c r="A1858" t="inlineStr">
        <is>
          <t>WI220370579</t>
        </is>
      </c>
      <c r="B1858" t="inlineStr">
        <is>
          <t>DATA_VALIDATION</t>
        </is>
      </c>
      <c r="C1858" t="inlineStr">
        <is>
          <t>201330005921</t>
        </is>
      </c>
      <c r="D1858" t="inlineStr">
        <is>
          <t>Folder</t>
        </is>
      </c>
      <c r="E1858" s="2">
        <f>HYPERLINK("capsilon://?command=openfolder&amp;siteaddress=FAM.docvelocity-na8.net&amp;folderid=FX766C2C21-49A0-9119-27F5-94CA51DD5CCF","FX22038515")</f>
        <v>0.0</v>
      </c>
      <c r="F1858" t="inlineStr">
        <is>
          <t/>
        </is>
      </c>
      <c r="G1858" t="inlineStr">
        <is>
          <t/>
        </is>
      </c>
      <c r="H1858" t="inlineStr">
        <is>
          <t>Mailitem</t>
        </is>
      </c>
      <c r="I1858" t="inlineStr">
        <is>
          <t>MI2203726245</t>
        </is>
      </c>
      <c r="J1858" t="n">
        <v>28.0</v>
      </c>
      <c r="K1858" t="inlineStr">
        <is>
          <t>COMPLETED</t>
        </is>
      </c>
      <c r="L1858" t="inlineStr">
        <is>
          <t>MARK_AS_COMPLETED</t>
        </is>
      </c>
      <c r="M1858" t="inlineStr">
        <is>
          <t>Queue</t>
        </is>
      </c>
      <c r="N1858" t="n">
        <v>2.0</v>
      </c>
      <c r="O1858" s="1" t="n">
        <v>44643.73247685185</v>
      </c>
      <c r="P1858" s="1" t="n">
        <v>44643.78197916667</v>
      </c>
      <c r="Q1858" t="n">
        <v>4007.0</v>
      </c>
      <c r="R1858" t="n">
        <v>270.0</v>
      </c>
      <c r="S1858" t="b">
        <v>0</v>
      </c>
      <c r="T1858" t="inlineStr">
        <is>
          <t>N/A</t>
        </is>
      </c>
      <c r="U1858" t="b">
        <v>0</v>
      </c>
      <c r="V1858" t="inlineStr">
        <is>
          <t>Pratik Bhandwalkar</t>
        </is>
      </c>
      <c r="W1858" s="1" t="n">
        <v>44643.73643518519</v>
      </c>
      <c r="X1858" t="n">
        <v>229.0</v>
      </c>
      <c r="Y1858" t="n">
        <v>21.0</v>
      </c>
      <c r="Z1858" t="n">
        <v>0.0</v>
      </c>
      <c r="AA1858" t="n">
        <v>21.0</v>
      </c>
      <c r="AB1858" t="n">
        <v>0.0</v>
      </c>
      <c r="AC1858" t="n">
        <v>0.0</v>
      </c>
      <c r="AD1858" t="n">
        <v>7.0</v>
      </c>
      <c r="AE1858" t="n">
        <v>0.0</v>
      </c>
      <c r="AF1858" t="n">
        <v>0.0</v>
      </c>
      <c r="AG1858" t="n">
        <v>0.0</v>
      </c>
      <c r="AH1858" t="inlineStr">
        <is>
          <t>Vikash Suryakanth Parmar</t>
        </is>
      </c>
      <c r="AI1858" s="1" t="n">
        <v>44643.78197916667</v>
      </c>
      <c r="AJ1858" t="n">
        <v>41.0</v>
      </c>
      <c r="AK1858" t="n">
        <v>0.0</v>
      </c>
      <c r="AL1858" t="n">
        <v>0.0</v>
      </c>
      <c r="AM1858" t="n">
        <v>0.0</v>
      </c>
      <c r="AN1858" t="n">
        <v>0.0</v>
      </c>
      <c r="AO1858" t="n">
        <v>0.0</v>
      </c>
      <c r="AP1858" t="n">
        <v>7.0</v>
      </c>
      <c r="AQ1858" t="n">
        <v>0.0</v>
      </c>
      <c r="AR1858" t="n">
        <v>0.0</v>
      </c>
      <c r="AS1858" t="n">
        <v>0.0</v>
      </c>
      <c r="AT1858" t="inlineStr">
        <is>
          <t>N/A</t>
        </is>
      </c>
      <c r="AU1858" t="inlineStr">
        <is>
          <t>N/A</t>
        </is>
      </c>
      <c r="AV1858" t="inlineStr">
        <is>
          <t>N/A</t>
        </is>
      </c>
      <c r="AW1858" t="inlineStr">
        <is>
          <t>N/A</t>
        </is>
      </c>
      <c r="AX1858" t="inlineStr">
        <is>
          <t>N/A</t>
        </is>
      </c>
      <c r="AY1858" t="inlineStr">
        <is>
          <t>N/A</t>
        </is>
      </c>
      <c r="AZ1858" t="inlineStr">
        <is>
          <t>N/A</t>
        </is>
      </c>
      <c r="BA1858" t="inlineStr">
        <is>
          <t>N/A</t>
        </is>
      </c>
      <c r="BB1858" t="inlineStr">
        <is>
          <t>N/A</t>
        </is>
      </c>
      <c r="BC1858" t="inlineStr">
        <is>
          <t>N/A</t>
        </is>
      </c>
      <c r="BD1858" t="inlineStr">
        <is>
          <t>N/A</t>
        </is>
      </c>
      <c r="BE1858" t="inlineStr">
        <is>
          <t>N/A</t>
        </is>
      </c>
    </row>
    <row r="1859">
      <c r="A1859" t="inlineStr">
        <is>
          <t>WI220370581</t>
        </is>
      </c>
      <c r="B1859" t="inlineStr">
        <is>
          <t>DATA_VALIDATION</t>
        </is>
      </c>
      <c r="C1859" t="inlineStr">
        <is>
          <t>201330005921</t>
        </is>
      </c>
      <c r="D1859" t="inlineStr">
        <is>
          <t>Folder</t>
        </is>
      </c>
      <c r="E1859" s="2">
        <f>HYPERLINK("capsilon://?command=openfolder&amp;siteaddress=FAM.docvelocity-na8.net&amp;folderid=FX766C2C21-49A0-9119-27F5-94CA51DD5CCF","FX22038515")</f>
        <v>0.0</v>
      </c>
      <c r="F1859" t="inlineStr">
        <is>
          <t/>
        </is>
      </c>
      <c r="G1859" t="inlineStr">
        <is>
          <t/>
        </is>
      </c>
      <c r="H1859" t="inlineStr">
        <is>
          <t>Mailitem</t>
        </is>
      </c>
      <c r="I1859" t="inlineStr">
        <is>
          <t>MI2203726254</t>
        </is>
      </c>
      <c r="J1859" t="n">
        <v>28.0</v>
      </c>
      <c r="K1859" t="inlineStr">
        <is>
          <t>COMPLETED</t>
        </is>
      </c>
      <c r="L1859" t="inlineStr">
        <is>
          <t>MARK_AS_COMPLETED</t>
        </is>
      </c>
      <c r="M1859" t="inlineStr">
        <is>
          <t>Queue</t>
        </is>
      </c>
      <c r="N1859" t="n">
        <v>2.0</v>
      </c>
      <c r="O1859" s="1" t="n">
        <v>44643.73255787037</v>
      </c>
      <c r="P1859" s="1" t="n">
        <v>44643.783472222225</v>
      </c>
      <c r="Q1859" t="n">
        <v>3978.0</v>
      </c>
      <c r="R1859" t="n">
        <v>421.0</v>
      </c>
      <c r="S1859" t="b">
        <v>0</v>
      </c>
      <c r="T1859" t="inlineStr">
        <is>
          <t>N/A</t>
        </is>
      </c>
      <c r="U1859" t="b">
        <v>0</v>
      </c>
      <c r="V1859" t="inlineStr">
        <is>
          <t>Nayan Naramshettiwar</t>
        </is>
      </c>
      <c r="W1859" s="1" t="n">
        <v>44643.73689814815</v>
      </c>
      <c r="X1859" t="n">
        <v>251.0</v>
      </c>
      <c r="Y1859" t="n">
        <v>21.0</v>
      </c>
      <c r="Z1859" t="n">
        <v>0.0</v>
      </c>
      <c r="AA1859" t="n">
        <v>21.0</v>
      </c>
      <c r="AB1859" t="n">
        <v>0.0</v>
      </c>
      <c r="AC1859" t="n">
        <v>0.0</v>
      </c>
      <c r="AD1859" t="n">
        <v>7.0</v>
      </c>
      <c r="AE1859" t="n">
        <v>0.0</v>
      </c>
      <c r="AF1859" t="n">
        <v>0.0</v>
      </c>
      <c r="AG1859" t="n">
        <v>0.0</v>
      </c>
      <c r="AH1859" t="inlineStr">
        <is>
          <t>Mohini Shinde</t>
        </is>
      </c>
      <c r="AI1859" s="1" t="n">
        <v>44643.783472222225</v>
      </c>
      <c r="AJ1859" t="n">
        <v>170.0</v>
      </c>
      <c r="AK1859" t="n">
        <v>0.0</v>
      </c>
      <c r="AL1859" t="n">
        <v>0.0</v>
      </c>
      <c r="AM1859" t="n">
        <v>0.0</v>
      </c>
      <c r="AN1859" t="n">
        <v>0.0</v>
      </c>
      <c r="AO1859" t="n">
        <v>0.0</v>
      </c>
      <c r="AP1859" t="n">
        <v>7.0</v>
      </c>
      <c r="AQ1859" t="n">
        <v>21.0</v>
      </c>
      <c r="AR1859" t="n">
        <v>0.0</v>
      </c>
      <c r="AS1859" t="n">
        <v>2.0</v>
      </c>
      <c r="AT1859" t="inlineStr">
        <is>
          <t>N/A</t>
        </is>
      </c>
      <c r="AU1859" t="inlineStr">
        <is>
          <t>N/A</t>
        </is>
      </c>
      <c r="AV1859" t="inlineStr">
        <is>
          <t>N/A</t>
        </is>
      </c>
      <c r="AW1859" t="inlineStr">
        <is>
          <t>N/A</t>
        </is>
      </c>
      <c r="AX1859" t="inlineStr">
        <is>
          <t>N/A</t>
        </is>
      </c>
      <c r="AY1859" t="inlineStr">
        <is>
          <t>N/A</t>
        </is>
      </c>
      <c r="AZ1859" t="inlineStr">
        <is>
          <t>N/A</t>
        </is>
      </c>
      <c r="BA1859" t="inlineStr">
        <is>
          <t>N/A</t>
        </is>
      </c>
      <c r="BB1859" t="inlineStr">
        <is>
          <t>N/A</t>
        </is>
      </c>
      <c r="BC1859" t="inlineStr">
        <is>
          <t>N/A</t>
        </is>
      </c>
      <c r="BD1859" t="inlineStr">
        <is>
          <t>N/A</t>
        </is>
      </c>
      <c r="BE1859" t="inlineStr">
        <is>
          <t>N/A</t>
        </is>
      </c>
    </row>
    <row r="1860">
      <c r="A1860" t="inlineStr">
        <is>
          <t>WI220370582</t>
        </is>
      </c>
      <c r="B1860" t="inlineStr">
        <is>
          <t>DATA_VALIDATION</t>
        </is>
      </c>
      <c r="C1860" t="inlineStr">
        <is>
          <t>201330005921</t>
        </is>
      </c>
      <c r="D1860" t="inlineStr">
        <is>
          <t>Folder</t>
        </is>
      </c>
      <c r="E1860" s="2">
        <f>HYPERLINK("capsilon://?command=openfolder&amp;siteaddress=FAM.docvelocity-na8.net&amp;folderid=FX766C2C21-49A0-9119-27F5-94CA51DD5CCF","FX22038515")</f>
        <v>0.0</v>
      </c>
      <c r="F1860" t="inlineStr">
        <is>
          <t/>
        </is>
      </c>
      <c r="G1860" t="inlineStr">
        <is>
          <t/>
        </is>
      </c>
      <c r="H1860" t="inlineStr">
        <is>
          <t>Mailitem</t>
        </is>
      </c>
      <c r="I1860" t="inlineStr">
        <is>
          <t>MI2203726260</t>
        </is>
      </c>
      <c r="J1860" t="n">
        <v>28.0</v>
      </c>
      <c r="K1860" t="inlineStr">
        <is>
          <t>COMPLETED</t>
        </is>
      </c>
      <c r="L1860" t="inlineStr">
        <is>
          <t>MARK_AS_COMPLETED</t>
        </is>
      </c>
      <c r="M1860" t="inlineStr">
        <is>
          <t>Queue</t>
        </is>
      </c>
      <c r="N1860" t="n">
        <v>2.0</v>
      </c>
      <c r="O1860" s="1" t="n">
        <v>44643.73265046296</v>
      </c>
      <c r="P1860" s="1" t="n">
        <v>44643.783009259256</v>
      </c>
      <c r="Q1860" t="n">
        <v>4127.0</v>
      </c>
      <c r="R1860" t="n">
        <v>224.0</v>
      </c>
      <c r="S1860" t="b">
        <v>0</v>
      </c>
      <c r="T1860" t="inlineStr">
        <is>
          <t>N/A</t>
        </is>
      </c>
      <c r="U1860" t="b">
        <v>0</v>
      </c>
      <c r="V1860" t="inlineStr">
        <is>
          <t>Sagar Belhekar</t>
        </is>
      </c>
      <c r="W1860" s="1" t="n">
        <v>44643.736921296295</v>
      </c>
      <c r="X1860" t="n">
        <v>121.0</v>
      </c>
      <c r="Y1860" t="n">
        <v>21.0</v>
      </c>
      <c r="Z1860" t="n">
        <v>0.0</v>
      </c>
      <c r="AA1860" t="n">
        <v>21.0</v>
      </c>
      <c r="AB1860" t="n">
        <v>0.0</v>
      </c>
      <c r="AC1860" t="n">
        <v>0.0</v>
      </c>
      <c r="AD1860" t="n">
        <v>7.0</v>
      </c>
      <c r="AE1860" t="n">
        <v>0.0</v>
      </c>
      <c r="AF1860" t="n">
        <v>0.0</v>
      </c>
      <c r="AG1860" t="n">
        <v>0.0</v>
      </c>
      <c r="AH1860" t="inlineStr">
        <is>
          <t>Rohit Mawal</t>
        </is>
      </c>
      <c r="AI1860" s="1" t="n">
        <v>44643.783009259256</v>
      </c>
      <c r="AJ1860" t="n">
        <v>103.0</v>
      </c>
      <c r="AK1860" t="n">
        <v>0.0</v>
      </c>
      <c r="AL1860" t="n">
        <v>0.0</v>
      </c>
      <c r="AM1860" t="n">
        <v>0.0</v>
      </c>
      <c r="AN1860" t="n">
        <v>0.0</v>
      </c>
      <c r="AO1860" t="n">
        <v>0.0</v>
      </c>
      <c r="AP1860" t="n">
        <v>7.0</v>
      </c>
      <c r="AQ1860" t="n">
        <v>0.0</v>
      </c>
      <c r="AR1860" t="n">
        <v>0.0</v>
      </c>
      <c r="AS1860" t="n">
        <v>0.0</v>
      </c>
      <c r="AT1860" t="inlineStr">
        <is>
          <t>N/A</t>
        </is>
      </c>
      <c r="AU1860" t="inlineStr">
        <is>
          <t>N/A</t>
        </is>
      </c>
      <c r="AV1860" t="inlineStr">
        <is>
          <t>N/A</t>
        </is>
      </c>
      <c r="AW1860" t="inlineStr">
        <is>
          <t>N/A</t>
        </is>
      </c>
      <c r="AX1860" t="inlineStr">
        <is>
          <t>N/A</t>
        </is>
      </c>
      <c r="AY1860" t="inlineStr">
        <is>
          <t>N/A</t>
        </is>
      </c>
      <c r="AZ1860" t="inlineStr">
        <is>
          <t>N/A</t>
        </is>
      </c>
      <c r="BA1860" t="inlineStr">
        <is>
          <t>N/A</t>
        </is>
      </c>
      <c r="BB1860" t="inlineStr">
        <is>
          <t>N/A</t>
        </is>
      </c>
      <c r="BC1860" t="inlineStr">
        <is>
          <t>N/A</t>
        </is>
      </c>
      <c r="BD1860" t="inlineStr">
        <is>
          <t>N/A</t>
        </is>
      </c>
      <c r="BE1860" t="inlineStr">
        <is>
          <t>N/A</t>
        </is>
      </c>
    </row>
    <row r="1861">
      <c r="A1861" t="inlineStr">
        <is>
          <t>WI220370583</t>
        </is>
      </c>
      <c r="B1861" t="inlineStr">
        <is>
          <t>DATA_VALIDATION</t>
        </is>
      </c>
      <c r="C1861" t="inlineStr">
        <is>
          <t>201330005921</t>
        </is>
      </c>
      <c r="D1861" t="inlineStr">
        <is>
          <t>Folder</t>
        </is>
      </c>
      <c r="E1861" s="2">
        <f>HYPERLINK("capsilon://?command=openfolder&amp;siteaddress=FAM.docvelocity-na8.net&amp;folderid=FX766C2C21-49A0-9119-27F5-94CA51DD5CCF","FX22038515")</f>
        <v>0.0</v>
      </c>
      <c r="F1861" t="inlineStr">
        <is>
          <t/>
        </is>
      </c>
      <c r="G1861" t="inlineStr">
        <is>
          <t/>
        </is>
      </c>
      <c r="H1861" t="inlineStr">
        <is>
          <t>Mailitem</t>
        </is>
      </c>
      <c r="I1861" t="inlineStr">
        <is>
          <t>MI2203726265</t>
        </is>
      </c>
      <c r="J1861" t="n">
        <v>28.0</v>
      </c>
      <c r="K1861" t="inlineStr">
        <is>
          <t>COMPLETED</t>
        </is>
      </c>
      <c r="L1861" t="inlineStr">
        <is>
          <t>MARK_AS_COMPLETED</t>
        </is>
      </c>
      <c r="M1861" t="inlineStr">
        <is>
          <t>Queue</t>
        </is>
      </c>
      <c r="N1861" t="n">
        <v>2.0</v>
      </c>
      <c r="O1861" s="1" t="n">
        <v>44643.732766203706</v>
      </c>
      <c r="P1861" s="1" t="n">
        <v>44643.782488425924</v>
      </c>
      <c r="Q1861" t="n">
        <v>4015.0</v>
      </c>
      <c r="R1861" t="n">
        <v>281.0</v>
      </c>
      <c r="S1861" t="b">
        <v>0</v>
      </c>
      <c r="T1861" t="inlineStr">
        <is>
          <t>N/A</t>
        </is>
      </c>
      <c r="U1861" t="b">
        <v>0</v>
      </c>
      <c r="V1861" t="inlineStr">
        <is>
          <t>Pratik Bhandwalkar</t>
        </is>
      </c>
      <c r="W1861" s="1" t="n">
        <v>44643.73920138889</v>
      </c>
      <c r="X1861" t="n">
        <v>238.0</v>
      </c>
      <c r="Y1861" t="n">
        <v>21.0</v>
      </c>
      <c r="Z1861" t="n">
        <v>0.0</v>
      </c>
      <c r="AA1861" t="n">
        <v>21.0</v>
      </c>
      <c r="AB1861" t="n">
        <v>0.0</v>
      </c>
      <c r="AC1861" t="n">
        <v>0.0</v>
      </c>
      <c r="AD1861" t="n">
        <v>7.0</v>
      </c>
      <c r="AE1861" t="n">
        <v>0.0</v>
      </c>
      <c r="AF1861" t="n">
        <v>0.0</v>
      </c>
      <c r="AG1861" t="n">
        <v>0.0</v>
      </c>
      <c r="AH1861" t="inlineStr">
        <is>
          <t>Vikash Suryakanth Parmar</t>
        </is>
      </c>
      <c r="AI1861" s="1" t="n">
        <v>44643.782488425924</v>
      </c>
      <c r="AJ1861" t="n">
        <v>43.0</v>
      </c>
      <c r="AK1861" t="n">
        <v>0.0</v>
      </c>
      <c r="AL1861" t="n">
        <v>0.0</v>
      </c>
      <c r="AM1861" t="n">
        <v>0.0</v>
      </c>
      <c r="AN1861" t="n">
        <v>0.0</v>
      </c>
      <c r="AO1861" t="n">
        <v>0.0</v>
      </c>
      <c r="AP1861" t="n">
        <v>7.0</v>
      </c>
      <c r="AQ1861" t="n">
        <v>0.0</v>
      </c>
      <c r="AR1861" t="n">
        <v>0.0</v>
      </c>
      <c r="AS1861" t="n">
        <v>0.0</v>
      </c>
      <c r="AT1861" t="inlineStr">
        <is>
          <t>N/A</t>
        </is>
      </c>
      <c r="AU1861" t="inlineStr">
        <is>
          <t>N/A</t>
        </is>
      </c>
      <c r="AV1861" t="inlineStr">
        <is>
          <t>N/A</t>
        </is>
      </c>
      <c r="AW1861" t="inlineStr">
        <is>
          <t>N/A</t>
        </is>
      </c>
      <c r="AX1861" t="inlineStr">
        <is>
          <t>N/A</t>
        </is>
      </c>
      <c r="AY1861" t="inlineStr">
        <is>
          <t>N/A</t>
        </is>
      </c>
      <c r="AZ1861" t="inlineStr">
        <is>
          <t>N/A</t>
        </is>
      </c>
      <c r="BA1861" t="inlineStr">
        <is>
          <t>N/A</t>
        </is>
      </c>
      <c r="BB1861" t="inlineStr">
        <is>
          <t>N/A</t>
        </is>
      </c>
      <c r="BC1861" t="inlineStr">
        <is>
          <t>N/A</t>
        </is>
      </c>
      <c r="BD1861" t="inlineStr">
        <is>
          <t>N/A</t>
        </is>
      </c>
      <c r="BE1861" t="inlineStr">
        <is>
          <t>N/A</t>
        </is>
      </c>
    </row>
    <row r="1862">
      <c r="A1862" t="inlineStr">
        <is>
          <t>WI220370584</t>
        </is>
      </c>
      <c r="B1862" t="inlineStr">
        <is>
          <t>DATA_VALIDATION</t>
        </is>
      </c>
      <c r="C1862" t="inlineStr">
        <is>
          <t>201330005921</t>
        </is>
      </c>
      <c r="D1862" t="inlineStr">
        <is>
          <t>Folder</t>
        </is>
      </c>
      <c r="E1862" s="2">
        <f>HYPERLINK("capsilon://?command=openfolder&amp;siteaddress=FAM.docvelocity-na8.net&amp;folderid=FX766C2C21-49A0-9119-27F5-94CA51DD5CCF","FX22038515")</f>
        <v>0.0</v>
      </c>
      <c r="F1862" t="inlineStr">
        <is>
          <t/>
        </is>
      </c>
      <c r="G1862" t="inlineStr">
        <is>
          <t/>
        </is>
      </c>
      <c r="H1862" t="inlineStr">
        <is>
          <t>Mailitem</t>
        </is>
      </c>
      <c r="I1862" t="inlineStr">
        <is>
          <t>MI2203726286</t>
        </is>
      </c>
      <c r="J1862" t="n">
        <v>28.0</v>
      </c>
      <c r="K1862" t="inlineStr">
        <is>
          <t>COMPLETED</t>
        </is>
      </c>
      <c r="L1862" t="inlineStr">
        <is>
          <t>MARK_AS_COMPLETED</t>
        </is>
      </c>
      <c r="M1862" t="inlineStr">
        <is>
          <t>Queue</t>
        </is>
      </c>
      <c r="N1862" t="n">
        <v>1.0</v>
      </c>
      <c r="O1862" s="1" t="n">
        <v>44643.73299768518</v>
      </c>
      <c r="P1862" s="1" t="n">
        <v>44643.74314814815</v>
      </c>
      <c r="Q1862" t="n">
        <v>400.0</v>
      </c>
      <c r="R1862" t="n">
        <v>477.0</v>
      </c>
      <c r="S1862" t="b">
        <v>0</v>
      </c>
      <c r="T1862" t="inlineStr">
        <is>
          <t>N/A</t>
        </is>
      </c>
      <c r="U1862" t="b">
        <v>0</v>
      </c>
      <c r="V1862" t="inlineStr">
        <is>
          <t>Suraj Toradmal</t>
        </is>
      </c>
      <c r="W1862" s="1" t="n">
        <v>44643.74314814815</v>
      </c>
      <c r="X1862" t="n">
        <v>220.0</v>
      </c>
      <c r="Y1862" t="n">
        <v>0.0</v>
      </c>
      <c r="Z1862" t="n">
        <v>0.0</v>
      </c>
      <c r="AA1862" t="n">
        <v>0.0</v>
      </c>
      <c r="AB1862" t="n">
        <v>0.0</v>
      </c>
      <c r="AC1862" t="n">
        <v>0.0</v>
      </c>
      <c r="AD1862" t="n">
        <v>28.0</v>
      </c>
      <c r="AE1862" t="n">
        <v>21.0</v>
      </c>
      <c r="AF1862" t="n">
        <v>0.0</v>
      </c>
      <c r="AG1862" t="n">
        <v>2.0</v>
      </c>
      <c r="AH1862" t="inlineStr">
        <is>
          <t>N/A</t>
        </is>
      </c>
      <c r="AI1862" t="inlineStr">
        <is>
          <t>N/A</t>
        </is>
      </c>
      <c r="AJ1862" t="inlineStr">
        <is>
          <t>N/A</t>
        </is>
      </c>
      <c r="AK1862" t="inlineStr">
        <is>
          <t>N/A</t>
        </is>
      </c>
      <c r="AL1862" t="inlineStr">
        <is>
          <t>N/A</t>
        </is>
      </c>
      <c r="AM1862" t="inlineStr">
        <is>
          <t>N/A</t>
        </is>
      </c>
      <c r="AN1862" t="inlineStr">
        <is>
          <t>N/A</t>
        </is>
      </c>
      <c r="AO1862" t="inlineStr">
        <is>
          <t>N/A</t>
        </is>
      </c>
      <c r="AP1862" t="inlineStr">
        <is>
          <t>N/A</t>
        </is>
      </c>
      <c r="AQ1862" t="inlineStr">
        <is>
          <t>N/A</t>
        </is>
      </c>
      <c r="AR1862" t="inlineStr">
        <is>
          <t>N/A</t>
        </is>
      </c>
      <c r="AS1862" t="inlineStr">
        <is>
          <t>N/A</t>
        </is>
      </c>
      <c r="AT1862" t="inlineStr">
        <is>
          <t>N/A</t>
        </is>
      </c>
      <c r="AU1862" t="inlineStr">
        <is>
          <t>N/A</t>
        </is>
      </c>
      <c r="AV1862" t="inlineStr">
        <is>
          <t>N/A</t>
        </is>
      </c>
      <c r="AW1862" t="inlineStr">
        <is>
          <t>N/A</t>
        </is>
      </c>
      <c r="AX1862" t="inlineStr">
        <is>
          <t>N/A</t>
        </is>
      </c>
      <c r="AY1862" t="inlineStr">
        <is>
          <t>N/A</t>
        </is>
      </c>
      <c r="AZ1862" t="inlineStr">
        <is>
          <t>N/A</t>
        </is>
      </c>
      <c r="BA1862" t="inlineStr">
        <is>
          <t>N/A</t>
        </is>
      </c>
      <c r="BB1862" t="inlineStr">
        <is>
          <t>N/A</t>
        </is>
      </c>
      <c r="BC1862" t="inlineStr">
        <is>
          <t>N/A</t>
        </is>
      </c>
      <c r="BD1862" t="inlineStr">
        <is>
          <t>N/A</t>
        </is>
      </c>
      <c r="BE1862" t="inlineStr">
        <is>
          <t>N/A</t>
        </is>
      </c>
    </row>
    <row r="1863">
      <c r="A1863" t="inlineStr">
        <is>
          <t>WI220370586</t>
        </is>
      </c>
      <c r="B1863" t="inlineStr">
        <is>
          <t>DATA_VALIDATION</t>
        </is>
      </c>
      <c r="C1863" t="inlineStr">
        <is>
          <t>201330005921</t>
        </is>
      </c>
      <c r="D1863" t="inlineStr">
        <is>
          <t>Folder</t>
        </is>
      </c>
      <c r="E1863" s="2">
        <f>HYPERLINK("capsilon://?command=openfolder&amp;siteaddress=FAM.docvelocity-na8.net&amp;folderid=FX766C2C21-49A0-9119-27F5-94CA51DD5CCF","FX22038515")</f>
        <v>0.0</v>
      </c>
      <c r="F1863" t="inlineStr">
        <is>
          <t/>
        </is>
      </c>
      <c r="G1863" t="inlineStr">
        <is>
          <t/>
        </is>
      </c>
      <c r="H1863" t="inlineStr">
        <is>
          <t>Mailitem</t>
        </is>
      </c>
      <c r="I1863" t="inlineStr">
        <is>
          <t>MI2203726300</t>
        </is>
      </c>
      <c r="J1863" t="n">
        <v>28.0</v>
      </c>
      <c r="K1863" t="inlineStr">
        <is>
          <t>COMPLETED</t>
        </is>
      </c>
      <c r="L1863" t="inlineStr">
        <is>
          <t>MARK_AS_COMPLETED</t>
        </is>
      </c>
      <c r="M1863" t="inlineStr">
        <is>
          <t>Queue</t>
        </is>
      </c>
      <c r="N1863" t="n">
        <v>2.0</v>
      </c>
      <c r="O1863" s="1" t="n">
        <v>44643.73311342593</v>
      </c>
      <c r="P1863" s="1" t="n">
        <v>44643.78295138889</v>
      </c>
      <c r="Q1863" t="n">
        <v>4127.0</v>
      </c>
      <c r="R1863" t="n">
        <v>179.0</v>
      </c>
      <c r="S1863" t="b">
        <v>0</v>
      </c>
      <c r="T1863" t="inlineStr">
        <is>
          <t>N/A</t>
        </is>
      </c>
      <c r="U1863" t="b">
        <v>0</v>
      </c>
      <c r="V1863" t="inlineStr">
        <is>
          <t>Sagar Belhekar</t>
        </is>
      </c>
      <c r="W1863" s="1" t="n">
        <v>44643.73855324074</v>
      </c>
      <c r="X1863" t="n">
        <v>140.0</v>
      </c>
      <c r="Y1863" t="n">
        <v>21.0</v>
      </c>
      <c r="Z1863" t="n">
        <v>0.0</v>
      </c>
      <c r="AA1863" t="n">
        <v>21.0</v>
      </c>
      <c r="AB1863" t="n">
        <v>0.0</v>
      </c>
      <c r="AC1863" t="n">
        <v>0.0</v>
      </c>
      <c r="AD1863" t="n">
        <v>7.0</v>
      </c>
      <c r="AE1863" t="n">
        <v>0.0</v>
      </c>
      <c r="AF1863" t="n">
        <v>0.0</v>
      </c>
      <c r="AG1863" t="n">
        <v>0.0</v>
      </c>
      <c r="AH1863" t="inlineStr">
        <is>
          <t>Vikash Suryakanth Parmar</t>
        </is>
      </c>
      <c r="AI1863" s="1" t="n">
        <v>44643.78295138889</v>
      </c>
      <c r="AJ1863" t="n">
        <v>39.0</v>
      </c>
      <c r="AK1863" t="n">
        <v>0.0</v>
      </c>
      <c r="AL1863" t="n">
        <v>0.0</v>
      </c>
      <c r="AM1863" t="n">
        <v>0.0</v>
      </c>
      <c r="AN1863" t="n">
        <v>0.0</v>
      </c>
      <c r="AO1863" t="n">
        <v>0.0</v>
      </c>
      <c r="AP1863" t="n">
        <v>7.0</v>
      </c>
      <c r="AQ1863" t="n">
        <v>0.0</v>
      </c>
      <c r="AR1863" t="n">
        <v>0.0</v>
      </c>
      <c r="AS1863" t="n">
        <v>0.0</v>
      </c>
      <c r="AT1863" t="inlineStr">
        <is>
          <t>N/A</t>
        </is>
      </c>
      <c r="AU1863" t="inlineStr">
        <is>
          <t>N/A</t>
        </is>
      </c>
      <c r="AV1863" t="inlineStr">
        <is>
          <t>N/A</t>
        </is>
      </c>
      <c r="AW1863" t="inlineStr">
        <is>
          <t>N/A</t>
        </is>
      </c>
      <c r="AX1863" t="inlineStr">
        <is>
          <t>N/A</t>
        </is>
      </c>
      <c r="AY1863" t="inlineStr">
        <is>
          <t>N/A</t>
        </is>
      </c>
      <c r="AZ1863" t="inlineStr">
        <is>
          <t>N/A</t>
        </is>
      </c>
      <c r="BA1863" t="inlineStr">
        <is>
          <t>N/A</t>
        </is>
      </c>
      <c r="BB1863" t="inlineStr">
        <is>
          <t>N/A</t>
        </is>
      </c>
      <c r="BC1863" t="inlineStr">
        <is>
          <t>N/A</t>
        </is>
      </c>
      <c r="BD1863" t="inlineStr">
        <is>
          <t>N/A</t>
        </is>
      </c>
      <c r="BE1863" t="inlineStr">
        <is>
          <t>N/A</t>
        </is>
      </c>
    </row>
    <row r="1864">
      <c r="A1864" t="inlineStr">
        <is>
          <t>WI220370588</t>
        </is>
      </c>
      <c r="B1864" t="inlineStr">
        <is>
          <t>DATA_VALIDATION</t>
        </is>
      </c>
      <c r="C1864" t="inlineStr">
        <is>
          <t>201330005921</t>
        </is>
      </c>
      <c r="D1864" t="inlineStr">
        <is>
          <t>Folder</t>
        </is>
      </c>
      <c r="E1864" s="2">
        <f>HYPERLINK("capsilon://?command=openfolder&amp;siteaddress=FAM.docvelocity-na8.net&amp;folderid=FX766C2C21-49A0-9119-27F5-94CA51DD5CCF","FX22038515")</f>
        <v>0.0</v>
      </c>
      <c r="F1864" t="inlineStr">
        <is>
          <t/>
        </is>
      </c>
      <c r="G1864" t="inlineStr">
        <is>
          <t/>
        </is>
      </c>
      <c r="H1864" t="inlineStr">
        <is>
          <t>Mailitem</t>
        </is>
      </c>
      <c r="I1864" t="inlineStr">
        <is>
          <t>MI2203726308</t>
        </is>
      </c>
      <c r="J1864" t="n">
        <v>28.0</v>
      </c>
      <c r="K1864" t="inlineStr">
        <is>
          <t>COMPLETED</t>
        </is>
      </c>
      <c r="L1864" t="inlineStr">
        <is>
          <t>MARK_AS_COMPLETED</t>
        </is>
      </c>
      <c r="M1864" t="inlineStr">
        <is>
          <t>Queue</t>
        </is>
      </c>
      <c r="N1864" t="n">
        <v>2.0</v>
      </c>
      <c r="O1864" s="1" t="n">
        <v>44643.733194444445</v>
      </c>
      <c r="P1864" s="1" t="n">
        <v>44643.78356481482</v>
      </c>
      <c r="Q1864" t="n">
        <v>4207.0</v>
      </c>
      <c r="R1864" t="n">
        <v>145.0</v>
      </c>
      <c r="S1864" t="b">
        <v>0</v>
      </c>
      <c r="T1864" t="inlineStr">
        <is>
          <t>N/A</t>
        </is>
      </c>
      <c r="U1864" t="b">
        <v>0</v>
      </c>
      <c r="V1864" t="inlineStr">
        <is>
          <t>Sunny Yadav</t>
        </is>
      </c>
      <c r="W1864" s="1" t="n">
        <v>44643.73840277778</v>
      </c>
      <c r="X1864" t="n">
        <v>93.0</v>
      </c>
      <c r="Y1864" t="n">
        <v>21.0</v>
      </c>
      <c r="Z1864" t="n">
        <v>0.0</v>
      </c>
      <c r="AA1864" t="n">
        <v>21.0</v>
      </c>
      <c r="AB1864" t="n">
        <v>0.0</v>
      </c>
      <c r="AC1864" t="n">
        <v>0.0</v>
      </c>
      <c r="AD1864" t="n">
        <v>7.0</v>
      </c>
      <c r="AE1864" t="n">
        <v>0.0</v>
      </c>
      <c r="AF1864" t="n">
        <v>0.0</v>
      </c>
      <c r="AG1864" t="n">
        <v>0.0</v>
      </c>
      <c r="AH1864" t="inlineStr">
        <is>
          <t>Vikash Suryakanth Parmar</t>
        </is>
      </c>
      <c r="AI1864" s="1" t="n">
        <v>44643.78356481482</v>
      </c>
      <c r="AJ1864" t="n">
        <v>52.0</v>
      </c>
      <c r="AK1864" t="n">
        <v>0.0</v>
      </c>
      <c r="AL1864" t="n">
        <v>0.0</v>
      </c>
      <c r="AM1864" t="n">
        <v>0.0</v>
      </c>
      <c r="AN1864" t="n">
        <v>0.0</v>
      </c>
      <c r="AO1864" t="n">
        <v>0.0</v>
      </c>
      <c r="AP1864" t="n">
        <v>7.0</v>
      </c>
      <c r="AQ1864" t="n">
        <v>0.0</v>
      </c>
      <c r="AR1864" t="n">
        <v>0.0</v>
      </c>
      <c r="AS1864" t="n">
        <v>0.0</v>
      </c>
      <c r="AT1864" t="inlineStr">
        <is>
          <t>N/A</t>
        </is>
      </c>
      <c r="AU1864" t="inlineStr">
        <is>
          <t>N/A</t>
        </is>
      </c>
      <c r="AV1864" t="inlineStr">
        <is>
          <t>N/A</t>
        </is>
      </c>
      <c r="AW1864" t="inlineStr">
        <is>
          <t>N/A</t>
        </is>
      </c>
      <c r="AX1864" t="inlineStr">
        <is>
          <t>N/A</t>
        </is>
      </c>
      <c r="AY1864" t="inlineStr">
        <is>
          <t>N/A</t>
        </is>
      </c>
      <c r="AZ1864" t="inlineStr">
        <is>
          <t>N/A</t>
        </is>
      </c>
      <c r="BA1864" t="inlineStr">
        <is>
          <t>N/A</t>
        </is>
      </c>
      <c r="BB1864" t="inlineStr">
        <is>
          <t>N/A</t>
        </is>
      </c>
      <c r="BC1864" t="inlineStr">
        <is>
          <t>N/A</t>
        </is>
      </c>
      <c r="BD1864" t="inlineStr">
        <is>
          <t>N/A</t>
        </is>
      </c>
      <c r="BE1864" t="inlineStr">
        <is>
          <t>N/A</t>
        </is>
      </c>
    </row>
    <row r="1865">
      <c r="A1865" t="inlineStr">
        <is>
          <t>WI220370589</t>
        </is>
      </c>
      <c r="B1865" t="inlineStr">
        <is>
          <t>DATA_VALIDATION</t>
        </is>
      </c>
      <c r="C1865" t="inlineStr">
        <is>
          <t>201330005921</t>
        </is>
      </c>
      <c r="D1865" t="inlineStr">
        <is>
          <t>Folder</t>
        </is>
      </c>
      <c r="E1865" s="2">
        <f>HYPERLINK("capsilon://?command=openfolder&amp;siteaddress=FAM.docvelocity-na8.net&amp;folderid=FX766C2C21-49A0-9119-27F5-94CA51DD5CCF","FX22038515")</f>
        <v>0.0</v>
      </c>
      <c r="F1865" t="inlineStr">
        <is>
          <t/>
        </is>
      </c>
      <c r="G1865" t="inlineStr">
        <is>
          <t/>
        </is>
      </c>
      <c r="H1865" t="inlineStr">
        <is>
          <t>Mailitem</t>
        </is>
      </c>
      <c r="I1865" t="inlineStr">
        <is>
          <t>MI2203726323</t>
        </is>
      </c>
      <c r="J1865" t="n">
        <v>28.0</v>
      </c>
      <c r="K1865" t="inlineStr">
        <is>
          <t>COMPLETED</t>
        </is>
      </c>
      <c r="L1865" t="inlineStr">
        <is>
          <t>MARK_AS_COMPLETED</t>
        </is>
      </c>
      <c r="M1865" t="inlineStr">
        <is>
          <t>Queue</t>
        </is>
      </c>
      <c r="N1865" t="n">
        <v>2.0</v>
      </c>
      <c r="O1865" s="1" t="n">
        <v>44643.73337962963</v>
      </c>
      <c r="P1865" s="1" t="n">
        <v>44643.78429398148</v>
      </c>
      <c r="Q1865" t="n">
        <v>4054.0</v>
      </c>
      <c r="R1865" t="n">
        <v>345.0</v>
      </c>
      <c r="S1865" t="b">
        <v>0</v>
      </c>
      <c r="T1865" t="inlineStr">
        <is>
          <t>N/A</t>
        </is>
      </c>
      <c r="U1865" t="b">
        <v>0</v>
      </c>
      <c r="V1865" t="inlineStr">
        <is>
          <t>Nayan Naramshettiwar</t>
        </is>
      </c>
      <c r="W1865" s="1" t="n">
        <v>44643.740439814814</v>
      </c>
      <c r="X1865" t="n">
        <v>234.0</v>
      </c>
      <c r="Y1865" t="n">
        <v>21.0</v>
      </c>
      <c r="Z1865" t="n">
        <v>0.0</v>
      </c>
      <c r="AA1865" t="n">
        <v>21.0</v>
      </c>
      <c r="AB1865" t="n">
        <v>0.0</v>
      </c>
      <c r="AC1865" t="n">
        <v>0.0</v>
      </c>
      <c r="AD1865" t="n">
        <v>7.0</v>
      </c>
      <c r="AE1865" t="n">
        <v>0.0</v>
      </c>
      <c r="AF1865" t="n">
        <v>0.0</v>
      </c>
      <c r="AG1865" t="n">
        <v>0.0</v>
      </c>
      <c r="AH1865" t="inlineStr">
        <is>
          <t>Rohit Mawal</t>
        </is>
      </c>
      <c r="AI1865" s="1" t="n">
        <v>44643.78429398148</v>
      </c>
      <c r="AJ1865" t="n">
        <v>111.0</v>
      </c>
      <c r="AK1865" t="n">
        <v>0.0</v>
      </c>
      <c r="AL1865" t="n">
        <v>0.0</v>
      </c>
      <c r="AM1865" t="n">
        <v>0.0</v>
      </c>
      <c r="AN1865" t="n">
        <v>0.0</v>
      </c>
      <c r="AO1865" t="n">
        <v>0.0</v>
      </c>
      <c r="AP1865" t="n">
        <v>7.0</v>
      </c>
      <c r="AQ1865" t="n">
        <v>0.0</v>
      </c>
      <c r="AR1865" t="n">
        <v>0.0</v>
      </c>
      <c r="AS1865" t="n">
        <v>0.0</v>
      </c>
      <c r="AT1865" t="inlineStr">
        <is>
          <t>N/A</t>
        </is>
      </c>
      <c r="AU1865" t="inlineStr">
        <is>
          <t>N/A</t>
        </is>
      </c>
      <c r="AV1865" t="inlineStr">
        <is>
          <t>N/A</t>
        </is>
      </c>
      <c r="AW1865" t="inlineStr">
        <is>
          <t>N/A</t>
        </is>
      </c>
      <c r="AX1865" t="inlineStr">
        <is>
          <t>N/A</t>
        </is>
      </c>
      <c r="AY1865" t="inlineStr">
        <is>
          <t>N/A</t>
        </is>
      </c>
      <c r="AZ1865" t="inlineStr">
        <is>
          <t>N/A</t>
        </is>
      </c>
      <c r="BA1865" t="inlineStr">
        <is>
          <t>N/A</t>
        </is>
      </c>
      <c r="BB1865" t="inlineStr">
        <is>
          <t>N/A</t>
        </is>
      </c>
      <c r="BC1865" t="inlineStr">
        <is>
          <t>N/A</t>
        </is>
      </c>
      <c r="BD1865" t="inlineStr">
        <is>
          <t>N/A</t>
        </is>
      </c>
      <c r="BE1865" t="inlineStr">
        <is>
          <t>N/A</t>
        </is>
      </c>
    </row>
    <row r="1866">
      <c r="A1866" t="inlineStr">
        <is>
          <t>WI220370597</t>
        </is>
      </c>
      <c r="B1866" t="inlineStr">
        <is>
          <t>DATA_VALIDATION</t>
        </is>
      </c>
      <c r="C1866" t="inlineStr">
        <is>
          <t>201330005921</t>
        </is>
      </c>
      <c r="D1866" t="inlineStr">
        <is>
          <t>Folder</t>
        </is>
      </c>
      <c r="E1866" s="2">
        <f>HYPERLINK("capsilon://?command=openfolder&amp;siteaddress=FAM.docvelocity-na8.net&amp;folderid=FX766C2C21-49A0-9119-27F5-94CA51DD5CCF","FX22038515")</f>
        <v>0.0</v>
      </c>
      <c r="F1866" t="inlineStr">
        <is>
          <t/>
        </is>
      </c>
      <c r="G1866" t="inlineStr">
        <is>
          <t/>
        </is>
      </c>
      <c r="H1866" t="inlineStr">
        <is>
          <t>Mailitem</t>
        </is>
      </c>
      <c r="I1866" t="inlineStr">
        <is>
          <t>MI2203726470</t>
        </is>
      </c>
      <c r="J1866" t="n">
        <v>183.0</v>
      </c>
      <c r="K1866" t="inlineStr">
        <is>
          <t>COMPLETED</t>
        </is>
      </c>
      <c r="L1866" t="inlineStr">
        <is>
          <t>MARK_AS_COMPLETED</t>
        </is>
      </c>
      <c r="M1866" t="inlineStr">
        <is>
          <t>Queue</t>
        </is>
      </c>
      <c r="N1866" t="n">
        <v>1.0</v>
      </c>
      <c r="O1866" s="1" t="n">
        <v>44643.735601851855</v>
      </c>
      <c r="P1866" s="1" t="n">
        <v>44643.74575231481</v>
      </c>
      <c r="Q1866" t="n">
        <v>636.0</v>
      </c>
      <c r="R1866" t="n">
        <v>241.0</v>
      </c>
      <c r="S1866" t="b">
        <v>0</v>
      </c>
      <c r="T1866" t="inlineStr">
        <is>
          <t>N/A</t>
        </is>
      </c>
      <c r="U1866" t="b">
        <v>0</v>
      </c>
      <c r="V1866" t="inlineStr">
        <is>
          <t>Suraj Toradmal</t>
        </is>
      </c>
      <c r="W1866" s="1" t="n">
        <v>44643.74575231481</v>
      </c>
      <c r="X1866" t="n">
        <v>98.0</v>
      </c>
      <c r="Y1866" t="n">
        <v>0.0</v>
      </c>
      <c r="Z1866" t="n">
        <v>0.0</v>
      </c>
      <c r="AA1866" t="n">
        <v>0.0</v>
      </c>
      <c r="AB1866" t="n">
        <v>0.0</v>
      </c>
      <c r="AC1866" t="n">
        <v>0.0</v>
      </c>
      <c r="AD1866" t="n">
        <v>183.0</v>
      </c>
      <c r="AE1866" t="n">
        <v>178.0</v>
      </c>
      <c r="AF1866" t="n">
        <v>0.0</v>
      </c>
      <c r="AG1866" t="n">
        <v>2.0</v>
      </c>
      <c r="AH1866" t="inlineStr">
        <is>
          <t>N/A</t>
        </is>
      </c>
      <c r="AI1866" t="inlineStr">
        <is>
          <t>N/A</t>
        </is>
      </c>
      <c r="AJ1866" t="inlineStr">
        <is>
          <t>N/A</t>
        </is>
      </c>
      <c r="AK1866" t="inlineStr">
        <is>
          <t>N/A</t>
        </is>
      </c>
      <c r="AL1866" t="inlineStr">
        <is>
          <t>N/A</t>
        </is>
      </c>
      <c r="AM1866" t="inlineStr">
        <is>
          <t>N/A</t>
        </is>
      </c>
      <c r="AN1866" t="inlineStr">
        <is>
          <t>N/A</t>
        </is>
      </c>
      <c r="AO1866" t="inlineStr">
        <is>
          <t>N/A</t>
        </is>
      </c>
      <c r="AP1866" t="inlineStr">
        <is>
          <t>N/A</t>
        </is>
      </c>
      <c r="AQ1866" t="inlineStr">
        <is>
          <t>N/A</t>
        </is>
      </c>
      <c r="AR1866" t="inlineStr">
        <is>
          <t>N/A</t>
        </is>
      </c>
      <c r="AS1866" t="inlineStr">
        <is>
          <t>N/A</t>
        </is>
      </c>
      <c r="AT1866" t="inlineStr">
        <is>
          <t>N/A</t>
        </is>
      </c>
      <c r="AU1866" t="inlineStr">
        <is>
          <t>N/A</t>
        </is>
      </c>
      <c r="AV1866" t="inlineStr">
        <is>
          <t>N/A</t>
        </is>
      </c>
      <c r="AW1866" t="inlineStr">
        <is>
          <t>N/A</t>
        </is>
      </c>
      <c r="AX1866" t="inlineStr">
        <is>
          <t>N/A</t>
        </is>
      </c>
      <c r="AY1866" t="inlineStr">
        <is>
          <t>N/A</t>
        </is>
      </c>
      <c r="AZ1866" t="inlineStr">
        <is>
          <t>N/A</t>
        </is>
      </c>
      <c r="BA1866" t="inlineStr">
        <is>
          <t>N/A</t>
        </is>
      </c>
      <c r="BB1866" t="inlineStr">
        <is>
          <t>N/A</t>
        </is>
      </c>
      <c r="BC1866" t="inlineStr">
        <is>
          <t>N/A</t>
        </is>
      </c>
      <c r="BD1866" t="inlineStr">
        <is>
          <t>N/A</t>
        </is>
      </c>
      <c r="BE1866" t="inlineStr">
        <is>
          <t>N/A</t>
        </is>
      </c>
    </row>
    <row r="1867">
      <c r="A1867" t="inlineStr">
        <is>
          <t>WI220370601</t>
        </is>
      </c>
      <c r="B1867" t="inlineStr">
        <is>
          <t>DATA_VALIDATION</t>
        </is>
      </c>
      <c r="C1867" t="inlineStr">
        <is>
          <t>201330005921</t>
        </is>
      </c>
      <c r="D1867" t="inlineStr">
        <is>
          <t>Folder</t>
        </is>
      </c>
      <c r="E1867" s="2">
        <f>HYPERLINK("capsilon://?command=openfolder&amp;siteaddress=FAM.docvelocity-na8.net&amp;folderid=FX766C2C21-49A0-9119-27F5-94CA51DD5CCF","FX22038515")</f>
        <v>0.0</v>
      </c>
      <c r="F1867" t="inlineStr">
        <is>
          <t/>
        </is>
      </c>
      <c r="G1867" t="inlineStr">
        <is>
          <t/>
        </is>
      </c>
      <c r="H1867" t="inlineStr">
        <is>
          <t>Mailitem</t>
        </is>
      </c>
      <c r="I1867" t="inlineStr">
        <is>
          <t>MI2203726521</t>
        </is>
      </c>
      <c r="J1867" t="n">
        <v>68.0</v>
      </c>
      <c r="K1867" t="inlineStr">
        <is>
          <t>COMPLETED</t>
        </is>
      </c>
      <c r="L1867" t="inlineStr">
        <is>
          <t>MARK_AS_COMPLETED</t>
        </is>
      </c>
      <c r="M1867" t="inlineStr">
        <is>
          <t>Queue</t>
        </is>
      </c>
      <c r="N1867" t="n">
        <v>2.0</v>
      </c>
      <c r="O1867" s="1" t="n">
        <v>44643.73641203704</v>
      </c>
      <c r="P1867" s="1" t="n">
        <v>44643.786307870374</v>
      </c>
      <c r="Q1867" t="n">
        <v>3418.0</v>
      </c>
      <c r="R1867" t="n">
        <v>893.0</v>
      </c>
      <c r="S1867" t="b">
        <v>0</v>
      </c>
      <c r="T1867" t="inlineStr">
        <is>
          <t>N/A</t>
        </is>
      </c>
      <c r="U1867" t="b">
        <v>0</v>
      </c>
      <c r="V1867" t="inlineStr">
        <is>
          <t>Nayan Naramshettiwar</t>
        </is>
      </c>
      <c r="W1867" s="1" t="n">
        <v>44643.74653935185</v>
      </c>
      <c r="X1867" t="n">
        <v>514.0</v>
      </c>
      <c r="Y1867" t="n">
        <v>54.0</v>
      </c>
      <c r="Z1867" t="n">
        <v>0.0</v>
      </c>
      <c r="AA1867" t="n">
        <v>54.0</v>
      </c>
      <c r="AB1867" t="n">
        <v>0.0</v>
      </c>
      <c r="AC1867" t="n">
        <v>3.0</v>
      </c>
      <c r="AD1867" t="n">
        <v>14.0</v>
      </c>
      <c r="AE1867" t="n">
        <v>0.0</v>
      </c>
      <c r="AF1867" t="n">
        <v>0.0</v>
      </c>
      <c r="AG1867" t="n">
        <v>0.0</v>
      </c>
      <c r="AH1867" t="inlineStr">
        <is>
          <t>Vikash Suryakanth Parmar</t>
        </is>
      </c>
      <c r="AI1867" s="1" t="n">
        <v>44643.786307870374</v>
      </c>
      <c r="AJ1867" t="n">
        <v>219.0</v>
      </c>
      <c r="AK1867" t="n">
        <v>7.0</v>
      </c>
      <c r="AL1867" t="n">
        <v>0.0</v>
      </c>
      <c r="AM1867" t="n">
        <v>7.0</v>
      </c>
      <c r="AN1867" t="n">
        <v>0.0</v>
      </c>
      <c r="AO1867" t="n">
        <v>6.0</v>
      </c>
      <c r="AP1867" t="n">
        <v>7.0</v>
      </c>
      <c r="AQ1867" t="n">
        <v>0.0</v>
      </c>
      <c r="AR1867" t="n">
        <v>0.0</v>
      </c>
      <c r="AS1867" t="n">
        <v>0.0</v>
      </c>
      <c r="AT1867" t="inlineStr">
        <is>
          <t>N/A</t>
        </is>
      </c>
      <c r="AU1867" t="inlineStr">
        <is>
          <t>N/A</t>
        </is>
      </c>
      <c r="AV1867" t="inlineStr">
        <is>
          <t>N/A</t>
        </is>
      </c>
      <c r="AW1867" t="inlineStr">
        <is>
          <t>N/A</t>
        </is>
      </c>
      <c r="AX1867" t="inlineStr">
        <is>
          <t>N/A</t>
        </is>
      </c>
      <c r="AY1867" t="inlineStr">
        <is>
          <t>N/A</t>
        </is>
      </c>
      <c r="AZ1867" t="inlineStr">
        <is>
          <t>N/A</t>
        </is>
      </c>
      <c r="BA1867" t="inlineStr">
        <is>
          <t>N/A</t>
        </is>
      </c>
      <c r="BB1867" t="inlineStr">
        <is>
          <t>N/A</t>
        </is>
      </c>
      <c r="BC1867" t="inlineStr">
        <is>
          <t>N/A</t>
        </is>
      </c>
      <c r="BD1867" t="inlineStr">
        <is>
          <t>N/A</t>
        </is>
      </c>
      <c r="BE1867" t="inlineStr">
        <is>
          <t>N/A</t>
        </is>
      </c>
    </row>
    <row r="1868">
      <c r="A1868" t="inlineStr">
        <is>
          <t>WI220370603</t>
        </is>
      </c>
      <c r="B1868" t="inlineStr">
        <is>
          <t>DATA_VALIDATION</t>
        </is>
      </c>
      <c r="C1868" t="inlineStr">
        <is>
          <t>201330005921</t>
        </is>
      </c>
      <c r="D1868" t="inlineStr">
        <is>
          <t>Folder</t>
        </is>
      </c>
      <c r="E1868" s="2">
        <f>HYPERLINK("capsilon://?command=openfolder&amp;siteaddress=FAM.docvelocity-na8.net&amp;folderid=FX766C2C21-49A0-9119-27F5-94CA51DD5CCF","FX22038515")</f>
        <v>0.0</v>
      </c>
      <c r="F1868" t="inlineStr">
        <is>
          <t/>
        </is>
      </c>
      <c r="G1868" t="inlineStr">
        <is>
          <t/>
        </is>
      </c>
      <c r="H1868" t="inlineStr">
        <is>
          <t>Mailitem</t>
        </is>
      </c>
      <c r="I1868" t="inlineStr">
        <is>
          <t>MI2203726531</t>
        </is>
      </c>
      <c r="J1868" t="n">
        <v>148.0</v>
      </c>
      <c r="K1868" t="inlineStr">
        <is>
          <t>COMPLETED</t>
        </is>
      </c>
      <c r="L1868" t="inlineStr">
        <is>
          <t>MARK_AS_COMPLETED</t>
        </is>
      </c>
      <c r="M1868" t="inlineStr">
        <is>
          <t>Queue</t>
        </is>
      </c>
      <c r="N1868" t="n">
        <v>2.0</v>
      </c>
      <c r="O1868" s="1" t="n">
        <v>44643.736608796295</v>
      </c>
      <c r="P1868" s="1" t="n">
        <v>44643.79185185185</v>
      </c>
      <c r="Q1868" t="n">
        <v>3716.0</v>
      </c>
      <c r="R1868" t="n">
        <v>1057.0</v>
      </c>
      <c r="S1868" t="b">
        <v>0</v>
      </c>
      <c r="T1868" t="inlineStr">
        <is>
          <t>N/A</t>
        </is>
      </c>
      <c r="U1868" t="b">
        <v>0</v>
      </c>
      <c r="V1868" t="inlineStr">
        <is>
          <t>Sunny Yadav</t>
        </is>
      </c>
      <c r="W1868" s="1" t="n">
        <v>44643.743101851855</v>
      </c>
      <c r="X1868" t="n">
        <v>389.0</v>
      </c>
      <c r="Y1868" t="n">
        <v>143.0</v>
      </c>
      <c r="Z1868" t="n">
        <v>0.0</v>
      </c>
      <c r="AA1868" t="n">
        <v>143.0</v>
      </c>
      <c r="AB1868" t="n">
        <v>0.0</v>
      </c>
      <c r="AC1868" t="n">
        <v>3.0</v>
      </c>
      <c r="AD1868" t="n">
        <v>5.0</v>
      </c>
      <c r="AE1868" t="n">
        <v>0.0</v>
      </c>
      <c r="AF1868" t="n">
        <v>0.0</v>
      </c>
      <c r="AG1868" t="n">
        <v>0.0</v>
      </c>
      <c r="AH1868" t="inlineStr">
        <is>
          <t>Rohit Mawal</t>
        </is>
      </c>
      <c r="AI1868" s="1" t="n">
        <v>44643.79185185185</v>
      </c>
      <c r="AJ1868" t="n">
        <v>652.0</v>
      </c>
      <c r="AK1868" t="n">
        <v>9.0</v>
      </c>
      <c r="AL1868" t="n">
        <v>0.0</v>
      </c>
      <c r="AM1868" t="n">
        <v>9.0</v>
      </c>
      <c r="AN1868" t="n">
        <v>0.0</v>
      </c>
      <c r="AO1868" t="n">
        <v>9.0</v>
      </c>
      <c r="AP1868" t="n">
        <v>-4.0</v>
      </c>
      <c r="AQ1868" t="n">
        <v>0.0</v>
      </c>
      <c r="AR1868" t="n">
        <v>0.0</v>
      </c>
      <c r="AS1868" t="n">
        <v>0.0</v>
      </c>
      <c r="AT1868" t="inlineStr">
        <is>
          <t>N/A</t>
        </is>
      </c>
      <c r="AU1868" t="inlineStr">
        <is>
          <t>N/A</t>
        </is>
      </c>
      <c r="AV1868" t="inlineStr">
        <is>
          <t>N/A</t>
        </is>
      </c>
      <c r="AW1868" t="inlineStr">
        <is>
          <t>N/A</t>
        </is>
      </c>
      <c r="AX1868" t="inlineStr">
        <is>
          <t>N/A</t>
        </is>
      </c>
      <c r="AY1868" t="inlineStr">
        <is>
          <t>N/A</t>
        </is>
      </c>
      <c r="AZ1868" t="inlineStr">
        <is>
          <t>N/A</t>
        </is>
      </c>
      <c r="BA1868" t="inlineStr">
        <is>
          <t>N/A</t>
        </is>
      </c>
      <c r="BB1868" t="inlineStr">
        <is>
          <t>N/A</t>
        </is>
      </c>
      <c r="BC1868" t="inlineStr">
        <is>
          <t>N/A</t>
        </is>
      </c>
      <c r="BD1868" t="inlineStr">
        <is>
          <t>N/A</t>
        </is>
      </c>
      <c r="BE1868" t="inlineStr">
        <is>
          <t>N/A</t>
        </is>
      </c>
    </row>
    <row r="1869">
      <c r="A1869" t="inlineStr">
        <is>
          <t>WI220370605</t>
        </is>
      </c>
      <c r="B1869" t="inlineStr">
        <is>
          <t>DATA_VALIDATION</t>
        </is>
      </c>
      <c r="C1869" t="inlineStr">
        <is>
          <t>201330005921</t>
        </is>
      </c>
      <c r="D1869" t="inlineStr">
        <is>
          <t>Folder</t>
        </is>
      </c>
      <c r="E1869" s="2">
        <f>HYPERLINK("capsilon://?command=openfolder&amp;siteaddress=FAM.docvelocity-na8.net&amp;folderid=FX766C2C21-49A0-9119-27F5-94CA51DD5CCF","FX22038515")</f>
        <v>0.0</v>
      </c>
      <c r="F1869" t="inlineStr">
        <is>
          <t/>
        </is>
      </c>
      <c r="G1869" t="inlineStr">
        <is>
          <t/>
        </is>
      </c>
      <c r="H1869" t="inlineStr">
        <is>
          <t>Mailitem</t>
        </is>
      </c>
      <c r="I1869" t="inlineStr">
        <is>
          <t>MI2203726514</t>
        </is>
      </c>
      <c r="J1869" t="n">
        <v>146.0</v>
      </c>
      <c r="K1869" t="inlineStr">
        <is>
          <t>COMPLETED</t>
        </is>
      </c>
      <c r="L1869" t="inlineStr">
        <is>
          <t>MARK_AS_COMPLETED</t>
        </is>
      </c>
      <c r="M1869" t="inlineStr">
        <is>
          <t>Queue</t>
        </is>
      </c>
      <c r="N1869" t="n">
        <v>1.0</v>
      </c>
      <c r="O1869" s="1" t="n">
        <v>44643.73663194444</v>
      </c>
      <c r="P1869" s="1" t="n">
        <v>44643.744618055556</v>
      </c>
      <c r="Q1869" t="n">
        <v>441.0</v>
      </c>
      <c r="R1869" t="n">
        <v>249.0</v>
      </c>
      <c r="S1869" t="b">
        <v>0</v>
      </c>
      <c r="T1869" t="inlineStr">
        <is>
          <t>N/A</t>
        </is>
      </c>
      <c r="U1869" t="b">
        <v>0</v>
      </c>
      <c r="V1869" t="inlineStr">
        <is>
          <t>Suraj Toradmal</t>
        </is>
      </c>
      <c r="W1869" s="1" t="n">
        <v>44643.744618055556</v>
      </c>
      <c r="X1869" t="n">
        <v>126.0</v>
      </c>
      <c r="Y1869" t="n">
        <v>0.0</v>
      </c>
      <c r="Z1869" t="n">
        <v>0.0</v>
      </c>
      <c r="AA1869" t="n">
        <v>0.0</v>
      </c>
      <c r="AB1869" t="n">
        <v>0.0</v>
      </c>
      <c r="AC1869" t="n">
        <v>0.0</v>
      </c>
      <c r="AD1869" t="n">
        <v>146.0</v>
      </c>
      <c r="AE1869" t="n">
        <v>141.0</v>
      </c>
      <c r="AF1869" t="n">
        <v>0.0</v>
      </c>
      <c r="AG1869" t="n">
        <v>3.0</v>
      </c>
      <c r="AH1869" t="inlineStr">
        <is>
          <t>N/A</t>
        </is>
      </c>
      <c r="AI1869" t="inlineStr">
        <is>
          <t>N/A</t>
        </is>
      </c>
      <c r="AJ1869" t="inlineStr">
        <is>
          <t>N/A</t>
        </is>
      </c>
      <c r="AK1869" t="inlineStr">
        <is>
          <t>N/A</t>
        </is>
      </c>
      <c r="AL1869" t="inlineStr">
        <is>
          <t>N/A</t>
        </is>
      </c>
      <c r="AM1869" t="inlineStr">
        <is>
          <t>N/A</t>
        </is>
      </c>
      <c r="AN1869" t="inlineStr">
        <is>
          <t>N/A</t>
        </is>
      </c>
      <c r="AO1869" t="inlineStr">
        <is>
          <t>N/A</t>
        </is>
      </c>
      <c r="AP1869" t="inlineStr">
        <is>
          <t>N/A</t>
        </is>
      </c>
      <c r="AQ1869" t="inlineStr">
        <is>
          <t>N/A</t>
        </is>
      </c>
      <c r="AR1869" t="inlineStr">
        <is>
          <t>N/A</t>
        </is>
      </c>
      <c r="AS1869" t="inlineStr">
        <is>
          <t>N/A</t>
        </is>
      </c>
      <c r="AT1869" t="inlineStr">
        <is>
          <t>N/A</t>
        </is>
      </c>
      <c r="AU1869" t="inlineStr">
        <is>
          <t>N/A</t>
        </is>
      </c>
      <c r="AV1869" t="inlineStr">
        <is>
          <t>N/A</t>
        </is>
      </c>
      <c r="AW1869" t="inlineStr">
        <is>
          <t>N/A</t>
        </is>
      </c>
      <c r="AX1869" t="inlineStr">
        <is>
          <t>N/A</t>
        </is>
      </c>
      <c r="AY1869" t="inlineStr">
        <is>
          <t>N/A</t>
        </is>
      </c>
      <c r="AZ1869" t="inlineStr">
        <is>
          <t>N/A</t>
        </is>
      </c>
      <c r="BA1869" t="inlineStr">
        <is>
          <t>N/A</t>
        </is>
      </c>
      <c r="BB1869" t="inlineStr">
        <is>
          <t>N/A</t>
        </is>
      </c>
      <c r="BC1869" t="inlineStr">
        <is>
          <t>N/A</t>
        </is>
      </c>
      <c r="BD1869" t="inlineStr">
        <is>
          <t>N/A</t>
        </is>
      </c>
      <c r="BE1869" t="inlineStr">
        <is>
          <t>N/A</t>
        </is>
      </c>
    </row>
    <row r="1870">
      <c r="A1870" t="inlineStr">
        <is>
          <t>WI220370607</t>
        </is>
      </c>
      <c r="B1870" t="inlineStr">
        <is>
          <t>DATA_VALIDATION</t>
        </is>
      </c>
      <c r="C1870" t="inlineStr">
        <is>
          <t>201330005921</t>
        </is>
      </c>
      <c r="D1870" t="inlineStr">
        <is>
          <t>Folder</t>
        </is>
      </c>
      <c r="E1870" s="2">
        <f>HYPERLINK("capsilon://?command=openfolder&amp;siteaddress=FAM.docvelocity-na8.net&amp;folderid=FX766C2C21-49A0-9119-27F5-94CA51DD5CCF","FX22038515")</f>
        <v>0.0</v>
      </c>
      <c r="F1870" t="inlineStr">
        <is>
          <t/>
        </is>
      </c>
      <c r="G1870" t="inlineStr">
        <is>
          <t/>
        </is>
      </c>
      <c r="H1870" t="inlineStr">
        <is>
          <t>Mailitem</t>
        </is>
      </c>
      <c r="I1870" t="inlineStr">
        <is>
          <t>MI2203726594</t>
        </is>
      </c>
      <c r="J1870" t="n">
        <v>28.0</v>
      </c>
      <c r="K1870" t="inlineStr">
        <is>
          <t>COMPLETED</t>
        </is>
      </c>
      <c r="L1870" t="inlineStr">
        <is>
          <t>MARK_AS_COMPLETED</t>
        </is>
      </c>
      <c r="M1870" t="inlineStr">
        <is>
          <t>Queue</t>
        </is>
      </c>
      <c r="N1870" t="n">
        <v>2.0</v>
      </c>
      <c r="O1870" s="1" t="n">
        <v>44643.73730324074</v>
      </c>
      <c r="P1870" s="1" t="n">
        <v>44643.7853125</v>
      </c>
      <c r="Q1870" t="n">
        <v>3768.0</v>
      </c>
      <c r="R1870" t="n">
        <v>380.0</v>
      </c>
      <c r="S1870" t="b">
        <v>0</v>
      </c>
      <c r="T1870" t="inlineStr">
        <is>
          <t>N/A</t>
        </is>
      </c>
      <c r="U1870" t="b">
        <v>0</v>
      </c>
      <c r="V1870" t="inlineStr">
        <is>
          <t>Nilesh Thakur</t>
        </is>
      </c>
      <c r="W1870" s="1" t="n">
        <v>44643.74196759259</v>
      </c>
      <c r="X1870" t="n">
        <v>235.0</v>
      </c>
      <c r="Y1870" t="n">
        <v>21.0</v>
      </c>
      <c r="Z1870" t="n">
        <v>0.0</v>
      </c>
      <c r="AA1870" t="n">
        <v>21.0</v>
      </c>
      <c r="AB1870" t="n">
        <v>0.0</v>
      </c>
      <c r="AC1870" t="n">
        <v>0.0</v>
      </c>
      <c r="AD1870" t="n">
        <v>7.0</v>
      </c>
      <c r="AE1870" t="n">
        <v>0.0</v>
      </c>
      <c r="AF1870" t="n">
        <v>0.0</v>
      </c>
      <c r="AG1870" t="n">
        <v>0.0</v>
      </c>
      <c r="AH1870" t="inlineStr">
        <is>
          <t>Mohini Shinde</t>
        </is>
      </c>
      <c r="AI1870" s="1" t="n">
        <v>44643.7853125</v>
      </c>
      <c r="AJ1870" t="n">
        <v>145.0</v>
      </c>
      <c r="AK1870" t="n">
        <v>0.0</v>
      </c>
      <c r="AL1870" t="n">
        <v>0.0</v>
      </c>
      <c r="AM1870" t="n">
        <v>0.0</v>
      </c>
      <c r="AN1870" t="n">
        <v>0.0</v>
      </c>
      <c r="AO1870" t="n">
        <v>0.0</v>
      </c>
      <c r="AP1870" t="n">
        <v>7.0</v>
      </c>
      <c r="AQ1870" t="n">
        <v>0.0</v>
      </c>
      <c r="AR1870" t="n">
        <v>0.0</v>
      </c>
      <c r="AS1870" t="n">
        <v>0.0</v>
      </c>
      <c r="AT1870" t="inlineStr">
        <is>
          <t>N/A</t>
        </is>
      </c>
      <c r="AU1870" t="inlineStr">
        <is>
          <t>N/A</t>
        </is>
      </c>
      <c r="AV1870" t="inlineStr">
        <is>
          <t>N/A</t>
        </is>
      </c>
      <c r="AW1870" t="inlineStr">
        <is>
          <t>N/A</t>
        </is>
      </c>
      <c r="AX1870" t="inlineStr">
        <is>
          <t>N/A</t>
        </is>
      </c>
      <c r="AY1870" t="inlineStr">
        <is>
          <t>N/A</t>
        </is>
      </c>
      <c r="AZ1870" t="inlineStr">
        <is>
          <t>N/A</t>
        </is>
      </c>
      <c r="BA1870" t="inlineStr">
        <is>
          <t>N/A</t>
        </is>
      </c>
      <c r="BB1870" t="inlineStr">
        <is>
          <t>N/A</t>
        </is>
      </c>
      <c r="BC1870" t="inlineStr">
        <is>
          <t>N/A</t>
        </is>
      </c>
      <c r="BD1870" t="inlineStr">
        <is>
          <t>N/A</t>
        </is>
      </c>
      <c r="BE1870" t="inlineStr">
        <is>
          <t>N/A</t>
        </is>
      </c>
    </row>
    <row r="1871">
      <c r="A1871" t="inlineStr">
        <is>
          <t>WI220370609</t>
        </is>
      </c>
      <c r="B1871" t="inlineStr">
        <is>
          <t>DATA_VALIDATION</t>
        </is>
      </c>
      <c r="C1871" t="inlineStr">
        <is>
          <t>201330005921</t>
        </is>
      </c>
      <c r="D1871" t="inlineStr">
        <is>
          <t>Folder</t>
        </is>
      </c>
      <c r="E1871" s="2">
        <f>HYPERLINK("capsilon://?command=openfolder&amp;siteaddress=FAM.docvelocity-na8.net&amp;folderid=FX766C2C21-49A0-9119-27F5-94CA51DD5CCF","FX22038515")</f>
        <v>0.0</v>
      </c>
      <c r="F1871" t="inlineStr">
        <is>
          <t/>
        </is>
      </c>
      <c r="G1871" t="inlineStr">
        <is>
          <t/>
        </is>
      </c>
      <c r="H1871" t="inlineStr">
        <is>
          <t>Mailitem</t>
        </is>
      </c>
      <c r="I1871" t="inlineStr">
        <is>
          <t>MI2203726599</t>
        </is>
      </c>
      <c r="J1871" t="n">
        <v>28.0</v>
      </c>
      <c r="K1871" t="inlineStr">
        <is>
          <t>COMPLETED</t>
        </is>
      </c>
      <c r="L1871" t="inlineStr">
        <is>
          <t>MARK_AS_COMPLETED</t>
        </is>
      </c>
      <c r="M1871" t="inlineStr">
        <is>
          <t>Queue</t>
        </is>
      </c>
      <c r="N1871" t="n">
        <v>1.0</v>
      </c>
      <c r="O1871" s="1" t="n">
        <v>44643.737395833334</v>
      </c>
      <c r="P1871" s="1" t="n">
        <v>44643.74787037037</v>
      </c>
      <c r="Q1871" t="n">
        <v>576.0</v>
      </c>
      <c r="R1871" t="n">
        <v>329.0</v>
      </c>
      <c r="S1871" t="b">
        <v>0</v>
      </c>
      <c r="T1871" t="inlineStr">
        <is>
          <t>N/A</t>
        </is>
      </c>
      <c r="U1871" t="b">
        <v>0</v>
      </c>
      <c r="V1871" t="inlineStr">
        <is>
          <t>Suraj Toradmal</t>
        </is>
      </c>
      <c r="W1871" s="1" t="n">
        <v>44643.74787037037</v>
      </c>
      <c r="X1871" t="n">
        <v>167.0</v>
      </c>
      <c r="Y1871" t="n">
        <v>21.0</v>
      </c>
      <c r="Z1871" t="n">
        <v>0.0</v>
      </c>
      <c r="AA1871" t="n">
        <v>21.0</v>
      </c>
      <c r="AB1871" t="n">
        <v>0.0</v>
      </c>
      <c r="AC1871" t="n">
        <v>0.0</v>
      </c>
      <c r="AD1871" t="n">
        <v>7.0</v>
      </c>
      <c r="AE1871" t="n">
        <v>21.0</v>
      </c>
      <c r="AF1871" t="n">
        <v>0.0</v>
      </c>
      <c r="AG1871" t="n">
        <v>2.0</v>
      </c>
      <c r="AH1871" t="inlineStr">
        <is>
          <t>N/A</t>
        </is>
      </c>
      <c r="AI1871" t="inlineStr">
        <is>
          <t>N/A</t>
        </is>
      </c>
      <c r="AJ1871" t="inlineStr">
        <is>
          <t>N/A</t>
        </is>
      </c>
      <c r="AK1871" t="inlineStr">
        <is>
          <t>N/A</t>
        </is>
      </c>
      <c r="AL1871" t="inlineStr">
        <is>
          <t>N/A</t>
        </is>
      </c>
      <c r="AM1871" t="inlineStr">
        <is>
          <t>N/A</t>
        </is>
      </c>
      <c r="AN1871" t="inlineStr">
        <is>
          <t>N/A</t>
        </is>
      </c>
      <c r="AO1871" t="inlineStr">
        <is>
          <t>N/A</t>
        </is>
      </c>
      <c r="AP1871" t="inlineStr">
        <is>
          <t>N/A</t>
        </is>
      </c>
      <c r="AQ1871" t="inlineStr">
        <is>
          <t>N/A</t>
        </is>
      </c>
      <c r="AR1871" t="inlineStr">
        <is>
          <t>N/A</t>
        </is>
      </c>
      <c r="AS1871" t="inlineStr">
        <is>
          <t>N/A</t>
        </is>
      </c>
      <c r="AT1871" t="inlineStr">
        <is>
          <t>N/A</t>
        </is>
      </c>
      <c r="AU1871" t="inlineStr">
        <is>
          <t>N/A</t>
        </is>
      </c>
      <c r="AV1871" t="inlineStr">
        <is>
          <t>N/A</t>
        </is>
      </c>
      <c r="AW1871" t="inlineStr">
        <is>
          <t>N/A</t>
        </is>
      </c>
      <c r="AX1871" t="inlineStr">
        <is>
          <t>N/A</t>
        </is>
      </c>
      <c r="AY1871" t="inlineStr">
        <is>
          <t>N/A</t>
        </is>
      </c>
      <c r="AZ1871" t="inlineStr">
        <is>
          <t>N/A</t>
        </is>
      </c>
      <c r="BA1871" t="inlineStr">
        <is>
          <t>N/A</t>
        </is>
      </c>
      <c r="BB1871" t="inlineStr">
        <is>
          <t>N/A</t>
        </is>
      </c>
      <c r="BC1871" t="inlineStr">
        <is>
          <t>N/A</t>
        </is>
      </c>
      <c r="BD1871" t="inlineStr">
        <is>
          <t>N/A</t>
        </is>
      </c>
      <c r="BE1871" t="inlineStr">
        <is>
          <t>N/A</t>
        </is>
      </c>
    </row>
    <row r="1872">
      <c r="A1872" t="inlineStr">
        <is>
          <t>WI220370610</t>
        </is>
      </c>
      <c r="B1872" t="inlineStr">
        <is>
          <t>DATA_VALIDATION</t>
        </is>
      </c>
      <c r="C1872" t="inlineStr">
        <is>
          <t>201330005921</t>
        </is>
      </c>
      <c r="D1872" t="inlineStr">
        <is>
          <t>Folder</t>
        </is>
      </c>
      <c r="E1872" s="2">
        <f>HYPERLINK("capsilon://?command=openfolder&amp;siteaddress=FAM.docvelocity-na8.net&amp;folderid=FX766C2C21-49A0-9119-27F5-94CA51DD5CCF","FX22038515")</f>
        <v>0.0</v>
      </c>
      <c r="F1872" t="inlineStr">
        <is>
          <t/>
        </is>
      </c>
      <c r="G1872" t="inlineStr">
        <is>
          <t/>
        </is>
      </c>
      <c r="H1872" t="inlineStr">
        <is>
          <t>Mailitem</t>
        </is>
      </c>
      <c r="I1872" t="inlineStr">
        <is>
          <t>MI2203726620</t>
        </is>
      </c>
      <c r="J1872" t="n">
        <v>28.0</v>
      </c>
      <c r="K1872" t="inlineStr">
        <is>
          <t>COMPLETED</t>
        </is>
      </c>
      <c r="L1872" t="inlineStr">
        <is>
          <t>MARK_AS_COMPLETED</t>
        </is>
      </c>
      <c r="M1872" t="inlineStr">
        <is>
          <t>Queue</t>
        </is>
      </c>
      <c r="N1872" t="n">
        <v>2.0</v>
      </c>
      <c r="O1872" s="1" t="n">
        <v>44643.73755787037</v>
      </c>
      <c r="P1872" s="1" t="n">
        <v>44643.78702546296</v>
      </c>
      <c r="Q1872" t="n">
        <v>3962.0</v>
      </c>
      <c r="R1872" t="n">
        <v>312.0</v>
      </c>
      <c r="S1872" t="b">
        <v>0</v>
      </c>
      <c r="T1872" t="inlineStr">
        <is>
          <t>N/A</t>
        </is>
      </c>
      <c r="U1872" t="b">
        <v>0</v>
      </c>
      <c r="V1872" t="inlineStr">
        <is>
          <t>Ganesh Bavdiwale</t>
        </is>
      </c>
      <c r="W1872" s="1" t="n">
        <v>44643.74140046296</v>
      </c>
      <c r="X1872" t="n">
        <v>164.0</v>
      </c>
      <c r="Y1872" t="n">
        <v>21.0</v>
      </c>
      <c r="Z1872" t="n">
        <v>0.0</v>
      </c>
      <c r="AA1872" t="n">
        <v>21.0</v>
      </c>
      <c r="AB1872" t="n">
        <v>0.0</v>
      </c>
      <c r="AC1872" t="n">
        <v>0.0</v>
      </c>
      <c r="AD1872" t="n">
        <v>7.0</v>
      </c>
      <c r="AE1872" t="n">
        <v>0.0</v>
      </c>
      <c r="AF1872" t="n">
        <v>0.0</v>
      </c>
      <c r="AG1872" t="n">
        <v>0.0</v>
      </c>
      <c r="AH1872" t="inlineStr">
        <is>
          <t>Mohini Shinde</t>
        </is>
      </c>
      <c r="AI1872" s="1" t="n">
        <v>44643.78702546296</v>
      </c>
      <c r="AJ1872" t="n">
        <v>148.0</v>
      </c>
      <c r="AK1872" t="n">
        <v>0.0</v>
      </c>
      <c r="AL1872" t="n">
        <v>0.0</v>
      </c>
      <c r="AM1872" t="n">
        <v>0.0</v>
      </c>
      <c r="AN1872" t="n">
        <v>0.0</v>
      </c>
      <c r="AO1872" t="n">
        <v>0.0</v>
      </c>
      <c r="AP1872" t="n">
        <v>7.0</v>
      </c>
      <c r="AQ1872" t="n">
        <v>0.0</v>
      </c>
      <c r="AR1872" t="n">
        <v>0.0</v>
      </c>
      <c r="AS1872" t="n">
        <v>0.0</v>
      </c>
      <c r="AT1872" t="inlineStr">
        <is>
          <t>N/A</t>
        </is>
      </c>
      <c r="AU1872" t="inlineStr">
        <is>
          <t>N/A</t>
        </is>
      </c>
      <c r="AV1872" t="inlineStr">
        <is>
          <t>N/A</t>
        </is>
      </c>
      <c r="AW1872" t="inlineStr">
        <is>
          <t>N/A</t>
        </is>
      </c>
      <c r="AX1872" t="inlineStr">
        <is>
          <t>N/A</t>
        </is>
      </c>
      <c r="AY1872" t="inlineStr">
        <is>
          <t>N/A</t>
        </is>
      </c>
      <c r="AZ1872" t="inlineStr">
        <is>
          <t>N/A</t>
        </is>
      </c>
      <c r="BA1872" t="inlineStr">
        <is>
          <t>N/A</t>
        </is>
      </c>
      <c r="BB1872" t="inlineStr">
        <is>
          <t>N/A</t>
        </is>
      </c>
      <c r="BC1872" t="inlineStr">
        <is>
          <t>N/A</t>
        </is>
      </c>
      <c r="BD1872" t="inlineStr">
        <is>
          <t>N/A</t>
        </is>
      </c>
      <c r="BE1872" t="inlineStr">
        <is>
          <t>N/A</t>
        </is>
      </c>
    </row>
    <row r="1873">
      <c r="A1873" t="inlineStr">
        <is>
          <t>WI220370612</t>
        </is>
      </c>
      <c r="B1873" t="inlineStr">
        <is>
          <t>DATA_VALIDATION</t>
        </is>
      </c>
      <c r="C1873" t="inlineStr">
        <is>
          <t>201330005921</t>
        </is>
      </c>
      <c r="D1873" t="inlineStr">
        <is>
          <t>Folder</t>
        </is>
      </c>
      <c r="E1873" s="2">
        <f>HYPERLINK("capsilon://?command=openfolder&amp;siteaddress=FAM.docvelocity-na8.net&amp;folderid=FX766C2C21-49A0-9119-27F5-94CA51DD5CCF","FX22038515")</f>
        <v>0.0</v>
      </c>
      <c r="F1873" t="inlineStr">
        <is>
          <t/>
        </is>
      </c>
      <c r="G1873" t="inlineStr">
        <is>
          <t/>
        </is>
      </c>
      <c r="H1873" t="inlineStr">
        <is>
          <t>Mailitem</t>
        </is>
      </c>
      <c r="I1873" t="inlineStr">
        <is>
          <t>MI2203726627</t>
        </is>
      </c>
      <c r="J1873" t="n">
        <v>28.0</v>
      </c>
      <c r="K1873" t="inlineStr">
        <is>
          <t>COMPLETED</t>
        </is>
      </c>
      <c r="L1873" t="inlineStr">
        <is>
          <t>MARK_AS_COMPLETED</t>
        </is>
      </c>
      <c r="M1873" t="inlineStr">
        <is>
          <t>Queue</t>
        </is>
      </c>
      <c r="N1873" t="n">
        <v>2.0</v>
      </c>
      <c r="O1873" s="1" t="n">
        <v>44643.737662037034</v>
      </c>
      <c r="P1873" s="1" t="n">
        <v>44643.786875</v>
      </c>
      <c r="Q1873" t="n">
        <v>3950.0</v>
      </c>
      <c r="R1873" t="n">
        <v>302.0</v>
      </c>
      <c r="S1873" t="b">
        <v>0</v>
      </c>
      <c r="T1873" t="inlineStr">
        <is>
          <t>N/A</t>
        </is>
      </c>
      <c r="U1873" t="b">
        <v>0</v>
      </c>
      <c r="V1873" t="inlineStr">
        <is>
          <t>Pratik Bhandwalkar</t>
        </is>
      </c>
      <c r="W1873" s="1" t="n">
        <v>44643.743622685186</v>
      </c>
      <c r="X1873" t="n">
        <v>254.0</v>
      </c>
      <c r="Y1873" t="n">
        <v>21.0</v>
      </c>
      <c r="Z1873" t="n">
        <v>0.0</v>
      </c>
      <c r="AA1873" t="n">
        <v>21.0</v>
      </c>
      <c r="AB1873" t="n">
        <v>0.0</v>
      </c>
      <c r="AC1873" t="n">
        <v>0.0</v>
      </c>
      <c r="AD1873" t="n">
        <v>7.0</v>
      </c>
      <c r="AE1873" t="n">
        <v>0.0</v>
      </c>
      <c r="AF1873" t="n">
        <v>0.0</v>
      </c>
      <c r="AG1873" t="n">
        <v>0.0</v>
      </c>
      <c r="AH1873" t="inlineStr">
        <is>
          <t>Vikash Suryakanth Parmar</t>
        </is>
      </c>
      <c r="AI1873" s="1" t="n">
        <v>44643.786875</v>
      </c>
      <c r="AJ1873" t="n">
        <v>48.0</v>
      </c>
      <c r="AK1873" t="n">
        <v>0.0</v>
      </c>
      <c r="AL1873" t="n">
        <v>0.0</v>
      </c>
      <c r="AM1873" t="n">
        <v>0.0</v>
      </c>
      <c r="AN1873" t="n">
        <v>0.0</v>
      </c>
      <c r="AO1873" t="n">
        <v>0.0</v>
      </c>
      <c r="AP1873" t="n">
        <v>7.0</v>
      </c>
      <c r="AQ1873" t="n">
        <v>0.0</v>
      </c>
      <c r="AR1873" t="n">
        <v>0.0</v>
      </c>
      <c r="AS1873" t="n">
        <v>0.0</v>
      </c>
      <c r="AT1873" t="inlineStr">
        <is>
          <t>N/A</t>
        </is>
      </c>
      <c r="AU1873" t="inlineStr">
        <is>
          <t>N/A</t>
        </is>
      </c>
      <c r="AV1873" t="inlineStr">
        <is>
          <t>N/A</t>
        </is>
      </c>
      <c r="AW1873" t="inlineStr">
        <is>
          <t>N/A</t>
        </is>
      </c>
      <c r="AX1873" t="inlineStr">
        <is>
          <t>N/A</t>
        </is>
      </c>
      <c r="AY1873" t="inlineStr">
        <is>
          <t>N/A</t>
        </is>
      </c>
      <c r="AZ1873" t="inlineStr">
        <is>
          <t>N/A</t>
        </is>
      </c>
      <c r="BA1873" t="inlineStr">
        <is>
          <t>N/A</t>
        </is>
      </c>
      <c r="BB1873" t="inlineStr">
        <is>
          <t>N/A</t>
        </is>
      </c>
      <c r="BC1873" t="inlineStr">
        <is>
          <t>N/A</t>
        </is>
      </c>
      <c r="BD1873" t="inlineStr">
        <is>
          <t>N/A</t>
        </is>
      </c>
      <c r="BE1873" t="inlineStr">
        <is>
          <t>N/A</t>
        </is>
      </c>
    </row>
    <row r="1874">
      <c r="A1874" t="inlineStr">
        <is>
          <t>WI220370613</t>
        </is>
      </c>
      <c r="B1874" t="inlineStr">
        <is>
          <t>DATA_VALIDATION</t>
        </is>
      </c>
      <c r="C1874" t="inlineStr">
        <is>
          <t>201330005921</t>
        </is>
      </c>
      <c r="D1874" t="inlineStr">
        <is>
          <t>Folder</t>
        </is>
      </c>
      <c r="E1874" s="2">
        <f>HYPERLINK("capsilon://?command=openfolder&amp;siteaddress=FAM.docvelocity-na8.net&amp;folderid=FX766C2C21-49A0-9119-27F5-94CA51DD5CCF","FX22038515")</f>
        <v>0.0</v>
      </c>
      <c r="F1874" t="inlineStr">
        <is>
          <t/>
        </is>
      </c>
      <c r="G1874" t="inlineStr">
        <is>
          <t/>
        </is>
      </c>
      <c r="H1874" t="inlineStr">
        <is>
          <t>Mailitem</t>
        </is>
      </c>
      <c r="I1874" t="inlineStr">
        <is>
          <t>MI2203726631</t>
        </is>
      </c>
      <c r="J1874" t="n">
        <v>28.0</v>
      </c>
      <c r="K1874" t="inlineStr">
        <is>
          <t>COMPLETED</t>
        </is>
      </c>
      <c r="L1874" t="inlineStr">
        <is>
          <t>MARK_AS_COMPLETED</t>
        </is>
      </c>
      <c r="M1874" t="inlineStr">
        <is>
          <t>Queue</t>
        </is>
      </c>
      <c r="N1874" t="n">
        <v>2.0</v>
      </c>
      <c r="O1874" s="1" t="n">
        <v>44643.73777777778</v>
      </c>
      <c r="P1874" s="1" t="n">
        <v>44643.787407407406</v>
      </c>
      <c r="Q1874" t="n">
        <v>4130.0</v>
      </c>
      <c r="R1874" t="n">
        <v>158.0</v>
      </c>
      <c r="S1874" t="b">
        <v>0</v>
      </c>
      <c r="T1874" t="inlineStr">
        <is>
          <t>N/A</t>
        </is>
      </c>
      <c r="U1874" t="b">
        <v>0</v>
      </c>
      <c r="V1874" t="inlineStr">
        <is>
          <t>Ganesh Bavdiwale</t>
        </is>
      </c>
      <c r="W1874" s="1" t="n">
        <v>44643.74271990741</v>
      </c>
      <c r="X1874" t="n">
        <v>113.0</v>
      </c>
      <c r="Y1874" t="n">
        <v>21.0</v>
      </c>
      <c r="Z1874" t="n">
        <v>0.0</v>
      </c>
      <c r="AA1874" t="n">
        <v>21.0</v>
      </c>
      <c r="AB1874" t="n">
        <v>0.0</v>
      </c>
      <c r="AC1874" t="n">
        <v>0.0</v>
      </c>
      <c r="AD1874" t="n">
        <v>7.0</v>
      </c>
      <c r="AE1874" t="n">
        <v>0.0</v>
      </c>
      <c r="AF1874" t="n">
        <v>0.0</v>
      </c>
      <c r="AG1874" t="n">
        <v>0.0</v>
      </c>
      <c r="AH1874" t="inlineStr">
        <is>
          <t>Vikash Suryakanth Parmar</t>
        </is>
      </c>
      <c r="AI1874" s="1" t="n">
        <v>44643.787407407406</v>
      </c>
      <c r="AJ1874" t="n">
        <v>45.0</v>
      </c>
      <c r="AK1874" t="n">
        <v>0.0</v>
      </c>
      <c r="AL1874" t="n">
        <v>0.0</v>
      </c>
      <c r="AM1874" t="n">
        <v>0.0</v>
      </c>
      <c r="AN1874" t="n">
        <v>0.0</v>
      </c>
      <c r="AO1874" t="n">
        <v>0.0</v>
      </c>
      <c r="AP1874" t="n">
        <v>7.0</v>
      </c>
      <c r="AQ1874" t="n">
        <v>0.0</v>
      </c>
      <c r="AR1874" t="n">
        <v>0.0</v>
      </c>
      <c r="AS1874" t="n">
        <v>0.0</v>
      </c>
      <c r="AT1874" t="inlineStr">
        <is>
          <t>N/A</t>
        </is>
      </c>
      <c r="AU1874" t="inlineStr">
        <is>
          <t>N/A</t>
        </is>
      </c>
      <c r="AV1874" t="inlineStr">
        <is>
          <t>N/A</t>
        </is>
      </c>
      <c r="AW1874" t="inlineStr">
        <is>
          <t>N/A</t>
        </is>
      </c>
      <c r="AX1874" t="inlineStr">
        <is>
          <t>N/A</t>
        </is>
      </c>
      <c r="AY1874" t="inlineStr">
        <is>
          <t>N/A</t>
        </is>
      </c>
      <c r="AZ1874" t="inlineStr">
        <is>
          <t>N/A</t>
        </is>
      </c>
      <c r="BA1874" t="inlineStr">
        <is>
          <t>N/A</t>
        </is>
      </c>
      <c r="BB1874" t="inlineStr">
        <is>
          <t>N/A</t>
        </is>
      </c>
      <c r="BC1874" t="inlineStr">
        <is>
          <t>N/A</t>
        </is>
      </c>
      <c r="BD1874" t="inlineStr">
        <is>
          <t>N/A</t>
        </is>
      </c>
      <c r="BE1874" t="inlineStr">
        <is>
          <t>N/A</t>
        </is>
      </c>
    </row>
    <row r="1875">
      <c r="A1875" t="inlineStr">
        <is>
          <t>WI220370614</t>
        </is>
      </c>
      <c r="B1875" t="inlineStr">
        <is>
          <t>DATA_VALIDATION</t>
        </is>
      </c>
      <c r="C1875" t="inlineStr">
        <is>
          <t>201330005921</t>
        </is>
      </c>
      <c r="D1875" t="inlineStr">
        <is>
          <t>Folder</t>
        </is>
      </c>
      <c r="E1875" s="2">
        <f>HYPERLINK("capsilon://?command=openfolder&amp;siteaddress=FAM.docvelocity-na8.net&amp;folderid=FX766C2C21-49A0-9119-27F5-94CA51DD5CCF","FX22038515")</f>
        <v>0.0</v>
      </c>
      <c r="F1875" t="inlineStr">
        <is>
          <t/>
        </is>
      </c>
      <c r="G1875" t="inlineStr">
        <is>
          <t/>
        </is>
      </c>
      <c r="H1875" t="inlineStr">
        <is>
          <t>Mailitem</t>
        </is>
      </c>
      <c r="I1875" t="inlineStr">
        <is>
          <t>MI2203726641</t>
        </is>
      </c>
      <c r="J1875" t="n">
        <v>28.0</v>
      </c>
      <c r="K1875" t="inlineStr">
        <is>
          <t>COMPLETED</t>
        </is>
      </c>
      <c r="L1875" t="inlineStr">
        <is>
          <t>MARK_AS_COMPLETED</t>
        </is>
      </c>
      <c r="M1875" t="inlineStr">
        <is>
          <t>Queue</t>
        </is>
      </c>
      <c r="N1875" t="n">
        <v>1.0</v>
      </c>
      <c r="O1875" s="1" t="n">
        <v>44643.737962962965</v>
      </c>
      <c r="P1875" s="1" t="n">
        <v>44643.749375</v>
      </c>
      <c r="Q1875" t="n">
        <v>659.0</v>
      </c>
      <c r="R1875" t="n">
        <v>327.0</v>
      </c>
      <c r="S1875" t="b">
        <v>0</v>
      </c>
      <c r="T1875" t="inlineStr">
        <is>
          <t>N/A</t>
        </is>
      </c>
      <c r="U1875" t="b">
        <v>0</v>
      </c>
      <c r="V1875" t="inlineStr">
        <is>
          <t>Suraj Toradmal</t>
        </is>
      </c>
      <c r="W1875" s="1" t="n">
        <v>44643.749375</v>
      </c>
      <c r="X1875" t="n">
        <v>129.0</v>
      </c>
      <c r="Y1875" t="n">
        <v>0.0</v>
      </c>
      <c r="Z1875" t="n">
        <v>0.0</v>
      </c>
      <c r="AA1875" t="n">
        <v>0.0</v>
      </c>
      <c r="AB1875" t="n">
        <v>0.0</v>
      </c>
      <c r="AC1875" t="n">
        <v>0.0</v>
      </c>
      <c r="AD1875" t="n">
        <v>28.0</v>
      </c>
      <c r="AE1875" t="n">
        <v>0.0</v>
      </c>
      <c r="AF1875" t="n">
        <v>0.0</v>
      </c>
      <c r="AG1875" t="n">
        <v>2.0</v>
      </c>
      <c r="AH1875" t="inlineStr">
        <is>
          <t>N/A</t>
        </is>
      </c>
      <c r="AI1875" t="inlineStr">
        <is>
          <t>N/A</t>
        </is>
      </c>
      <c r="AJ1875" t="inlineStr">
        <is>
          <t>N/A</t>
        </is>
      </c>
      <c r="AK1875" t="inlineStr">
        <is>
          <t>N/A</t>
        </is>
      </c>
      <c r="AL1875" t="inlineStr">
        <is>
          <t>N/A</t>
        </is>
      </c>
      <c r="AM1875" t="inlineStr">
        <is>
          <t>N/A</t>
        </is>
      </c>
      <c r="AN1875" t="inlineStr">
        <is>
          <t>N/A</t>
        </is>
      </c>
      <c r="AO1875" t="inlineStr">
        <is>
          <t>N/A</t>
        </is>
      </c>
      <c r="AP1875" t="inlineStr">
        <is>
          <t>N/A</t>
        </is>
      </c>
      <c r="AQ1875" t="inlineStr">
        <is>
          <t>N/A</t>
        </is>
      </c>
      <c r="AR1875" t="inlineStr">
        <is>
          <t>N/A</t>
        </is>
      </c>
      <c r="AS1875" t="inlineStr">
        <is>
          <t>N/A</t>
        </is>
      </c>
      <c r="AT1875" t="inlineStr">
        <is>
          <t>N/A</t>
        </is>
      </c>
      <c r="AU1875" t="inlineStr">
        <is>
          <t>N/A</t>
        </is>
      </c>
      <c r="AV1875" t="inlineStr">
        <is>
          <t>N/A</t>
        </is>
      </c>
      <c r="AW1875" t="inlineStr">
        <is>
          <t>N/A</t>
        </is>
      </c>
      <c r="AX1875" t="inlineStr">
        <is>
          <t>N/A</t>
        </is>
      </c>
      <c r="AY1875" t="inlineStr">
        <is>
          <t>N/A</t>
        </is>
      </c>
      <c r="AZ1875" t="inlineStr">
        <is>
          <t>N/A</t>
        </is>
      </c>
      <c r="BA1875" t="inlineStr">
        <is>
          <t>N/A</t>
        </is>
      </c>
      <c r="BB1875" t="inlineStr">
        <is>
          <t>N/A</t>
        </is>
      </c>
      <c r="BC1875" t="inlineStr">
        <is>
          <t>N/A</t>
        </is>
      </c>
      <c r="BD1875" t="inlineStr">
        <is>
          <t>N/A</t>
        </is>
      </c>
      <c r="BE1875" t="inlineStr">
        <is>
          <t>N/A</t>
        </is>
      </c>
    </row>
    <row r="1876">
      <c r="A1876" t="inlineStr">
        <is>
          <t>WI220370615</t>
        </is>
      </c>
      <c r="B1876" t="inlineStr">
        <is>
          <t>DATA_VALIDATION</t>
        </is>
      </c>
      <c r="C1876" t="inlineStr">
        <is>
          <t>201330005921</t>
        </is>
      </c>
      <c r="D1876" t="inlineStr">
        <is>
          <t>Folder</t>
        </is>
      </c>
      <c r="E1876" s="2">
        <f>HYPERLINK("capsilon://?command=openfolder&amp;siteaddress=FAM.docvelocity-na8.net&amp;folderid=FX766C2C21-49A0-9119-27F5-94CA51DD5CCF","FX22038515")</f>
        <v>0.0</v>
      </c>
      <c r="F1876" t="inlineStr">
        <is>
          <t/>
        </is>
      </c>
      <c r="G1876" t="inlineStr">
        <is>
          <t/>
        </is>
      </c>
      <c r="H1876" t="inlineStr">
        <is>
          <t>Mailitem</t>
        </is>
      </c>
      <c r="I1876" t="inlineStr">
        <is>
          <t>MI2203726650</t>
        </is>
      </c>
      <c r="J1876" t="n">
        <v>28.0</v>
      </c>
      <c r="K1876" t="inlineStr">
        <is>
          <t>COMPLETED</t>
        </is>
      </c>
      <c r="L1876" t="inlineStr">
        <is>
          <t>MARK_AS_COMPLETED</t>
        </is>
      </c>
      <c r="M1876" t="inlineStr">
        <is>
          <t>Queue</t>
        </is>
      </c>
      <c r="N1876" t="n">
        <v>2.0</v>
      </c>
      <c r="O1876" s="1" t="n">
        <v>44643.738032407404</v>
      </c>
      <c r="P1876" s="1" t="n">
        <v>44643.7884375</v>
      </c>
      <c r="Q1876" t="n">
        <v>4147.0</v>
      </c>
      <c r="R1876" t="n">
        <v>208.0</v>
      </c>
      <c r="S1876" t="b">
        <v>0</v>
      </c>
      <c r="T1876" t="inlineStr">
        <is>
          <t>N/A</t>
        </is>
      </c>
      <c r="U1876" t="b">
        <v>0</v>
      </c>
      <c r="V1876" t="inlineStr">
        <is>
          <t>Payal Pathare</t>
        </is>
      </c>
      <c r="W1876" s="1" t="n">
        <v>44643.74246527778</v>
      </c>
      <c r="X1876" t="n">
        <v>75.0</v>
      </c>
      <c r="Y1876" t="n">
        <v>21.0</v>
      </c>
      <c r="Z1876" t="n">
        <v>0.0</v>
      </c>
      <c r="AA1876" t="n">
        <v>21.0</v>
      </c>
      <c r="AB1876" t="n">
        <v>0.0</v>
      </c>
      <c r="AC1876" t="n">
        <v>0.0</v>
      </c>
      <c r="AD1876" t="n">
        <v>7.0</v>
      </c>
      <c r="AE1876" t="n">
        <v>0.0</v>
      </c>
      <c r="AF1876" t="n">
        <v>0.0</v>
      </c>
      <c r="AG1876" t="n">
        <v>0.0</v>
      </c>
      <c r="AH1876" t="inlineStr">
        <is>
          <t>Ketan Pathak</t>
        </is>
      </c>
      <c r="AI1876" s="1" t="n">
        <v>44643.7884375</v>
      </c>
      <c r="AJ1876" t="n">
        <v>133.0</v>
      </c>
      <c r="AK1876" t="n">
        <v>0.0</v>
      </c>
      <c r="AL1876" t="n">
        <v>0.0</v>
      </c>
      <c r="AM1876" t="n">
        <v>0.0</v>
      </c>
      <c r="AN1876" t="n">
        <v>0.0</v>
      </c>
      <c r="AO1876" t="n">
        <v>0.0</v>
      </c>
      <c r="AP1876" t="n">
        <v>7.0</v>
      </c>
      <c r="AQ1876" t="n">
        <v>0.0</v>
      </c>
      <c r="AR1876" t="n">
        <v>0.0</v>
      </c>
      <c r="AS1876" t="n">
        <v>0.0</v>
      </c>
      <c r="AT1876" t="inlineStr">
        <is>
          <t>N/A</t>
        </is>
      </c>
      <c r="AU1876" t="inlineStr">
        <is>
          <t>N/A</t>
        </is>
      </c>
      <c r="AV1876" t="inlineStr">
        <is>
          <t>N/A</t>
        </is>
      </c>
      <c r="AW1876" t="inlineStr">
        <is>
          <t>N/A</t>
        </is>
      </c>
      <c r="AX1876" t="inlineStr">
        <is>
          <t>N/A</t>
        </is>
      </c>
      <c r="AY1876" t="inlineStr">
        <is>
          <t>N/A</t>
        </is>
      </c>
      <c r="AZ1876" t="inlineStr">
        <is>
          <t>N/A</t>
        </is>
      </c>
      <c r="BA1876" t="inlineStr">
        <is>
          <t>N/A</t>
        </is>
      </c>
      <c r="BB1876" t="inlineStr">
        <is>
          <t>N/A</t>
        </is>
      </c>
      <c r="BC1876" t="inlineStr">
        <is>
          <t>N/A</t>
        </is>
      </c>
      <c r="BD1876" t="inlineStr">
        <is>
          <t>N/A</t>
        </is>
      </c>
      <c r="BE1876" t="inlineStr">
        <is>
          <t>N/A</t>
        </is>
      </c>
    </row>
    <row r="1877">
      <c r="A1877" t="inlineStr">
        <is>
          <t>WI220370617</t>
        </is>
      </c>
      <c r="B1877" t="inlineStr">
        <is>
          <t>DATA_VALIDATION</t>
        </is>
      </c>
      <c r="C1877" t="inlineStr">
        <is>
          <t>201330005921</t>
        </is>
      </c>
      <c r="D1877" t="inlineStr">
        <is>
          <t>Folder</t>
        </is>
      </c>
      <c r="E1877" s="2">
        <f>HYPERLINK("capsilon://?command=openfolder&amp;siteaddress=FAM.docvelocity-na8.net&amp;folderid=FX766C2C21-49A0-9119-27F5-94CA51DD5CCF","FX22038515")</f>
        <v>0.0</v>
      </c>
      <c r="F1877" t="inlineStr">
        <is>
          <t/>
        </is>
      </c>
      <c r="G1877" t="inlineStr">
        <is>
          <t/>
        </is>
      </c>
      <c r="H1877" t="inlineStr">
        <is>
          <t>Mailitem</t>
        </is>
      </c>
      <c r="I1877" t="inlineStr">
        <is>
          <t>MI2203726658</t>
        </is>
      </c>
      <c r="J1877" t="n">
        <v>28.0</v>
      </c>
      <c r="K1877" t="inlineStr">
        <is>
          <t>COMPLETED</t>
        </is>
      </c>
      <c r="L1877" t="inlineStr">
        <is>
          <t>MARK_AS_COMPLETED</t>
        </is>
      </c>
      <c r="M1877" t="inlineStr">
        <is>
          <t>Queue</t>
        </is>
      </c>
      <c r="N1877" t="n">
        <v>2.0</v>
      </c>
      <c r="O1877" s="1" t="n">
        <v>44643.73811342593</v>
      </c>
      <c r="P1877" s="1" t="n">
        <v>44643.789143518516</v>
      </c>
      <c r="Q1877" t="n">
        <v>3870.0</v>
      </c>
      <c r="R1877" t="n">
        <v>539.0</v>
      </c>
      <c r="S1877" t="b">
        <v>0</v>
      </c>
      <c r="T1877" t="inlineStr">
        <is>
          <t>N/A</t>
        </is>
      </c>
      <c r="U1877" t="b">
        <v>0</v>
      </c>
      <c r="V1877" t="inlineStr">
        <is>
          <t>Swapnil Chavan</t>
        </is>
      </c>
      <c r="W1877" s="1" t="n">
        <v>44643.746666666666</v>
      </c>
      <c r="X1877" t="n">
        <v>357.0</v>
      </c>
      <c r="Y1877" t="n">
        <v>21.0</v>
      </c>
      <c r="Z1877" t="n">
        <v>0.0</v>
      </c>
      <c r="AA1877" t="n">
        <v>21.0</v>
      </c>
      <c r="AB1877" t="n">
        <v>0.0</v>
      </c>
      <c r="AC1877" t="n">
        <v>1.0</v>
      </c>
      <c r="AD1877" t="n">
        <v>7.0</v>
      </c>
      <c r="AE1877" t="n">
        <v>0.0</v>
      </c>
      <c r="AF1877" t="n">
        <v>0.0</v>
      </c>
      <c r="AG1877" t="n">
        <v>0.0</v>
      </c>
      <c r="AH1877" t="inlineStr">
        <is>
          <t>Mohini Shinde</t>
        </is>
      </c>
      <c r="AI1877" s="1" t="n">
        <v>44643.789143518516</v>
      </c>
      <c r="AJ1877" t="n">
        <v>182.0</v>
      </c>
      <c r="AK1877" t="n">
        <v>0.0</v>
      </c>
      <c r="AL1877" t="n">
        <v>0.0</v>
      </c>
      <c r="AM1877" t="n">
        <v>0.0</v>
      </c>
      <c r="AN1877" t="n">
        <v>0.0</v>
      </c>
      <c r="AO1877" t="n">
        <v>0.0</v>
      </c>
      <c r="AP1877" t="n">
        <v>7.0</v>
      </c>
      <c r="AQ1877" t="n">
        <v>0.0</v>
      </c>
      <c r="AR1877" t="n">
        <v>0.0</v>
      </c>
      <c r="AS1877" t="n">
        <v>0.0</v>
      </c>
      <c r="AT1877" t="inlineStr">
        <is>
          <t>N/A</t>
        </is>
      </c>
      <c r="AU1877" t="inlineStr">
        <is>
          <t>N/A</t>
        </is>
      </c>
      <c r="AV1877" t="inlineStr">
        <is>
          <t>N/A</t>
        </is>
      </c>
      <c r="AW1877" t="inlineStr">
        <is>
          <t>N/A</t>
        </is>
      </c>
      <c r="AX1877" t="inlineStr">
        <is>
          <t>N/A</t>
        </is>
      </c>
      <c r="AY1877" t="inlineStr">
        <is>
          <t>N/A</t>
        </is>
      </c>
      <c r="AZ1877" t="inlineStr">
        <is>
          <t>N/A</t>
        </is>
      </c>
      <c r="BA1877" t="inlineStr">
        <is>
          <t>N/A</t>
        </is>
      </c>
      <c r="BB1877" t="inlineStr">
        <is>
          <t>N/A</t>
        </is>
      </c>
      <c r="BC1877" t="inlineStr">
        <is>
          <t>N/A</t>
        </is>
      </c>
      <c r="BD1877" t="inlineStr">
        <is>
          <t>N/A</t>
        </is>
      </c>
      <c r="BE1877" t="inlineStr">
        <is>
          <t>N/A</t>
        </is>
      </c>
    </row>
    <row r="1878">
      <c r="A1878" t="inlineStr">
        <is>
          <t>WI220370618</t>
        </is>
      </c>
      <c r="B1878" t="inlineStr">
        <is>
          <t>DATA_VALIDATION</t>
        </is>
      </c>
      <c r="C1878" t="inlineStr">
        <is>
          <t>201330005921</t>
        </is>
      </c>
      <c r="D1878" t="inlineStr">
        <is>
          <t>Folder</t>
        </is>
      </c>
      <c r="E1878" s="2">
        <f>HYPERLINK("capsilon://?command=openfolder&amp;siteaddress=FAM.docvelocity-na8.net&amp;folderid=FX766C2C21-49A0-9119-27F5-94CA51DD5CCF","FX22038515")</f>
        <v>0.0</v>
      </c>
      <c r="F1878" t="inlineStr">
        <is>
          <t/>
        </is>
      </c>
      <c r="G1878" t="inlineStr">
        <is>
          <t/>
        </is>
      </c>
      <c r="H1878" t="inlineStr">
        <is>
          <t>Mailitem</t>
        </is>
      </c>
      <c r="I1878" t="inlineStr">
        <is>
          <t>MI2203726666</t>
        </is>
      </c>
      <c r="J1878" t="n">
        <v>28.0</v>
      </c>
      <c r="K1878" t="inlineStr">
        <is>
          <t>COMPLETED</t>
        </is>
      </c>
      <c r="L1878" t="inlineStr">
        <is>
          <t>MARK_AS_COMPLETED</t>
        </is>
      </c>
      <c r="M1878" t="inlineStr">
        <is>
          <t>Queue</t>
        </is>
      </c>
      <c r="N1878" t="n">
        <v>2.0</v>
      </c>
      <c r="O1878" s="1" t="n">
        <v>44643.73825231481</v>
      </c>
      <c r="P1878" s="1" t="n">
        <v>44643.7878125</v>
      </c>
      <c r="Q1878" t="n">
        <v>3975.0</v>
      </c>
      <c r="R1878" t="n">
        <v>307.0</v>
      </c>
      <c r="S1878" t="b">
        <v>0</v>
      </c>
      <c r="T1878" t="inlineStr">
        <is>
          <t>N/A</t>
        </is>
      </c>
      <c r="U1878" t="b">
        <v>0</v>
      </c>
      <c r="V1878" t="inlineStr">
        <is>
          <t>Nilesh Thakur</t>
        </is>
      </c>
      <c r="W1878" s="1" t="n">
        <v>44643.74576388889</v>
      </c>
      <c r="X1878" t="n">
        <v>272.0</v>
      </c>
      <c r="Y1878" t="n">
        <v>21.0</v>
      </c>
      <c r="Z1878" t="n">
        <v>0.0</v>
      </c>
      <c r="AA1878" t="n">
        <v>21.0</v>
      </c>
      <c r="AB1878" t="n">
        <v>0.0</v>
      </c>
      <c r="AC1878" t="n">
        <v>2.0</v>
      </c>
      <c r="AD1878" t="n">
        <v>7.0</v>
      </c>
      <c r="AE1878" t="n">
        <v>0.0</v>
      </c>
      <c r="AF1878" t="n">
        <v>0.0</v>
      </c>
      <c r="AG1878" t="n">
        <v>0.0</v>
      </c>
      <c r="AH1878" t="inlineStr">
        <is>
          <t>Vikash Suryakanth Parmar</t>
        </is>
      </c>
      <c r="AI1878" s="1" t="n">
        <v>44643.7878125</v>
      </c>
      <c r="AJ1878" t="n">
        <v>35.0</v>
      </c>
      <c r="AK1878" t="n">
        <v>0.0</v>
      </c>
      <c r="AL1878" t="n">
        <v>0.0</v>
      </c>
      <c r="AM1878" t="n">
        <v>0.0</v>
      </c>
      <c r="AN1878" t="n">
        <v>0.0</v>
      </c>
      <c r="AO1878" t="n">
        <v>0.0</v>
      </c>
      <c r="AP1878" t="n">
        <v>7.0</v>
      </c>
      <c r="AQ1878" t="n">
        <v>0.0</v>
      </c>
      <c r="AR1878" t="n">
        <v>0.0</v>
      </c>
      <c r="AS1878" t="n">
        <v>0.0</v>
      </c>
      <c r="AT1878" t="inlineStr">
        <is>
          <t>N/A</t>
        </is>
      </c>
      <c r="AU1878" t="inlineStr">
        <is>
          <t>N/A</t>
        </is>
      </c>
      <c r="AV1878" t="inlineStr">
        <is>
          <t>N/A</t>
        </is>
      </c>
      <c r="AW1878" t="inlineStr">
        <is>
          <t>N/A</t>
        </is>
      </c>
      <c r="AX1878" t="inlineStr">
        <is>
          <t>N/A</t>
        </is>
      </c>
      <c r="AY1878" t="inlineStr">
        <is>
          <t>N/A</t>
        </is>
      </c>
      <c r="AZ1878" t="inlineStr">
        <is>
          <t>N/A</t>
        </is>
      </c>
      <c r="BA1878" t="inlineStr">
        <is>
          <t>N/A</t>
        </is>
      </c>
      <c r="BB1878" t="inlineStr">
        <is>
          <t>N/A</t>
        </is>
      </c>
      <c r="BC1878" t="inlineStr">
        <is>
          <t>N/A</t>
        </is>
      </c>
      <c r="BD1878" t="inlineStr">
        <is>
          <t>N/A</t>
        </is>
      </c>
      <c r="BE1878" t="inlineStr">
        <is>
          <t>N/A</t>
        </is>
      </c>
    </row>
    <row r="1879">
      <c r="A1879" t="inlineStr">
        <is>
          <t>WI220370624</t>
        </is>
      </c>
      <c r="B1879" t="inlineStr">
        <is>
          <t>DATA_VALIDATION</t>
        </is>
      </c>
      <c r="C1879" t="inlineStr">
        <is>
          <t>201330005921</t>
        </is>
      </c>
      <c r="D1879" t="inlineStr">
        <is>
          <t>Folder</t>
        </is>
      </c>
      <c r="E1879" s="2">
        <f>HYPERLINK("capsilon://?command=openfolder&amp;siteaddress=FAM.docvelocity-na8.net&amp;folderid=FX766C2C21-49A0-9119-27F5-94CA51DD5CCF","FX22038515")</f>
        <v>0.0</v>
      </c>
      <c r="F1879" t="inlineStr">
        <is>
          <t/>
        </is>
      </c>
      <c r="G1879" t="inlineStr">
        <is>
          <t/>
        </is>
      </c>
      <c r="H1879" t="inlineStr">
        <is>
          <t>Mailitem</t>
        </is>
      </c>
      <c r="I1879" t="inlineStr">
        <is>
          <t>MI2203726780</t>
        </is>
      </c>
      <c r="J1879" t="n">
        <v>183.0</v>
      </c>
      <c r="K1879" t="inlineStr">
        <is>
          <t>COMPLETED</t>
        </is>
      </c>
      <c r="L1879" t="inlineStr">
        <is>
          <t>MARK_AS_COMPLETED</t>
        </is>
      </c>
      <c r="M1879" t="inlineStr">
        <is>
          <t>Queue</t>
        </is>
      </c>
      <c r="N1879" t="n">
        <v>1.0</v>
      </c>
      <c r="O1879" s="1" t="n">
        <v>44643.74010416667</v>
      </c>
      <c r="P1879" s="1" t="n">
        <v>44643.752847222226</v>
      </c>
      <c r="Q1879" t="n">
        <v>531.0</v>
      </c>
      <c r="R1879" t="n">
        <v>570.0</v>
      </c>
      <c r="S1879" t="b">
        <v>0</v>
      </c>
      <c r="T1879" t="inlineStr">
        <is>
          <t>N/A</t>
        </is>
      </c>
      <c r="U1879" t="b">
        <v>0</v>
      </c>
      <c r="V1879" t="inlineStr">
        <is>
          <t>Suraj Toradmal</t>
        </is>
      </c>
      <c r="W1879" s="1" t="n">
        <v>44643.752847222226</v>
      </c>
      <c r="X1879" t="n">
        <v>151.0</v>
      </c>
      <c r="Y1879" t="n">
        <v>0.0</v>
      </c>
      <c r="Z1879" t="n">
        <v>0.0</v>
      </c>
      <c r="AA1879" t="n">
        <v>0.0</v>
      </c>
      <c r="AB1879" t="n">
        <v>0.0</v>
      </c>
      <c r="AC1879" t="n">
        <v>0.0</v>
      </c>
      <c r="AD1879" t="n">
        <v>183.0</v>
      </c>
      <c r="AE1879" t="n">
        <v>178.0</v>
      </c>
      <c r="AF1879" t="n">
        <v>0.0</v>
      </c>
      <c r="AG1879" t="n">
        <v>2.0</v>
      </c>
      <c r="AH1879" t="inlineStr">
        <is>
          <t>N/A</t>
        </is>
      </c>
      <c r="AI1879" t="inlineStr">
        <is>
          <t>N/A</t>
        </is>
      </c>
      <c r="AJ1879" t="inlineStr">
        <is>
          <t>N/A</t>
        </is>
      </c>
      <c r="AK1879" t="inlineStr">
        <is>
          <t>N/A</t>
        </is>
      </c>
      <c r="AL1879" t="inlineStr">
        <is>
          <t>N/A</t>
        </is>
      </c>
      <c r="AM1879" t="inlineStr">
        <is>
          <t>N/A</t>
        </is>
      </c>
      <c r="AN1879" t="inlineStr">
        <is>
          <t>N/A</t>
        </is>
      </c>
      <c r="AO1879" t="inlineStr">
        <is>
          <t>N/A</t>
        </is>
      </c>
      <c r="AP1879" t="inlineStr">
        <is>
          <t>N/A</t>
        </is>
      </c>
      <c r="AQ1879" t="inlineStr">
        <is>
          <t>N/A</t>
        </is>
      </c>
      <c r="AR1879" t="inlineStr">
        <is>
          <t>N/A</t>
        </is>
      </c>
      <c r="AS1879" t="inlineStr">
        <is>
          <t>N/A</t>
        </is>
      </c>
      <c r="AT1879" t="inlineStr">
        <is>
          <t>N/A</t>
        </is>
      </c>
      <c r="AU1879" t="inlineStr">
        <is>
          <t>N/A</t>
        </is>
      </c>
      <c r="AV1879" t="inlineStr">
        <is>
          <t>N/A</t>
        </is>
      </c>
      <c r="AW1879" t="inlineStr">
        <is>
          <t>N/A</t>
        </is>
      </c>
      <c r="AX1879" t="inlineStr">
        <is>
          <t>N/A</t>
        </is>
      </c>
      <c r="AY1879" t="inlineStr">
        <is>
          <t>N/A</t>
        </is>
      </c>
      <c r="AZ1879" t="inlineStr">
        <is>
          <t>N/A</t>
        </is>
      </c>
      <c r="BA1879" t="inlineStr">
        <is>
          <t>N/A</t>
        </is>
      </c>
      <c r="BB1879" t="inlineStr">
        <is>
          <t>N/A</t>
        </is>
      </c>
      <c r="BC1879" t="inlineStr">
        <is>
          <t>N/A</t>
        </is>
      </c>
      <c r="BD1879" t="inlineStr">
        <is>
          <t>N/A</t>
        </is>
      </c>
      <c r="BE1879" t="inlineStr">
        <is>
          <t>N/A</t>
        </is>
      </c>
    </row>
    <row r="1880">
      <c r="A1880" t="inlineStr">
        <is>
          <t>WI220370625</t>
        </is>
      </c>
      <c r="B1880" t="inlineStr">
        <is>
          <t>DATA_VALIDATION</t>
        </is>
      </c>
      <c r="C1880" t="inlineStr">
        <is>
          <t>201330005921</t>
        </is>
      </c>
      <c r="D1880" t="inlineStr">
        <is>
          <t>Folder</t>
        </is>
      </c>
      <c r="E1880" s="2">
        <f>HYPERLINK("capsilon://?command=openfolder&amp;siteaddress=FAM.docvelocity-na8.net&amp;folderid=FX766C2C21-49A0-9119-27F5-94CA51DD5CCF","FX22038515")</f>
        <v>0.0</v>
      </c>
      <c r="F1880" t="inlineStr">
        <is>
          <t/>
        </is>
      </c>
      <c r="G1880" t="inlineStr">
        <is>
          <t/>
        </is>
      </c>
      <c r="H1880" t="inlineStr">
        <is>
          <t>Mailitem</t>
        </is>
      </c>
      <c r="I1880" t="inlineStr">
        <is>
          <t>MI2203726782</t>
        </is>
      </c>
      <c r="J1880" t="n">
        <v>146.0</v>
      </c>
      <c r="K1880" t="inlineStr">
        <is>
          <t>COMPLETED</t>
        </is>
      </c>
      <c r="L1880" t="inlineStr">
        <is>
          <t>MARK_AS_COMPLETED</t>
        </is>
      </c>
      <c r="M1880" t="inlineStr">
        <is>
          <t>Queue</t>
        </is>
      </c>
      <c r="N1880" t="n">
        <v>1.0</v>
      </c>
      <c r="O1880" s="1" t="n">
        <v>44643.74019675926</v>
      </c>
      <c r="P1880" s="1" t="n">
        <v>44643.75108796296</v>
      </c>
      <c r="Q1880" t="n">
        <v>755.0</v>
      </c>
      <c r="R1880" t="n">
        <v>186.0</v>
      </c>
      <c r="S1880" t="b">
        <v>0</v>
      </c>
      <c r="T1880" t="inlineStr">
        <is>
          <t>N/A</t>
        </is>
      </c>
      <c r="U1880" t="b">
        <v>0</v>
      </c>
      <c r="V1880" t="inlineStr">
        <is>
          <t>Suraj Toradmal</t>
        </is>
      </c>
      <c r="W1880" s="1" t="n">
        <v>44643.75108796296</v>
      </c>
      <c r="X1880" t="n">
        <v>147.0</v>
      </c>
      <c r="Y1880" t="n">
        <v>0.0</v>
      </c>
      <c r="Z1880" t="n">
        <v>0.0</v>
      </c>
      <c r="AA1880" t="n">
        <v>0.0</v>
      </c>
      <c r="AB1880" t="n">
        <v>0.0</v>
      </c>
      <c r="AC1880" t="n">
        <v>0.0</v>
      </c>
      <c r="AD1880" t="n">
        <v>146.0</v>
      </c>
      <c r="AE1880" t="n">
        <v>141.0</v>
      </c>
      <c r="AF1880" t="n">
        <v>0.0</v>
      </c>
      <c r="AG1880" t="n">
        <v>3.0</v>
      </c>
      <c r="AH1880" t="inlineStr">
        <is>
          <t>N/A</t>
        </is>
      </c>
      <c r="AI1880" t="inlineStr">
        <is>
          <t>N/A</t>
        </is>
      </c>
      <c r="AJ1880" t="inlineStr">
        <is>
          <t>N/A</t>
        </is>
      </c>
      <c r="AK1880" t="inlineStr">
        <is>
          <t>N/A</t>
        </is>
      </c>
      <c r="AL1880" t="inlineStr">
        <is>
          <t>N/A</t>
        </is>
      </c>
      <c r="AM1880" t="inlineStr">
        <is>
          <t>N/A</t>
        </is>
      </c>
      <c r="AN1880" t="inlineStr">
        <is>
          <t>N/A</t>
        </is>
      </c>
      <c r="AO1880" t="inlineStr">
        <is>
          <t>N/A</t>
        </is>
      </c>
      <c r="AP1880" t="inlineStr">
        <is>
          <t>N/A</t>
        </is>
      </c>
      <c r="AQ1880" t="inlineStr">
        <is>
          <t>N/A</t>
        </is>
      </c>
      <c r="AR1880" t="inlineStr">
        <is>
          <t>N/A</t>
        </is>
      </c>
      <c r="AS1880" t="inlineStr">
        <is>
          <t>N/A</t>
        </is>
      </c>
      <c r="AT1880" t="inlineStr">
        <is>
          <t>N/A</t>
        </is>
      </c>
      <c r="AU1880" t="inlineStr">
        <is>
          <t>N/A</t>
        </is>
      </c>
      <c r="AV1880" t="inlineStr">
        <is>
          <t>N/A</t>
        </is>
      </c>
      <c r="AW1880" t="inlineStr">
        <is>
          <t>N/A</t>
        </is>
      </c>
      <c r="AX1880" t="inlineStr">
        <is>
          <t>N/A</t>
        </is>
      </c>
      <c r="AY1880" t="inlineStr">
        <is>
          <t>N/A</t>
        </is>
      </c>
      <c r="AZ1880" t="inlineStr">
        <is>
          <t>N/A</t>
        </is>
      </c>
      <c r="BA1880" t="inlineStr">
        <is>
          <t>N/A</t>
        </is>
      </c>
      <c r="BB1880" t="inlineStr">
        <is>
          <t>N/A</t>
        </is>
      </c>
      <c r="BC1880" t="inlineStr">
        <is>
          <t>N/A</t>
        </is>
      </c>
      <c r="BD1880" t="inlineStr">
        <is>
          <t>N/A</t>
        </is>
      </c>
      <c r="BE1880" t="inlineStr">
        <is>
          <t>N/A</t>
        </is>
      </c>
    </row>
    <row r="1881">
      <c r="A1881" t="inlineStr">
        <is>
          <t>WI220370626</t>
        </is>
      </c>
      <c r="B1881" t="inlineStr">
        <is>
          <t>DATA_VALIDATION</t>
        </is>
      </c>
      <c r="C1881" t="inlineStr">
        <is>
          <t>201330005921</t>
        </is>
      </c>
      <c r="D1881" t="inlineStr">
        <is>
          <t>Folder</t>
        </is>
      </c>
      <c r="E1881" s="2">
        <f>HYPERLINK("capsilon://?command=openfolder&amp;siteaddress=FAM.docvelocity-na8.net&amp;folderid=FX766C2C21-49A0-9119-27F5-94CA51DD5CCF","FX22038515")</f>
        <v>0.0</v>
      </c>
      <c r="F1881" t="inlineStr">
        <is>
          <t/>
        </is>
      </c>
      <c r="G1881" t="inlineStr">
        <is>
          <t/>
        </is>
      </c>
      <c r="H1881" t="inlineStr">
        <is>
          <t>Mailitem</t>
        </is>
      </c>
      <c r="I1881" t="inlineStr">
        <is>
          <t>MI2203726790</t>
        </is>
      </c>
      <c r="J1881" t="n">
        <v>68.0</v>
      </c>
      <c r="K1881" t="inlineStr">
        <is>
          <t>COMPLETED</t>
        </is>
      </c>
      <c r="L1881" t="inlineStr">
        <is>
          <t>MARK_AS_COMPLETED</t>
        </is>
      </c>
      <c r="M1881" t="inlineStr">
        <is>
          <t>Queue</t>
        </is>
      </c>
      <c r="N1881" t="n">
        <v>2.0</v>
      </c>
      <c r="O1881" s="1" t="n">
        <v>44643.740277777775</v>
      </c>
      <c r="P1881" s="1" t="n">
        <v>44643.78891203704</v>
      </c>
      <c r="Q1881" t="n">
        <v>3417.0</v>
      </c>
      <c r="R1881" t="n">
        <v>785.0</v>
      </c>
      <c r="S1881" t="b">
        <v>0</v>
      </c>
      <c r="T1881" t="inlineStr">
        <is>
          <t>N/A</t>
        </is>
      </c>
      <c r="U1881" t="b">
        <v>0</v>
      </c>
      <c r="V1881" t="inlineStr">
        <is>
          <t>Ganesh Bavdiwale</t>
        </is>
      </c>
      <c r="W1881" s="1" t="n">
        <v>44643.75142361111</v>
      </c>
      <c r="X1881" t="n">
        <v>691.0</v>
      </c>
      <c r="Y1881" t="n">
        <v>54.0</v>
      </c>
      <c r="Z1881" t="n">
        <v>0.0</v>
      </c>
      <c r="AA1881" t="n">
        <v>54.0</v>
      </c>
      <c r="AB1881" t="n">
        <v>0.0</v>
      </c>
      <c r="AC1881" t="n">
        <v>6.0</v>
      </c>
      <c r="AD1881" t="n">
        <v>14.0</v>
      </c>
      <c r="AE1881" t="n">
        <v>0.0</v>
      </c>
      <c r="AF1881" t="n">
        <v>0.0</v>
      </c>
      <c r="AG1881" t="n">
        <v>0.0</v>
      </c>
      <c r="AH1881" t="inlineStr">
        <is>
          <t>Vikash Suryakanth Parmar</t>
        </is>
      </c>
      <c r="AI1881" s="1" t="n">
        <v>44643.78891203704</v>
      </c>
      <c r="AJ1881" t="n">
        <v>94.0</v>
      </c>
      <c r="AK1881" t="n">
        <v>5.0</v>
      </c>
      <c r="AL1881" t="n">
        <v>0.0</v>
      </c>
      <c r="AM1881" t="n">
        <v>5.0</v>
      </c>
      <c r="AN1881" t="n">
        <v>0.0</v>
      </c>
      <c r="AO1881" t="n">
        <v>4.0</v>
      </c>
      <c r="AP1881" t="n">
        <v>9.0</v>
      </c>
      <c r="AQ1881" t="n">
        <v>0.0</v>
      </c>
      <c r="AR1881" t="n">
        <v>0.0</v>
      </c>
      <c r="AS1881" t="n">
        <v>0.0</v>
      </c>
      <c r="AT1881" t="inlineStr">
        <is>
          <t>N/A</t>
        </is>
      </c>
      <c r="AU1881" t="inlineStr">
        <is>
          <t>N/A</t>
        </is>
      </c>
      <c r="AV1881" t="inlineStr">
        <is>
          <t>N/A</t>
        </is>
      </c>
      <c r="AW1881" t="inlineStr">
        <is>
          <t>N/A</t>
        </is>
      </c>
      <c r="AX1881" t="inlineStr">
        <is>
          <t>N/A</t>
        </is>
      </c>
      <c r="AY1881" t="inlineStr">
        <is>
          <t>N/A</t>
        </is>
      </c>
      <c r="AZ1881" t="inlineStr">
        <is>
          <t>N/A</t>
        </is>
      </c>
      <c r="BA1881" t="inlineStr">
        <is>
          <t>N/A</t>
        </is>
      </c>
      <c r="BB1881" t="inlineStr">
        <is>
          <t>N/A</t>
        </is>
      </c>
      <c r="BC1881" t="inlineStr">
        <is>
          <t>N/A</t>
        </is>
      </c>
      <c r="BD1881" t="inlineStr">
        <is>
          <t>N/A</t>
        </is>
      </c>
      <c r="BE1881" t="inlineStr">
        <is>
          <t>N/A</t>
        </is>
      </c>
    </row>
    <row r="1882">
      <c r="A1882" t="inlineStr">
        <is>
          <t>WI220370628</t>
        </is>
      </c>
      <c r="B1882" t="inlineStr">
        <is>
          <t>DATA_VALIDATION</t>
        </is>
      </c>
      <c r="C1882" t="inlineStr">
        <is>
          <t>201330005921</t>
        </is>
      </c>
      <c r="D1882" t="inlineStr">
        <is>
          <t>Folder</t>
        </is>
      </c>
      <c r="E1882" s="2">
        <f>HYPERLINK("capsilon://?command=openfolder&amp;siteaddress=FAM.docvelocity-na8.net&amp;folderid=FX766C2C21-49A0-9119-27F5-94CA51DD5CCF","FX22038515")</f>
        <v>0.0</v>
      </c>
      <c r="F1882" t="inlineStr">
        <is>
          <t/>
        </is>
      </c>
      <c r="G1882" t="inlineStr">
        <is>
          <t/>
        </is>
      </c>
      <c r="H1882" t="inlineStr">
        <is>
          <t>Mailitem</t>
        </is>
      </c>
      <c r="I1882" t="inlineStr">
        <is>
          <t>MI2203726806</t>
        </is>
      </c>
      <c r="J1882" t="n">
        <v>148.0</v>
      </c>
      <c r="K1882" t="inlineStr">
        <is>
          <t>COMPLETED</t>
        </is>
      </c>
      <c r="L1882" t="inlineStr">
        <is>
          <t>MARK_AS_COMPLETED</t>
        </is>
      </c>
      <c r="M1882" t="inlineStr">
        <is>
          <t>Queue</t>
        </is>
      </c>
      <c r="N1882" t="n">
        <v>2.0</v>
      </c>
      <c r="O1882" s="1" t="n">
        <v>44643.74045138889</v>
      </c>
      <c r="P1882" s="1" t="n">
        <v>44643.79340277778</v>
      </c>
      <c r="Q1882" t="n">
        <v>3484.0</v>
      </c>
      <c r="R1882" t="n">
        <v>1091.0</v>
      </c>
      <c r="S1882" t="b">
        <v>0</v>
      </c>
      <c r="T1882" t="inlineStr">
        <is>
          <t>N/A</t>
        </is>
      </c>
      <c r="U1882" t="b">
        <v>0</v>
      </c>
      <c r="V1882" t="inlineStr">
        <is>
          <t>Ganesh Bavdiwale</t>
        </is>
      </c>
      <c r="W1882" s="1" t="n">
        <v>44643.75900462963</v>
      </c>
      <c r="X1882" t="n">
        <v>397.0</v>
      </c>
      <c r="Y1882" t="n">
        <v>89.0</v>
      </c>
      <c r="Z1882" t="n">
        <v>0.0</v>
      </c>
      <c r="AA1882" t="n">
        <v>89.0</v>
      </c>
      <c r="AB1882" t="n">
        <v>0.0</v>
      </c>
      <c r="AC1882" t="n">
        <v>9.0</v>
      </c>
      <c r="AD1882" t="n">
        <v>59.0</v>
      </c>
      <c r="AE1882" t="n">
        <v>0.0</v>
      </c>
      <c r="AF1882" t="n">
        <v>0.0</v>
      </c>
      <c r="AG1882" t="n">
        <v>0.0</v>
      </c>
      <c r="AH1882" t="inlineStr">
        <is>
          <t>Ketan Pathak</t>
        </is>
      </c>
      <c r="AI1882" s="1" t="n">
        <v>44643.79340277778</v>
      </c>
      <c r="AJ1882" t="n">
        <v>428.0</v>
      </c>
      <c r="AK1882" t="n">
        <v>0.0</v>
      </c>
      <c r="AL1882" t="n">
        <v>0.0</v>
      </c>
      <c r="AM1882" t="n">
        <v>0.0</v>
      </c>
      <c r="AN1882" t="n">
        <v>0.0</v>
      </c>
      <c r="AO1882" t="n">
        <v>0.0</v>
      </c>
      <c r="AP1882" t="n">
        <v>59.0</v>
      </c>
      <c r="AQ1882" t="n">
        <v>0.0</v>
      </c>
      <c r="AR1882" t="n">
        <v>0.0</v>
      </c>
      <c r="AS1882" t="n">
        <v>0.0</v>
      </c>
      <c r="AT1882" t="inlineStr">
        <is>
          <t>N/A</t>
        </is>
      </c>
      <c r="AU1882" t="inlineStr">
        <is>
          <t>N/A</t>
        </is>
      </c>
      <c r="AV1882" t="inlineStr">
        <is>
          <t>N/A</t>
        </is>
      </c>
      <c r="AW1882" t="inlineStr">
        <is>
          <t>N/A</t>
        </is>
      </c>
      <c r="AX1882" t="inlineStr">
        <is>
          <t>N/A</t>
        </is>
      </c>
      <c r="AY1882" t="inlineStr">
        <is>
          <t>N/A</t>
        </is>
      </c>
      <c r="AZ1882" t="inlineStr">
        <is>
          <t>N/A</t>
        </is>
      </c>
      <c r="BA1882" t="inlineStr">
        <is>
          <t>N/A</t>
        </is>
      </c>
      <c r="BB1882" t="inlineStr">
        <is>
          <t>N/A</t>
        </is>
      </c>
      <c r="BC1882" t="inlineStr">
        <is>
          <t>N/A</t>
        </is>
      </c>
      <c r="BD1882" t="inlineStr">
        <is>
          <t>N/A</t>
        </is>
      </c>
      <c r="BE1882" t="inlineStr">
        <is>
          <t>N/A</t>
        </is>
      </c>
    </row>
    <row r="1883">
      <c r="A1883" t="inlineStr">
        <is>
          <t>WI220370638</t>
        </is>
      </c>
      <c r="B1883" t="inlineStr">
        <is>
          <t>DATA_VALIDATION</t>
        </is>
      </c>
      <c r="C1883" t="inlineStr">
        <is>
          <t>201130013527</t>
        </is>
      </c>
      <c r="D1883" t="inlineStr">
        <is>
          <t>Folder</t>
        </is>
      </c>
      <c r="E1883" s="2">
        <f>HYPERLINK("capsilon://?command=openfolder&amp;siteaddress=FAM.docvelocity-na8.net&amp;folderid=FX53D0FC57-FB38-6D6F-45DA-7BD0CED59FBE","FX220310490")</f>
        <v>0.0</v>
      </c>
      <c r="F1883" t="inlineStr">
        <is>
          <t/>
        </is>
      </c>
      <c r="G1883" t="inlineStr">
        <is>
          <t/>
        </is>
      </c>
      <c r="H1883" t="inlineStr">
        <is>
          <t>Mailitem</t>
        </is>
      </c>
      <c r="I1883" t="inlineStr">
        <is>
          <t>MI2203726029</t>
        </is>
      </c>
      <c r="J1883" t="n">
        <v>468.0</v>
      </c>
      <c r="K1883" t="inlineStr">
        <is>
          <t>COMPLETED</t>
        </is>
      </c>
      <c r="L1883" t="inlineStr">
        <is>
          <t>MARK_AS_COMPLETED</t>
        </is>
      </c>
      <c r="M1883" t="inlineStr">
        <is>
          <t>Queue</t>
        </is>
      </c>
      <c r="N1883" t="n">
        <v>2.0</v>
      </c>
      <c r="O1883" s="1" t="n">
        <v>44643.74166666667</v>
      </c>
      <c r="P1883" s="1" t="n">
        <v>44643.77207175926</v>
      </c>
      <c r="Q1883" t="n">
        <v>1236.0</v>
      </c>
      <c r="R1883" t="n">
        <v>1391.0</v>
      </c>
      <c r="S1883" t="b">
        <v>0</v>
      </c>
      <c r="T1883" t="inlineStr">
        <is>
          <t>N/A</t>
        </is>
      </c>
      <c r="U1883" t="b">
        <v>1</v>
      </c>
      <c r="V1883" t="inlineStr">
        <is>
          <t>Payal Pathare</t>
        </is>
      </c>
      <c r="W1883" s="1" t="n">
        <v>44643.75366898148</v>
      </c>
      <c r="X1883" t="n">
        <v>968.0</v>
      </c>
      <c r="Y1883" t="n">
        <v>398.0</v>
      </c>
      <c r="Z1883" t="n">
        <v>0.0</v>
      </c>
      <c r="AA1883" t="n">
        <v>398.0</v>
      </c>
      <c r="AB1883" t="n">
        <v>41.0</v>
      </c>
      <c r="AC1883" t="n">
        <v>24.0</v>
      </c>
      <c r="AD1883" t="n">
        <v>70.0</v>
      </c>
      <c r="AE1883" t="n">
        <v>0.0</v>
      </c>
      <c r="AF1883" t="n">
        <v>0.0</v>
      </c>
      <c r="AG1883" t="n">
        <v>0.0</v>
      </c>
      <c r="AH1883" t="inlineStr">
        <is>
          <t>Vikash Suryakanth Parmar</t>
        </is>
      </c>
      <c r="AI1883" s="1" t="n">
        <v>44643.77207175926</v>
      </c>
      <c r="AJ1883" t="n">
        <v>371.0</v>
      </c>
      <c r="AK1883" t="n">
        <v>0.0</v>
      </c>
      <c r="AL1883" t="n">
        <v>0.0</v>
      </c>
      <c r="AM1883" t="n">
        <v>0.0</v>
      </c>
      <c r="AN1883" t="n">
        <v>41.0</v>
      </c>
      <c r="AO1883" t="n">
        <v>0.0</v>
      </c>
      <c r="AP1883" t="n">
        <v>70.0</v>
      </c>
      <c r="AQ1883" t="n">
        <v>0.0</v>
      </c>
      <c r="AR1883" t="n">
        <v>0.0</v>
      </c>
      <c r="AS1883" t="n">
        <v>0.0</v>
      </c>
      <c r="AT1883" t="inlineStr">
        <is>
          <t>N/A</t>
        </is>
      </c>
      <c r="AU1883" t="inlineStr">
        <is>
          <t>N/A</t>
        </is>
      </c>
      <c r="AV1883" t="inlineStr">
        <is>
          <t>N/A</t>
        </is>
      </c>
      <c r="AW1883" t="inlineStr">
        <is>
          <t>N/A</t>
        </is>
      </c>
      <c r="AX1883" t="inlineStr">
        <is>
          <t>N/A</t>
        </is>
      </c>
      <c r="AY1883" t="inlineStr">
        <is>
          <t>N/A</t>
        </is>
      </c>
      <c r="AZ1883" t="inlineStr">
        <is>
          <t>N/A</t>
        </is>
      </c>
      <c r="BA1883" t="inlineStr">
        <is>
          <t>N/A</t>
        </is>
      </c>
      <c r="BB1883" t="inlineStr">
        <is>
          <t>N/A</t>
        </is>
      </c>
      <c r="BC1883" t="inlineStr">
        <is>
          <t>N/A</t>
        </is>
      </c>
      <c r="BD1883" t="inlineStr">
        <is>
          <t>N/A</t>
        </is>
      </c>
      <c r="BE1883" t="inlineStr">
        <is>
          <t>N/A</t>
        </is>
      </c>
    </row>
    <row r="1884">
      <c r="A1884" t="inlineStr">
        <is>
          <t>WI220370654</t>
        </is>
      </c>
      <c r="B1884" t="inlineStr">
        <is>
          <t>DATA_VALIDATION</t>
        </is>
      </c>
      <c r="C1884" t="inlineStr">
        <is>
          <t>201330005921</t>
        </is>
      </c>
      <c r="D1884" t="inlineStr">
        <is>
          <t>Folder</t>
        </is>
      </c>
      <c r="E1884" s="2">
        <f>HYPERLINK("capsilon://?command=openfolder&amp;siteaddress=FAM.docvelocity-na8.net&amp;folderid=FX766C2C21-49A0-9119-27F5-94CA51DD5CCF","FX22038515")</f>
        <v>0.0</v>
      </c>
      <c r="F1884" t="inlineStr">
        <is>
          <t/>
        </is>
      </c>
      <c r="G1884" t="inlineStr">
        <is>
          <t/>
        </is>
      </c>
      <c r="H1884" t="inlineStr">
        <is>
          <t>Mailitem</t>
        </is>
      </c>
      <c r="I1884" t="inlineStr">
        <is>
          <t>MI2203726286</t>
        </is>
      </c>
      <c r="J1884" t="n">
        <v>56.0</v>
      </c>
      <c r="K1884" t="inlineStr">
        <is>
          <t>COMPLETED</t>
        </is>
      </c>
      <c r="L1884" t="inlineStr">
        <is>
          <t>MARK_AS_COMPLETED</t>
        </is>
      </c>
      <c r="M1884" t="inlineStr">
        <is>
          <t>Queue</t>
        </is>
      </c>
      <c r="N1884" t="n">
        <v>2.0</v>
      </c>
      <c r="O1884" s="1" t="n">
        <v>44643.74383101852</v>
      </c>
      <c r="P1884" s="1" t="n">
        <v>44643.77104166667</v>
      </c>
      <c r="Q1884" t="n">
        <v>1910.0</v>
      </c>
      <c r="R1884" t="n">
        <v>441.0</v>
      </c>
      <c r="S1884" t="b">
        <v>0</v>
      </c>
      <c r="T1884" t="inlineStr">
        <is>
          <t>N/A</t>
        </is>
      </c>
      <c r="U1884" t="b">
        <v>1</v>
      </c>
      <c r="V1884" t="inlineStr">
        <is>
          <t>Sunny Yadav</t>
        </is>
      </c>
      <c r="W1884" s="1" t="n">
        <v>44643.74618055556</v>
      </c>
      <c r="X1884" t="n">
        <v>196.0</v>
      </c>
      <c r="Y1884" t="n">
        <v>42.0</v>
      </c>
      <c r="Z1884" t="n">
        <v>0.0</v>
      </c>
      <c r="AA1884" t="n">
        <v>42.0</v>
      </c>
      <c r="AB1884" t="n">
        <v>0.0</v>
      </c>
      <c r="AC1884" t="n">
        <v>0.0</v>
      </c>
      <c r="AD1884" t="n">
        <v>14.0</v>
      </c>
      <c r="AE1884" t="n">
        <v>0.0</v>
      </c>
      <c r="AF1884" t="n">
        <v>0.0</v>
      </c>
      <c r="AG1884" t="n">
        <v>0.0</v>
      </c>
      <c r="AH1884" t="inlineStr">
        <is>
          <t>Mohini Shinde</t>
        </is>
      </c>
      <c r="AI1884" s="1" t="n">
        <v>44643.77104166667</v>
      </c>
      <c r="AJ1884" t="n">
        <v>245.0</v>
      </c>
      <c r="AK1884" t="n">
        <v>0.0</v>
      </c>
      <c r="AL1884" t="n">
        <v>0.0</v>
      </c>
      <c r="AM1884" t="n">
        <v>0.0</v>
      </c>
      <c r="AN1884" t="n">
        <v>0.0</v>
      </c>
      <c r="AO1884" t="n">
        <v>0.0</v>
      </c>
      <c r="AP1884" t="n">
        <v>14.0</v>
      </c>
      <c r="AQ1884" t="n">
        <v>0.0</v>
      </c>
      <c r="AR1884" t="n">
        <v>0.0</v>
      </c>
      <c r="AS1884" t="n">
        <v>0.0</v>
      </c>
      <c r="AT1884" t="inlineStr">
        <is>
          <t>N/A</t>
        </is>
      </c>
      <c r="AU1884" t="inlineStr">
        <is>
          <t>N/A</t>
        </is>
      </c>
      <c r="AV1884" t="inlineStr">
        <is>
          <t>N/A</t>
        </is>
      </c>
      <c r="AW1884" t="inlineStr">
        <is>
          <t>N/A</t>
        </is>
      </c>
      <c r="AX1884" t="inlineStr">
        <is>
          <t>N/A</t>
        </is>
      </c>
      <c r="AY1884" t="inlineStr">
        <is>
          <t>N/A</t>
        </is>
      </c>
      <c r="AZ1884" t="inlineStr">
        <is>
          <t>N/A</t>
        </is>
      </c>
      <c r="BA1884" t="inlineStr">
        <is>
          <t>N/A</t>
        </is>
      </c>
      <c r="BB1884" t="inlineStr">
        <is>
          <t>N/A</t>
        </is>
      </c>
      <c r="BC1884" t="inlineStr">
        <is>
          <t>N/A</t>
        </is>
      </c>
      <c r="BD1884" t="inlineStr">
        <is>
          <t>N/A</t>
        </is>
      </c>
      <c r="BE1884" t="inlineStr">
        <is>
          <t>N/A</t>
        </is>
      </c>
    </row>
    <row r="1885">
      <c r="A1885" t="inlineStr">
        <is>
          <t>WI220370658</t>
        </is>
      </c>
      <c r="B1885" t="inlineStr">
        <is>
          <t>DATA_VALIDATION</t>
        </is>
      </c>
      <c r="C1885" t="inlineStr">
        <is>
          <t>201330005921</t>
        </is>
      </c>
      <c r="D1885" t="inlineStr">
        <is>
          <t>Folder</t>
        </is>
      </c>
      <c r="E1885" s="2">
        <f>HYPERLINK("capsilon://?command=openfolder&amp;siteaddress=FAM.docvelocity-na8.net&amp;folderid=FX766C2C21-49A0-9119-27F5-94CA51DD5CCF","FX22038515")</f>
        <v>0.0</v>
      </c>
      <c r="F1885" t="inlineStr">
        <is>
          <t/>
        </is>
      </c>
      <c r="G1885" t="inlineStr">
        <is>
          <t/>
        </is>
      </c>
      <c r="H1885" t="inlineStr">
        <is>
          <t>Mailitem</t>
        </is>
      </c>
      <c r="I1885" t="inlineStr">
        <is>
          <t>MI2203726514</t>
        </is>
      </c>
      <c r="J1885" t="n">
        <v>194.0</v>
      </c>
      <c r="K1885" t="inlineStr">
        <is>
          <t>COMPLETED</t>
        </is>
      </c>
      <c r="L1885" t="inlineStr">
        <is>
          <t>MARK_AS_COMPLETED</t>
        </is>
      </c>
      <c r="M1885" t="inlineStr">
        <is>
          <t>Queue</t>
        </is>
      </c>
      <c r="N1885" t="n">
        <v>2.0</v>
      </c>
      <c r="O1885" s="1" t="n">
        <v>44643.74523148148</v>
      </c>
      <c r="P1885" s="1" t="n">
        <v>44643.77983796296</v>
      </c>
      <c r="Q1885" t="n">
        <v>1157.0</v>
      </c>
      <c r="R1885" t="n">
        <v>1833.0</v>
      </c>
      <c r="S1885" t="b">
        <v>0</v>
      </c>
      <c r="T1885" t="inlineStr">
        <is>
          <t>N/A</t>
        </is>
      </c>
      <c r="U1885" t="b">
        <v>1</v>
      </c>
      <c r="V1885" t="inlineStr">
        <is>
          <t>Sunny Yadav</t>
        </is>
      </c>
      <c r="W1885" s="1" t="n">
        <v>44643.756886574076</v>
      </c>
      <c r="X1885" t="n">
        <v>924.0</v>
      </c>
      <c r="Y1885" t="n">
        <v>152.0</v>
      </c>
      <c r="Z1885" t="n">
        <v>0.0</v>
      </c>
      <c r="AA1885" t="n">
        <v>152.0</v>
      </c>
      <c r="AB1885" t="n">
        <v>0.0</v>
      </c>
      <c r="AC1885" t="n">
        <v>16.0</v>
      </c>
      <c r="AD1885" t="n">
        <v>42.0</v>
      </c>
      <c r="AE1885" t="n">
        <v>0.0</v>
      </c>
      <c r="AF1885" t="n">
        <v>0.0</v>
      </c>
      <c r="AG1885" t="n">
        <v>0.0</v>
      </c>
      <c r="AH1885" t="inlineStr">
        <is>
          <t>Rohit Mawal</t>
        </is>
      </c>
      <c r="AI1885" s="1" t="n">
        <v>44643.77983796296</v>
      </c>
      <c r="AJ1885" t="n">
        <v>882.0</v>
      </c>
      <c r="AK1885" t="n">
        <v>10.0</v>
      </c>
      <c r="AL1885" t="n">
        <v>0.0</v>
      </c>
      <c r="AM1885" t="n">
        <v>10.0</v>
      </c>
      <c r="AN1885" t="n">
        <v>0.0</v>
      </c>
      <c r="AO1885" t="n">
        <v>10.0</v>
      </c>
      <c r="AP1885" t="n">
        <v>32.0</v>
      </c>
      <c r="AQ1885" t="n">
        <v>0.0</v>
      </c>
      <c r="AR1885" t="n">
        <v>0.0</v>
      </c>
      <c r="AS1885" t="n">
        <v>0.0</v>
      </c>
      <c r="AT1885" t="inlineStr">
        <is>
          <t>N/A</t>
        </is>
      </c>
      <c r="AU1885" t="inlineStr">
        <is>
          <t>N/A</t>
        </is>
      </c>
      <c r="AV1885" t="inlineStr">
        <is>
          <t>N/A</t>
        </is>
      </c>
      <c r="AW1885" t="inlineStr">
        <is>
          <t>N/A</t>
        </is>
      </c>
      <c r="AX1885" t="inlineStr">
        <is>
          <t>N/A</t>
        </is>
      </c>
      <c r="AY1885" t="inlineStr">
        <is>
          <t>N/A</t>
        </is>
      </c>
      <c r="AZ1885" t="inlineStr">
        <is>
          <t>N/A</t>
        </is>
      </c>
      <c r="BA1885" t="inlineStr">
        <is>
          <t>N/A</t>
        </is>
      </c>
      <c r="BB1885" t="inlineStr">
        <is>
          <t>N/A</t>
        </is>
      </c>
      <c r="BC1885" t="inlineStr">
        <is>
          <t>N/A</t>
        </is>
      </c>
      <c r="BD1885" t="inlineStr">
        <is>
          <t>N/A</t>
        </is>
      </c>
      <c r="BE1885" t="inlineStr">
        <is>
          <t>N/A</t>
        </is>
      </c>
    </row>
    <row r="1886">
      <c r="A1886" t="inlineStr">
        <is>
          <t>WI220370662</t>
        </is>
      </c>
      <c r="B1886" t="inlineStr">
        <is>
          <t>DATA_VALIDATION</t>
        </is>
      </c>
      <c r="C1886" t="inlineStr">
        <is>
          <t>201330005921</t>
        </is>
      </c>
      <c r="D1886" t="inlineStr">
        <is>
          <t>Folder</t>
        </is>
      </c>
      <c r="E1886" s="2">
        <f>HYPERLINK("capsilon://?command=openfolder&amp;siteaddress=FAM.docvelocity-na8.net&amp;folderid=FX766C2C21-49A0-9119-27F5-94CA51DD5CCF","FX22038515")</f>
        <v>0.0</v>
      </c>
      <c r="F1886" t="inlineStr">
        <is>
          <t/>
        </is>
      </c>
      <c r="G1886" t="inlineStr">
        <is>
          <t/>
        </is>
      </c>
      <c r="H1886" t="inlineStr">
        <is>
          <t>Mailitem</t>
        </is>
      </c>
      <c r="I1886" t="inlineStr">
        <is>
          <t>MI2203726470</t>
        </is>
      </c>
      <c r="J1886" t="n">
        <v>207.0</v>
      </c>
      <c r="K1886" t="inlineStr">
        <is>
          <t>COMPLETED</t>
        </is>
      </c>
      <c r="L1886" t="inlineStr">
        <is>
          <t>MARK_AS_COMPLETED</t>
        </is>
      </c>
      <c r="M1886" t="inlineStr">
        <is>
          <t>Queue</t>
        </is>
      </c>
      <c r="N1886" t="n">
        <v>2.0</v>
      </c>
      <c r="O1886" s="1" t="n">
        <v>44643.74637731481</v>
      </c>
      <c r="P1886" s="1" t="n">
        <v>44643.774722222224</v>
      </c>
      <c r="Q1886" t="n">
        <v>1584.0</v>
      </c>
      <c r="R1886" t="n">
        <v>865.0</v>
      </c>
      <c r="S1886" t="b">
        <v>0</v>
      </c>
      <c r="T1886" t="inlineStr">
        <is>
          <t>N/A</t>
        </is>
      </c>
      <c r="U1886" t="b">
        <v>1</v>
      </c>
      <c r="V1886" t="inlineStr">
        <is>
          <t>Nayan Naramshettiwar</t>
        </is>
      </c>
      <c r="W1886" s="1" t="n">
        <v>44643.75376157407</v>
      </c>
      <c r="X1886" t="n">
        <v>623.0</v>
      </c>
      <c r="Y1886" t="n">
        <v>197.0</v>
      </c>
      <c r="Z1886" t="n">
        <v>0.0</v>
      </c>
      <c r="AA1886" t="n">
        <v>197.0</v>
      </c>
      <c r="AB1886" t="n">
        <v>0.0</v>
      </c>
      <c r="AC1886" t="n">
        <v>6.0</v>
      </c>
      <c r="AD1886" t="n">
        <v>10.0</v>
      </c>
      <c r="AE1886" t="n">
        <v>0.0</v>
      </c>
      <c r="AF1886" t="n">
        <v>0.0</v>
      </c>
      <c r="AG1886" t="n">
        <v>0.0</v>
      </c>
      <c r="AH1886" t="inlineStr">
        <is>
          <t>Vikash Suryakanth Parmar</t>
        </is>
      </c>
      <c r="AI1886" s="1" t="n">
        <v>44643.774722222224</v>
      </c>
      <c r="AJ1886" t="n">
        <v>229.0</v>
      </c>
      <c r="AK1886" t="n">
        <v>0.0</v>
      </c>
      <c r="AL1886" t="n">
        <v>0.0</v>
      </c>
      <c r="AM1886" t="n">
        <v>0.0</v>
      </c>
      <c r="AN1886" t="n">
        <v>0.0</v>
      </c>
      <c r="AO1886" t="n">
        <v>0.0</v>
      </c>
      <c r="AP1886" t="n">
        <v>10.0</v>
      </c>
      <c r="AQ1886" t="n">
        <v>0.0</v>
      </c>
      <c r="AR1886" t="n">
        <v>0.0</v>
      </c>
      <c r="AS1886" t="n">
        <v>0.0</v>
      </c>
      <c r="AT1886" t="inlineStr">
        <is>
          <t>N/A</t>
        </is>
      </c>
      <c r="AU1886" t="inlineStr">
        <is>
          <t>N/A</t>
        </is>
      </c>
      <c r="AV1886" t="inlineStr">
        <is>
          <t>N/A</t>
        </is>
      </c>
      <c r="AW1886" t="inlineStr">
        <is>
          <t>N/A</t>
        </is>
      </c>
      <c r="AX1886" t="inlineStr">
        <is>
          <t>N/A</t>
        </is>
      </c>
      <c r="AY1886" t="inlineStr">
        <is>
          <t>N/A</t>
        </is>
      </c>
      <c r="AZ1886" t="inlineStr">
        <is>
          <t>N/A</t>
        </is>
      </c>
      <c r="BA1886" t="inlineStr">
        <is>
          <t>N/A</t>
        </is>
      </c>
      <c r="BB1886" t="inlineStr">
        <is>
          <t>N/A</t>
        </is>
      </c>
      <c r="BC1886" t="inlineStr">
        <is>
          <t>N/A</t>
        </is>
      </c>
      <c r="BD1886" t="inlineStr">
        <is>
          <t>N/A</t>
        </is>
      </c>
      <c r="BE1886" t="inlineStr">
        <is>
          <t>N/A</t>
        </is>
      </c>
    </row>
    <row r="1887">
      <c r="A1887" t="inlineStr">
        <is>
          <t>WI220370672</t>
        </is>
      </c>
      <c r="B1887" t="inlineStr">
        <is>
          <t>DATA_VALIDATION</t>
        </is>
      </c>
      <c r="C1887" t="inlineStr">
        <is>
          <t>201330005921</t>
        </is>
      </c>
      <c r="D1887" t="inlineStr">
        <is>
          <t>Folder</t>
        </is>
      </c>
      <c r="E1887" s="2">
        <f>HYPERLINK("capsilon://?command=openfolder&amp;siteaddress=FAM.docvelocity-na8.net&amp;folderid=FX766C2C21-49A0-9119-27F5-94CA51DD5CCF","FX22038515")</f>
        <v>0.0</v>
      </c>
      <c r="F1887" t="inlineStr">
        <is>
          <t/>
        </is>
      </c>
      <c r="G1887" t="inlineStr">
        <is>
          <t/>
        </is>
      </c>
      <c r="H1887" t="inlineStr">
        <is>
          <t>Mailitem</t>
        </is>
      </c>
      <c r="I1887" t="inlineStr">
        <is>
          <t>MI2203726599</t>
        </is>
      </c>
      <c r="J1887" t="n">
        <v>56.0</v>
      </c>
      <c r="K1887" t="inlineStr">
        <is>
          <t>COMPLETED</t>
        </is>
      </c>
      <c r="L1887" t="inlineStr">
        <is>
          <t>MARK_AS_COMPLETED</t>
        </is>
      </c>
      <c r="M1887" t="inlineStr">
        <is>
          <t>Queue</t>
        </is>
      </c>
      <c r="N1887" t="n">
        <v>2.0</v>
      </c>
      <c r="O1887" s="1" t="n">
        <v>44643.74853009259</v>
      </c>
      <c r="P1887" s="1" t="n">
        <v>44643.77549768519</v>
      </c>
      <c r="Q1887" t="n">
        <v>1748.0</v>
      </c>
      <c r="R1887" t="n">
        <v>582.0</v>
      </c>
      <c r="S1887" t="b">
        <v>0</v>
      </c>
      <c r="T1887" t="inlineStr">
        <is>
          <t>N/A</t>
        </is>
      </c>
      <c r="U1887" t="b">
        <v>1</v>
      </c>
      <c r="V1887" t="inlineStr">
        <is>
          <t>Sagar Belhekar</t>
        </is>
      </c>
      <c r="W1887" s="1" t="n">
        <v>44643.75550925926</v>
      </c>
      <c r="X1887" t="n">
        <v>476.0</v>
      </c>
      <c r="Y1887" t="n">
        <v>42.0</v>
      </c>
      <c r="Z1887" t="n">
        <v>0.0</v>
      </c>
      <c r="AA1887" t="n">
        <v>42.0</v>
      </c>
      <c r="AB1887" t="n">
        <v>0.0</v>
      </c>
      <c r="AC1887" t="n">
        <v>19.0</v>
      </c>
      <c r="AD1887" t="n">
        <v>14.0</v>
      </c>
      <c r="AE1887" t="n">
        <v>0.0</v>
      </c>
      <c r="AF1887" t="n">
        <v>0.0</v>
      </c>
      <c r="AG1887" t="n">
        <v>0.0</v>
      </c>
      <c r="AH1887" t="inlineStr">
        <is>
          <t>Vikash Suryakanth Parmar</t>
        </is>
      </c>
      <c r="AI1887" s="1" t="n">
        <v>44643.77549768519</v>
      </c>
      <c r="AJ1887" t="n">
        <v>66.0</v>
      </c>
      <c r="AK1887" t="n">
        <v>0.0</v>
      </c>
      <c r="AL1887" t="n">
        <v>0.0</v>
      </c>
      <c r="AM1887" t="n">
        <v>0.0</v>
      </c>
      <c r="AN1887" t="n">
        <v>0.0</v>
      </c>
      <c r="AO1887" t="n">
        <v>0.0</v>
      </c>
      <c r="AP1887" t="n">
        <v>14.0</v>
      </c>
      <c r="AQ1887" t="n">
        <v>0.0</v>
      </c>
      <c r="AR1887" t="n">
        <v>0.0</v>
      </c>
      <c r="AS1887" t="n">
        <v>0.0</v>
      </c>
      <c r="AT1887" t="inlineStr">
        <is>
          <t>N/A</t>
        </is>
      </c>
      <c r="AU1887" t="inlineStr">
        <is>
          <t>N/A</t>
        </is>
      </c>
      <c r="AV1887" t="inlineStr">
        <is>
          <t>N/A</t>
        </is>
      </c>
      <c r="AW1887" t="inlineStr">
        <is>
          <t>N/A</t>
        </is>
      </c>
      <c r="AX1887" t="inlineStr">
        <is>
          <t>N/A</t>
        </is>
      </c>
      <c r="AY1887" t="inlineStr">
        <is>
          <t>N/A</t>
        </is>
      </c>
      <c r="AZ1887" t="inlineStr">
        <is>
          <t>N/A</t>
        </is>
      </c>
      <c r="BA1887" t="inlineStr">
        <is>
          <t>N/A</t>
        </is>
      </c>
      <c r="BB1887" t="inlineStr">
        <is>
          <t>N/A</t>
        </is>
      </c>
      <c r="BC1887" t="inlineStr">
        <is>
          <t>N/A</t>
        </is>
      </c>
      <c r="BD1887" t="inlineStr">
        <is>
          <t>N/A</t>
        </is>
      </c>
      <c r="BE1887" t="inlineStr">
        <is>
          <t>N/A</t>
        </is>
      </c>
    </row>
    <row r="1888">
      <c r="A1888" t="inlineStr">
        <is>
          <t>WI220370677</t>
        </is>
      </c>
      <c r="B1888" t="inlineStr">
        <is>
          <t>DATA_VALIDATION</t>
        </is>
      </c>
      <c r="C1888" t="inlineStr">
        <is>
          <t>201330006020</t>
        </is>
      </c>
      <c r="D1888" t="inlineStr">
        <is>
          <t>Folder</t>
        </is>
      </c>
      <c r="E1888" s="2">
        <f>HYPERLINK("capsilon://?command=openfolder&amp;siteaddress=FAM.docvelocity-na8.net&amp;folderid=FXCA204AE9-5BD0-CB53-711C-0FECB6CF5A3D","FX220310598")</f>
        <v>0.0</v>
      </c>
      <c r="F1888" t="inlineStr">
        <is>
          <t/>
        </is>
      </c>
      <c r="G1888" t="inlineStr">
        <is>
          <t/>
        </is>
      </c>
      <c r="H1888" t="inlineStr">
        <is>
          <t>Mailitem</t>
        </is>
      </c>
      <c r="I1888" t="inlineStr">
        <is>
          <t>MI2203727414</t>
        </is>
      </c>
      <c r="J1888" t="n">
        <v>41.0</v>
      </c>
      <c r="K1888" t="inlineStr">
        <is>
          <t>COMPLETED</t>
        </is>
      </c>
      <c r="L1888" t="inlineStr">
        <is>
          <t>MARK_AS_COMPLETED</t>
        </is>
      </c>
      <c r="M1888" t="inlineStr">
        <is>
          <t>Queue</t>
        </is>
      </c>
      <c r="N1888" t="n">
        <v>2.0</v>
      </c>
      <c r="O1888" s="1" t="n">
        <v>44643.74914351852</v>
      </c>
      <c r="P1888" s="1" t="n">
        <v>44643.79</v>
      </c>
      <c r="Q1888" t="n">
        <v>2911.0</v>
      </c>
      <c r="R1888" t="n">
        <v>619.0</v>
      </c>
      <c r="S1888" t="b">
        <v>0</v>
      </c>
      <c r="T1888" t="inlineStr">
        <is>
          <t>N/A</t>
        </is>
      </c>
      <c r="U1888" t="b">
        <v>0</v>
      </c>
      <c r="V1888" t="inlineStr">
        <is>
          <t>Swapnil Chavan</t>
        </is>
      </c>
      <c r="W1888" s="1" t="n">
        <v>44643.7575</v>
      </c>
      <c r="X1888" t="n">
        <v>526.0</v>
      </c>
      <c r="Y1888" t="n">
        <v>36.0</v>
      </c>
      <c r="Z1888" t="n">
        <v>0.0</v>
      </c>
      <c r="AA1888" t="n">
        <v>36.0</v>
      </c>
      <c r="AB1888" t="n">
        <v>0.0</v>
      </c>
      <c r="AC1888" t="n">
        <v>2.0</v>
      </c>
      <c r="AD1888" t="n">
        <v>5.0</v>
      </c>
      <c r="AE1888" t="n">
        <v>0.0</v>
      </c>
      <c r="AF1888" t="n">
        <v>0.0</v>
      </c>
      <c r="AG1888" t="n">
        <v>0.0</v>
      </c>
      <c r="AH1888" t="inlineStr">
        <is>
          <t>Vikash Suryakanth Parmar</t>
        </is>
      </c>
      <c r="AI1888" s="1" t="n">
        <v>44643.79</v>
      </c>
      <c r="AJ1888" t="n">
        <v>93.0</v>
      </c>
      <c r="AK1888" t="n">
        <v>0.0</v>
      </c>
      <c r="AL1888" t="n">
        <v>0.0</v>
      </c>
      <c r="AM1888" t="n">
        <v>0.0</v>
      </c>
      <c r="AN1888" t="n">
        <v>0.0</v>
      </c>
      <c r="AO1888" t="n">
        <v>0.0</v>
      </c>
      <c r="AP1888" t="n">
        <v>5.0</v>
      </c>
      <c r="AQ1888" t="n">
        <v>0.0</v>
      </c>
      <c r="AR1888" t="n">
        <v>0.0</v>
      </c>
      <c r="AS1888" t="n">
        <v>0.0</v>
      </c>
      <c r="AT1888" t="inlineStr">
        <is>
          <t>N/A</t>
        </is>
      </c>
      <c r="AU1888" t="inlineStr">
        <is>
          <t>N/A</t>
        </is>
      </c>
      <c r="AV1888" t="inlineStr">
        <is>
          <t>N/A</t>
        </is>
      </c>
      <c r="AW1888" t="inlineStr">
        <is>
          <t>N/A</t>
        </is>
      </c>
      <c r="AX1888" t="inlineStr">
        <is>
          <t>N/A</t>
        </is>
      </c>
      <c r="AY1888" t="inlineStr">
        <is>
          <t>N/A</t>
        </is>
      </c>
      <c r="AZ1888" t="inlineStr">
        <is>
          <t>N/A</t>
        </is>
      </c>
      <c r="BA1888" t="inlineStr">
        <is>
          <t>N/A</t>
        </is>
      </c>
      <c r="BB1888" t="inlineStr">
        <is>
          <t>N/A</t>
        </is>
      </c>
      <c r="BC1888" t="inlineStr">
        <is>
          <t>N/A</t>
        </is>
      </c>
      <c r="BD1888" t="inlineStr">
        <is>
          <t>N/A</t>
        </is>
      </c>
      <c r="BE1888" t="inlineStr">
        <is>
          <t>N/A</t>
        </is>
      </c>
    </row>
    <row r="1889">
      <c r="A1889" t="inlineStr">
        <is>
          <t>WI220370682</t>
        </is>
      </c>
      <c r="B1889" t="inlineStr">
        <is>
          <t>DATA_VALIDATION</t>
        </is>
      </c>
      <c r="C1889" t="inlineStr">
        <is>
          <t>201330006020</t>
        </is>
      </c>
      <c r="D1889" t="inlineStr">
        <is>
          <t>Folder</t>
        </is>
      </c>
      <c r="E1889" s="2">
        <f>HYPERLINK("capsilon://?command=openfolder&amp;siteaddress=FAM.docvelocity-na8.net&amp;folderid=FXCA204AE9-5BD0-CB53-711C-0FECB6CF5A3D","FX220310598")</f>
        <v>0.0</v>
      </c>
      <c r="F1889" t="inlineStr">
        <is>
          <t/>
        </is>
      </c>
      <c r="G1889" t="inlineStr">
        <is>
          <t/>
        </is>
      </c>
      <c r="H1889" t="inlineStr">
        <is>
          <t>Mailitem</t>
        </is>
      </c>
      <c r="I1889" t="inlineStr">
        <is>
          <t>MI2203727477</t>
        </is>
      </c>
      <c r="J1889" t="n">
        <v>41.0</v>
      </c>
      <c r="K1889" t="inlineStr">
        <is>
          <t>COMPLETED</t>
        </is>
      </c>
      <c r="L1889" t="inlineStr">
        <is>
          <t>MARK_AS_COMPLETED</t>
        </is>
      </c>
      <c r="M1889" t="inlineStr">
        <is>
          <t>Queue</t>
        </is>
      </c>
      <c r="N1889" t="n">
        <v>2.0</v>
      </c>
      <c r="O1889" s="1" t="n">
        <v>44643.75001157408</v>
      </c>
      <c r="P1889" s="1" t="n">
        <v>44643.79126157407</v>
      </c>
      <c r="Q1889" t="n">
        <v>3260.0</v>
      </c>
      <c r="R1889" t="n">
        <v>304.0</v>
      </c>
      <c r="S1889" t="b">
        <v>0</v>
      </c>
      <c r="T1889" t="inlineStr">
        <is>
          <t>N/A</t>
        </is>
      </c>
      <c r="U1889" t="b">
        <v>0</v>
      </c>
      <c r="V1889" t="inlineStr">
        <is>
          <t>Ganesh Bavdiwale</t>
        </is>
      </c>
      <c r="W1889" s="1" t="n">
        <v>44643.752847222226</v>
      </c>
      <c r="X1889" t="n">
        <v>122.0</v>
      </c>
      <c r="Y1889" t="n">
        <v>36.0</v>
      </c>
      <c r="Z1889" t="n">
        <v>0.0</v>
      </c>
      <c r="AA1889" t="n">
        <v>36.0</v>
      </c>
      <c r="AB1889" t="n">
        <v>0.0</v>
      </c>
      <c r="AC1889" t="n">
        <v>2.0</v>
      </c>
      <c r="AD1889" t="n">
        <v>5.0</v>
      </c>
      <c r="AE1889" t="n">
        <v>0.0</v>
      </c>
      <c r="AF1889" t="n">
        <v>0.0</v>
      </c>
      <c r="AG1889" t="n">
        <v>0.0</v>
      </c>
      <c r="AH1889" t="inlineStr">
        <is>
          <t>Mohini Shinde</t>
        </is>
      </c>
      <c r="AI1889" s="1" t="n">
        <v>44643.79126157407</v>
      </c>
      <c r="AJ1889" t="n">
        <v>182.0</v>
      </c>
      <c r="AK1889" t="n">
        <v>0.0</v>
      </c>
      <c r="AL1889" t="n">
        <v>0.0</v>
      </c>
      <c r="AM1889" t="n">
        <v>0.0</v>
      </c>
      <c r="AN1889" t="n">
        <v>0.0</v>
      </c>
      <c r="AO1889" t="n">
        <v>0.0</v>
      </c>
      <c r="AP1889" t="n">
        <v>5.0</v>
      </c>
      <c r="AQ1889" t="n">
        <v>0.0</v>
      </c>
      <c r="AR1889" t="n">
        <v>0.0</v>
      </c>
      <c r="AS1889" t="n">
        <v>0.0</v>
      </c>
      <c r="AT1889" t="inlineStr">
        <is>
          <t>N/A</t>
        </is>
      </c>
      <c r="AU1889" t="inlineStr">
        <is>
          <t>N/A</t>
        </is>
      </c>
      <c r="AV1889" t="inlineStr">
        <is>
          <t>N/A</t>
        </is>
      </c>
      <c r="AW1889" t="inlineStr">
        <is>
          <t>N/A</t>
        </is>
      </c>
      <c r="AX1889" t="inlineStr">
        <is>
          <t>N/A</t>
        </is>
      </c>
      <c r="AY1889" t="inlineStr">
        <is>
          <t>N/A</t>
        </is>
      </c>
      <c r="AZ1889" t="inlineStr">
        <is>
          <t>N/A</t>
        </is>
      </c>
      <c r="BA1889" t="inlineStr">
        <is>
          <t>N/A</t>
        </is>
      </c>
      <c r="BB1889" t="inlineStr">
        <is>
          <t>N/A</t>
        </is>
      </c>
      <c r="BC1889" t="inlineStr">
        <is>
          <t>N/A</t>
        </is>
      </c>
      <c r="BD1889" t="inlineStr">
        <is>
          <t>N/A</t>
        </is>
      </c>
      <c r="BE1889" t="inlineStr">
        <is>
          <t>N/A</t>
        </is>
      </c>
    </row>
    <row r="1890">
      <c r="A1890" t="inlineStr">
        <is>
          <t>WI220370685</t>
        </is>
      </c>
      <c r="B1890" t="inlineStr">
        <is>
          <t>DATA_VALIDATION</t>
        </is>
      </c>
      <c r="C1890" t="inlineStr">
        <is>
          <t>201330005921</t>
        </is>
      </c>
      <c r="D1890" t="inlineStr">
        <is>
          <t>Folder</t>
        </is>
      </c>
      <c r="E1890" s="2">
        <f>HYPERLINK("capsilon://?command=openfolder&amp;siteaddress=FAM.docvelocity-na8.net&amp;folderid=FX766C2C21-49A0-9119-27F5-94CA51DD5CCF","FX22038515")</f>
        <v>0.0</v>
      </c>
      <c r="F1890" t="inlineStr">
        <is>
          <t/>
        </is>
      </c>
      <c r="G1890" t="inlineStr">
        <is>
          <t/>
        </is>
      </c>
      <c r="H1890" t="inlineStr">
        <is>
          <t>Mailitem</t>
        </is>
      </c>
      <c r="I1890" t="inlineStr">
        <is>
          <t>MI2203726641</t>
        </is>
      </c>
      <c r="J1890" t="n">
        <v>56.0</v>
      </c>
      <c r="K1890" t="inlineStr">
        <is>
          <t>COMPLETED</t>
        </is>
      </c>
      <c r="L1890" t="inlineStr">
        <is>
          <t>MARK_AS_COMPLETED</t>
        </is>
      </c>
      <c r="M1890" t="inlineStr">
        <is>
          <t>Queue</t>
        </is>
      </c>
      <c r="N1890" t="n">
        <v>2.0</v>
      </c>
      <c r="O1890" s="1" t="n">
        <v>44643.75009259259</v>
      </c>
      <c r="P1890" s="1" t="n">
        <v>44643.77783564815</v>
      </c>
      <c r="Q1890" t="n">
        <v>1421.0</v>
      </c>
      <c r="R1890" t="n">
        <v>976.0</v>
      </c>
      <c r="S1890" t="b">
        <v>0</v>
      </c>
      <c r="T1890" t="inlineStr">
        <is>
          <t>N/A</t>
        </is>
      </c>
      <c r="U1890" t="b">
        <v>1</v>
      </c>
      <c r="V1890" t="inlineStr">
        <is>
          <t>Nilesh Thakur</t>
        </is>
      </c>
      <c r="W1890" s="1" t="n">
        <v>44643.75837962963</v>
      </c>
      <c r="X1890" t="n">
        <v>712.0</v>
      </c>
      <c r="Y1890" t="n">
        <v>42.0</v>
      </c>
      <c r="Z1890" t="n">
        <v>0.0</v>
      </c>
      <c r="AA1890" t="n">
        <v>42.0</v>
      </c>
      <c r="AB1890" t="n">
        <v>0.0</v>
      </c>
      <c r="AC1890" t="n">
        <v>0.0</v>
      </c>
      <c r="AD1890" t="n">
        <v>14.0</v>
      </c>
      <c r="AE1890" t="n">
        <v>0.0</v>
      </c>
      <c r="AF1890" t="n">
        <v>0.0</v>
      </c>
      <c r="AG1890" t="n">
        <v>0.0</v>
      </c>
      <c r="AH1890" t="inlineStr">
        <is>
          <t>Ketan Pathak</t>
        </is>
      </c>
      <c r="AI1890" s="1" t="n">
        <v>44643.77783564815</v>
      </c>
      <c r="AJ1890" t="n">
        <v>264.0</v>
      </c>
      <c r="AK1890" t="n">
        <v>0.0</v>
      </c>
      <c r="AL1890" t="n">
        <v>0.0</v>
      </c>
      <c r="AM1890" t="n">
        <v>0.0</v>
      </c>
      <c r="AN1890" t="n">
        <v>0.0</v>
      </c>
      <c r="AO1890" t="n">
        <v>0.0</v>
      </c>
      <c r="AP1890" t="n">
        <v>14.0</v>
      </c>
      <c r="AQ1890" t="n">
        <v>0.0</v>
      </c>
      <c r="AR1890" t="n">
        <v>0.0</v>
      </c>
      <c r="AS1890" t="n">
        <v>0.0</v>
      </c>
      <c r="AT1890" t="inlineStr">
        <is>
          <t>N/A</t>
        </is>
      </c>
      <c r="AU1890" t="inlineStr">
        <is>
          <t>N/A</t>
        </is>
      </c>
      <c r="AV1890" t="inlineStr">
        <is>
          <t>N/A</t>
        </is>
      </c>
      <c r="AW1890" t="inlineStr">
        <is>
          <t>N/A</t>
        </is>
      </c>
      <c r="AX1890" t="inlineStr">
        <is>
          <t>N/A</t>
        </is>
      </c>
      <c r="AY1890" t="inlineStr">
        <is>
          <t>N/A</t>
        </is>
      </c>
      <c r="AZ1890" t="inlineStr">
        <is>
          <t>N/A</t>
        </is>
      </c>
      <c r="BA1890" t="inlineStr">
        <is>
          <t>N/A</t>
        </is>
      </c>
      <c r="BB1890" t="inlineStr">
        <is>
          <t>N/A</t>
        </is>
      </c>
      <c r="BC1890" t="inlineStr">
        <is>
          <t>N/A</t>
        </is>
      </c>
      <c r="BD1890" t="inlineStr">
        <is>
          <t>N/A</t>
        </is>
      </c>
      <c r="BE1890" t="inlineStr">
        <is>
          <t>N/A</t>
        </is>
      </c>
    </row>
    <row r="1891">
      <c r="A1891" t="inlineStr">
        <is>
          <t>WI220370686</t>
        </is>
      </c>
      <c r="B1891" t="inlineStr">
        <is>
          <t>DATA_VALIDATION</t>
        </is>
      </c>
      <c r="C1891" t="inlineStr">
        <is>
          <t>201330006020</t>
        </is>
      </c>
      <c r="D1891" t="inlineStr">
        <is>
          <t>Folder</t>
        </is>
      </c>
      <c r="E1891" s="2">
        <f>HYPERLINK("capsilon://?command=openfolder&amp;siteaddress=FAM.docvelocity-na8.net&amp;folderid=FXCA204AE9-5BD0-CB53-711C-0FECB6CF5A3D","FX220310598")</f>
        <v>0.0</v>
      </c>
      <c r="F1891" t="inlineStr">
        <is>
          <t/>
        </is>
      </c>
      <c r="G1891" t="inlineStr">
        <is>
          <t/>
        </is>
      </c>
      <c r="H1891" t="inlineStr">
        <is>
          <t>Mailitem</t>
        </is>
      </c>
      <c r="I1891" t="inlineStr">
        <is>
          <t>MI2203727481</t>
        </is>
      </c>
      <c r="J1891" t="n">
        <v>41.0</v>
      </c>
      <c r="K1891" t="inlineStr">
        <is>
          <t>COMPLETED</t>
        </is>
      </c>
      <c r="L1891" t="inlineStr">
        <is>
          <t>MARK_AS_COMPLETED</t>
        </is>
      </c>
      <c r="M1891" t="inlineStr">
        <is>
          <t>Queue</t>
        </is>
      </c>
      <c r="N1891" t="n">
        <v>2.0</v>
      </c>
      <c r="O1891" s="1" t="n">
        <v>44643.75016203704</v>
      </c>
      <c r="P1891" s="1" t="n">
        <v>44643.79043981482</v>
      </c>
      <c r="Q1891" t="n">
        <v>3360.0</v>
      </c>
      <c r="R1891" t="n">
        <v>120.0</v>
      </c>
      <c r="S1891" t="b">
        <v>0</v>
      </c>
      <c r="T1891" t="inlineStr">
        <is>
          <t>N/A</t>
        </is>
      </c>
      <c r="U1891" t="b">
        <v>0</v>
      </c>
      <c r="V1891" t="inlineStr">
        <is>
          <t>Ganesh Bavdiwale</t>
        </is>
      </c>
      <c r="W1891" s="1" t="n">
        <v>44643.75380787037</v>
      </c>
      <c r="X1891" t="n">
        <v>82.0</v>
      </c>
      <c r="Y1891" t="n">
        <v>36.0</v>
      </c>
      <c r="Z1891" t="n">
        <v>0.0</v>
      </c>
      <c r="AA1891" t="n">
        <v>36.0</v>
      </c>
      <c r="AB1891" t="n">
        <v>0.0</v>
      </c>
      <c r="AC1891" t="n">
        <v>2.0</v>
      </c>
      <c r="AD1891" t="n">
        <v>5.0</v>
      </c>
      <c r="AE1891" t="n">
        <v>0.0</v>
      </c>
      <c r="AF1891" t="n">
        <v>0.0</v>
      </c>
      <c r="AG1891" t="n">
        <v>0.0</v>
      </c>
      <c r="AH1891" t="inlineStr">
        <is>
          <t>Vikash Suryakanth Parmar</t>
        </is>
      </c>
      <c r="AI1891" s="1" t="n">
        <v>44643.79043981482</v>
      </c>
      <c r="AJ1891" t="n">
        <v>38.0</v>
      </c>
      <c r="AK1891" t="n">
        <v>0.0</v>
      </c>
      <c r="AL1891" t="n">
        <v>0.0</v>
      </c>
      <c r="AM1891" t="n">
        <v>0.0</v>
      </c>
      <c r="AN1891" t="n">
        <v>0.0</v>
      </c>
      <c r="AO1891" t="n">
        <v>0.0</v>
      </c>
      <c r="AP1891" t="n">
        <v>5.0</v>
      </c>
      <c r="AQ1891" t="n">
        <v>0.0</v>
      </c>
      <c r="AR1891" t="n">
        <v>0.0</v>
      </c>
      <c r="AS1891" t="n">
        <v>0.0</v>
      </c>
      <c r="AT1891" t="inlineStr">
        <is>
          <t>N/A</t>
        </is>
      </c>
      <c r="AU1891" t="inlineStr">
        <is>
          <t>N/A</t>
        </is>
      </c>
      <c r="AV1891" t="inlineStr">
        <is>
          <t>N/A</t>
        </is>
      </c>
      <c r="AW1891" t="inlineStr">
        <is>
          <t>N/A</t>
        </is>
      </c>
      <c r="AX1891" t="inlineStr">
        <is>
          <t>N/A</t>
        </is>
      </c>
      <c r="AY1891" t="inlineStr">
        <is>
          <t>N/A</t>
        </is>
      </c>
      <c r="AZ1891" t="inlineStr">
        <is>
          <t>N/A</t>
        </is>
      </c>
      <c r="BA1891" t="inlineStr">
        <is>
          <t>N/A</t>
        </is>
      </c>
      <c r="BB1891" t="inlineStr">
        <is>
          <t>N/A</t>
        </is>
      </c>
      <c r="BC1891" t="inlineStr">
        <is>
          <t>N/A</t>
        </is>
      </c>
      <c r="BD1891" t="inlineStr">
        <is>
          <t>N/A</t>
        </is>
      </c>
      <c r="BE1891" t="inlineStr">
        <is>
          <t>N/A</t>
        </is>
      </c>
    </row>
    <row r="1892">
      <c r="A1892" t="inlineStr">
        <is>
          <t>WI220370691</t>
        </is>
      </c>
      <c r="B1892" t="inlineStr">
        <is>
          <t>DATA_VALIDATION</t>
        </is>
      </c>
      <c r="C1892" t="inlineStr">
        <is>
          <t>201330006020</t>
        </is>
      </c>
      <c r="D1892" t="inlineStr">
        <is>
          <t>Folder</t>
        </is>
      </c>
      <c r="E1892" s="2">
        <f>HYPERLINK("capsilon://?command=openfolder&amp;siteaddress=FAM.docvelocity-na8.net&amp;folderid=FXCA204AE9-5BD0-CB53-711C-0FECB6CF5A3D","FX220310598")</f>
        <v>0.0</v>
      </c>
      <c r="F1892" t="inlineStr">
        <is>
          <t/>
        </is>
      </c>
      <c r="G1892" t="inlineStr">
        <is>
          <t/>
        </is>
      </c>
      <c r="H1892" t="inlineStr">
        <is>
          <t>Mailitem</t>
        </is>
      </c>
      <c r="I1892" t="inlineStr">
        <is>
          <t>MI2203727517</t>
        </is>
      </c>
      <c r="J1892" t="n">
        <v>28.0</v>
      </c>
      <c r="K1892" t="inlineStr">
        <is>
          <t>COMPLETED</t>
        </is>
      </c>
      <c r="L1892" t="inlineStr">
        <is>
          <t>MARK_AS_COMPLETED</t>
        </is>
      </c>
      <c r="M1892" t="inlineStr">
        <is>
          <t>Queue</t>
        </is>
      </c>
      <c r="N1892" t="n">
        <v>2.0</v>
      </c>
      <c r="O1892" s="1" t="n">
        <v>44643.75069444445</v>
      </c>
      <c r="P1892" s="1" t="n">
        <v>44643.793217592596</v>
      </c>
      <c r="Q1892" t="n">
        <v>3375.0</v>
      </c>
      <c r="R1892" t="n">
        <v>299.0</v>
      </c>
      <c r="S1892" t="b">
        <v>0</v>
      </c>
      <c r="T1892" t="inlineStr">
        <is>
          <t>N/A</t>
        </is>
      </c>
      <c r="U1892" t="b">
        <v>0</v>
      </c>
      <c r="V1892" t="inlineStr">
        <is>
          <t>Nayan Naramshettiwar</t>
        </is>
      </c>
      <c r="W1892" s="1" t="n">
        <v>44643.75528935185</v>
      </c>
      <c r="X1892" t="n">
        <v>131.0</v>
      </c>
      <c r="Y1892" t="n">
        <v>21.0</v>
      </c>
      <c r="Z1892" t="n">
        <v>0.0</v>
      </c>
      <c r="AA1892" t="n">
        <v>21.0</v>
      </c>
      <c r="AB1892" t="n">
        <v>0.0</v>
      </c>
      <c r="AC1892" t="n">
        <v>0.0</v>
      </c>
      <c r="AD1892" t="n">
        <v>7.0</v>
      </c>
      <c r="AE1892" t="n">
        <v>0.0</v>
      </c>
      <c r="AF1892" t="n">
        <v>0.0</v>
      </c>
      <c r="AG1892" t="n">
        <v>0.0</v>
      </c>
      <c r="AH1892" t="inlineStr">
        <is>
          <t>Mohini Shinde</t>
        </is>
      </c>
      <c r="AI1892" s="1" t="n">
        <v>44643.793217592596</v>
      </c>
      <c r="AJ1892" t="n">
        <v>168.0</v>
      </c>
      <c r="AK1892" t="n">
        <v>0.0</v>
      </c>
      <c r="AL1892" t="n">
        <v>0.0</v>
      </c>
      <c r="AM1892" t="n">
        <v>0.0</v>
      </c>
      <c r="AN1892" t="n">
        <v>0.0</v>
      </c>
      <c r="AO1892" t="n">
        <v>0.0</v>
      </c>
      <c r="AP1892" t="n">
        <v>7.0</v>
      </c>
      <c r="AQ1892" t="n">
        <v>0.0</v>
      </c>
      <c r="AR1892" t="n">
        <v>0.0</v>
      </c>
      <c r="AS1892" t="n">
        <v>0.0</v>
      </c>
      <c r="AT1892" t="inlineStr">
        <is>
          <t>N/A</t>
        </is>
      </c>
      <c r="AU1892" t="inlineStr">
        <is>
          <t>N/A</t>
        </is>
      </c>
      <c r="AV1892" t="inlineStr">
        <is>
          <t>N/A</t>
        </is>
      </c>
      <c r="AW1892" t="inlineStr">
        <is>
          <t>N/A</t>
        </is>
      </c>
      <c r="AX1892" t="inlineStr">
        <is>
          <t>N/A</t>
        </is>
      </c>
      <c r="AY1892" t="inlineStr">
        <is>
          <t>N/A</t>
        </is>
      </c>
      <c r="AZ1892" t="inlineStr">
        <is>
          <t>N/A</t>
        </is>
      </c>
      <c r="BA1892" t="inlineStr">
        <is>
          <t>N/A</t>
        </is>
      </c>
      <c r="BB1892" t="inlineStr">
        <is>
          <t>N/A</t>
        </is>
      </c>
      <c r="BC1892" t="inlineStr">
        <is>
          <t>N/A</t>
        </is>
      </c>
      <c r="BD1892" t="inlineStr">
        <is>
          <t>N/A</t>
        </is>
      </c>
      <c r="BE1892" t="inlineStr">
        <is>
          <t>N/A</t>
        </is>
      </c>
    </row>
    <row r="1893">
      <c r="A1893" t="inlineStr">
        <is>
          <t>WI220370710</t>
        </is>
      </c>
      <c r="B1893" t="inlineStr">
        <is>
          <t>DATA_VALIDATION</t>
        </is>
      </c>
      <c r="C1893" t="inlineStr">
        <is>
          <t>201330005921</t>
        </is>
      </c>
      <c r="D1893" t="inlineStr">
        <is>
          <t>Folder</t>
        </is>
      </c>
      <c r="E1893" s="2">
        <f>HYPERLINK("capsilon://?command=openfolder&amp;siteaddress=FAM.docvelocity-na8.net&amp;folderid=FX766C2C21-49A0-9119-27F5-94CA51DD5CCF","FX22038515")</f>
        <v>0.0</v>
      </c>
      <c r="F1893" t="inlineStr">
        <is>
          <t/>
        </is>
      </c>
      <c r="G1893" t="inlineStr">
        <is>
          <t/>
        </is>
      </c>
      <c r="H1893" t="inlineStr">
        <is>
          <t>Mailitem</t>
        </is>
      </c>
      <c r="I1893" t="inlineStr">
        <is>
          <t>MI2203726782</t>
        </is>
      </c>
      <c r="J1893" t="n">
        <v>194.0</v>
      </c>
      <c r="K1893" t="inlineStr">
        <is>
          <t>COMPLETED</t>
        </is>
      </c>
      <c r="L1893" t="inlineStr">
        <is>
          <t>MARK_AS_COMPLETED</t>
        </is>
      </c>
      <c r="M1893" t="inlineStr">
        <is>
          <t>Queue</t>
        </is>
      </c>
      <c r="N1893" t="n">
        <v>2.0</v>
      </c>
      <c r="O1893" s="1" t="n">
        <v>44643.75167824074</v>
      </c>
      <c r="P1893" s="1" t="n">
        <v>44643.77900462963</v>
      </c>
      <c r="Q1893" t="n">
        <v>90.0</v>
      </c>
      <c r="R1893" t="n">
        <v>2271.0</v>
      </c>
      <c r="S1893" t="b">
        <v>0</v>
      </c>
      <c r="T1893" t="inlineStr">
        <is>
          <t>N/A</t>
        </is>
      </c>
      <c r="U1893" t="b">
        <v>1</v>
      </c>
      <c r="V1893" t="inlineStr">
        <is>
          <t>Pratik Bhandwalkar</t>
        </is>
      </c>
      <c r="W1893" s="1" t="n">
        <v>44643.77513888889</v>
      </c>
      <c r="X1893" t="n">
        <v>1969.0</v>
      </c>
      <c r="Y1893" t="n">
        <v>143.0</v>
      </c>
      <c r="Z1893" t="n">
        <v>0.0</v>
      </c>
      <c r="AA1893" t="n">
        <v>143.0</v>
      </c>
      <c r="AB1893" t="n">
        <v>0.0</v>
      </c>
      <c r="AC1893" t="n">
        <v>23.0</v>
      </c>
      <c r="AD1893" t="n">
        <v>51.0</v>
      </c>
      <c r="AE1893" t="n">
        <v>0.0</v>
      </c>
      <c r="AF1893" t="n">
        <v>0.0</v>
      </c>
      <c r="AG1893" t="n">
        <v>0.0</v>
      </c>
      <c r="AH1893" t="inlineStr">
        <is>
          <t>Vikash Suryakanth Parmar</t>
        </is>
      </c>
      <c r="AI1893" s="1" t="n">
        <v>44643.77900462963</v>
      </c>
      <c r="AJ1893" t="n">
        <v>302.0</v>
      </c>
      <c r="AK1893" t="n">
        <v>17.0</v>
      </c>
      <c r="AL1893" t="n">
        <v>0.0</v>
      </c>
      <c r="AM1893" t="n">
        <v>17.0</v>
      </c>
      <c r="AN1893" t="n">
        <v>0.0</v>
      </c>
      <c r="AO1893" t="n">
        <v>16.0</v>
      </c>
      <c r="AP1893" t="n">
        <v>34.0</v>
      </c>
      <c r="AQ1893" t="n">
        <v>0.0</v>
      </c>
      <c r="AR1893" t="n">
        <v>0.0</v>
      </c>
      <c r="AS1893" t="n">
        <v>0.0</v>
      </c>
      <c r="AT1893" t="inlineStr">
        <is>
          <t>N/A</t>
        </is>
      </c>
      <c r="AU1893" t="inlineStr">
        <is>
          <t>N/A</t>
        </is>
      </c>
      <c r="AV1893" t="inlineStr">
        <is>
          <t>N/A</t>
        </is>
      </c>
      <c r="AW1893" t="inlineStr">
        <is>
          <t>N/A</t>
        </is>
      </c>
      <c r="AX1893" t="inlineStr">
        <is>
          <t>N/A</t>
        </is>
      </c>
      <c r="AY1893" t="inlineStr">
        <is>
          <t>N/A</t>
        </is>
      </c>
      <c r="AZ1893" t="inlineStr">
        <is>
          <t>N/A</t>
        </is>
      </c>
      <c r="BA1893" t="inlineStr">
        <is>
          <t>N/A</t>
        </is>
      </c>
      <c r="BB1893" t="inlineStr">
        <is>
          <t>N/A</t>
        </is>
      </c>
      <c r="BC1893" t="inlineStr">
        <is>
          <t>N/A</t>
        </is>
      </c>
      <c r="BD1893" t="inlineStr">
        <is>
          <t>N/A</t>
        </is>
      </c>
      <c r="BE1893" t="inlineStr">
        <is>
          <t>N/A</t>
        </is>
      </c>
    </row>
    <row r="1894">
      <c r="A1894" t="inlineStr">
        <is>
          <t>WI220370721</t>
        </is>
      </c>
      <c r="B1894" t="inlineStr">
        <is>
          <t>DATA_VALIDATION</t>
        </is>
      </c>
      <c r="C1894" t="inlineStr">
        <is>
          <t>201330005921</t>
        </is>
      </c>
      <c r="D1894" t="inlineStr">
        <is>
          <t>Folder</t>
        </is>
      </c>
      <c r="E1894" s="2">
        <f>HYPERLINK("capsilon://?command=openfolder&amp;siteaddress=FAM.docvelocity-na8.net&amp;folderid=FX766C2C21-49A0-9119-27F5-94CA51DD5CCF","FX22038515")</f>
        <v>0.0</v>
      </c>
      <c r="F1894" t="inlineStr">
        <is>
          <t/>
        </is>
      </c>
      <c r="G1894" t="inlineStr">
        <is>
          <t/>
        </is>
      </c>
      <c r="H1894" t="inlineStr">
        <is>
          <t>Mailitem</t>
        </is>
      </c>
      <c r="I1894" t="inlineStr">
        <is>
          <t>MI2203726780</t>
        </is>
      </c>
      <c r="J1894" t="n">
        <v>207.0</v>
      </c>
      <c r="K1894" t="inlineStr">
        <is>
          <t>COMPLETED</t>
        </is>
      </c>
      <c r="L1894" t="inlineStr">
        <is>
          <t>MARK_AS_COMPLETED</t>
        </is>
      </c>
      <c r="M1894" t="inlineStr">
        <is>
          <t>Queue</t>
        </is>
      </c>
      <c r="N1894" t="n">
        <v>2.0</v>
      </c>
      <c r="O1894" s="1" t="n">
        <v>44643.75349537037</v>
      </c>
      <c r="P1894" s="1" t="n">
        <v>44643.786886574075</v>
      </c>
      <c r="Q1894" t="n">
        <v>1722.0</v>
      </c>
      <c r="R1894" t="n">
        <v>1163.0</v>
      </c>
      <c r="S1894" t="b">
        <v>0</v>
      </c>
      <c r="T1894" t="inlineStr">
        <is>
          <t>N/A</t>
        </is>
      </c>
      <c r="U1894" t="b">
        <v>1</v>
      </c>
      <c r="V1894" t="inlineStr">
        <is>
          <t>Payal Pathare</t>
        </is>
      </c>
      <c r="W1894" s="1" t="n">
        <v>44643.75798611111</v>
      </c>
      <c r="X1894" t="n">
        <v>372.0</v>
      </c>
      <c r="Y1894" t="n">
        <v>197.0</v>
      </c>
      <c r="Z1894" t="n">
        <v>0.0</v>
      </c>
      <c r="AA1894" t="n">
        <v>197.0</v>
      </c>
      <c r="AB1894" t="n">
        <v>0.0</v>
      </c>
      <c r="AC1894" t="n">
        <v>6.0</v>
      </c>
      <c r="AD1894" t="n">
        <v>10.0</v>
      </c>
      <c r="AE1894" t="n">
        <v>0.0</v>
      </c>
      <c r="AF1894" t="n">
        <v>0.0</v>
      </c>
      <c r="AG1894" t="n">
        <v>0.0</v>
      </c>
      <c r="AH1894" t="inlineStr">
        <is>
          <t>Ketan Pathak</t>
        </is>
      </c>
      <c r="AI1894" s="1" t="n">
        <v>44643.786886574075</v>
      </c>
      <c r="AJ1894" t="n">
        <v>781.0</v>
      </c>
      <c r="AK1894" t="n">
        <v>1.0</v>
      </c>
      <c r="AL1894" t="n">
        <v>0.0</v>
      </c>
      <c r="AM1894" t="n">
        <v>1.0</v>
      </c>
      <c r="AN1894" t="n">
        <v>0.0</v>
      </c>
      <c r="AO1894" t="n">
        <v>1.0</v>
      </c>
      <c r="AP1894" t="n">
        <v>9.0</v>
      </c>
      <c r="AQ1894" t="n">
        <v>0.0</v>
      </c>
      <c r="AR1894" t="n">
        <v>0.0</v>
      </c>
      <c r="AS1894" t="n">
        <v>0.0</v>
      </c>
      <c r="AT1894" t="inlineStr">
        <is>
          <t>N/A</t>
        </is>
      </c>
      <c r="AU1894" t="inlineStr">
        <is>
          <t>N/A</t>
        </is>
      </c>
      <c r="AV1894" t="inlineStr">
        <is>
          <t>N/A</t>
        </is>
      </c>
      <c r="AW1894" t="inlineStr">
        <is>
          <t>N/A</t>
        </is>
      </c>
      <c r="AX1894" t="inlineStr">
        <is>
          <t>N/A</t>
        </is>
      </c>
      <c r="AY1894" t="inlineStr">
        <is>
          <t>N/A</t>
        </is>
      </c>
      <c r="AZ1894" t="inlineStr">
        <is>
          <t>N/A</t>
        </is>
      </c>
      <c r="BA1894" t="inlineStr">
        <is>
          <t>N/A</t>
        </is>
      </c>
      <c r="BB1894" t="inlineStr">
        <is>
          <t>N/A</t>
        </is>
      </c>
      <c r="BC1894" t="inlineStr">
        <is>
          <t>N/A</t>
        </is>
      </c>
      <c r="BD1894" t="inlineStr">
        <is>
          <t>N/A</t>
        </is>
      </c>
      <c r="BE1894" t="inlineStr">
        <is>
          <t>N/A</t>
        </is>
      </c>
    </row>
    <row r="1895">
      <c r="A1895" t="inlineStr">
        <is>
          <t>WI220370762</t>
        </is>
      </c>
      <c r="B1895" t="inlineStr">
        <is>
          <t>DATA_VALIDATION</t>
        </is>
      </c>
      <c r="C1895" t="inlineStr">
        <is>
          <t>201130013528</t>
        </is>
      </c>
      <c r="D1895" t="inlineStr">
        <is>
          <t>Folder</t>
        </is>
      </c>
      <c r="E1895" s="2">
        <f>HYPERLINK("capsilon://?command=openfolder&amp;siteaddress=FAM.docvelocity-na8.net&amp;folderid=FXAD757029-1760-209E-778A-D0C3F3887673","FX220310601")</f>
        <v>0.0</v>
      </c>
      <c r="F1895" t="inlineStr">
        <is>
          <t/>
        </is>
      </c>
      <c r="G1895" t="inlineStr">
        <is>
          <t/>
        </is>
      </c>
      <c r="H1895" t="inlineStr">
        <is>
          <t>Mailitem</t>
        </is>
      </c>
      <c r="I1895" t="inlineStr">
        <is>
          <t>MI2203728339</t>
        </is>
      </c>
      <c r="J1895" t="n">
        <v>266.0</v>
      </c>
      <c r="K1895" t="inlineStr">
        <is>
          <t>COMPLETED</t>
        </is>
      </c>
      <c r="L1895" t="inlineStr">
        <is>
          <t>MARK_AS_COMPLETED</t>
        </is>
      </c>
      <c r="M1895" t="inlineStr">
        <is>
          <t>Queue</t>
        </is>
      </c>
      <c r="N1895" t="n">
        <v>1.0</v>
      </c>
      <c r="O1895" s="1" t="n">
        <v>44643.764710648145</v>
      </c>
      <c r="P1895" s="1" t="n">
        <v>44643.81618055556</v>
      </c>
      <c r="Q1895" t="n">
        <v>3099.0</v>
      </c>
      <c r="R1895" t="n">
        <v>1348.0</v>
      </c>
      <c r="S1895" t="b">
        <v>0</v>
      </c>
      <c r="T1895" t="inlineStr">
        <is>
          <t>N/A</t>
        </is>
      </c>
      <c r="U1895" t="b">
        <v>0</v>
      </c>
      <c r="V1895" t="inlineStr">
        <is>
          <t>Suraj Toradmal</t>
        </is>
      </c>
      <c r="W1895" s="1" t="n">
        <v>44643.81618055556</v>
      </c>
      <c r="X1895" t="n">
        <v>879.0</v>
      </c>
      <c r="Y1895" t="n">
        <v>0.0</v>
      </c>
      <c r="Z1895" t="n">
        <v>0.0</v>
      </c>
      <c r="AA1895" t="n">
        <v>0.0</v>
      </c>
      <c r="AB1895" t="n">
        <v>0.0</v>
      </c>
      <c r="AC1895" t="n">
        <v>0.0</v>
      </c>
      <c r="AD1895" t="n">
        <v>266.0</v>
      </c>
      <c r="AE1895" t="n">
        <v>0.0</v>
      </c>
      <c r="AF1895" t="n">
        <v>0.0</v>
      </c>
      <c r="AG1895" t="n">
        <v>16.0</v>
      </c>
      <c r="AH1895" t="inlineStr">
        <is>
          <t>N/A</t>
        </is>
      </c>
      <c r="AI1895" t="inlineStr">
        <is>
          <t>N/A</t>
        </is>
      </c>
      <c r="AJ1895" t="inlineStr">
        <is>
          <t>N/A</t>
        </is>
      </c>
      <c r="AK1895" t="inlineStr">
        <is>
          <t>N/A</t>
        </is>
      </c>
      <c r="AL1895" t="inlineStr">
        <is>
          <t>N/A</t>
        </is>
      </c>
      <c r="AM1895" t="inlineStr">
        <is>
          <t>N/A</t>
        </is>
      </c>
      <c r="AN1895" t="inlineStr">
        <is>
          <t>N/A</t>
        </is>
      </c>
      <c r="AO1895" t="inlineStr">
        <is>
          <t>N/A</t>
        </is>
      </c>
      <c r="AP1895" t="inlineStr">
        <is>
          <t>N/A</t>
        </is>
      </c>
      <c r="AQ1895" t="inlineStr">
        <is>
          <t>N/A</t>
        </is>
      </c>
      <c r="AR1895" t="inlineStr">
        <is>
          <t>N/A</t>
        </is>
      </c>
      <c r="AS1895" t="inlineStr">
        <is>
          <t>N/A</t>
        </is>
      </c>
      <c r="AT1895" t="inlineStr">
        <is>
          <t>N/A</t>
        </is>
      </c>
      <c r="AU1895" t="inlineStr">
        <is>
          <t>N/A</t>
        </is>
      </c>
      <c r="AV1895" t="inlineStr">
        <is>
          <t>N/A</t>
        </is>
      </c>
      <c r="AW1895" t="inlineStr">
        <is>
          <t>N/A</t>
        </is>
      </c>
      <c r="AX1895" t="inlineStr">
        <is>
          <t>N/A</t>
        </is>
      </c>
      <c r="AY1895" t="inlineStr">
        <is>
          <t>N/A</t>
        </is>
      </c>
      <c r="AZ1895" t="inlineStr">
        <is>
          <t>N/A</t>
        </is>
      </c>
      <c r="BA1895" t="inlineStr">
        <is>
          <t>N/A</t>
        </is>
      </c>
      <c r="BB1895" t="inlineStr">
        <is>
          <t>N/A</t>
        </is>
      </c>
      <c r="BC1895" t="inlineStr">
        <is>
          <t>N/A</t>
        </is>
      </c>
      <c r="BD1895" t="inlineStr">
        <is>
          <t>N/A</t>
        </is>
      </c>
      <c r="BE1895" t="inlineStr">
        <is>
          <t>N/A</t>
        </is>
      </c>
    </row>
    <row r="1896">
      <c r="A1896" t="inlineStr">
        <is>
          <t>WI220370789</t>
        </is>
      </c>
      <c r="B1896" t="inlineStr">
        <is>
          <t>DATA_VALIDATION</t>
        </is>
      </c>
      <c r="C1896" t="inlineStr">
        <is>
          <t>201300022309</t>
        </is>
      </c>
      <c r="D1896" t="inlineStr">
        <is>
          <t>Folder</t>
        </is>
      </c>
      <c r="E1896" s="2">
        <f>HYPERLINK("capsilon://?command=openfolder&amp;siteaddress=FAM.docvelocity-na8.net&amp;folderid=FX323BF837-47E9-233D-C861-6284C0A6AAF3","FX22039481")</f>
        <v>0.0</v>
      </c>
      <c r="F1896" t="inlineStr">
        <is>
          <t/>
        </is>
      </c>
      <c r="G1896" t="inlineStr">
        <is>
          <t/>
        </is>
      </c>
      <c r="H1896" t="inlineStr">
        <is>
          <t>Mailitem</t>
        </is>
      </c>
      <c r="I1896" t="inlineStr">
        <is>
          <t>MI2203728687</t>
        </is>
      </c>
      <c r="J1896" t="n">
        <v>158.0</v>
      </c>
      <c r="K1896" t="inlineStr">
        <is>
          <t>COMPLETED</t>
        </is>
      </c>
      <c r="L1896" t="inlineStr">
        <is>
          <t>MARK_AS_COMPLETED</t>
        </is>
      </c>
      <c r="M1896" t="inlineStr">
        <is>
          <t>Queue</t>
        </is>
      </c>
      <c r="N1896" t="n">
        <v>1.0</v>
      </c>
      <c r="O1896" s="1" t="n">
        <v>44643.76981481481</v>
      </c>
      <c r="P1896" s="1" t="n">
        <v>44643.817824074074</v>
      </c>
      <c r="Q1896" t="n">
        <v>3797.0</v>
      </c>
      <c r="R1896" t="n">
        <v>351.0</v>
      </c>
      <c r="S1896" t="b">
        <v>0</v>
      </c>
      <c r="T1896" t="inlineStr">
        <is>
          <t>N/A</t>
        </is>
      </c>
      <c r="U1896" t="b">
        <v>0</v>
      </c>
      <c r="V1896" t="inlineStr">
        <is>
          <t>Suraj Toradmal</t>
        </is>
      </c>
      <c r="W1896" s="1" t="n">
        <v>44643.817824074074</v>
      </c>
      <c r="X1896" t="n">
        <v>141.0</v>
      </c>
      <c r="Y1896" t="n">
        <v>0.0</v>
      </c>
      <c r="Z1896" t="n">
        <v>0.0</v>
      </c>
      <c r="AA1896" t="n">
        <v>0.0</v>
      </c>
      <c r="AB1896" t="n">
        <v>0.0</v>
      </c>
      <c r="AC1896" t="n">
        <v>0.0</v>
      </c>
      <c r="AD1896" t="n">
        <v>158.0</v>
      </c>
      <c r="AE1896" t="n">
        <v>146.0</v>
      </c>
      <c r="AF1896" t="n">
        <v>0.0</v>
      </c>
      <c r="AG1896" t="n">
        <v>5.0</v>
      </c>
      <c r="AH1896" t="inlineStr">
        <is>
          <t>N/A</t>
        </is>
      </c>
      <c r="AI1896" t="inlineStr">
        <is>
          <t>N/A</t>
        </is>
      </c>
      <c r="AJ1896" t="inlineStr">
        <is>
          <t>N/A</t>
        </is>
      </c>
      <c r="AK1896" t="inlineStr">
        <is>
          <t>N/A</t>
        </is>
      </c>
      <c r="AL1896" t="inlineStr">
        <is>
          <t>N/A</t>
        </is>
      </c>
      <c r="AM1896" t="inlineStr">
        <is>
          <t>N/A</t>
        </is>
      </c>
      <c r="AN1896" t="inlineStr">
        <is>
          <t>N/A</t>
        </is>
      </c>
      <c r="AO1896" t="inlineStr">
        <is>
          <t>N/A</t>
        </is>
      </c>
      <c r="AP1896" t="inlineStr">
        <is>
          <t>N/A</t>
        </is>
      </c>
      <c r="AQ1896" t="inlineStr">
        <is>
          <t>N/A</t>
        </is>
      </c>
      <c r="AR1896" t="inlineStr">
        <is>
          <t>N/A</t>
        </is>
      </c>
      <c r="AS1896" t="inlineStr">
        <is>
          <t>N/A</t>
        </is>
      </c>
      <c r="AT1896" t="inlineStr">
        <is>
          <t>N/A</t>
        </is>
      </c>
      <c r="AU1896" t="inlineStr">
        <is>
          <t>N/A</t>
        </is>
      </c>
      <c r="AV1896" t="inlineStr">
        <is>
          <t>N/A</t>
        </is>
      </c>
      <c r="AW1896" t="inlineStr">
        <is>
          <t>N/A</t>
        </is>
      </c>
      <c r="AX1896" t="inlineStr">
        <is>
          <t>N/A</t>
        </is>
      </c>
      <c r="AY1896" t="inlineStr">
        <is>
          <t>N/A</t>
        </is>
      </c>
      <c r="AZ1896" t="inlineStr">
        <is>
          <t>N/A</t>
        </is>
      </c>
      <c r="BA1896" t="inlineStr">
        <is>
          <t>N/A</t>
        </is>
      </c>
      <c r="BB1896" t="inlineStr">
        <is>
          <t>N/A</t>
        </is>
      </c>
      <c r="BC1896" t="inlineStr">
        <is>
          <t>N/A</t>
        </is>
      </c>
      <c r="BD1896" t="inlineStr">
        <is>
          <t>N/A</t>
        </is>
      </c>
      <c r="BE1896" t="inlineStr">
        <is>
          <t>N/A</t>
        </is>
      </c>
    </row>
    <row r="1897">
      <c r="A1897" t="inlineStr">
        <is>
          <t>WI22037082</t>
        </is>
      </c>
      <c r="B1897" t="inlineStr">
        <is>
          <t>DATA_VALIDATION</t>
        </is>
      </c>
      <c r="C1897" t="inlineStr">
        <is>
          <t>201110012544</t>
        </is>
      </c>
      <c r="D1897" t="inlineStr">
        <is>
          <t>Folder</t>
        </is>
      </c>
      <c r="E1897" s="2">
        <f>HYPERLINK("capsilon://?command=openfolder&amp;siteaddress=FAM.docvelocity-na8.net&amp;folderid=FXA2C72F8C-22A4-F2E1-8E32-1B181B0A570B","FX2203411")</f>
        <v>0.0</v>
      </c>
      <c r="F1897" t="inlineStr">
        <is>
          <t/>
        </is>
      </c>
      <c r="G1897" t="inlineStr">
        <is>
          <t/>
        </is>
      </c>
      <c r="H1897" t="inlineStr">
        <is>
          <t>Mailitem</t>
        </is>
      </c>
      <c r="I1897" t="inlineStr">
        <is>
          <t>MI220376098</t>
        </is>
      </c>
      <c r="J1897" t="n">
        <v>0.0</v>
      </c>
      <c r="K1897" t="inlineStr">
        <is>
          <t>COMPLETED</t>
        </is>
      </c>
      <c r="L1897" t="inlineStr">
        <is>
          <t>MARK_AS_COMPLETED</t>
        </is>
      </c>
      <c r="M1897" t="inlineStr">
        <is>
          <t>Queue</t>
        </is>
      </c>
      <c r="N1897" t="n">
        <v>1.0</v>
      </c>
      <c r="O1897" s="1" t="n">
        <v>44622.63013888889</v>
      </c>
      <c r="P1897" s="1" t="n">
        <v>44622.66232638889</v>
      </c>
      <c r="Q1897" t="n">
        <v>1882.0</v>
      </c>
      <c r="R1897" t="n">
        <v>899.0</v>
      </c>
      <c r="S1897" t="b">
        <v>0</v>
      </c>
      <c r="T1897" t="inlineStr">
        <is>
          <t>N/A</t>
        </is>
      </c>
      <c r="U1897" t="b">
        <v>0</v>
      </c>
      <c r="V1897" t="inlineStr">
        <is>
          <t>Prajakta Jagannath Mane</t>
        </is>
      </c>
      <c r="W1897" s="1" t="n">
        <v>44622.66232638889</v>
      </c>
      <c r="X1897" t="n">
        <v>460.0</v>
      </c>
      <c r="Y1897" t="n">
        <v>0.0</v>
      </c>
      <c r="Z1897" t="n">
        <v>0.0</v>
      </c>
      <c r="AA1897" t="n">
        <v>0.0</v>
      </c>
      <c r="AB1897" t="n">
        <v>0.0</v>
      </c>
      <c r="AC1897" t="n">
        <v>0.0</v>
      </c>
      <c r="AD1897" t="n">
        <v>0.0</v>
      </c>
      <c r="AE1897" t="n">
        <v>143.0</v>
      </c>
      <c r="AF1897" t="n">
        <v>0.0</v>
      </c>
      <c r="AG1897" t="n">
        <v>11.0</v>
      </c>
      <c r="AH1897" t="inlineStr">
        <is>
          <t>N/A</t>
        </is>
      </c>
      <c r="AI1897" t="inlineStr">
        <is>
          <t>N/A</t>
        </is>
      </c>
      <c r="AJ1897" t="inlineStr">
        <is>
          <t>N/A</t>
        </is>
      </c>
      <c r="AK1897" t="inlineStr">
        <is>
          <t>N/A</t>
        </is>
      </c>
      <c r="AL1897" t="inlineStr">
        <is>
          <t>N/A</t>
        </is>
      </c>
      <c r="AM1897" t="inlineStr">
        <is>
          <t>N/A</t>
        </is>
      </c>
      <c r="AN1897" t="inlineStr">
        <is>
          <t>N/A</t>
        </is>
      </c>
      <c r="AO1897" t="inlineStr">
        <is>
          <t>N/A</t>
        </is>
      </c>
      <c r="AP1897" t="inlineStr">
        <is>
          <t>N/A</t>
        </is>
      </c>
      <c r="AQ1897" t="inlineStr">
        <is>
          <t>N/A</t>
        </is>
      </c>
      <c r="AR1897" t="inlineStr">
        <is>
          <t>N/A</t>
        </is>
      </c>
      <c r="AS1897" t="inlineStr">
        <is>
          <t>N/A</t>
        </is>
      </c>
      <c r="AT1897" t="inlineStr">
        <is>
          <t>N/A</t>
        </is>
      </c>
      <c r="AU1897" t="inlineStr">
        <is>
          <t>N/A</t>
        </is>
      </c>
      <c r="AV1897" t="inlineStr">
        <is>
          <t>N/A</t>
        </is>
      </c>
      <c r="AW1897" t="inlineStr">
        <is>
          <t>N/A</t>
        </is>
      </c>
      <c r="AX1897" t="inlineStr">
        <is>
          <t>N/A</t>
        </is>
      </c>
      <c r="AY1897" t="inlineStr">
        <is>
          <t>N/A</t>
        </is>
      </c>
      <c r="AZ1897" t="inlineStr">
        <is>
          <t>N/A</t>
        </is>
      </c>
      <c r="BA1897" t="inlineStr">
        <is>
          <t>N/A</t>
        </is>
      </c>
      <c r="BB1897" t="inlineStr">
        <is>
          <t>N/A</t>
        </is>
      </c>
      <c r="BC1897" t="inlineStr">
        <is>
          <t>N/A</t>
        </is>
      </c>
      <c r="BD1897" t="inlineStr">
        <is>
          <t>N/A</t>
        </is>
      </c>
      <c r="BE1897" t="inlineStr">
        <is>
          <t>N/A</t>
        </is>
      </c>
    </row>
    <row r="1898">
      <c r="A1898" t="inlineStr">
        <is>
          <t>WI220370887</t>
        </is>
      </c>
      <c r="B1898" t="inlineStr">
        <is>
          <t>DATA_VALIDATION</t>
        </is>
      </c>
      <c r="C1898" t="inlineStr">
        <is>
          <t>201330005921</t>
        </is>
      </c>
      <c r="D1898" t="inlineStr">
        <is>
          <t>Folder</t>
        </is>
      </c>
      <c r="E1898" s="2">
        <f>HYPERLINK("capsilon://?command=openfolder&amp;siteaddress=FAM.docvelocity-na8.net&amp;folderid=FX766C2C21-49A0-9119-27F5-94CA51DD5CCF","FX22038515")</f>
        <v>0.0</v>
      </c>
      <c r="F1898" t="inlineStr">
        <is>
          <t/>
        </is>
      </c>
      <c r="G1898" t="inlineStr">
        <is>
          <t/>
        </is>
      </c>
      <c r="H1898" t="inlineStr">
        <is>
          <t>Mailitem</t>
        </is>
      </c>
      <c r="I1898" t="inlineStr">
        <is>
          <t>MI2203726254</t>
        </is>
      </c>
      <c r="J1898" t="n">
        <v>56.0</v>
      </c>
      <c r="K1898" t="inlineStr">
        <is>
          <t>COMPLETED</t>
        </is>
      </c>
      <c r="L1898" t="inlineStr">
        <is>
          <t>MARK_AS_COMPLETED</t>
        </is>
      </c>
      <c r="M1898" t="inlineStr">
        <is>
          <t>Queue</t>
        </is>
      </c>
      <c r="N1898" t="n">
        <v>2.0</v>
      </c>
      <c r="O1898" s="1" t="n">
        <v>44643.784212962964</v>
      </c>
      <c r="P1898" s="1" t="n">
        <v>44643.791342592594</v>
      </c>
      <c r="Q1898" t="n">
        <v>30.0</v>
      </c>
      <c r="R1898" t="n">
        <v>586.0</v>
      </c>
      <c r="S1898" t="b">
        <v>0</v>
      </c>
      <c r="T1898" t="inlineStr">
        <is>
          <t>N/A</t>
        </is>
      </c>
      <c r="U1898" t="b">
        <v>1</v>
      </c>
      <c r="V1898" t="inlineStr">
        <is>
          <t>Nayan Naramshettiwar</t>
        </is>
      </c>
      <c r="W1898" s="1" t="n">
        <v>44643.790138888886</v>
      </c>
      <c r="X1898" t="n">
        <v>509.0</v>
      </c>
      <c r="Y1898" t="n">
        <v>42.0</v>
      </c>
      <c r="Z1898" t="n">
        <v>0.0</v>
      </c>
      <c r="AA1898" t="n">
        <v>42.0</v>
      </c>
      <c r="AB1898" t="n">
        <v>0.0</v>
      </c>
      <c r="AC1898" t="n">
        <v>18.0</v>
      </c>
      <c r="AD1898" t="n">
        <v>14.0</v>
      </c>
      <c r="AE1898" t="n">
        <v>0.0</v>
      </c>
      <c r="AF1898" t="n">
        <v>0.0</v>
      </c>
      <c r="AG1898" t="n">
        <v>0.0</v>
      </c>
      <c r="AH1898" t="inlineStr">
        <is>
          <t>Vikash Suryakanth Parmar</t>
        </is>
      </c>
      <c r="AI1898" s="1" t="n">
        <v>44643.791342592594</v>
      </c>
      <c r="AJ1898" t="n">
        <v>77.0</v>
      </c>
      <c r="AK1898" t="n">
        <v>0.0</v>
      </c>
      <c r="AL1898" t="n">
        <v>0.0</v>
      </c>
      <c r="AM1898" t="n">
        <v>0.0</v>
      </c>
      <c r="AN1898" t="n">
        <v>0.0</v>
      </c>
      <c r="AO1898" t="n">
        <v>0.0</v>
      </c>
      <c r="AP1898" t="n">
        <v>14.0</v>
      </c>
      <c r="AQ1898" t="n">
        <v>0.0</v>
      </c>
      <c r="AR1898" t="n">
        <v>0.0</v>
      </c>
      <c r="AS1898" t="n">
        <v>0.0</v>
      </c>
      <c r="AT1898" t="inlineStr">
        <is>
          <t>N/A</t>
        </is>
      </c>
      <c r="AU1898" t="inlineStr">
        <is>
          <t>N/A</t>
        </is>
      </c>
      <c r="AV1898" t="inlineStr">
        <is>
          <t>N/A</t>
        </is>
      </c>
      <c r="AW1898" t="inlineStr">
        <is>
          <t>N/A</t>
        </is>
      </c>
      <c r="AX1898" t="inlineStr">
        <is>
          <t>N/A</t>
        </is>
      </c>
      <c r="AY1898" t="inlineStr">
        <is>
          <t>N/A</t>
        </is>
      </c>
      <c r="AZ1898" t="inlineStr">
        <is>
          <t>N/A</t>
        </is>
      </c>
      <c r="BA1898" t="inlineStr">
        <is>
          <t>N/A</t>
        </is>
      </c>
      <c r="BB1898" t="inlineStr">
        <is>
          <t>N/A</t>
        </is>
      </c>
      <c r="BC1898" t="inlineStr">
        <is>
          <t>N/A</t>
        </is>
      </c>
      <c r="BD1898" t="inlineStr">
        <is>
          <t>N/A</t>
        </is>
      </c>
      <c r="BE1898" t="inlineStr">
        <is>
          <t>N/A</t>
        </is>
      </c>
    </row>
    <row r="1899">
      <c r="A1899" t="inlineStr">
        <is>
          <t>WI220370950</t>
        </is>
      </c>
      <c r="B1899" t="inlineStr">
        <is>
          <t>DATA_VALIDATION</t>
        </is>
      </c>
      <c r="C1899" t="inlineStr">
        <is>
          <t>201348000427</t>
        </is>
      </c>
      <c r="D1899" t="inlineStr">
        <is>
          <t>Folder</t>
        </is>
      </c>
      <c r="E1899" s="2">
        <f>HYPERLINK("capsilon://?command=openfolder&amp;siteaddress=FAM.docvelocity-na8.net&amp;folderid=FX72D5FE84-9992-17A9-995A-D091D6C33816","FX22037973")</f>
        <v>0.0</v>
      </c>
      <c r="F1899" t="inlineStr">
        <is>
          <t/>
        </is>
      </c>
      <c r="G1899" t="inlineStr">
        <is>
          <t/>
        </is>
      </c>
      <c r="H1899" t="inlineStr">
        <is>
          <t>Mailitem</t>
        </is>
      </c>
      <c r="I1899" t="inlineStr">
        <is>
          <t>MI2203730172</t>
        </is>
      </c>
      <c r="J1899" t="n">
        <v>271.0</v>
      </c>
      <c r="K1899" t="inlineStr">
        <is>
          <t>COMPLETED</t>
        </is>
      </c>
      <c r="L1899" t="inlineStr">
        <is>
          <t>MARK_AS_COMPLETED</t>
        </is>
      </c>
      <c r="M1899" t="inlineStr">
        <is>
          <t>Queue</t>
        </is>
      </c>
      <c r="N1899" t="n">
        <v>1.0</v>
      </c>
      <c r="O1899" s="1" t="n">
        <v>44643.797418981485</v>
      </c>
      <c r="P1899" s="1" t="n">
        <v>44643.827048611114</v>
      </c>
      <c r="Q1899" t="n">
        <v>1646.0</v>
      </c>
      <c r="R1899" t="n">
        <v>914.0</v>
      </c>
      <c r="S1899" t="b">
        <v>0</v>
      </c>
      <c r="T1899" t="inlineStr">
        <is>
          <t>N/A</t>
        </is>
      </c>
      <c r="U1899" t="b">
        <v>0</v>
      </c>
      <c r="V1899" t="inlineStr">
        <is>
          <t>Suraj Toradmal</t>
        </is>
      </c>
      <c r="W1899" s="1" t="n">
        <v>44643.827048611114</v>
      </c>
      <c r="X1899" t="n">
        <v>788.0</v>
      </c>
      <c r="Y1899" t="n">
        <v>0.0</v>
      </c>
      <c r="Z1899" t="n">
        <v>0.0</v>
      </c>
      <c r="AA1899" t="n">
        <v>0.0</v>
      </c>
      <c r="AB1899" t="n">
        <v>0.0</v>
      </c>
      <c r="AC1899" t="n">
        <v>0.0</v>
      </c>
      <c r="AD1899" t="n">
        <v>271.0</v>
      </c>
      <c r="AE1899" t="n">
        <v>259.0</v>
      </c>
      <c r="AF1899" t="n">
        <v>0.0</v>
      </c>
      <c r="AG1899" t="n">
        <v>8.0</v>
      </c>
      <c r="AH1899" t="inlineStr">
        <is>
          <t>N/A</t>
        </is>
      </c>
      <c r="AI1899" t="inlineStr">
        <is>
          <t>N/A</t>
        </is>
      </c>
      <c r="AJ1899" t="inlineStr">
        <is>
          <t>N/A</t>
        </is>
      </c>
      <c r="AK1899" t="inlineStr">
        <is>
          <t>N/A</t>
        </is>
      </c>
      <c r="AL1899" t="inlineStr">
        <is>
          <t>N/A</t>
        </is>
      </c>
      <c r="AM1899" t="inlineStr">
        <is>
          <t>N/A</t>
        </is>
      </c>
      <c r="AN1899" t="inlineStr">
        <is>
          <t>N/A</t>
        </is>
      </c>
      <c r="AO1899" t="inlineStr">
        <is>
          <t>N/A</t>
        </is>
      </c>
      <c r="AP1899" t="inlineStr">
        <is>
          <t>N/A</t>
        </is>
      </c>
      <c r="AQ1899" t="inlineStr">
        <is>
          <t>N/A</t>
        </is>
      </c>
      <c r="AR1899" t="inlineStr">
        <is>
          <t>N/A</t>
        </is>
      </c>
      <c r="AS1899" t="inlineStr">
        <is>
          <t>N/A</t>
        </is>
      </c>
      <c r="AT1899" t="inlineStr">
        <is>
          <t>N/A</t>
        </is>
      </c>
      <c r="AU1899" t="inlineStr">
        <is>
          <t>N/A</t>
        </is>
      </c>
      <c r="AV1899" t="inlineStr">
        <is>
          <t>N/A</t>
        </is>
      </c>
      <c r="AW1899" t="inlineStr">
        <is>
          <t>N/A</t>
        </is>
      </c>
      <c r="AX1899" t="inlineStr">
        <is>
          <t>N/A</t>
        </is>
      </c>
      <c r="AY1899" t="inlineStr">
        <is>
          <t>N/A</t>
        </is>
      </c>
      <c r="AZ1899" t="inlineStr">
        <is>
          <t>N/A</t>
        </is>
      </c>
      <c r="BA1899" t="inlineStr">
        <is>
          <t>N/A</t>
        </is>
      </c>
      <c r="BB1899" t="inlineStr">
        <is>
          <t>N/A</t>
        </is>
      </c>
      <c r="BC1899" t="inlineStr">
        <is>
          <t>N/A</t>
        </is>
      </c>
      <c r="BD1899" t="inlineStr">
        <is>
          <t>N/A</t>
        </is>
      </c>
      <c r="BE1899" t="inlineStr">
        <is>
          <t>N/A</t>
        </is>
      </c>
    </row>
    <row r="1900">
      <c r="A1900" t="inlineStr">
        <is>
          <t>WI22037100</t>
        </is>
      </c>
      <c r="B1900" t="inlineStr">
        <is>
          <t>DATA_VALIDATION</t>
        </is>
      </c>
      <c r="C1900" t="inlineStr">
        <is>
          <t>201300021809</t>
        </is>
      </c>
      <c r="D1900" t="inlineStr">
        <is>
          <t>Folder</t>
        </is>
      </c>
      <c r="E1900" s="2">
        <f>HYPERLINK("capsilon://?command=openfolder&amp;siteaddress=FAM.docvelocity-na8.net&amp;folderid=FX78E2E2E4-02FF-BB30-6A02-56336E56B52D","FX220213076")</f>
        <v>0.0</v>
      </c>
      <c r="F1900" t="inlineStr">
        <is>
          <t/>
        </is>
      </c>
      <c r="G1900" t="inlineStr">
        <is>
          <t/>
        </is>
      </c>
      <c r="H1900" t="inlineStr">
        <is>
          <t>Mailitem</t>
        </is>
      </c>
      <c r="I1900" t="inlineStr">
        <is>
          <t>MI220376397</t>
        </is>
      </c>
      <c r="J1900" t="n">
        <v>0.0</v>
      </c>
      <c r="K1900" t="inlineStr">
        <is>
          <t>COMPLETED</t>
        </is>
      </c>
      <c r="L1900" t="inlineStr">
        <is>
          <t>MARK_AS_COMPLETED</t>
        </is>
      </c>
      <c r="M1900" t="inlineStr">
        <is>
          <t>Queue</t>
        </is>
      </c>
      <c r="N1900" t="n">
        <v>1.0</v>
      </c>
      <c r="O1900" s="1" t="n">
        <v>44622.63135416667</v>
      </c>
      <c r="P1900" s="1" t="n">
        <v>44622.65699074074</v>
      </c>
      <c r="Q1900" t="n">
        <v>1247.0</v>
      </c>
      <c r="R1900" t="n">
        <v>968.0</v>
      </c>
      <c r="S1900" t="b">
        <v>0</v>
      </c>
      <c r="T1900" t="inlineStr">
        <is>
          <t>N/A</t>
        </is>
      </c>
      <c r="U1900" t="b">
        <v>0</v>
      </c>
      <c r="V1900" t="inlineStr">
        <is>
          <t>Prajakta Jagannath Mane</t>
        </is>
      </c>
      <c r="W1900" s="1" t="n">
        <v>44622.65699074074</v>
      </c>
      <c r="X1900" t="n">
        <v>818.0</v>
      </c>
      <c r="Y1900" t="n">
        <v>0.0</v>
      </c>
      <c r="Z1900" t="n">
        <v>0.0</v>
      </c>
      <c r="AA1900" t="n">
        <v>0.0</v>
      </c>
      <c r="AB1900" t="n">
        <v>0.0</v>
      </c>
      <c r="AC1900" t="n">
        <v>0.0</v>
      </c>
      <c r="AD1900" t="n">
        <v>0.0</v>
      </c>
      <c r="AE1900" t="n">
        <v>37.0</v>
      </c>
      <c r="AF1900" t="n">
        <v>0.0</v>
      </c>
      <c r="AG1900" t="n">
        <v>6.0</v>
      </c>
      <c r="AH1900" t="inlineStr">
        <is>
          <t>N/A</t>
        </is>
      </c>
      <c r="AI1900" t="inlineStr">
        <is>
          <t>N/A</t>
        </is>
      </c>
      <c r="AJ1900" t="inlineStr">
        <is>
          <t>N/A</t>
        </is>
      </c>
      <c r="AK1900" t="inlineStr">
        <is>
          <t>N/A</t>
        </is>
      </c>
      <c r="AL1900" t="inlineStr">
        <is>
          <t>N/A</t>
        </is>
      </c>
      <c r="AM1900" t="inlineStr">
        <is>
          <t>N/A</t>
        </is>
      </c>
      <c r="AN1900" t="inlineStr">
        <is>
          <t>N/A</t>
        </is>
      </c>
      <c r="AO1900" t="inlineStr">
        <is>
          <t>N/A</t>
        </is>
      </c>
      <c r="AP1900" t="inlineStr">
        <is>
          <t>N/A</t>
        </is>
      </c>
      <c r="AQ1900" t="inlineStr">
        <is>
          <t>N/A</t>
        </is>
      </c>
      <c r="AR1900" t="inlineStr">
        <is>
          <t>N/A</t>
        </is>
      </c>
      <c r="AS1900" t="inlineStr">
        <is>
          <t>N/A</t>
        </is>
      </c>
      <c r="AT1900" t="inlineStr">
        <is>
          <t>N/A</t>
        </is>
      </c>
      <c r="AU1900" t="inlineStr">
        <is>
          <t>N/A</t>
        </is>
      </c>
      <c r="AV1900" t="inlineStr">
        <is>
          <t>N/A</t>
        </is>
      </c>
      <c r="AW1900" t="inlineStr">
        <is>
          <t>N/A</t>
        </is>
      </c>
      <c r="AX1900" t="inlineStr">
        <is>
          <t>N/A</t>
        </is>
      </c>
      <c r="AY1900" t="inlineStr">
        <is>
          <t>N/A</t>
        </is>
      </c>
      <c r="AZ1900" t="inlineStr">
        <is>
          <t>N/A</t>
        </is>
      </c>
      <c r="BA1900" t="inlineStr">
        <is>
          <t>N/A</t>
        </is>
      </c>
      <c r="BB1900" t="inlineStr">
        <is>
          <t>N/A</t>
        </is>
      </c>
      <c r="BC1900" t="inlineStr">
        <is>
          <t>N/A</t>
        </is>
      </c>
      <c r="BD1900" t="inlineStr">
        <is>
          <t>N/A</t>
        </is>
      </c>
      <c r="BE1900" t="inlineStr">
        <is>
          <t>N/A</t>
        </is>
      </c>
    </row>
    <row r="1901">
      <c r="A1901" t="inlineStr">
        <is>
          <t>WI220371023</t>
        </is>
      </c>
      <c r="B1901" t="inlineStr">
        <is>
          <t>DATA_VALIDATION</t>
        </is>
      </c>
      <c r="C1901" t="inlineStr">
        <is>
          <t>201100014880</t>
        </is>
      </c>
      <c r="D1901" t="inlineStr">
        <is>
          <t>Folder</t>
        </is>
      </c>
      <c r="E1901" s="2">
        <f>HYPERLINK("capsilon://?command=openfolder&amp;siteaddress=FAM.docvelocity-na8.net&amp;folderid=FXB6F212C5-0B3C-F8D2-3209-5D864DF12711","FX220310311")</f>
        <v>0.0</v>
      </c>
      <c r="F1901" t="inlineStr">
        <is>
          <t/>
        </is>
      </c>
      <c r="G1901" t="inlineStr">
        <is>
          <t/>
        </is>
      </c>
      <c r="H1901" t="inlineStr">
        <is>
          <t>Mailitem</t>
        </is>
      </c>
      <c r="I1901" t="inlineStr">
        <is>
          <t>MI2203730729</t>
        </is>
      </c>
      <c r="J1901" t="n">
        <v>680.0</v>
      </c>
      <c r="K1901" t="inlineStr">
        <is>
          <t>COMPLETED</t>
        </is>
      </c>
      <c r="L1901" t="inlineStr">
        <is>
          <t>MARK_AS_COMPLETED</t>
        </is>
      </c>
      <c r="M1901" t="inlineStr">
        <is>
          <t>Queue</t>
        </is>
      </c>
      <c r="N1901" t="n">
        <v>2.0</v>
      </c>
      <c r="O1901" s="1" t="n">
        <v>44643.81303240741</v>
      </c>
      <c r="P1901" s="1" t="n">
        <v>44644.38107638889</v>
      </c>
      <c r="Q1901" t="n">
        <v>39759.0</v>
      </c>
      <c r="R1901" t="n">
        <v>9320.0</v>
      </c>
      <c r="S1901" t="b">
        <v>0</v>
      </c>
      <c r="T1901" t="inlineStr">
        <is>
          <t>N/A</t>
        </is>
      </c>
      <c r="U1901" t="b">
        <v>0</v>
      </c>
      <c r="V1901" t="inlineStr">
        <is>
          <t>Sanket Koli</t>
        </is>
      </c>
      <c r="W1901" s="1" t="n">
        <v>44644.04153935185</v>
      </c>
      <c r="X1901" t="n">
        <v>6675.0</v>
      </c>
      <c r="Y1901" t="n">
        <v>493.0</v>
      </c>
      <c r="Z1901" t="n">
        <v>0.0</v>
      </c>
      <c r="AA1901" t="n">
        <v>493.0</v>
      </c>
      <c r="AB1901" t="n">
        <v>99.0</v>
      </c>
      <c r="AC1901" t="n">
        <v>20.0</v>
      </c>
      <c r="AD1901" t="n">
        <v>187.0</v>
      </c>
      <c r="AE1901" t="n">
        <v>0.0</v>
      </c>
      <c r="AF1901" t="n">
        <v>0.0</v>
      </c>
      <c r="AG1901" t="n">
        <v>0.0</v>
      </c>
      <c r="AH1901" t="inlineStr">
        <is>
          <t>Supriya Khape</t>
        </is>
      </c>
      <c r="AI1901" s="1" t="n">
        <v>44644.38107638889</v>
      </c>
      <c r="AJ1901" t="n">
        <v>2496.0</v>
      </c>
      <c r="AK1901" t="n">
        <v>10.0</v>
      </c>
      <c r="AL1901" t="n">
        <v>0.0</v>
      </c>
      <c r="AM1901" t="n">
        <v>10.0</v>
      </c>
      <c r="AN1901" t="n">
        <v>99.0</v>
      </c>
      <c r="AO1901" t="n">
        <v>10.0</v>
      </c>
      <c r="AP1901" t="n">
        <v>177.0</v>
      </c>
      <c r="AQ1901" t="n">
        <v>0.0</v>
      </c>
      <c r="AR1901" t="n">
        <v>0.0</v>
      </c>
      <c r="AS1901" t="n">
        <v>0.0</v>
      </c>
      <c r="AT1901" t="inlineStr">
        <is>
          <t>N/A</t>
        </is>
      </c>
      <c r="AU1901" t="inlineStr">
        <is>
          <t>N/A</t>
        </is>
      </c>
      <c r="AV1901" t="inlineStr">
        <is>
          <t>N/A</t>
        </is>
      </c>
      <c r="AW1901" t="inlineStr">
        <is>
          <t>N/A</t>
        </is>
      </c>
      <c r="AX1901" t="inlineStr">
        <is>
          <t>N/A</t>
        </is>
      </c>
      <c r="AY1901" t="inlineStr">
        <is>
          <t>N/A</t>
        </is>
      </c>
      <c r="AZ1901" t="inlineStr">
        <is>
          <t>N/A</t>
        </is>
      </c>
      <c r="BA1901" t="inlineStr">
        <is>
          <t>N/A</t>
        </is>
      </c>
      <c r="BB1901" t="inlineStr">
        <is>
          <t>N/A</t>
        </is>
      </c>
      <c r="BC1901" t="inlineStr">
        <is>
          <t>N/A</t>
        </is>
      </c>
      <c r="BD1901" t="inlineStr">
        <is>
          <t>N/A</t>
        </is>
      </c>
      <c r="BE1901" t="inlineStr">
        <is>
          <t>N/A</t>
        </is>
      </c>
    </row>
    <row r="1902">
      <c r="A1902" t="inlineStr">
        <is>
          <t>WI22037103</t>
        </is>
      </c>
      <c r="B1902" t="inlineStr">
        <is>
          <t>DATA_VALIDATION</t>
        </is>
      </c>
      <c r="C1902" t="inlineStr">
        <is>
          <t>201300021861</t>
        </is>
      </c>
      <c r="D1902" t="inlineStr">
        <is>
          <t>Folder</t>
        </is>
      </c>
      <c r="E1902" s="2">
        <f>HYPERLINK("capsilon://?command=openfolder&amp;siteaddress=FAM.docvelocity-na8.net&amp;folderid=FX3F382E35-CCAF-4375-8EDA-FED541C6889D","FX2203688")</f>
        <v>0.0</v>
      </c>
      <c r="F1902" t="inlineStr">
        <is>
          <t/>
        </is>
      </c>
      <c r="G1902" t="inlineStr">
        <is>
          <t/>
        </is>
      </c>
      <c r="H1902" t="inlineStr">
        <is>
          <t>Mailitem</t>
        </is>
      </c>
      <c r="I1902" t="inlineStr">
        <is>
          <t>MI220376300</t>
        </is>
      </c>
      <c r="J1902" t="n">
        <v>0.0</v>
      </c>
      <c r="K1902" t="inlineStr">
        <is>
          <t>COMPLETED</t>
        </is>
      </c>
      <c r="L1902" t="inlineStr">
        <is>
          <t>MARK_AS_COMPLETED</t>
        </is>
      </c>
      <c r="M1902" t="inlineStr">
        <is>
          <t>Queue</t>
        </is>
      </c>
      <c r="N1902" t="n">
        <v>1.0</v>
      </c>
      <c r="O1902" s="1" t="n">
        <v>44622.63153935185</v>
      </c>
      <c r="P1902" s="1" t="n">
        <v>44622.666666666664</v>
      </c>
      <c r="Q1902" t="n">
        <v>2532.0</v>
      </c>
      <c r="R1902" t="n">
        <v>503.0</v>
      </c>
      <c r="S1902" t="b">
        <v>0</v>
      </c>
      <c r="T1902" t="inlineStr">
        <is>
          <t>N/A</t>
        </is>
      </c>
      <c r="U1902" t="b">
        <v>0</v>
      </c>
      <c r="V1902" t="inlineStr">
        <is>
          <t>Prajakta Jagannath Mane</t>
        </is>
      </c>
      <c r="W1902" s="1" t="n">
        <v>44622.666666666664</v>
      </c>
      <c r="X1902" t="n">
        <v>353.0</v>
      </c>
      <c r="Y1902" t="n">
        <v>0.0</v>
      </c>
      <c r="Z1902" t="n">
        <v>0.0</v>
      </c>
      <c r="AA1902" t="n">
        <v>0.0</v>
      </c>
      <c r="AB1902" t="n">
        <v>0.0</v>
      </c>
      <c r="AC1902" t="n">
        <v>0.0</v>
      </c>
      <c r="AD1902" t="n">
        <v>0.0</v>
      </c>
      <c r="AE1902" t="n">
        <v>156.0</v>
      </c>
      <c r="AF1902" t="n">
        <v>0.0</v>
      </c>
      <c r="AG1902" t="n">
        <v>8.0</v>
      </c>
      <c r="AH1902" t="inlineStr">
        <is>
          <t>N/A</t>
        </is>
      </c>
      <c r="AI1902" t="inlineStr">
        <is>
          <t>N/A</t>
        </is>
      </c>
      <c r="AJ1902" t="inlineStr">
        <is>
          <t>N/A</t>
        </is>
      </c>
      <c r="AK1902" t="inlineStr">
        <is>
          <t>N/A</t>
        </is>
      </c>
      <c r="AL1902" t="inlineStr">
        <is>
          <t>N/A</t>
        </is>
      </c>
      <c r="AM1902" t="inlineStr">
        <is>
          <t>N/A</t>
        </is>
      </c>
      <c r="AN1902" t="inlineStr">
        <is>
          <t>N/A</t>
        </is>
      </c>
      <c r="AO1902" t="inlineStr">
        <is>
          <t>N/A</t>
        </is>
      </c>
      <c r="AP1902" t="inlineStr">
        <is>
          <t>N/A</t>
        </is>
      </c>
      <c r="AQ1902" t="inlineStr">
        <is>
          <t>N/A</t>
        </is>
      </c>
      <c r="AR1902" t="inlineStr">
        <is>
          <t>N/A</t>
        </is>
      </c>
      <c r="AS1902" t="inlineStr">
        <is>
          <t>N/A</t>
        </is>
      </c>
      <c r="AT1902" t="inlineStr">
        <is>
          <t>N/A</t>
        </is>
      </c>
      <c r="AU1902" t="inlineStr">
        <is>
          <t>N/A</t>
        </is>
      </c>
      <c r="AV1902" t="inlineStr">
        <is>
          <t>N/A</t>
        </is>
      </c>
      <c r="AW1902" t="inlineStr">
        <is>
          <t>N/A</t>
        </is>
      </c>
      <c r="AX1902" t="inlineStr">
        <is>
          <t>N/A</t>
        </is>
      </c>
      <c r="AY1902" t="inlineStr">
        <is>
          <t>N/A</t>
        </is>
      </c>
      <c r="AZ1902" t="inlineStr">
        <is>
          <t>N/A</t>
        </is>
      </c>
      <c r="BA1902" t="inlineStr">
        <is>
          <t>N/A</t>
        </is>
      </c>
      <c r="BB1902" t="inlineStr">
        <is>
          <t>N/A</t>
        </is>
      </c>
      <c r="BC1902" t="inlineStr">
        <is>
          <t>N/A</t>
        </is>
      </c>
      <c r="BD1902" t="inlineStr">
        <is>
          <t>N/A</t>
        </is>
      </c>
      <c r="BE1902" t="inlineStr">
        <is>
          <t>N/A</t>
        </is>
      </c>
    </row>
    <row r="1903">
      <c r="A1903" t="inlineStr">
        <is>
          <t>WI220371054</t>
        </is>
      </c>
      <c r="B1903" t="inlineStr">
        <is>
          <t>DATA_VALIDATION</t>
        </is>
      </c>
      <c r="C1903" t="inlineStr">
        <is>
          <t>201130013528</t>
        </is>
      </c>
      <c r="D1903" t="inlineStr">
        <is>
          <t>Folder</t>
        </is>
      </c>
      <c r="E1903" s="2">
        <f>HYPERLINK("capsilon://?command=openfolder&amp;siteaddress=FAM.docvelocity-na8.net&amp;folderid=FXAD757029-1760-209E-778A-D0C3F3887673","FX220310601")</f>
        <v>0.0</v>
      </c>
      <c r="F1903" t="inlineStr">
        <is>
          <t/>
        </is>
      </c>
      <c r="G1903" t="inlineStr">
        <is>
          <t/>
        </is>
      </c>
      <c r="H1903" t="inlineStr">
        <is>
          <t>Mailitem</t>
        </is>
      </c>
      <c r="I1903" t="inlineStr">
        <is>
          <t>MI2203728339</t>
        </is>
      </c>
      <c r="J1903" t="n">
        <v>578.0</v>
      </c>
      <c r="K1903" t="inlineStr">
        <is>
          <t>COMPLETED</t>
        </is>
      </c>
      <c r="L1903" t="inlineStr">
        <is>
          <t>MARK_AS_COMPLETED</t>
        </is>
      </c>
      <c r="M1903" t="inlineStr">
        <is>
          <t>Queue</t>
        </is>
      </c>
      <c r="N1903" t="n">
        <v>2.0</v>
      </c>
      <c r="O1903" s="1" t="n">
        <v>44643.81753472222</v>
      </c>
      <c r="P1903" s="1" t="n">
        <v>44644.220625</v>
      </c>
      <c r="Q1903" t="n">
        <v>21860.0</v>
      </c>
      <c r="R1903" t="n">
        <v>12967.0</v>
      </c>
      <c r="S1903" t="b">
        <v>0</v>
      </c>
      <c r="T1903" t="inlineStr">
        <is>
          <t>N/A</t>
        </is>
      </c>
      <c r="U1903" t="b">
        <v>1</v>
      </c>
      <c r="V1903" t="inlineStr">
        <is>
          <t>Sandip Tribhuvan</t>
        </is>
      </c>
      <c r="W1903" s="1" t="n">
        <v>44643.95658564815</v>
      </c>
      <c r="X1903" t="n">
        <v>8034.0</v>
      </c>
      <c r="Y1903" t="n">
        <v>600.0</v>
      </c>
      <c r="Z1903" t="n">
        <v>0.0</v>
      </c>
      <c r="AA1903" t="n">
        <v>600.0</v>
      </c>
      <c r="AB1903" t="n">
        <v>0.0</v>
      </c>
      <c r="AC1903" t="n">
        <v>239.0</v>
      </c>
      <c r="AD1903" t="n">
        <v>-22.0</v>
      </c>
      <c r="AE1903" t="n">
        <v>0.0</v>
      </c>
      <c r="AF1903" t="n">
        <v>0.0</v>
      </c>
      <c r="AG1903" t="n">
        <v>0.0</v>
      </c>
      <c r="AH1903" t="inlineStr">
        <is>
          <t>Raman Vaidya</t>
        </is>
      </c>
      <c r="AI1903" s="1" t="n">
        <v>44644.220625</v>
      </c>
      <c r="AJ1903" t="n">
        <v>4904.0</v>
      </c>
      <c r="AK1903" t="n">
        <v>31.0</v>
      </c>
      <c r="AL1903" t="n">
        <v>0.0</v>
      </c>
      <c r="AM1903" t="n">
        <v>31.0</v>
      </c>
      <c r="AN1903" t="n">
        <v>0.0</v>
      </c>
      <c r="AO1903" t="n">
        <v>29.0</v>
      </c>
      <c r="AP1903" t="n">
        <v>-53.0</v>
      </c>
      <c r="AQ1903" t="n">
        <v>0.0</v>
      </c>
      <c r="AR1903" t="n">
        <v>0.0</v>
      </c>
      <c r="AS1903" t="n">
        <v>0.0</v>
      </c>
      <c r="AT1903" t="inlineStr">
        <is>
          <t>N/A</t>
        </is>
      </c>
      <c r="AU1903" t="inlineStr">
        <is>
          <t>N/A</t>
        </is>
      </c>
      <c r="AV1903" t="inlineStr">
        <is>
          <t>N/A</t>
        </is>
      </c>
      <c r="AW1903" t="inlineStr">
        <is>
          <t>N/A</t>
        </is>
      </c>
      <c r="AX1903" t="inlineStr">
        <is>
          <t>N/A</t>
        </is>
      </c>
      <c r="AY1903" t="inlineStr">
        <is>
          <t>N/A</t>
        </is>
      </c>
      <c r="AZ1903" t="inlineStr">
        <is>
          <t>N/A</t>
        </is>
      </c>
      <c r="BA1903" t="inlineStr">
        <is>
          <t>N/A</t>
        </is>
      </c>
      <c r="BB1903" t="inlineStr">
        <is>
          <t>N/A</t>
        </is>
      </c>
      <c r="BC1903" t="inlineStr">
        <is>
          <t>N/A</t>
        </is>
      </c>
      <c r="BD1903" t="inlineStr">
        <is>
          <t>N/A</t>
        </is>
      </c>
      <c r="BE1903" t="inlineStr">
        <is>
          <t>N/A</t>
        </is>
      </c>
    </row>
    <row r="1904">
      <c r="A1904" t="inlineStr">
        <is>
          <t>WI220371064</t>
        </is>
      </c>
      <c r="B1904" t="inlineStr">
        <is>
          <t>DATA_VALIDATION</t>
        </is>
      </c>
      <c r="C1904" t="inlineStr">
        <is>
          <t>201300022309</t>
        </is>
      </c>
      <c r="D1904" t="inlineStr">
        <is>
          <t>Folder</t>
        </is>
      </c>
      <c r="E1904" s="2">
        <f>HYPERLINK("capsilon://?command=openfolder&amp;siteaddress=FAM.docvelocity-na8.net&amp;folderid=FX323BF837-47E9-233D-C861-6284C0A6AAF3","FX22039481")</f>
        <v>0.0</v>
      </c>
      <c r="F1904" t="inlineStr">
        <is>
          <t/>
        </is>
      </c>
      <c r="G1904" t="inlineStr">
        <is>
          <t/>
        </is>
      </c>
      <c r="H1904" t="inlineStr">
        <is>
          <t>Mailitem</t>
        </is>
      </c>
      <c r="I1904" t="inlineStr">
        <is>
          <t>MI2203728687</t>
        </is>
      </c>
      <c r="J1904" t="n">
        <v>234.0</v>
      </c>
      <c r="K1904" t="inlineStr">
        <is>
          <t>COMPLETED</t>
        </is>
      </c>
      <c r="L1904" t="inlineStr">
        <is>
          <t>MARK_AS_COMPLETED</t>
        </is>
      </c>
      <c r="M1904" t="inlineStr">
        <is>
          <t>Queue</t>
        </is>
      </c>
      <c r="N1904" t="n">
        <v>2.0</v>
      </c>
      <c r="O1904" s="1" t="n">
        <v>44643.81859953704</v>
      </c>
      <c r="P1904" s="1" t="n">
        <v>44644.234664351854</v>
      </c>
      <c r="Q1904" t="n">
        <v>31671.0</v>
      </c>
      <c r="R1904" t="n">
        <v>4277.0</v>
      </c>
      <c r="S1904" t="b">
        <v>0</v>
      </c>
      <c r="T1904" t="inlineStr">
        <is>
          <t>N/A</t>
        </is>
      </c>
      <c r="U1904" t="b">
        <v>1</v>
      </c>
      <c r="V1904" t="inlineStr">
        <is>
          <t>Monali Jadhav</t>
        </is>
      </c>
      <c r="W1904" s="1" t="n">
        <v>44643.90288194444</v>
      </c>
      <c r="X1904" t="n">
        <v>2670.0</v>
      </c>
      <c r="Y1904" t="n">
        <v>205.0</v>
      </c>
      <c r="Z1904" t="n">
        <v>0.0</v>
      </c>
      <c r="AA1904" t="n">
        <v>205.0</v>
      </c>
      <c r="AB1904" t="n">
        <v>0.0</v>
      </c>
      <c r="AC1904" t="n">
        <v>39.0</v>
      </c>
      <c r="AD1904" t="n">
        <v>29.0</v>
      </c>
      <c r="AE1904" t="n">
        <v>0.0</v>
      </c>
      <c r="AF1904" t="n">
        <v>0.0</v>
      </c>
      <c r="AG1904" t="n">
        <v>0.0</v>
      </c>
      <c r="AH1904" t="inlineStr">
        <is>
          <t>Raman Vaidya</t>
        </is>
      </c>
      <c r="AI1904" s="1" t="n">
        <v>44644.234664351854</v>
      </c>
      <c r="AJ1904" t="n">
        <v>1212.0</v>
      </c>
      <c r="AK1904" t="n">
        <v>2.0</v>
      </c>
      <c r="AL1904" t="n">
        <v>0.0</v>
      </c>
      <c r="AM1904" t="n">
        <v>2.0</v>
      </c>
      <c r="AN1904" t="n">
        <v>0.0</v>
      </c>
      <c r="AO1904" t="n">
        <v>2.0</v>
      </c>
      <c r="AP1904" t="n">
        <v>27.0</v>
      </c>
      <c r="AQ1904" t="n">
        <v>0.0</v>
      </c>
      <c r="AR1904" t="n">
        <v>0.0</v>
      </c>
      <c r="AS1904" t="n">
        <v>0.0</v>
      </c>
      <c r="AT1904" t="inlineStr">
        <is>
          <t>N/A</t>
        </is>
      </c>
      <c r="AU1904" t="inlineStr">
        <is>
          <t>N/A</t>
        </is>
      </c>
      <c r="AV1904" t="inlineStr">
        <is>
          <t>N/A</t>
        </is>
      </c>
      <c r="AW1904" t="inlineStr">
        <is>
          <t>N/A</t>
        </is>
      </c>
      <c r="AX1904" t="inlineStr">
        <is>
          <t>N/A</t>
        </is>
      </c>
      <c r="AY1904" t="inlineStr">
        <is>
          <t>N/A</t>
        </is>
      </c>
      <c r="AZ1904" t="inlineStr">
        <is>
          <t>N/A</t>
        </is>
      </c>
      <c r="BA1904" t="inlineStr">
        <is>
          <t>N/A</t>
        </is>
      </c>
      <c r="BB1904" t="inlineStr">
        <is>
          <t>N/A</t>
        </is>
      </c>
      <c r="BC1904" t="inlineStr">
        <is>
          <t>N/A</t>
        </is>
      </c>
      <c r="BD1904" t="inlineStr">
        <is>
          <t>N/A</t>
        </is>
      </c>
      <c r="BE1904" t="inlineStr">
        <is>
          <t>N/A</t>
        </is>
      </c>
    </row>
    <row r="1905">
      <c r="A1905" t="inlineStr">
        <is>
          <t>WI220371076</t>
        </is>
      </c>
      <c r="B1905" t="inlineStr">
        <is>
          <t>DATA_VALIDATION</t>
        </is>
      </c>
      <c r="C1905" t="inlineStr">
        <is>
          <t>201110012579</t>
        </is>
      </c>
      <c r="D1905" t="inlineStr">
        <is>
          <t>Folder</t>
        </is>
      </c>
      <c r="E1905" s="2">
        <f>HYPERLINK("capsilon://?command=openfolder&amp;siteaddress=FAM.docvelocity-na8.net&amp;folderid=FX2A43F115-327A-1DD1-D9BF-0E4DB22D0FAA","FX22033812")</f>
        <v>0.0</v>
      </c>
      <c r="F1905" t="inlineStr">
        <is>
          <t/>
        </is>
      </c>
      <c r="G1905" t="inlineStr">
        <is>
          <t/>
        </is>
      </c>
      <c r="H1905" t="inlineStr">
        <is>
          <t>Mailitem</t>
        </is>
      </c>
      <c r="I1905" t="inlineStr">
        <is>
          <t>MI2203731111</t>
        </is>
      </c>
      <c r="J1905" t="n">
        <v>382.0</v>
      </c>
      <c r="K1905" t="inlineStr">
        <is>
          <t>COMPLETED</t>
        </is>
      </c>
      <c r="L1905" t="inlineStr">
        <is>
          <t>MARK_AS_COMPLETED</t>
        </is>
      </c>
      <c r="M1905" t="inlineStr">
        <is>
          <t>Queue</t>
        </is>
      </c>
      <c r="N1905" t="n">
        <v>1.0</v>
      </c>
      <c r="O1905" s="1" t="n">
        <v>44643.82299768519</v>
      </c>
      <c r="P1905" s="1" t="n">
        <v>44644.030543981484</v>
      </c>
      <c r="Q1905" t="n">
        <v>13324.0</v>
      </c>
      <c r="R1905" t="n">
        <v>4608.0</v>
      </c>
      <c r="S1905" t="b">
        <v>0</v>
      </c>
      <c r="T1905" t="inlineStr">
        <is>
          <t>N/A</t>
        </is>
      </c>
      <c r="U1905" t="b">
        <v>0</v>
      </c>
      <c r="V1905" t="inlineStr">
        <is>
          <t>Sandip Tribhuvan</t>
        </is>
      </c>
      <c r="W1905" s="1" t="n">
        <v>44644.030543981484</v>
      </c>
      <c r="X1905" t="n">
        <v>4588.0</v>
      </c>
      <c r="Y1905" t="n">
        <v>0.0</v>
      </c>
      <c r="Z1905" t="n">
        <v>0.0</v>
      </c>
      <c r="AA1905" t="n">
        <v>0.0</v>
      </c>
      <c r="AB1905" t="n">
        <v>0.0</v>
      </c>
      <c r="AC1905" t="n">
        <v>0.0</v>
      </c>
      <c r="AD1905" t="n">
        <v>382.0</v>
      </c>
      <c r="AE1905" t="n">
        <v>356.0</v>
      </c>
      <c r="AF1905" t="n">
        <v>0.0</v>
      </c>
      <c r="AG1905" t="n">
        <v>19.0</v>
      </c>
      <c r="AH1905" t="inlineStr">
        <is>
          <t>N/A</t>
        </is>
      </c>
      <c r="AI1905" t="inlineStr">
        <is>
          <t>N/A</t>
        </is>
      </c>
      <c r="AJ1905" t="inlineStr">
        <is>
          <t>N/A</t>
        </is>
      </c>
      <c r="AK1905" t="inlineStr">
        <is>
          <t>N/A</t>
        </is>
      </c>
      <c r="AL1905" t="inlineStr">
        <is>
          <t>N/A</t>
        </is>
      </c>
      <c r="AM1905" t="inlineStr">
        <is>
          <t>N/A</t>
        </is>
      </c>
      <c r="AN1905" t="inlineStr">
        <is>
          <t>N/A</t>
        </is>
      </c>
      <c r="AO1905" t="inlineStr">
        <is>
          <t>N/A</t>
        </is>
      </c>
      <c r="AP1905" t="inlineStr">
        <is>
          <t>N/A</t>
        </is>
      </c>
      <c r="AQ1905" t="inlineStr">
        <is>
          <t>N/A</t>
        </is>
      </c>
      <c r="AR1905" t="inlineStr">
        <is>
          <t>N/A</t>
        </is>
      </c>
      <c r="AS1905" t="inlineStr">
        <is>
          <t>N/A</t>
        </is>
      </c>
      <c r="AT1905" t="inlineStr">
        <is>
          <t>N/A</t>
        </is>
      </c>
      <c r="AU1905" t="inlineStr">
        <is>
          <t>N/A</t>
        </is>
      </c>
      <c r="AV1905" t="inlineStr">
        <is>
          <t>N/A</t>
        </is>
      </c>
      <c r="AW1905" t="inlineStr">
        <is>
          <t>N/A</t>
        </is>
      </c>
      <c r="AX1905" t="inlineStr">
        <is>
          <t>N/A</t>
        </is>
      </c>
      <c r="AY1905" t="inlineStr">
        <is>
          <t>N/A</t>
        </is>
      </c>
      <c r="AZ1905" t="inlineStr">
        <is>
          <t>N/A</t>
        </is>
      </c>
      <c r="BA1905" t="inlineStr">
        <is>
          <t>N/A</t>
        </is>
      </c>
      <c r="BB1905" t="inlineStr">
        <is>
          <t>N/A</t>
        </is>
      </c>
      <c r="BC1905" t="inlineStr">
        <is>
          <t>N/A</t>
        </is>
      </c>
      <c r="BD1905" t="inlineStr">
        <is>
          <t>N/A</t>
        </is>
      </c>
      <c r="BE1905" t="inlineStr">
        <is>
          <t>N/A</t>
        </is>
      </c>
    </row>
    <row r="1906">
      <c r="A1906" t="inlineStr">
        <is>
          <t>WI220371082</t>
        </is>
      </c>
      <c r="B1906" t="inlineStr">
        <is>
          <t>DATA_VALIDATION</t>
        </is>
      </c>
      <c r="C1906" t="inlineStr">
        <is>
          <t>201348000427</t>
        </is>
      </c>
      <c r="D1906" t="inlineStr">
        <is>
          <t>Folder</t>
        </is>
      </c>
      <c r="E1906" s="2">
        <f>HYPERLINK("capsilon://?command=openfolder&amp;siteaddress=FAM.docvelocity-na8.net&amp;folderid=FX72D5FE84-9992-17A9-995A-D091D6C33816","FX22037973")</f>
        <v>0.0</v>
      </c>
      <c r="F1906" t="inlineStr">
        <is>
          <t/>
        </is>
      </c>
      <c r="G1906" t="inlineStr">
        <is>
          <t/>
        </is>
      </c>
      <c r="H1906" t="inlineStr">
        <is>
          <t>Mailitem</t>
        </is>
      </c>
      <c r="I1906" t="inlineStr">
        <is>
          <t>MI2203730172</t>
        </is>
      </c>
      <c r="J1906" t="n">
        <v>423.0</v>
      </c>
      <c r="K1906" t="inlineStr">
        <is>
          <t>COMPLETED</t>
        </is>
      </c>
      <c r="L1906" t="inlineStr">
        <is>
          <t>MARK_AS_COMPLETED</t>
        </is>
      </c>
      <c r="M1906" t="inlineStr">
        <is>
          <t>Queue</t>
        </is>
      </c>
      <c r="N1906" t="n">
        <v>2.0</v>
      </c>
      <c r="O1906" s="1" t="n">
        <v>44643.82790509259</v>
      </c>
      <c r="P1906" s="1" t="n">
        <v>44644.26318287037</v>
      </c>
      <c r="Q1906" t="n">
        <v>29694.0</v>
      </c>
      <c r="R1906" t="n">
        <v>7914.0</v>
      </c>
      <c r="S1906" t="b">
        <v>0</v>
      </c>
      <c r="T1906" t="inlineStr">
        <is>
          <t>N/A</t>
        </is>
      </c>
      <c r="U1906" t="b">
        <v>1</v>
      </c>
      <c r="V1906" t="inlineStr">
        <is>
          <t>Adesh Dhire</t>
        </is>
      </c>
      <c r="W1906" s="1" t="n">
        <v>44644.02097222222</v>
      </c>
      <c r="X1906" t="n">
        <v>6375.0</v>
      </c>
      <c r="Y1906" t="n">
        <v>317.0</v>
      </c>
      <c r="Z1906" t="n">
        <v>0.0</v>
      </c>
      <c r="AA1906" t="n">
        <v>317.0</v>
      </c>
      <c r="AB1906" t="n">
        <v>58.0</v>
      </c>
      <c r="AC1906" t="n">
        <v>136.0</v>
      </c>
      <c r="AD1906" t="n">
        <v>106.0</v>
      </c>
      <c r="AE1906" t="n">
        <v>0.0</v>
      </c>
      <c r="AF1906" t="n">
        <v>0.0</v>
      </c>
      <c r="AG1906" t="n">
        <v>0.0</v>
      </c>
      <c r="AH1906" t="inlineStr">
        <is>
          <t>Saloni Uttekar</t>
        </is>
      </c>
      <c r="AI1906" s="1" t="n">
        <v>44644.26318287037</v>
      </c>
      <c r="AJ1906" t="n">
        <v>505.0</v>
      </c>
      <c r="AK1906" t="n">
        <v>2.0</v>
      </c>
      <c r="AL1906" t="n">
        <v>0.0</v>
      </c>
      <c r="AM1906" t="n">
        <v>2.0</v>
      </c>
      <c r="AN1906" t="n">
        <v>312.0</v>
      </c>
      <c r="AO1906" t="n">
        <v>2.0</v>
      </c>
      <c r="AP1906" t="n">
        <v>104.0</v>
      </c>
      <c r="AQ1906" t="n">
        <v>0.0</v>
      </c>
      <c r="AR1906" t="n">
        <v>0.0</v>
      </c>
      <c r="AS1906" t="n">
        <v>0.0</v>
      </c>
      <c r="AT1906" t="inlineStr">
        <is>
          <t>N/A</t>
        </is>
      </c>
      <c r="AU1906" t="inlineStr">
        <is>
          <t>N/A</t>
        </is>
      </c>
      <c r="AV1906" t="inlineStr">
        <is>
          <t>N/A</t>
        </is>
      </c>
      <c r="AW1906" t="inlineStr">
        <is>
          <t>N/A</t>
        </is>
      </c>
      <c r="AX1906" t="inlineStr">
        <is>
          <t>N/A</t>
        </is>
      </c>
      <c r="AY1906" t="inlineStr">
        <is>
          <t>N/A</t>
        </is>
      </c>
      <c r="AZ1906" t="inlineStr">
        <is>
          <t>N/A</t>
        </is>
      </c>
      <c r="BA1906" t="inlineStr">
        <is>
          <t>N/A</t>
        </is>
      </c>
      <c r="BB1906" t="inlineStr">
        <is>
          <t>N/A</t>
        </is>
      </c>
      <c r="BC1906" t="inlineStr">
        <is>
          <t>N/A</t>
        </is>
      </c>
      <c r="BD1906" t="inlineStr">
        <is>
          <t>N/A</t>
        </is>
      </c>
      <c r="BE1906" t="inlineStr">
        <is>
          <t>N/A</t>
        </is>
      </c>
    </row>
    <row r="1907">
      <c r="A1907" t="inlineStr">
        <is>
          <t>WI220371116</t>
        </is>
      </c>
      <c r="B1907" t="inlineStr">
        <is>
          <t>DATA_VALIDATION</t>
        </is>
      </c>
      <c r="C1907" t="inlineStr">
        <is>
          <t>201330005948</t>
        </is>
      </c>
      <c r="D1907" t="inlineStr">
        <is>
          <t>Folder</t>
        </is>
      </c>
      <c r="E1907" s="2">
        <f>HYPERLINK("capsilon://?command=openfolder&amp;siteaddress=FAM.docvelocity-na8.net&amp;folderid=FXF7FC2905-A64B-016D-3F66-8EF3FAC72FA0","FX22039166")</f>
        <v>0.0</v>
      </c>
      <c r="F1907" t="inlineStr">
        <is>
          <t/>
        </is>
      </c>
      <c r="G1907" t="inlineStr">
        <is>
          <t/>
        </is>
      </c>
      <c r="H1907" t="inlineStr">
        <is>
          <t>Mailitem</t>
        </is>
      </c>
      <c r="I1907" t="inlineStr">
        <is>
          <t>MI2203731670</t>
        </is>
      </c>
      <c r="J1907" t="n">
        <v>51.0</v>
      </c>
      <c r="K1907" t="inlineStr">
        <is>
          <t>COMPLETED</t>
        </is>
      </c>
      <c r="L1907" t="inlineStr">
        <is>
          <t>MARK_AS_COMPLETED</t>
        </is>
      </c>
      <c r="M1907" t="inlineStr">
        <is>
          <t>Queue</t>
        </is>
      </c>
      <c r="N1907" t="n">
        <v>2.0</v>
      </c>
      <c r="O1907" s="1" t="n">
        <v>44643.8462037037</v>
      </c>
      <c r="P1907" s="1" t="n">
        <v>44644.36069444445</v>
      </c>
      <c r="Q1907" t="n">
        <v>42805.0</v>
      </c>
      <c r="R1907" t="n">
        <v>1647.0</v>
      </c>
      <c r="S1907" t="b">
        <v>0</v>
      </c>
      <c r="T1907" t="inlineStr">
        <is>
          <t>N/A</t>
        </is>
      </c>
      <c r="U1907" t="b">
        <v>0</v>
      </c>
      <c r="V1907" t="inlineStr">
        <is>
          <t>Shital Dhokare</t>
        </is>
      </c>
      <c r="W1907" s="1" t="n">
        <v>44643.99208333333</v>
      </c>
      <c r="X1907" t="n">
        <v>1196.0</v>
      </c>
      <c r="Y1907" t="n">
        <v>46.0</v>
      </c>
      <c r="Z1907" t="n">
        <v>0.0</v>
      </c>
      <c r="AA1907" t="n">
        <v>46.0</v>
      </c>
      <c r="AB1907" t="n">
        <v>0.0</v>
      </c>
      <c r="AC1907" t="n">
        <v>3.0</v>
      </c>
      <c r="AD1907" t="n">
        <v>5.0</v>
      </c>
      <c r="AE1907" t="n">
        <v>0.0</v>
      </c>
      <c r="AF1907" t="n">
        <v>0.0</v>
      </c>
      <c r="AG1907" t="n">
        <v>0.0</v>
      </c>
      <c r="AH1907" t="inlineStr">
        <is>
          <t>Ujwala Ajabe</t>
        </is>
      </c>
      <c r="AI1907" s="1" t="n">
        <v>44644.36069444445</v>
      </c>
      <c r="AJ1907" t="n">
        <v>451.0</v>
      </c>
      <c r="AK1907" t="n">
        <v>0.0</v>
      </c>
      <c r="AL1907" t="n">
        <v>0.0</v>
      </c>
      <c r="AM1907" t="n">
        <v>0.0</v>
      </c>
      <c r="AN1907" t="n">
        <v>0.0</v>
      </c>
      <c r="AO1907" t="n">
        <v>0.0</v>
      </c>
      <c r="AP1907" t="n">
        <v>5.0</v>
      </c>
      <c r="AQ1907" t="n">
        <v>0.0</v>
      </c>
      <c r="AR1907" t="n">
        <v>0.0</v>
      </c>
      <c r="AS1907" t="n">
        <v>0.0</v>
      </c>
      <c r="AT1907" t="inlineStr">
        <is>
          <t>N/A</t>
        </is>
      </c>
      <c r="AU1907" t="inlineStr">
        <is>
          <t>N/A</t>
        </is>
      </c>
      <c r="AV1907" t="inlineStr">
        <is>
          <t>N/A</t>
        </is>
      </c>
      <c r="AW1907" t="inlineStr">
        <is>
          <t>N/A</t>
        </is>
      </c>
      <c r="AX1907" t="inlineStr">
        <is>
          <t>N/A</t>
        </is>
      </c>
      <c r="AY1907" t="inlineStr">
        <is>
          <t>N/A</t>
        </is>
      </c>
      <c r="AZ1907" t="inlineStr">
        <is>
          <t>N/A</t>
        </is>
      </c>
      <c r="BA1907" t="inlineStr">
        <is>
          <t>N/A</t>
        </is>
      </c>
      <c r="BB1907" t="inlineStr">
        <is>
          <t>N/A</t>
        </is>
      </c>
      <c r="BC1907" t="inlineStr">
        <is>
          <t>N/A</t>
        </is>
      </c>
      <c r="BD1907" t="inlineStr">
        <is>
          <t>N/A</t>
        </is>
      </c>
      <c r="BE1907" t="inlineStr">
        <is>
          <t>N/A</t>
        </is>
      </c>
    </row>
    <row r="1908">
      <c r="A1908" t="inlineStr">
        <is>
          <t>WI220371117</t>
        </is>
      </c>
      <c r="B1908" t="inlineStr">
        <is>
          <t>DATA_VALIDATION</t>
        </is>
      </c>
      <c r="C1908" t="inlineStr">
        <is>
          <t>201330005948</t>
        </is>
      </c>
      <c r="D1908" t="inlineStr">
        <is>
          <t>Folder</t>
        </is>
      </c>
      <c r="E1908" s="2">
        <f>HYPERLINK("capsilon://?command=openfolder&amp;siteaddress=FAM.docvelocity-na8.net&amp;folderid=FXF7FC2905-A64B-016D-3F66-8EF3FAC72FA0","FX22039166")</f>
        <v>0.0</v>
      </c>
      <c r="F1908" t="inlineStr">
        <is>
          <t/>
        </is>
      </c>
      <c r="G1908" t="inlineStr">
        <is>
          <t/>
        </is>
      </c>
      <c r="H1908" t="inlineStr">
        <is>
          <t>Mailitem</t>
        </is>
      </c>
      <c r="I1908" t="inlineStr">
        <is>
          <t>MI2203731675</t>
        </is>
      </c>
      <c r="J1908" t="n">
        <v>28.0</v>
      </c>
      <c r="K1908" t="inlineStr">
        <is>
          <t>COMPLETED</t>
        </is>
      </c>
      <c r="L1908" t="inlineStr">
        <is>
          <t>MARK_AS_COMPLETED</t>
        </is>
      </c>
      <c r="M1908" t="inlineStr">
        <is>
          <t>Queue</t>
        </is>
      </c>
      <c r="N1908" t="n">
        <v>2.0</v>
      </c>
      <c r="O1908" s="1" t="n">
        <v>44643.84657407407</v>
      </c>
      <c r="P1908" s="1" t="n">
        <v>44644.35726851852</v>
      </c>
      <c r="Q1908" t="n">
        <v>43754.0</v>
      </c>
      <c r="R1908" t="n">
        <v>370.0</v>
      </c>
      <c r="S1908" t="b">
        <v>0</v>
      </c>
      <c r="T1908" t="inlineStr">
        <is>
          <t>N/A</t>
        </is>
      </c>
      <c r="U1908" t="b">
        <v>0</v>
      </c>
      <c r="V1908" t="inlineStr">
        <is>
          <t>Swapnil Randhir</t>
        </is>
      </c>
      <c r="W1908" s="1" t="n">
        <v>44643.98186342593</v>
      </c>
      <c r="X1908" t="n">
        <v>227.0</v>
      </c>
      <c r="Y1908" t="n">
        <v>21.0</v>
      </c>
      <c r="Z1908" t="n">
        <v>0.0</v>
      </c>
      <c r="AA1908" t="n">
        <v>21.0</v>
      </c>
      <c r="AB1908" t="n">
        <v>0.0</v>
      </c>
      <c r="AC1908" t="n">
        <v>0.0</v>
      </c>
      <c r="AD1908" t="n">
        <v>7.0</v>
      </c>
      <c r="AE1908" t="n">
        <v>0.0</v>
      </c>
      <c r="AF1908" t="n">
        <v>0.0</v>
      </c>
      <c r="AG1908" t="n">
        <v>0.0</v>
      </c>
      <c r="AH1908" t="inlineStr">
        <is>
          <t>Nisha Verma</t>
        </is>
      </c>
      <c r="AI1908" s="1" t="n">
        <v>44644.35726851852</v>
      </c>
      <c r="AJ1908" t="n">
        <v>143.0</v>
      </c>
      <c r="AK1908" t="n">
        <v>0.0</v>
      </c>
      <c r="AL1908" t="n">
        <v>0.0</v>
      </c>
      <c r="AM1908" t="n">
        <v>0.0</v>
      </c>
      <c r="AN1908" t="n">
        <v>0.0</v>
      </c>
      <c r="AO1908" t="n">
        <v>0.0</v>
      </c>
      <c r="AP1908" t="n">
        <v>7.0</v>
      </c>
      <c r="AQ1908" t="n">
        <v>0.0</v>
      </c>
      <c r="AR1908" t="n">
        <v>0.0</v>
      </c>
      <c r="AS1908" t="n">
        <v>0.0</v>
      </c>
      <c r="AT1908" t="inlineStr">
        <is>
          <t>N/A</t>
        </is>
      </c>
      <c r="AU1908" t="inlineStr">
        <is>
          <t>N/A</t>
        </is>
      </c>
      <c r="AV1908" t="inlineStr">
        <is>
          <t>N/A</t>
        </is>
      </c>
      <c r="AW1908" t="inlineStr">
        <is>
          <t>N/A</t>
        </is>
      </c>
      <c r="AX1908" t="inlineStr">
        <is>
          <t>N/A</t>
        </is>
      </c>
      <c r="AY1908" t="inlineStr">
        <is>
          <t>N/A</t>
        </is>
      </c>
      <c r="AZ1908" t="inlineStr">
        <is>
          <t>N/A</t>
        </is>
      </c>
      <c r="BA1908" t="inlineStr">
        <is>
          <t>N/A</t>
        </is>
      </c>
      <c r="BB1908" t="inlineStr">
        <is>
          <t>N/A</t>
        </is>
      </c>
      <c r="BC1908" t="inlineStr">
        <is>
          <t>N/A</t>
        </is>
      </c>
      <c r="BD1908" t="inlineStr">
        <is>
          <t>N/A</t>
        </is>
      </c>
      <c r="BE1908" t="inlineStr">
        <is>
          <t>N/A</t>
        </is>
      </c>
    </row>
    <row r="1909">
      <c r="A1909" t="inlineStr">
        <is>
          <t>WI220371118</t>
        </is>
      </c>
      <c r="B1909" t="inlineStr">
        <is>
          <t>DATA_VALIDATION</t>
        </is>
      </c>
      <c r="C1909" t="inlineStr">
        <is>
          <t>201330005948</t>
        </is>
      </c>
      <c r="D1909" t="inlineStr">
        <is>
          <t>Folder</t>
        </is>
      </c>
      <c r="E1909" s="2">
        <f>HYPERLINK("capsilon://?command=openfolder&amp;siteaddress=FAM.docvelocity-na8.net&amp;folderid=FXF7FC2905-A64B-016D-3F66-8EF3FAC72FA0","FX22039166")</f>
        <v>0.0</v>
      </c>
      <c r="F1909" t="inlineStr">
        <is>
          <t/>
        </is>
      </c>
      <c r="G1909" t="inlineStr">
        <is>
          <t/>
        </is>
      </c>
      <c r="H1909" t="inlineStr">
        <is>
          <t>Mailitem</t>
        </is>
      </c>
      <c r="I1909" t="inlineStr">
        <is>
          <t>MI2203731677</t>
        </is>
      </c>
      <c r="J1909" t="n">
        <v>28.0</v>
      </c>
      <c r="K1909" t="inlineStr">
        <is>
          <t>COMPLETED</t>
        </is>
      </c>
      <c r="L1909" t="inlineStr">
        <is>
          <t>MARK_AS_COMPLETED</t>
        </is>
      </c>
      <c r="M1909" t="inlineStr">
        <is>
          <t>Queue</t>
        </is>
      </c>
      <c r="N1909" t="n">
        <v>2.0</v>
      </c>
      <c r="O1909" s="1" t="n">
        <v>44643.84670138889</v>
      </c>
      <c r="P1909" s="1" t="n">
        <v>44644.35922453704</v>
      </c>
      <c r="Q1909" t="n">
        <v>43845.0</v>
      </c>
      <c r="R1909" t="n">
        <v>437.0</v>
      </c>
      <c r="S1909" t="b">
        <v>0</v>
      </c>
      <c r="T1909" t="inlineStr">
        <is>
          <t>N/A</t>
        </is>
      </c>
      <c r="U1909" t="b">
        <v>0</v>
      </c>
      <c r="V1909" t="inlineStr">
        <is>
          <t>Swapnil Randhir</t>
        </is>
      </c>
      <c r="W1909" s="1" t="n">
        <v>44643.984988425924</v>
      </c>
      <c r="X1909" t="n">
        <v>269.0</v>
      </c>
      <c r="Y1909" t="n">
        <v>21.0</v>
      </c>
      <c r="Z1909" t="n">
        <v>0.0</v>
      </c>
      <c r="AA1909" t="n">
        <v>21.0</v>
      </c>
      <c r="AB1909" t="n">
        <v>0.0</v>
      </c>
      <c r="AC1909" t="n">
        <v>1.0</v>
      </c>
      <c r="AD1909" t="n">
        <v>7.0</v>
      </c>
      <c r="AE1909" t="n">
        <v>0.0</v>
      </c>
      <c r="AF1909" t="n">
        <v>0.0</v>
      </c>
      <c r="AG1909" t="n">
        <v>0.0</v>
      </c>
      <c r="AH1909" t="inlineStr">
        <is>
          <t>Nisha Verma</t>
        </is>
      </c>
      <c r="AI1909" s="1" t="n">
        <v>44644.35922453704</v>
      </c>
      <c r="AJ1909" t="n">
        <v>168.0</v>
      </c>
      <c r="AK1909" t="n">
        <v>0.0</v>
      </c>
      <c r="AL1909" t="n">
        <v>0.0</v>
      </c>
      <c r="AM1909" t="n">
        <v>0.0</v>
      </c>
      <c r="AN1909" t="n">
        <v>0.0</v>
      </c>
      <c r="AO1909" t="n">
        <v>0.0</v>
      </c>
      <c r="AP1909" t="n">
        <v>7.0</v>
      </c>
      <c r="AQ1909" t="n">
        <v>0.0</v>
      </c>
      <c r="AR1909" t="n">
        <v>0.0</v>
      </c>
      <c r="AS1909" t="n">
        <v>0.0</v>
      </c>
      <c r="AT1909" t="inlineStr">
        <is>
          <t>N/A</t>
        </is>
      </c>
      <c r="AU1909" t="inlineStr">
        <is>
          <t>N/A</t>
        </is>
      </c>
      <c r="AV1909" t="inlineStr">
        <is>
          <t>N/A</t>
        </is>
      </c>
      <c r="AW1909" t="inlineStr">
        <is>
          <t>N/A</t>
        </is>
      </c>
      <c r="AX1909" t="inlineStr">
        <is>
          <t>N/A</t>
        </is>
      </c>
      <c r="AY1909" t="inlineStr">
        <is>
          <t>N/A</t>
        </is>
      </c>
      <c r="AZ1909" t="inlineStr">
        <is>
          <t>N/A</t>
        </is>
      </c>
      <c r="BA1909" t="inlineStr">
        <is>
          <t>N/A</t>
        </is>
      </c>
      <c r="BB1909" t="inlineStr">
        <is>
          <t>N/A</t>
        </is>
      </c>
      <c r="BC1909" t="inlineStr">
        <is>
          <t>N/A</t>
        </is>
      </c>
      <c r="BD1909" t="inlineStr">
        <is>
          <t>N/A</t>
        </is>
      </c>
      <c r="BE1909" t="inlineStr">
        <is>
          <t>N/A</t>
        </is>
      </c>
    </row>
    <row r="1910">
      <c r="A1910" t="inlineStr">
        <is>
          <t>WI22037114</t>
        </is>
      </c>
      <c r="B1910" t="inlineStr">
        <is>
          <t>DATA_VALIDATION</t>
        </is>
      </c>
      <c r="C1910" t="inlineStr">
        <is>
          <t>201300021809</t>
        </is>
      </c>
      <c r="D1910" t="inlineStr">
        <is>
          <t>Folder</t>
        </is>
      </c>
      <c r="E1910" s="2">
        <f>HYPERLINK("capsilon://?command=openfolder&amp;siteaddress=FAM.docvelocity-na8.net&amp;folderid=FX78E2E2E4-02FF-BB30-6A02-56336E56B52D","FX220213076")</f>
        <v>0.0</v>
      </c>
      <c r="F1910" t="inlineStr">
        <is>
          <t/>
        </is>
      </c>
      <c r="G1910" t="inlineStr">
        <is>
          <t/>
        </is>
      </c>
      <c r="H1910" t="inlineStr">
        <is>
          <t>Mailitem</t>
        </is>
      </c>
      <c r="I1910" t="inlineStr">
        <is>
          <t>MI220376398</t>
        </is>
      </c>
      <c r="J1910" t="n">
        <v>0.0</v>
      </c>
      <c r="K1910" t="inlineStr">
        <is>
          <t>COMPLETED</t>
        </is>
      </c>
      <c r="L1910" t="inlineStr">
        <is>
          <t>MARK_AS_COMPLETED</t>
        </is>
      </c>
      <c r="M1910" t="inlineStr">
        <is>
          <t>Queue</t>
        </is>
      </c>
      <c r="N1910" t="n">
        <v>2.0</v>
      </c>
      <c r="O1910" s="1" t="n">
        <v>44622.632199074076</v>
      </c>
      <c r="P1910" s="1" t="n">
        <v>44623.27997685185</v>
      </c>
      <c r="Q1910" t="n">
        <v>55513.0</v>
      </c>
      <c r="R1910" t="n">
        <v>455.0</v>
      </c>
      <c r="S1910" t="b">
        <v>0</v>
      </c>
      <c r="T1910" t="inlineStr">
        <is>
          <t>N/A</t>
        </is>
      </c>
      <c r="U1910" t="b">
        <v>0</v>
      </c>
      <c r="V1910" t="inlineStr">
        <is>
          <t>Karnal Akhare</t>
        </is>
      </c>
      <c r="W1910" s="1" t="n">
        <v>44622.63483796296</v>
      </c>
      <c r="X1910" t="n">
        <v>185.0</v>
      </c>
      <c r="Y1910" t="n">
        <v>45.0</v>
      </c>
      <c r="Z1910" t="n">
        <v>0.0</v>
      </c>
      <c r="AA1910" t="n">
        <v>45.0</v>
      </c>
      <c r="AB1910" t="n">
        <v>0.0</v>
      </c>
      <c r="AC1910" t="n">
        <v>2.0</v>
      </c>
      <c r="AD1910" t="n">
        <v>-45.0</v>
      </c>
      <c r="AE1910" t="n">
        <v>0.0</v>
      </c>
      <c r="AF1910" t="n">
        <v>0.0</v>
      </c>
      <c r="AG1910" t="n">
        <v>0.0</v>
      </c>
      <c r="AH1910" t="inlineStr">
        <is>
          <t>Aparna Chavan</t>
        </is>
      </c>
      <c r="AI1910" s="1" t="n">
        <v>44623.27997685185</v>
      </c>
      <c r="AJ1910" t="n">
        <v>270.0</v>
      </c>
      <c r="AK1910" t="n">
        <v>0.0</v>
      </c>
      <c r="AL1910" t="n">
        <v>0.0</v>
      </c>
      <c r="AM1910" t="n">
        <v>0.0</v>
      </c>
      <c r="AN1910" t="n">
        <v>0.0</v>
      </c>
      <c r="AO1910" t="n">
        <v>0.0</v>
      </c>
      <c r="AP1910" t="n">
        <v>-45.0</v>
      </c>
      <c r="AQ1910" t="n">
        <v>0.0</v>
      </c>
      <c r="AR1910" t="n">
        <v>0.0</v>
      </c>
      <c r="AS1910" t="n">
        <v>0.0</v>
      </c>
      <c r="AT1910" t="inlineStr">
        <is>
          <t>N/A</t>
        </is>
      </c>
      <c r="AU1910" t="inlineStr">
        <is>
          <t>N/A</t>
        </is>
      </c>
      <c r="AV1910" t="inlineStr">
        <is>
          <t>N/A</t>
        </is>
      </c>
      <c r="AW1910" t="inlineStr">
        <is>
          <t>N/A</t>
        </is>
      </c>
      <c r="AX1910" t="inlineStr">
        <is>
          <t>N/A</t>
        </is>
      </c>
      <c r="AY1910" t="inlineStr">
        <is>
          <t>N/A</t>
        </is>
      </c>
      <c r="AZ1910" t="inlineStr">
        <is>
          <t>N/A</t>
        </is>
      </c>
      <c r="BA1910" t="inlineStr">
        <is>
          <t>N/A</t>
        </is>
      </c>
      <c r="BB1910" t="inlineStr">
        <is>
          <t>N/A</t>
        </is>
      </c>
      <c r="BC1910" t="inlineStr">
        <is>
          <t>N/A</t>
        </is>
      </c>
      <c r="BD1910" t="inlineStr">
        <is>
          <t>N/A</t>
        </is>
      </c>
      <c r="BE1910" t="inlineStr">
        <is>
          <t>N/A</t>
        </is>
      </c>
    </row>
    <row r="1911">
      <c r="A1911" t="inlineStr">
        <is>
          <t>WI22037116</t>
        </is>
      </c>
      <c r="B1911" t="inlineStr">
        <is>
          <t>DATA_VALIDATION</t>
        </is>
      </c>
      <c r="C1911" t="inlineStr">
        <is>
          <t>201300021809</t>
        </is>
      </c>
      <c r="D1911" t="inlineStr">
        <is>
          <t>Folder</t>
        </is>
      </c>
      <c r="E1911" s="2">
        <f>HYPERLINK("capsilon://?command=openfolder&amp;siteaddress=FAM.docvelocity-na8.net&amp;folderid=FX78E2E2E4-02FF-BB30-6A02-56336E56B52D","FX220213076")</f>
        <v>0.0</v>
      </c>
      <c r="F1911" t="inlineStr">
        <is>
          <t/>
        </is>
      </c>
      <c r="G1911" t="inlineStr">
        <is>
          <t/>
        </is>
      </c>
      <c r="H1911" t="inlineStr">
        <is>
          <t>Mailitem</t>
        </is>
      </c>
      <c r="I1911" t="inlineStr">
        <is>
          <t>MI220376407</t>
        </is>
      </c>
      <c r="J1911" t="n">
        <v>0.0</v>
      </c>
      <c r="K1911" t="inlineStr">
        <is>
          <t>COMPLETED</t>
        </is>
      </c>
      <c r="L1911" t="inlineStr">
        <is>
          <t>MARK_AS_COMPLETED</t>
        </is>
      </c>
      <c r="M1911" t="inlineStr">
        <is>
          <t>Queue</t>
        </is>
      </c>
      <c r="N1911" t="n">
        <v>2.0</v>
      </c>
      <c r="O1911" s="1" t="n">
        <v>44622.63228009259</v>
      </c>
      <c r="P1911" s="1" t="n">
        <v>44623.27854166667</v>
      </c>
      <c r="Q1911" t="n">
        <v>55647.0</v>
      </c>
      <c r="R1911" t="n">
        <v>190.0</v>
      </c>
      <c r="S1911" t="b">
        <v>0</v>
      </c>
      <c r="T1911" t="inlineStr">
        <is>
          <t>N/A</t>
        </is>
      </c>
      <c r="U1911" t="b">
        <v>0</v>
      </c>
      <c r="V1911" t="inlineStr">
        <is>
          <t>Karnal Akhare</t>
        </is>
      </c>
      <c r="W1911" s="1" t="n">
        <v>44622.635879629626</v>
      </c>
      <c r="X1911" t="n">
        <v>89.0</v>
      </c>
      <c r="Y1911" t="n">
        <v>45.0</v>
      </c>
      <c r="Z1911" t="n">
        <v>0.0</v>
      </c>
      <c r="AA1911" t="n">
        <v>45.0</v>
      </c>
      <c r="AB1911" t="n">
        <v>0.0</v>
      </c>
      <c r="AC1911" t="n">
        <v>2.0</v>
      </c>
      <c r="AD1911" t="n">
        <v>-45.0</v>
      </c>
      <c r="AE1911" t="n">
        <v>0.0</v>
      </c>
      <c r="AF1911" t="n">
        <v>0.0</v>
      </c>
      <c r="AG1911" t="n">
        <v>0.0</v>
      </c>
      <c r="AH1911" t="inlineStr">
        <is>
          <t>Sangeeta Kumari</t>
        </is>
      </c>
      <c r="AI1911" s="1" t="n">
        <v>44623.27854166667</v>
      </c>
      <c r="AJ1911" t="n">
        <v>101.0</v>
      </c>
      <c r="AK1911" t="n">
        <v>1.0</v>
      </c>
      <c r="AL1911" t="n">
        <v>0.0</v>
      </c>
      <c r="AM1911" t="n">
        <v>1.0</v>
      </c>
      <c r="AN1911" t="n">
        <v>0.0</v>
      </c>
      <c r="AO1911" t="n">
        <v>0.0</v>
      </c>
      <c r="AP1911" t="n">
        <v>-46.0</v>
      </c>
      <c r="AQ1911" t="n">
        <v>0.0</v>
      </c>
      <c r="AR1911" t="n">
        <v>0.0</v>
      </c>
      <c r="AS1911" t="n">
        <v>0.0</v>
      </c>
      <c r="AT1911" t="inlineStr">
        <is>
          <t>N/A</t>
        </is>
      </c>
      <c r="AU1911" t="inlineStr">
        <is>
          <t>N/A</t>
        </is>
      </c>
      <c r="AV1911" t="inlineStr">
        <is>
          <t>N/A</t>
        </is>
      </c>
      <c r="AW1911" t="inlineStr">
        <is>
          <t>N/A</t>
        </is>
      </c>
      <c r="AX1911" t="inlineStr">
        <is>
          <t>N/A</t>
        </is>
      </c>
      <c r="AY1911" t="inlineStr">
        <is>
          <t>N/A</t>
        </is>
      </c>
      <c r="AZ1911" t="inlineStr">
        <is>
          <t>N/A</t>
        </is>
      </c>
      <c r="BA1911" t="inlineStr">
        <is>
          <t>N/A</t>
        </is>
      </c>
      <c r="BB1911" t="inlineStr">
        <is>
          <t>N/A</t>
        </is>
      </c>
      <c r="BC1911" t="inlineStr">
        <is>
          <t>N/A</t>
        </is>
      </c>
      <c r="BD1911" t="inlineStr">
        <is>
          <t>N/A</t>
        </is>
      </c>
      <c r="BE1911" t="inlineStr">
        <is>
          <t>N/A</t>
        </is>
      </c>
    </row>
    <row r="1912">
      <c r="A1912" t="inlineStr">
        <is>
          <t>WI22037122</t>
        </is>
      </c>
      <c r="B1912" t="inlineStr">
        <is>
          <t>DATA_VALIDATION</t>
        </is>
      </c>
      <c r="C1912" t="inlineStr">
        <is>
          <t>201300021809</t>
        </is>
      </c>
      <c r="D1912" t="inlineStr">
        <is>
          <t>Folder</t>
        </is>
      </c>
      <c r="E1912" s="2">
        <f>HYPERLINK("capsilon://?command=openfolder&amp;siteaddress=FAM.docvelocity-na8.net&amp;folderid=FX78E2E2E4-02FF-BB30-6A02-56336E56B52D","FX220213076")</f>
        <v>0.0</v>
      </c>
      <c r="F1912" t="inlineStr">
        <is>
          <t/>
        </is>
      </c>
      <c r="G1912" t="inlineStr">
        <is>
          <t/>
        </is>
      </c>
      <c r="H1912" t="inlineStr">
        <is>
          <t>Mailitem</t>
        </is>
      </c>
      <c r="I1912" t="inlineStr">
        <is>
          <t>MI220376409</t>
        </is>
      </c>
      <c r="J1912" t="n">
        <v>0.0</v>
      </c>
      <c r="K1912" t="inlineStr">
        <is>
          <t>COMPLETED</t>
        </is>
      </c>
      <c r="L1912" t="inlineStr">
        <is>
          <t>MARK_AS_COMPLETED</t>
        </is>
      </c>
      <c r="M1912" t="inlineStr">
        <is>
          <t>Queue</t>
        </is>
      </c>
      <c r="N1912" t="n">
        <v>2.0</v>
      </c>
      <c r="O1912" s="1" t="n">
        <v>44622.63300925926</v>
      </c>
      <c r="P1912" s="1" t="n">
        <v>44623.27990740741</v>
      </c>
      <c r="Q1912" t="n">
        <v>55444.0</v>
      </c>
      <c r="R1912" t="n">
        <v>448.0</v>
      </c>
      <c r="S1912" t="b">
        <v>0</v>
      </c>
      <c r="T1912" t="inlineStr">
        <is>
          <t>N/A</t>
        </is>
      </c>
      <c r="U1912" t="b">
        <v>0</v>
      </c>
      <c r="V1912" t="inlineStr">
        <is>
          <t>Karnal Akhare</t>
        </is>
      </c>
      <c r="W1912" s="1" t="n">
        <v>44622.639710648145</v>
      </c>
      <c r="X1912" t="n">
        <v>330.0</v>
      </c>
      <c r="Y1912" t="n">
        <v>45.0</v>
      </c>
      <c r="Z1912" t="n">
        <v>0.0</v>
      </c>
      <c r="AA1912" t="n">
        <v>45.0</v>
      </c>
      <c r="AB1912" t="n">
        <v>0.0</v>
      </c>
      <c r="AC1912" t="n">
        <v>27.0</v>
      </c>
      <c r="AD1912" t="n">
        <v>-45.0</v>
      </c>
      <c r="AE1912" t="n">
        <v>0.0</v>
      </c>
      <c r="AF1912" t="n">
        <v>0.0</v>
      </c>
      <c r="AG1912" t="n">
        <v>0.0</v>
      </c>
      <c r="AH1912" t="inlineStr">
        <is>
          <t>Sangeeta Kumari</t>
        </is>
      </c>
      <c r="AI1912" s="1" t="n">
        <v>44623.27990740741</v>
      </c>
      <c r="AJ1912" t="n">
        <v>118.0</v>
      </c>
      <c r="AK1912" t="n">
        <v>1.0</v>
      </c>
      <c r="AL1912" t="n">
        <v>0.0</v>
      </c>
      <c r="AM1912" t="n">
        <v>1.0</v>
      </c>
      <c r="AN1912" t="n">
        <v>0.0</v>
      </c>
      <c r="AO1912" t="n">
        <v>0.0</v>
      </c>
      <c r="AP1912" t="n">
        <v>-46.0</v>
      </c>
      <c r="AQ1912" t="n">
        <v>0.0</v>
      </c>
      <c r="AR1912" t="n">
        <v>0.0</v>
      </c>
      <c r="AS1912" t="n">
        <v>0.0</v>
      </c>
      <c r="AT1912" t="inlineStr">
        <is>
          <t>N/A</t>
        </is>
      </c>
      <c r="AU1912" t="inlineStr">
        <is>
          <t>N/A</t>
        </is>
      </c>
      <c r="AV1912" t="inlineStr">
        <is>
          <t>N/A</t>
        </is>
      </c>
      <c r="AW1912" t="inlineStr">
        <is>
          <t>N/A</t>
        </is>
      </c>
      <c r="AX1912" t="inlineStr">
        <is>
          <t>N/A</t>
        </is>
      </c>
      <c r="AY1912" t="inlineStr">
        <is>
          <t>N/A</t>
        </is>
      </c>
      <c r="AZ1912" t="inlineStr">
        <is>
          <t>N/A</t>
        </is>
      </c>
      <c r="BA1912" t="inlineStr">
        <is>
          <t>N/A</t>
        </is>
      </c>
      <c r="BB1912" t="inlineStr">
        <is>
          <t>N/A</t>
        </is>
      </c>
      <c r="BC1912" t="inlineStr">
        <is>
          <t>N/A</t>
        </is>
      </c>
      <c r="BD1912" t="inlineStr">
        <is>
          <t>N/A</t>
        </is>
      </c>
      <c r="BE1912" t="inlineStr">
        <is>
          <t>N/A</t>
        </is>
      </c>
    </row>
    <row r="1913">
      <c r="A1913" t="inlineStr">
        <is>
          <t>WI22037124</t>
        </is>
      </c>
      <c r="B1913" t="inlineStr">
        <is>
          <t>DATA_VALIDATION</t>
        </is>
      </c>
      <c r="C1913" t="inlineStr">
        <is>
          <t>201300021809</t>
        </is>
      </c>
      <c r="D1913" t="inlineStr">
        <is>
          <t>Folder</t>
        </is>
      </c>
      <c r="E1913" s="2">
        <f>HYPERLINK("capsilon://?command=openfolder&amp;siteaddress=FAM.docvelocity-na8.net&amp;folderid=FX78E2E2E4-02FF-BB30-6A02-56336E56B52D","FX220213076")</f>
        <v>0.0</v>
      </c>
      <c r="F1913" t="inlineStr">
        <is>
          <t/>
        </is>
      </c>
      <c r="G1913" t="inlineStr">
        <is>
          <t/>
        </is>
      </c>
      <c r="H1913" t="inlineStr">
        <is>
          <t>Mailitem</t>
        </is>
      </c>
      <c r="I1913" t="inlineStr">
        <is>
          <t>MI220376410</t>
        </is>
      </c>
      <c r="J1913" t="n">
        <v>0.0</v>
      </c>
      <c r="K1913" t="inlineStr">
        <is>
          <t>COMPLETED</t>
        </is>
      </c>
      <c r="L1913" t="inlineStr">
        <is>
          <t>MARK_AS_COMPLETED</t>
        </is>
      </c>
      <c r="M1913" t="inlineStr">
        <is>
          <t>Queue</t>
        </is>
      </c>
      <c r="N1913" t="n">
        <v>2.0</v>
      </c>
      <c r="O1913" s="1" t="n">
        <v>44622.63314814815</v>
      </c>
      <c r="P1913" s="1" t="n">
        <v>44623.28121527778</v>
      </c>
      <c r="Q1913" t="n">
        <v>55455.0</v>
      </c>
      <c r="R1913" t="n">
        <v>538.0</v>
      </c>
      <c r="S1913" t="b">
        <v>0</v>
      </c>
      <c r="T1913" t="inlineStr">
        <is>
          <t>N/A</t>
        </is>
      </c>
      <c r="U1913" t="b">
        <v>0</v>
      </c>
      <c r="V1913" t="inlineStr">
        <is>
          <t>Raman Vaidya</t>
        </is>
      </c>
      <c r="W1913" s="1" t="n">
        <v>44622.641122685185</v>
      </c>
      <c r="X1913" t="n">
        <v>426.0</v>
      </c>
      <c r="Y1913" t="n">
        <v>45.0</v>
      </c>
      <c r="Z1913" t="n">
        <v>0.0</v>
      </c>
      <c r="AA1913" t="n">
        <v>45.0</v>
      </c>
      <c r="AB1913" t="n">
        <v>0.0</v>
      </c>
      <c r="AC1913" t="n">
        <v>29.0</v>
      </c>
      <c r="AD1913" t="n">
        <v>-45.0</v>
      </c>
      <c r="AE1913" t="n">
        <v>0.0</v>
      </c>
      <c r="AF1913" t="n">
        <v>0.0</v>
      </c>
      <c r="AG1913" t="n">
        <v>0.0</v>
      </c>
      <c r="AH1913" t="inlineStr">
        <is>
          <t>Sangeeta Kumari</t>
        </is>
      </c>
      <c r="AI1913" s="1" t="n">
        <v>44623.28121527778</v>
      </c>
      <c r="AJ1913" t="n">
        <v>112.0</v>
      </c>
      <c r="AK1913" t="n">
        <v>1.0</v>
      </c>
      <c r="AL1913" t="n">
        <v>0.0</v>
      </c>
      <c r="AM1913" t="n">
        <v>1.0</v>
      </c>
      <c r="AN1913" t="n">
        <v>0.0</v>
      </c>
      <c r="AO1913" t="n">
        <v>0.0</v>
      </c>
      <c r="AP1913" t="n">
        <v>-46.0</v>
      </c>
      <c r="AQ1913" t="n">
        <v>0.0</v>
      </c>
      <c r="AR1913" t="n">
        <v>0.0</v>
      </c>
      <c r="AS1913" t="n">
        <v>0.0</v>
      </c>
      <c r="AT1913" t="inlineStr">
        <is>
          <t>N/A</t>
        </is>
      </c>
      <c r="AU1913" t="inlineStr">
        <is>
          <t>N/A</t>
        </is>
      </c>
      <c r="AV1913" t="inlineStr">
        <is>
          <t>N/A</t>
        </is>
      </c>
      <c r="AW1913" t="inlineStr">
        <is>
          <t>N/A</t>
        </is>
      </c>
      <c r="AX1913" t="inlineStr">
        <is>
          <t>N/A</t>
        </is>
      </c>
      <c r="AY1913" t="inlineStr">
        <is>
          <t>N/A</t>
        </is>
      </c>
      <c r="AZ1913" t="inlineStr">
        <is>
          <t>N/A</t>
        </is>
      </c>
      <c r="BA1913" t="inlineStr">
        <is>
          <t>N/A</t>
        </is>
      </c>
      <c r="BB1913" t="inlineStr">
        <is>
          <t>N/A</t>
        </is>
      </c>
      <c r="BC1913" t="inlineStr">
        <is>
          <t>N/A</t>
        </is>
      </c>
      <c r="BD1913" t="inlineStr">
        <is>
          <t>N/A</t>
        </is>
      </c>
      <c r="BE1913" t="inlineStr">
        <is>
          <t>N/A</t>
        </is>
      </c>
    </row>
    <row r="1914">
      <c r="A1914" t="inlineStr">
        <is>
          <t>WI22037125</t>
        </is>
      </c>
      <c r="B1914" t="inlineStr">
        <is>
          <t>DATA_VALIDATION</t>
        </is>
      </c>
      <c r="C1914" t="inlineStr">
        <is>
          <t>201300021809</t>
        </is>
      </c>
      <c r="D1914" t="inlineStr">
        <is>
          <t>Folder</t>
        </is>
      </c>
      <c r="E1914" s="2">
        <f>HYPERLINK("capsilon://?command=openfolder&amp;siteaddress=FAM.docvelocity-na8.net&amp;folderid=FX78E2E2E4-02FF-BB30-6A02-56336E56B52D","FX220213076")</f>
        <v>0.0</v>
      </c>
      <c r="F1914" t="inlineStr">
        <is>
          <t/>
        </is>
      </c>
      <c r="G1914" t="inlineStr">
        <is>
          <t/>
        </is>
      </c>
      <c r="H1914" t="inlineStr">
        <is>
          <t>Mailitem</t>
        </is>
      </c>
      <c r="I1914" t="inlineStr">
        <is>
          <t>MI220376445</t>
        </is>
      </c>
      <c r="J1914" t="n">
        <v>0.0</v>
      </c>
      <c r="K1914" t="inlineStr">
        <is>
          <t>COMPLETED</t>
        </is>
      </c>
      <c r="L1914" t="inlineStr">
        <is>
          <t>MARK_AS_COMPLETED</t>
        </is>
      </c>
      <c r="M1914" t="inlineStr">
        <is>
          <t>Queue</t>
        </is>
      </c>
      <c r="N1914" t="n">
        <v>2.0</v>
      </c>
      <c r="O1914" s="1" t="n">
        <v>44622.63327546296</v>
      </c>
      <c r="P1914" s="1" t="n">
        <v>44623.28236111111</v>
      </c>
      <c r="Q1914" t="n">
        <v>55428.0</v>
      </c>
      <c r="R1914" t="n">
        <v>653.0</v>
      </c>
      <c r="S1914" t="b">
        <v>0</v>
      </c>
      <c r="T1914" t="inlineStr">
        <is>
          <t>N/A</t>
        </is>
      </c>
      <c r="U1914" t="b">
        <v>0</v>
      </c>
      <c r="V1914" t="inlineStr">
        <is>
          <t>Sanjana Uttekar</t>
        </is>
      </c>
      <c r="W1914" s="1" t="n">
        <v>44622.64288194444</v>
      </c>
      <c r="X1914" t="n">
        <v>448.0</v>
      </c>
      <c r="Y1914" t="n">
        <v>21.0</v>
      </c>
      <c r="Z1914" t="n">
        <v>0.0</v>
      </c>
      <c r="AA1914" t="n">
        <v>21.0</v>
      </c>
      <c r="AB1914" t="n">
        <v>0.0</v>
      </c>
      <c r="AC1914" t="n">
        <v>8.0</v>
      </c>
      <c r="AD1914" t="n">
        <v>-21.0</v>
      </c>
      <c r="AE1914" t="n">
        <v>0.0</v>
      </c>
      <c r="AF1914" t="n">
        <v>0.0</v>
      </c>
      <c r="AG1914" t="n">
        <v>0.0</v>
      </c>
      <c r="AH1914" t="inlineStr">
        <is>
          <t>Aparna Chavan</t>
        </is>
      </c>
      <c r="AI1914" s="1" t="n">
        <v>44623.28236111111</v>
      </c>
      <c r="AJ1914" t="n">
        <v>205.0</v>
      </c>
      <c r="AK1914" t="n">
        <v>0.0</v>
      </c>
      <c r="AL1914" t="n">
        <v>0.0</v>
      </c>
      <c r="AM1914" t="n">
        <v>0.0</v>
      </c>
      <c r="AN1914" t="n">
        <v>0.0</v>
      </c>
      <c r="AO1914" t="n">
        <v>0.0</v>
      </c>
      <c r="AP1914" t="n">
        <v>-21.0</v>
      </c>
      <c r="AQ1914" t="n">
        <v>0.0</v>
      </c>
      <c r="AR1914" t="n">
        <v>0.0</v>
      </c>
      <c r="AS1914" t="n">
        <v>0.0</v>
      </c>
      <c r="AT1914" t="inlineStr">
        <is>
          <t>N/A</t>
        </is>
      </c>
      <c r="AU1914" t="inlineStr">
        <is>
          <t>N/A</t>
        </is>
      </c>
      <c r="AV1914" t="inlineStr">
        <is>
          <t>N/A</t>
        </is>
      </c>
      <c r="AW1914" t="inlineStr">
        <is>
          <t>N/A</t>
        </is>
      </c>
      <c r="AX1914" t="inlineStr">
        <is>
          <t>N/A</t>
        </is>
      </c>
      <c r="AY1914" t="inlineStr">
        <is>
          <t>N/A</t>
        </is>
      </c>
      <c r="AZ1914" t="inlineStr">
        <is>
          <t>N/A</t>
        </is>
      </c>
      <c r="BA1914" t="inlineStr">
        <is>
          <t>N/A</t>
        </is>
      </c>
      <c r="BB1914" t="inlineStr">
        <is>
          <t>N/A</t>
        </is>
      </c>
      <c r="BC1914" t="inlineStr">
        <is>
          <t>N/A</t>
        </is>
      </c>
      <c r="BD1914" t="inlineStr">
        <is>
          <t>N/A</t>
        </is>
      </c>
      <c r="BE1914" t="inlineStr">
        <is>
          <t>N/A</t>
        </is>
      </c>
    </row>
    <row r="1915">
      <c r="A1915" t="inlineStr">
        <is>
          <t>WI22037126</t>
        </is>
      </c>
      <c r="B1915" t="inlineStr">
        <is>
          <t>DATA_VALIDATION</t>
        </is>
      </c>
      <c r="C1915" t="inlineStr">
        <is>
          <t>201300021809</t>
        </is>
      </c>
      <c r="D1915" t="inlineStr">
        <is>
          <t>Folder</t>
        </is>
      </c>
      <c r="E1915" s="2">
        <f>HYPERLINK("capsilon://?command=openfolder&amp;siteaddress=FAM.docvelocity-na8.net&amp;folderid=FX78E2E2E4-02FF-BB30-6A02-56336E56B52D","FX220213076")</f>
        <v>0.0</v>
      </c>
      <c r="F1915" t="inlineStr">
        <is>
          <t/>
        </is>
      </c>
      <c r="G1915" t="inlineStr">
        <is>
          <t/>
        </is>
      </c>
      <c r="H1915" t="inlineStr">
        <is>
          <t>Mailitem</t>
        </is>
      </c>
      <c r="I1915" t="inlineStr">
        <is>
          <t>MI220376451</t>
        </is>
      </c>
      <c r="J1915" t="n">
        <v>0.0</v>
      </c>
      <c r="K1915" t="inlineStr">
        <is>
          <t>COMPLETED</t>
        </is>
      </c>
      <c r="L1915" t="inlineStr">
        <is>
          <t>MARK_AS_COMPLETED</t>
        </is>
      </c>
      <c r="M1915" t="inlineStr">
        <is>
          <t>Queue</t>
        </is>
      </c>
      <c r="N1915" t="n">
        <v>2.0</v>
      </c>
      <c r="O1915" s="1" t="n">
        <v>44622.6333912037</v>
      </c>
      <c r="P1915" s="1" t="n">
        <v>44623.282222222224</v>
      </c>
      <c r="Q1915" t="n">
        <v>55756.0</v>
      </c>
      <c r="R1915" t="n">
        <v>303.0</v>
      </c>
      <c r="S1915" t="b">
        <v>0</v>
      </c>
      <c r="T1915" t="inlineStr">
        <is>
          <t>N/A</t>
        </is>
      </c>
      <c r="U1915" t="b">
        <v>0</v>
      </c>
      <c r="V1915" t="inlineStr">
        <is>
          <t>Archana Bhujbal</t>
        </is>
      </c>
      <c r="W1915" s="1" t="n">
        <v>44622.64144675926</v>
      </c>
      <c r="X1915" t="n">
        <v>216.0</v>
      </c>
      <c r="Y1915" t="n">
        <v>21.0</v>
      </c>
      <c r="Z1915" t="n">
        <v>0.0</v>
      </c>
      <c r="AA1915" t="n">
        <v>21.0</v>
      </c>
      <c r="AB1915" t="n">
        <v>0.0</v>
      </c>
      <c r="AC1915" t="n">
        <v>5.0</v>
      </c>
      <c r="AD1915" t="n">
        <v>-21.0</v>
      </c>
      <c r="AE1915" t="n">
        <v>0.0</v>
      </c>
      <c r="AF1915" t="n">
        <v>0.0</v>
      </c>
      <c r="AG1915" t="n">
        <v>0.0</v>
      </c>
      <c r="AH1915" t="inlineStr">
        <is>
          <t>Sangeeta Kumari</t>
        </is>
      </c>
      <c r="AI1915" s="1" t="n">
        <v>44623.282222222224</v>
      </c>
      <c r="AJ1915" t="n">
        <v>87.0</v>
      </c>
      <c r="AK1915" t="n">
        <v>1.0</v>
      </c>
      <c r="AL1915" t="n">
        <v>0.0</v>
      </c>
      <c r="AM1915" t="n">
        <v>1.0</v>
      </c>
      <c r="AN1915" t="n">
        <v>0.0</v>
      </c>
      <c r="AO1915" t="n">
        <v>0.0</v>
      </c>
      <c r="AP1915" t="n">
        <v>-22.0</v>
      </c>
      <c r="AQ1915" t="n">
        <v>0.0</v>
      </c>
      <c r="AR1915" t="n">
        <v>0.0</v>
      </c>
      <c r="AS1915" t="n">
        <v>0.0</v>
      </c>
      <c r="AT1915" t="inlineStr">
        <is>
          <t>N/A</t>
        </is>
      </c>
      <c r="AU1915" t="inlineStr">
        <is>
          <t>N/A</t>
        </is>
      </c>
      <c r="AV1915" t="inlineStr">
        <is>
          <t>N/A</t>
        </is>
      </c>
      <c r="AW1915" t="inlineStr">
        <is>
          <t>N/A</t>
        </is>
      </c>
      <c r="AX1915" t="inlineStr">
        <is>
          <t>N/A</t>
        </is>
      </c>
      <c r="AY1915" t="inlineStr">
        <is>
          <t>N/A</t>
        </is>
      </c>
      <c r="AZ1915" t="inlineStr">
        <is>
          <t>N/A</t>
        </is>
      </c>
      <c r="BA1915" t="inlineStr">
        <is>
          <t>N/A</t>
        </is>
      </c>
      <c r="BB1915" t="inlineStr">
        <is>
          <t>N/A</t>
        </is>
      </c>
      <c r="BC1915" t="inlineStr">
        <is>
          <t>N/A</t>
        </is>
      </c>
      <c r="BD1915" t="inlineStr">
        <is>
          <t>N/A</t>
        </is>
      </c>
      <c r="BE1915" t="inlineStr">
        <is>
          <t>N/A</t>
        </is>
      </c>
    </row>
    <row r="1916">
      <c r="A1916" t="inlineStr">
        <is>
          <t>WI22037128</t>
        </is>
      </c>
      <c r="B1916" t="inlineStr">
        <is>
          <t>DATA_VALIDATION</t>
        </is>
      </c>
      <c r="C1916" t="inlineStr">
        <is>
          <t>201300021809</t>
        </is>
      </c>
      <c r="D1916" t="inlineStr">
        <is>
          <t>Folder</t>
        </is>
      </c>
      <c r="E1916" s="2">
        <f>HYPERLINK("capsilon://?command=openfolder&amp;siteaddress=FAM.docvelocity-na8.net&amp;folderid=FX78E2E2E4-02FF-BB30-6A02-56336E56B52D","FX220213076")</f>
        <v>0.0</v>
      </c>
      <c r="F1916" t="inlineStr">
        <is>
          <t/>
        </is>
      </c>
      <c r="G1916" t="inlineStr">
        <is>
          <t/>
        </is>
      </c>
      <c r="H1916" t="inlineStr">
        <is>
          <t>Mailitem</t>
        </is>
      </c>
      <c r="I1916" t="inlineStr">
        <is>
          <t>MI220376462</t>
        </is>
      </c>
      <c r="J1916" t="n">
        <v>0.0</v>
      </c>
      <c r="K1916" t="inlineStr">
        <is>
          <t>COMPLETED</t>
        </is>
      </c>
      <c r="L1916" t="inlineStr">
        <is>
          <t>MARK_AS_COMPLETED</t>
        </is>
      </c>
      <c r="M1916" t="inlineStr">
        <is>
          <t>Queue</t>
        </is>
      </c>
      <c r="N1916" t="n">
        <v>2.0</v>
      </c>
      <c r="O1916" s="1" t="n">
        <v>44622.63348379629</v>
      </c>
      <c r="P1916" s="1" t="n">
        <v>44623.28313657407</v>
      </c>
      <c r="Q1916" t="n">
        <v>55812.0</v>
      </c>
      <c r="R1916" t="n">
        <v>318.0</v>
      </c>
      <c r="S1916" t="b">
        <v>0</v>
      </c>
      <c r="T1916" t="inlineStr">
        <is>
          <t>N/A</t>
        </is>
      </c>
      <c r="U1916" t="b">
        <v>0</v>
      </c>
      <c r="V1916" t="inlineStr">
        <is>
          <t>Karnal Akhare</t>
        </is>
      </c>
      <c r="W1916" s="1" t="n">
        <v>44622.6425</v>
      </c>
      <c r="X1916" t="n">
        <v>240.0</v>
      </c>
      <c r="Y1916" t="n">
        <v>21.0</v>
      </c>
      <c r="Z1916" t="n">
        <v>0.0</v>
      </c>
      <c r="AA1916" t="n">
        <v>21.0</v>
      </c>
      <c r="AB1916" t="n">
        <v>0.0</v>
      </c>
      <c r="AC1916" t="n">
        <v>5.0</v>
      </c>
      <c r="AD1916" t="n">
        <v>-21.0</v>
      </c>
      <c r="AE1916" t="n">
        <v>0.0</v>
      </c>
      <c r="AF1916" t="n">
        <v>0.0</v>
      </c>
      <c r="AG1916" t="n">
        <v>0.0</v>
      </c>
      <c r="AH1916" t="inlineStr">
        <is>
          <t>Sangeeta Kumari</t>
        </is>
      </c>
      <c r="AI1916" s="1" t="n">
        <v>44623.28313657407</v>
      </c>
      <c r="AJ1916" t="n">
        <v>78.0</v>
      </c>
      <c r="AK1916" t="n">
        <v>1.0</v>
      </c>
      <c r="AL1916" t="n">
        <v>0.0</v>
      </c>
      <c r="AM1916" t="n">
        <v>1.0</v>
      </c>
      <c r="AN1916" t="n">
        <v>0.0</v>
      </c>
      <c r="AO1916" t="n">
        <v>0.0</v>
      </c>
      <c r="AP1916" t="n">
        <v>-22.0</v>
      </c>
      <c r="AQ1916" t="n">
        <v>0.0</v>
      </c>
      <c r="AR1916" t="n">
        <v>0.0</v>
      </c>
      <c r="AS1916" t="n">
        <v>0.0</v>
      </c>
      <c r="AT1916" t="inlineStr">
        <is>
          <t>N/A</t>
        </is>
      </c>
      <c r="AU1916" t="inlineStr">
        <is>
          <t>N/A</t>
        </is>
      </c>
      <c r="AV1916" t="inlineStr">
        <is>
          <t>N/A</t>
        </is>
      </c>
      <c r="AW1916" t="inlineStr">
        <is>
          <t>N/A</t>
        </is>
      </c>
      <c r="AX1916" t="inlineStr">
        <is>
          <t>N/A</t>
        </is>
      </c>
      <c r="AY1916" t="inlineStr">
        <is>
          <t>N/A</t>
        </is>
      </c>
      <c r="AZ1916" t="inlineStr">
        <is>
          <t>N/A</t>
        </is>
      </c>
      <c r="BA1916" t="inlineStr">
        <is>
          <t>N/A</t>
        </is>
      </c>
      <c r="BB1916" t="inlineStr">
        <is>
          <t>N/A</t>
        </is>
      </c>
      <c r="BC1916" t="inlineStr">
        <is>
          <t>N/A</t>
        </is>
      </c>
      <c r="BD1916" t="inlineStr">
        <is>
          <t>N/A</t>
        </is>
      </c>
      <c r="BE1916" t="inlineStr">
        <is>
          <t>N/A</t>
        </is>
      </c>
    </row>
    <row r="1917">
      <c r="A1917" t="inlineStr">
        <is>
          <t>WI220371318</t>
        </is>
      </c>
      <c r="B1917" t="inlineStr">
        <is>
          <t>DATA_VALIDATION</t>
        </is>
      </c>
      <c r="C1917" t="inlineStr">
        <is>
          <t>201308008327</t>
        </is>
      </c>
      <c r="D1917" t="inlineStr">
        <is>
          <t>Folder</t>
        </is>
      </c>
      <c r="E1917" s="2">
        <f>HYPERLINK("capsilon://?command=openfolder&amp;siteaddress=FAM.docvelocity-na8.net&amp;folderid=FXCE20287B-BACE-F8DC-D909-9EFCB5740F83","FX220310891")</f>
        <v>0.0</v>
      </c>
      <c r="F1917" t="inlineStr">
        <is>
          <t/>
        </is>
      </c>
      <c r="G1917" t="inlineStr">
        <is>
          <t/>
        </is>
      </c>
      <c r="H1917" t="inlineStr">
        <is>
          <t>Mailitem</t>
        </is>
      </c>
      <c r="I1917" t="inlineStr">
        <is>
          <t>MI2203733225</t>
        </is>
      </c>
      <c r="J1917" t="n">
        <v>249.0</v>
      </c>
      <c r="K1917" t="inlineStr">
        <is>
          <t>COMPLETED</t>
        </is>
      </c>
      <c r="L1917" t="inlineStr">
        <is>
          <t>MARK_AS_COMPLETED</t>
        </is>
      </c>
      <c r="M1917" t="inlineStr">
        <is>
          <t>Queue</t>
        </is>
      </c>
      <c r="N1917" t="n">
        <v>1.0</v>
      </c>
      <c r="O1917" s="1" t="n">
        <v>44643.948171296295</v>
      </c>
      <c r="P1917" s="1" t="n">
        <v>44644.0478125</v>
      </c>
      <c r="Q1917" t="n">
        <v>5748.0</v>
      </c>
      <c r="R1917" t="n">
        <v>2861.0</v>
      </c>
      <c r="S1917" t="b">
        <v>0</v>
      </c>
      <c r="T1917" t="inlineStr">
        <is>
          <t>N/A</t>
        </is>
      </c>
      <c r="U1917" t="b">
        <v>0</v>
      </c>
      <c r="V1917" t="inlineStr">
        <is>
          <t>Sandip Tribhuvan</t>
        </is>
      </c>
      <c r="W1917" s="1" t="n">
        <v>44644.0478125</v>
      </c>
      <c r="X1917" t="n">
        <v>870.0</v>
      </c>
      <c r="Y1917" t="n">
        <v>0.0</v>
      </c>
      <c r="Z1917" t="n">
        <v>0.0</v>
      </c>
      <c r="AA1917" t="n">
        <v>0.0</v>
      </c>
      <c r="AB1917" t="n">
        <v>0.0</v>
      </c>
      <c r="AC1917" t="n">
        <v>0.0</v>
      </c>
      <c r="AD1917" t="n">
        <v>249.0</v>
      </c>
      <c r="AE1917" t="n">
        <v>225.0</v>
      </c>
      <c r="AF1917" t="n">
        <v>0.0</v>
      </c>
      <c r="AG1917" t="n">
        <v>9.0</v>
      </c>
      <c r="AH1917" t="inlineStr">
        <is>
          <t>N/A</t>
        </is>
      </c>
      <c r="AI1917" t="inlineStr">
        <is>
          <t>N/A</t>
        </is>
      </c>
      <c r="AJ1917" t="inlineStr">
        <is>
          <t>N/A</t>
        </is>
      </c>
      <c r="AK1917" t="inlineStr">
        <is>
          <t>N/A</t>
        </is>
      </c>
      <c r="AL1917" t="inlineStr">
        <is>
          <t>N/A</t>
        </is>
      </c>
      <c r="AM1917" t="inlineStr">
        <is>
          <t>N/A</t>
        </is>
      </c>
      <c r="AN1917" t="inlineStr">
        <is>
          <t>N/A</t>
        </is>
      </c>
      <c r="AO1917" t="inlineStr">
        <is>
          <t>N/A</t>
        </is>
      </c>
      <c r="AP1917" t="inlineStr">
        <is>
          <t>N/A</t>
        </is>
      </c>
      <c r="AQ1917" t="inlineStr">
        <is>
          <t>N/A</t>
        </is>
      </c>
      <c r="AR1917" t="inlineStr">
        <is>
          <t>N/A</t>
        </is>
      </c>
      <c r="AS1917" t="inlineStr">
        <is>
          <t>N/A</t>
        </is>
      </c>
      <c r="AT1917" t="inlineStr">
        <is>
          <t>N/A</t>
        </is>
      </c>
      <c r="AU1917" t="inlineStr">
        <is>
          <t>N/A</t>
        </is>
      </c>
      <c r="AV1917" t="inlineStr">
        <is>
          <t>N/A</t>
        </is>
      </c>
      <c r="AW1917" t="inlineStr">
        <is>
          <t>N/A</t>
        </is>
      </c>
      <c r="AX1917" t="inlineStr">
        <is>
          <t>N/A</t>
        </is>
      </c>
      <c r="AY1917" t="inlineStr">
        <is>
          <t>N/A</t>
        </is>
      </c>
      <c r="AZ1917" t="inlineStr">
        <is>
          <t>N/A</t>
        </is>
      </c>
      <c r="BA1917" t="inlineStr">
        <is>
          <t>N/A</t>
        </is>
      </c>
      <c r="BB1917" t="inlineStr">
        <is>
          <t>N/A</t>
        </is>
      </c>
      <c r="BC1917" t="inlineStr">
        <is>
          <t>N/A</t>
        </is>
      </c>
      <c r="BD1917" t="inlineStr">
        <is>
          <t>N/A</t>
        </is>
      </c>
      <c r="BE1917" t="inlineStr">
        <is>
          <t>N/A</t>
        </is>
      </c>
    </row>
    <row r="1918">
      <c r="A1918" t="inlineStr">
        <is>
          <t>WI22037132</t>
        </is>
      </c>
      <c r="B1918" t="inlineStr">
        <is>
          <t>DATA_VALIDATION</t>
        </is>
      </c>
      <c r="C1918" t="inlineStr">
        <is>
          <t>201300021809</t>
        </is>
      </c>
      <c r="D1918" t="inlineStr">
        <is>
          <t>Folder</t>
        </is>
      </c>
      <c r="E1918" s="2">
        <f>HYPERLINK("capsilon://?command=openfolder&amp;siteaddress=FAM.docvelocity-na8.net&amp;folderid=FX78E2E2E4-02FF-BB30-6A02-56336E56B52D","FX220213076")</f>
        <v>0.0</v>
      </c>
      <c r="F1918" t="inlineStr">
        <is>
          <t/>
        </is>
      </c>
      <c r="G1918" t="inlineStr">
        <is>
          <t/>
        </is>
      </c>
      <c r="H1918" t="inlineStr">
        <is>
          <t>Mailitem</t>
        </is>
      </c>
      <c r="I1918" t="inlineStr">
        <is>
          <t>MI220376467</t>
        </is>
      </c>
      <c r="J1918" t="n">
        <v>0.0</v>
      </c>
      <c r="K1918" t="inlineStr">
        <is>
          <t>COMPLETED</t>
        </is>
      </c>
      <c r="L1918" t="inlineStr">
        <is>
          <t>MARK_AS_COMPLETED</t>
        </is>
      </c>
      <c r="M1918" t="inlineStr">
        <is>
          <t>Queue</t>
        </is>
      </c>
      <c r="N1918" t="n">
        <v>2.0</v>
      </c>
      <c r="O1918" s="1" t="n">
        <v>44622.63377314815</v>
      </c>
      <c r="P1918" s="1" t="n">
        <v>44623.28496527778</v>
      </c>
      <c r="Q1918" t="n">
        <v>55820.0</v>
      </c>
      <c r="R1918" t="n">
        <v>443.0</v>
      </c>
      <c r="S1918" t="b">
        <v>0</v>
      </c>
      <c r="T1918" t="inlineStr">
        <is>
          <t>N/A</t>
        </is>
      </c>
      <c r="U1918" t="b">
        <v>0</v>
      </c>
      <c r="V1918" t="inlineStr">
        <is>
          <t>Raman Vaidya</t>
        </is>
      </c>
      <c r="W1918" s="1" t="n">
        <v>44622.64365740741</v>
      </c>
      <c r="X1918" t="n">
        <v>219.0</v>
      </c>
      <c r="Y1918" t="n">
        <v>21.0</v>
      </c>
      <c r="Z1918" t="n">
        <v>0.0</v>
      </c>
      <c r="AA1918" t="n">
        <v>21.0</v>
      </c>
      <c r="AB1918" t="n">
        <v>0.0</v>
      </c>
      <c r="AC1918" t="n">
        <v>9.0</v>
      </c>
      <c r="AD1918" t="n">
        <v>-21.0</v>
      </c>
      <c r="AE1918" t="n">
        <v>0.0</v>
      </c>
      <c r="AF1918" t="n">
        <v>0.0</v>
      </c>
      <c r="AG1918" t="n">
        <v>0.0</v>
      </c>
      <c r="AH1918" t="inlineStr">
        <is>
          <t>Aparna Chavan</t>
        </is>
      </c>
      <c r="AI1918" s="1" t="n">
        <v>44623.28496527778</v>
      </c>
      <c r="AJ1918" t="n">
        <v>224.0</v>
      </c>
      <c r="AK1918" t="n">
        <v>1.0</v>
      </c>
      <c r="AL1918" t="n">
        <v>0.0</v>
      </c>
      <c r="AM1918" t="n">
        <v>1.0</v>
      </c>
      <c r="AN1918" t="n">
        <v>0.0</v>
      </c>
      <c r="AO1918" t="n">
        <v>1.0</v>
      </c>
      <c r="AP1918" t="n">
        <v>-22.0</v>
      </c>
      <c r="AQ1918" t="n">
        <v>0.0</v>
      </c>
      <c r="AR1918" t="n">
        <v>0.0</v>
      </c>
      <c r="AS1918" t="n">
        <v>0.0</v>
      </c>
      <c r="AT1918" t="inlineStr">
        <is>
          <t>N/A</t>
        </is>
      </c>
      <c r="AU1918" t="inlineStr">
        <is>
          <t>N/A</t>
        </is>
      </c>
      <c r="AV1918" t="inlineStr">
        <is>
          <t>N/A</t>
        </is>
      </c>
      <c r="AW1918" t="inlineStr">
        <is>
          <t>N/A</t>
        </is>
      </c>
      <c r="AX1918" t="inlineStr">
        <is>
          <t>N/A</t>
        </is>
      </c>
      <c r="AY1918" t="inlineStr">
        <is>
          <t>N/A</t>
        </is>
      </c>
      <c r="AZ1918" t="inlineStr">
        <is>
          <t>N/A</t>
        </is>
      </c>
      <c r="BA1918" t="inlineStr">
        <is>
          <t>N/A</t>
        </is>
      </c>
      <c r="BB1918" t="inlineStr">
        <is>
          <t>N/A</t>
        </is>
      </c>
      <c r="BC1918" t="inlineStr">
        <is>
          <t>N/A</t>
        </is>
      </c>
      <c r="BD1918" t="inlineStr">
        <is>
          <t>N/A</t>
        </is>
      </c>
      <c r="BE1918" t="inlineStr">
        <is>
          <t>N/A</t>
        </is>
      </c>
    </row>
    <row r="1919">
      <c r="A1919" t="inlineStr">
        <is>
          <t>WI220371323</t>
        </is>
      </c>
      <c r="B1919" t="inlineStr">
        <is>
          <t>DATA_VALIDATION</t>
        </is>
      </c>
      <c r="C1919" t="inlineStr">
        <is>
          <t>201308008317</t>
        </is>
      </c>
      <c r="D1919" t="inlineStr">
        <is>
          <t>Folder</t>
        </is>
      </c>
      <c r="E1919" s="2">
        <f>HYPERLINK("capsilon://?command=openfolder&amp;siteaddress=FAM.docvelocity-na8.net&amp;folderid=FXCD18A67B-8D65-52EA-4705-CB4B3C7BEBA0","FX22039799")</f>
        <v>0.0</v>
      </c>
      <c r="F1919" t="inlineStr">
        <is>
          <t/>
        </is>
      </c>
      <c r="G1919" t="inlineStr">
        <is>
          <t/>
        </is>
      </c>
      <c r="H1919" t="inlineStr">
        <is>
          <t>Mailitem</t>
        </is>
      </c>
      <c r="I1919" t="inlineStr">
        <is>
          <t>MI2203733431</t>
        </is>
      </c>
      <c r="J1919" t="n">
        <v>199.0</v>
      </c>
      <c r="K1919" t="inlineStr">
        <is>
          <t>COMPLETED</t>
        </is>
      </c>
      <c r="L1919" t="inlineStr">
        <is>
          <t>MARK_AS_COMPLETED</t>
        </is>
      </c>
      <c r="M1919" t="inlineStr">
        <is>
          <t>Queue</t>
        </is>
      </c>
      <c r="N1919" t="n">
        <v>1.0</v>
      </c>
      <c r="O1919" s="1" t="n">
        <v>44643.97421296296</v>
      </c>
      <c r="P1919" s="1" t="n">
        <v>44644.076736111114</v>
      </c>
      <c r="Q1919" t="n">
        <v>4999.0</v>
      </c>
      <c r="R1919" t="n">
        <v>3859.0</v>
      </c>
      <c r="S1919" t="b">
        <v>0</v>
      </c>
      <c r="T1919" t="inlineStr">
        <is>
          <t>N/A</t>
        </is>
      </c>
      <c r="U1919" t="b">
        <v>0</v>
      </c>
      <c r="V1919" t="inlineStr">
        <is>
          <t>Sandip Tribhuvan</t>
        </is>
      </c>
      <c r="W1919" s="1" t="n">
        <v>44644.076736111114</v>
      </c>
      <c r="X1919" t="n">
        <v>2499.0</v>
      </c>
      <c r="Y1919" t="n">
        <v>0.0</v>
      </c>
      <c r="Z1919" t="n">
        <v>0.0</v>
      </c>
      <c r="AA1919" t="n">
        <v>0.0</v>
      </c>
      <c r="AB1919" t="n">
        <v>0.0</v>
      </c>
      <c r="AC1919" t="n">
        <v>0.0</v>
      </c>
      <c r="AD1919" t="n">
        <v>199.0</v>
      </c>
      <c r="AE1919" t="n">
        <v>182.0</v>
      </c>
      <c r="AF1919" t="n">
        <v>0.0</v>
      </c>
      <c r="AG1919" t="n">
        <v>5.0</v>
      </c>
      <c r="AH1919" t="inlineStr">
        <is>
          <t>N/A</t>
        </is>
      </c>
      <c r="AI1919" t="inlineStr">
        <is>
          <t>N/A</t>
        </is>
      </c>
      <c r="AJ1919" t="inlineStr">
        <is>
          <t>N/A</t>
        </is>
      </c>
      <c r="AK1919" t="inlineStr">
        <is>
          <t>N/A</t>
        </is>
      </c>
      <c r="AL1919" t="inlineStr">
        <is>
          <t>N/A</t>
        </is>
      </c>
      <c r="AM1919" t="inlineStr">
        <is>
          <t>N/A</t>
        </is>
      </c>
      <c r="AN1919" t="inlineStr">
        <is>
          <t>N/A</t>
        </is>
      </c>
      <c r="AO1919" t="inlineStr">
        <is>
          <t>N/A</t>
        </is>
      </c>
      <c r="AP1919" t="inlineStr">
        <is>
          <t>N/A</t>
        </is>
      </c>
      <c r="AQ1919" t="inlineStr">
        <is>
          <t>N/A</t>
        </is>
      </c>
      <c r="AR1919" t="inlineStr">
        <is>
          <t>N/A</t>
        </is>
      </c>
      <c r="AS1919" t="inlineStr">
        <is>
          <t>N/A</t>
        </is>
      </c>
      <c r="AT1919" t="inlineStr">
        <is>
          <t>N/A</t>
        </is>
      </c>
      <c r="AU1919" t="inlineStr">
        <is>
          <t>N/A</t>
        </is>
      </c>
      <c r="AV1919" t="inlineStr">
        <is>
          <t>N/A</t>
        </is>
      </c>
      <c r="AW1919" t="inlineStr">
        <is>
          <t>N/A</t>
        </is>
      </c>
      <c r="AX1919" t="inlineStr">
        <is>
          <t>N/A</t>
        </is>
      </c>
      <c r="AY1919" t="inlineStr">
        <is>
          <t>N/A</t>
        </is>
      </c>
      <c r="AZ1919" t="inlineStr">
        <is>
          <t>N/A</t>
        </is>
      </c>
      <c r="BA1919" t="inlineStr">
        <is>
          <t>N/A</t>
        </is>
      </c>
      <c r="BB1919" t="inlineStr">
        <is>
          <t>N/A</t>
        </is>
      </c>
      <c r="BC1919" t="inlineStr">
        <is>
          <t>N/A</t>
        </is>
      </c>
      <c r="BD1919" t="inlineStr">
        <is>
          <t>N/A</t>
        </is>
      </c>
      <c r="BE1919" t="inlineStr">
        <is>
          <t>N/A</t>
        </is>
      </c>
    </row>
    <row r="1920">
      <c r="A1920" t="inlineStr">
        <is>
          <t>WI220371347</t>
        </is>
      </c>
      <c r="B1920" t="inlineStr">
        <is>
          <t>DATA_VALIDATION</t>
        </is>
      </c>
      <c r="C1920" t="inlineStr">
        <is>
          <t>201330006013</t>
        </is>
      </c>
      <c r="D1920" t="inlineStr">
        <is>
          <t>Folder</t>
        </is>
      </c>
      <c r="E1920" s="2">
        <f>HYPERLINK("capsilon://?command=openfolder&amp;siteaddress=FAM.docvelocity-na8.net&amp;folderid=FXA8B7FD25-FCF9-451D-A14F-945092403884","FX220310457")</f>
        <v>0.0</v>
      </c>
      <c r="F1920" t="inlineStr">
        <is>
          <t/>
        </is>
      </c>
      <c r="G1920" t="inlineStr">
        <is>
          <t/>
        </is>
      </c>
      <c r="H1920" t="inlineStr">
        <is>
          <t>Mailitem</t>
        </is>
      </c>
      <c r="I1920" t="inlineStr">
        <is>
          <t>MI2203733688</t>
        </is>
      </c>
      <c r="J1920" t="n">
        <v>255.0</v>
      </c>
      <c r="K1920" t="inlineStr">
        <is>
          <t>COMPLETED</t>
        </is>
      </c>
      <c r="L1920" t="inlineStr">
        <is>
          <t>MARK_AS_COMPLETED</t>
        </is>
      </c>
      <c r="M1920" t="inlineStr">
        <is>
          <t>Queue</t>
        </is>
      </c>
      <c r="N1920" t="n">
        <v>1.0</v>
      </c>
      <c r="O1920" s="1" t="n">
        <v>44644.00104166667</v>
      </c>
      <c r="P1920" s="1" t="n">
        <v>44644.155439814815</v>
      </c>
      <c r="Q1920" t="n">
        <v>11649.0</v>
      </c>
      <c r="R1920" t="n">
        <v>1691.0</v>
      </c>
      <c r="S1920" t="b">
        <v>0</v>
      </c>
      <c r="T1920" t="inlineStr">
        <is>
          <t>N/A</t>
        </is>
      </c>
      <c r="U1920" t="b">
        <v>0</v>
      </c>
      <c r="V1920" t="inlineStr">
        <is>
          <t>Rituja Bhuse</t>
        </is>
      </c>
      <c r="W1920" s="1" t="n">
        <v>44644.155439814815</v>
      </c>
      <c r="X1920" t="n">
        <v>503.0</v>
      </c>
      <c r="Y1920" t="n">
        <v>0.0</v>
      </c>
      <c r="Z1920" t="n">
        <v>0.0</v>
      </c>
      <c r="AA1920" t="n">
        <v>0.0</v>
      </c>
      <c r="AB1920" t="n">
        <v>0.0</v>
      </c>
      <c r="AC1920" t="n">
        <v>0.0</v>
      </c>
      <c r="AD1920" t="n">
        <v>255.0</v>
      </c>
      <c r="AE1920" t="n">
        <v>231.0</v>
      </c>
      <c r="AF1920" t="n">
        <v>0.0</v>
      </c>
      <c r="AG1920" t="n">
        <v>11.0</v>
      </c>
      <c r="AH1920" t="inlineStr">
        <is>
          <t>N/A</t>
        </is>
      </c>
      <c r="AI1920" t="inlineStr">
        <is>
          <t>N/A</t>
        </is>
      </c>
      <c r="AJ1920" t="inlineStr">
        <is>
          <t>N/A</t>
        </is>
      </c>
      <c r="AK1920" t="inlineStr">
        <is>
          <t>N/A</t>
        </is>
      </c>
      <c r="AL1920" t="inlineStr">
        <is>
          <t>N/A</t>
        </is>
      </c>
      <c r="AM1920" t="inlineStr">
        <is>
          <t>N/A</t>
        </is>
      </c>
      <c r="AN1920" t="inlineStr">
        <is>
          <t>N/A</t>
        </is>
      </c>
      <c r="AO1920" t="inlineStr">
        <is>
          <t>N/A</t>
        </is>
      </c>
      <c r="AP1920" t="inlineStr">
        <is>
          <t>N/A</t>
        </is>
      </c>
      <c r="AQ1920" t="inlineStr">
        <is>
          <t>N/A</t>
        </is>
      </c>
      <c r="AR1920" t="inlineStr">
        <is>
          <t>N/A</t>
        </is>
      </c>
      <c r="AS1920" t="inlineStr">
        <is>
          <t>N/A</t>
        </is>
      </c>
      <c r="AT1920" t="inlineStr">
        <is>
          <t>N/A</t>
        </is>
      </c>
      <c r="AU1920" t="inlineStr">
        <is>
          <t>N/A</t>
        </is>
      </c>
      <c r="AV1920" t="inlineStr">
        <is>
          <t>N/A</t>
        </is>
      </c>
      <c r="AW1920" t="inlineStr">
        <is>
          <t>N/A</t>
        </is>
      </c>
      <c r="AX1920" t="inlineStr">
        <is>
          <t>N/A</t>
        </is>
      </c>
      <c r="AY1920" t="inlineStr">
        <is>
          <t>N/A</t>
        </is>
      </c>
      <c r="AZ1920" t="inlineStr">
        <is>
          <t>N/A</t>
        </is>
      </c>
      <c r="BA1920" t="inlineStr">
        <is>
          <t>N/A</t>
        </is>
      </c>
      <c r="BB1920" t="inlineStr">
        <is>
          <t>N/A</t>
        </is>
      </c>
      <c r="BC1920" t="inlineStr">
        <is>
          <t>N/A</t>
        </is>
      </c>
      <c r="BD1920" t="inlineStr">
        <is>
          <t>N/A</t>
        </is>
      </c>
      <c r="BE1920" t="inlineStr">
        <is>
          <t>N/A</t>
        </is>
      </c>
    </row>
    <row r="1921">
      <c r="A1921" t="inlineStr">
        <is>
          <t>WI22037135</t>
        </is>
      </c>
      <c r="B1921" t="inlineStr">
        <is>
          <t>DATA_VALIDATION</t>
        </is>
      </c>
      <c r="C1921" t="inlineStr">
        <is>
          <t>201300021809</t>
        </is>
      </c>
      <c r="D1921" t="inlineStr">
        <is>
          <t>Folder</t>
        </is>
      </c>
      <c r="E1921" s="2">
        <f>HYPERLINK("capsilon://?command=openfolder&amp;siteaddress=FAM.docvelocity-na8.net&amp;folderid=FX78E2E2E4-02FF-BB30-6A02-56336E56B52D","FX220213076")</f>
        <v>0.0</v>
      </c>
      <c r="F1921" t="inlineStr">
        <is>
          <t/>
        </is>
      </c>
      <c r="G1921" t="inlineStr">
        <is>
          <t/>
        </is>
      </c>
      <c r="H1921" t="inlineStr">
        <is>
          <t>Mailitem</t>
        </is>
      </c>
      <c r="I1921" t="inlineStr">
        <is>
          <t>MI220376476</t>
        </is>
      </c>
      <c r="J1921" t="n">
        <v>0.0</v>
      </c>
      <c r="K1921" t="inlineStr">
        <is>
          <t>COMPLETED</t>
        </is>
      </c>
      <c r="L1921" t="inlineStr">
        <is>
          <t>MARK_AS_COMPLETED</t>
        </is>
      </c>
      <c r="M1921" t="inlineStr">
        <is>
          <t>Queue</t>
        </is>
      </c>
      <c r="N1921" t="n">
        <v>2.0</v>
      </c>
      <c r="O1921" s="1" t="n">
        <v>44622.63385416667</v>
      </c>
      <c r="P1921" s="1" t="n">
        <v>44623.285532407404</v>
      </c>
      <c r="Q1921" t="n">
        <v>55662.0</v>
      </c>
      <c r="R1921" t="n">
        <v>643.0</v>
      </c>
      <c r="S1921" t="b">
        <v>0</v>
      </c>
      <c r="T1921" t="inlineStr">
        <is>
          <t>N/A</t>
        </is>
      </c>
      <c r="U1921" t="b">
        <v>0</v>
      </c>
      <c r="V1921" t="inlineStr">
        <is>
          <t>Archana Bhujbal</t>
        </is>
      </c>
      <c r="W1921" s="1" t="n">
        <v>44622.646516203706</v>
      </c>
      <c r="X1921" t="n">
        <v>437.0</v>
      </c>
      <c r="Y1921" t="n">
        <v>21.0</v>
      </c>
      <c r="Z1921" t="n">
        <v>0.0</v>
      </c>
      <c r="AA1921" t="n">
        <v>21.0</v>
      </c>
      <c r="AB1921" t="n">
        <v>0.0</v>
      </c>
      <c r="AC1921" t="n">
        <v>9.0</v>
      </c>
      <c r="AD1921" t="n">
        <v>-21.0</v>
      </c>
      <c r="AE1921" t="n">
        <v>0.0</v>
      </c>
      <c r="AF1921" t="n">
        <v>0.0</v>
      </c>
      <c r="AG1921" t="n">
        <v>0.0</v>
      </c>
      <c r="AH1921" t="inlineStr">
        <is>
          <t>Sangeeta Kumari</t>
        </is>
      </c>
      <c r="AI1921" s="1" t="n">
        <v>44623.285532407404</v>
      </c>
      <c r="AJ1921" t="n">
        <v>206.0</v>
      </c>
      <c r="AK1921" t="n">
        <v>2.0</v>
      </c>
      <c r="AL1921" t="n">
        <v>0.0</v>
      </c>
      <c r="AM1921" t="n">
        <v>2.0</v>
      </c>
      <c r="AN1921" t="n">
        <v>0.0</v>
      </c>
      <c r="AO1921" t="n">
        <v>2.0</v>
      </c>
      <c r="AP1921" t="n">
        <v>-23.0</v>
      </c>
      <c r="AQ1921" t="n">
        <v>0.0</v>
      </c>
      <c r="AR1921" t="n">
        <v>0.0</v>
      </c>
      <c r="AS1921" t="n">
        <v>0.0</v>
      </c>
      <c r="AT1921" t="inlineStr">
        <is>
          <t>N/A</t>
        </is>
      </c>
      <c r="AU1921" t="inlineStr">
        <is>
          <t>N/A</t>
        </is>
      </c>
      <c r="AV1921" t="inlineStr">
        <is>
          <t>N/A</t>
        </is>
      </c>
      <c r="AW1921" t="inlineStr">
        <is>
          <t>N/A</t>
        </is>
      </c>
      <c r="AX1921" t="inlineStr">
        <is>
          <t>N/A</t>
        </is>
      </c>
      <c r="AY1921" t="inlineStr">
        <is>
          <t>N/A</t>
        </is>
      </c>
      <c r="AZ1921" t="inlineStr">
        <is>
          <t>N/A</t>
        </is>
      </c>
      <c r="BA1921" t="inlineStr">
        <is>
          <t>N/A</t>
        </is>
      </c>
      <c r="BB1921" t="inlineStr">
        <is>
          <t>N/A</t>
        </is>
      </c>
      <c r="BC1921" t="inlineStr">
        <is>
          <t>N/A</t>
        </is>
      </c>
      <c r="BD1921" t="inlineStr">
        <is>
          <t>N/A</t>
        </is>
      </c>
      <c r="BE1921" t="inlineStr">
        <is>
          <t>N/A</t>
        </is>
      </c>
    </row>
    <row r="1922">
      <c r="A1922" t="inlineStr">
        <is>
          <t>WI220371355</t>
        </is>
      </c>
      <c r="B1922" t="inlineStr">
        <is>
          <t>DATA_VALIDATION</t>
        </is>
      </c>
      <c r="C1922" t="inlineStr">
        <is>
          <t>201130013535</t>
        </is>
      </c>
      <c r="D1922" t="inlineStr">
        <is>
          <t>Folder</t>
        </is>
      </c>
      <c r="E1922" s="2">
        <f>HYPERLINK("capsilon://?command=openfolder&amp;siteaddress=FAM.docvelocity-na8.net&amp;folderid=FXD017FEBE-EFC1-AD45-B13A-1657DB1D5FE9","FX220310884")</f>
        <v>0.0</v>
      </c>
      <c r="F1922" t="inlineStr">
        <is>
          <t/>
        </is>
      </c>
      <c r="G1922" t="inlineStr">
        <is>
          <t/>
        </is>
      </c>
      <c r="H1922" t="inlineStr">
        <is>
          <t>Mailitem</t>
        </is>
      </c>
      <c r="I1922" t="inlineStr">
        <is>
          <t>MI2203733782</t>
        </is>
      </c>
      <c r="J1922" t="n">
        <v>234.0</v>
      </c>
      <c r="K1922" t="inlineStr">
        <is>
          <t>COMPLETED</t>
        </is>
      </c>
      <c r="L1922" t="inlineStr">
        <is>
          <t>MARK_AS_COMPLETED</t>
        </is>
      </c>
      <c r="M1922" t="inlineStr">
        <is>
          <t>Queue</t>
        </is>
      </c>
      <c r="N1922" t="n">
        <v>1.0</v>
      </c>
      <c r="O1922" s="1" t="n">
        <v>44644.010729166665</v>
      </c>
      <c r="P1922" s="1" t="n">
        <v>44644.235810185186</v>
      </c>
      <c r="Q1922" t="n">
        <v>17401.0</v>
      </c>
      <c r="R1922" t="n">
        <v>2046.0</v>
      </c>
      <c r="S1922" t="b">
        <v>0</v>
      </c>
      <c r="T1922" t="inlineStr">
        <is>
          <t>N/A</t>
        </is>
      </c>
      <c r="U1922" t="b">
        <v>0</v>
      </c>
      <c r="V1922" t="inlineStr">
        <is>
          <t>Rituja Bhuse</t>
        </is>
      </c>
      <c r="W1922" s="1" t="n">
        <v>44644.235810185186</v>
      </c>
      <c r="X1922" t="n">
        <v>708.0</v>
      </c>
      <c r="Y1922" t="n">
        <v>0.0</v>
      </c>
      <c r="Z1922" t="n">
        <v>0.0</v>
      </c>
      <c r="AA1922" t="n">
        <v>0.0</v>
      </c>
      <c r="AB1922" t="n">
        <v>0.0</v>
      </c>
      <c r="AC1922" t="n">
        <v>0.0</v>
      </c>
      <c r="AD1922" t="n">
        <v>234.0</v>
      </c>
      <c r="AE1922" t="n">
        <v>210.0</v>
      </c>
      <c r="AF1922" t="n">
        <v>0.0</v>
      </c>
      <c r="AG1922" t="n">
        <v>13.0</v>
      </c>
      <c r="AH1922" t="inlineStr">
        <is>
          <t>N/A</t>
        </is>
      </c>
      <c r="AI1922" t="inlineStr">
        <is>
          <t>N/A</t>
        </is>
      </c>
      <c r="AJ1922" t="inlineStr">
        <is>
          <t>N/A</t>
        </is>
      </c>
      <c r="AK1922" t="inlineStr">
        <is>
          <t>N/A</t>
        </is>
      </c>
      <c r="AL1922" t="inlineStr">
        <is>
          <t>N/A</t>
        </is>
      </c>
      <c r="AM1922" t="inlineStr">
        <is>
          <t>N/A</t>
        </is>
      </c>
      <c r="AN1922" t="inlineStr">
        <is>
          <t>N/A</t>
        </is>
      </c>
      <c r="AO1922" t="inlineStr">
        <is>
          <t>N/A</t>
        </is>
      </c>
      <c r="AP1922" t="inlineStr">
        <is>
          <t>N/A</t>
        </is>
      </c>
      <c r="AQ1922" t="inlineStr">
        <is>
          <t>N/A</t>
        </is>
      </c>
      <c r="AR1922" t="inlineStr">
        <is>
          <t>N/A</t>
        </is>
      </c>
      <c r="AS1922" t="inlineStr">
        <is>
          <t>N/A</t>
        </is>
      </c>
      <c r="AT1922" t="inlineStr">
        <is>
          <t>N/A</t>
        </is>
      </c>
      <c r="AU1922" t="inlineStr">
        <is>
          <t>N/A</t>
        </is>
      </c>
      <c r="AV1922" t="inlineStr">
        <is>
          <t>N/A</t>
        </is>
      </c>
      <c r="AW1922" t="inlineStr">
        <is>
          <t>N/A</t>
        </is>
      </c>
      <c r="AX1922" t="inlineStr">
        <is>
          <t>N/A</t>
        </is>
      </c>
      <c r="AY1922" t="inlineStr">
        <is>
          <t>N/A</t>
        </is>
      </c>
      <c r="AZ1922" t="inlineStr">
        <is>
          <t>N/A</t>
        </is>
      </c>
      <c r="BA1922" t="inlineStr">
        <is>
          <t>N/A</t>
        </is>
      </c>
      <c r="BB1922" t="inlineStr">
        <is>
          <t>N/A</t>
        </is>
      </c>
      <c r="BC1922" t="inlineStr">
        <is>
          <t>N/A</t>
        </is>
      </c>
      <c r="BD1922" t="inlineStr">
        <is>
          <t>N/A</t>
        </is>
      </c>
      <c r="BE1922" t="inlineStr">
        <is>
          <t>N/A</t>
        </is>
      </c>
    </row>
    <row r="1923">
      <c r="A1923" t="inlineStr">
        <is>
          <t>WI220371359</t>
        </is>
      </c>
      <c r="B1923" t="inlineStr">
        <is>
          <t>DATA_VALIDATION</t>
        </is>
      </c>
      <c r="C1923" t="inlineStr">
        <is>
          <t>201110012579</t>
        </is>
      </c>
      <c r="D1923" t="inlineStr">
        <is>
          <t>Folder</t>
        </is>
      </c>
      <c r="E1923" s="2">
        <f>HYPERLINK("capsilon://?command=openfolder&amp;siteaddress=FAM.docvelocity-na8.net&amp;folderid=FX2A43F115-327A-1DD1-D9BF-0E4DB22D0FAA","FX22033812")</f>
        <v>0.0</v>
      </c>
      <c r="F1923" t="inlineStr">
        <is>
          <t/>
        </is>
      </c>
      <c r="G1923" t="inlineStr">
        <is>
          <t/>
        </is>
      </c>
      <c r="H1923" t="inlineStr">
        <is>
          <t>Mailitem</t>
        </is>
      </c>
      <c r="I1923" t="inlineStr">
        <is>
          <t>MI2203731111</t>
        </is>
      </c>
      <c r="J1923" t="n">
        <v>800.0</v>
      </c>
      <c r="K1923" t="inlineStr">
        <is>
          <t>COMPLETED</t>
        </is>
      </c>
      <c r="L1923" t="inlineStr">
        <is>
          <t>MARK_AS_COMPLETED</t>
        </is>
      </c>
      <c r="M1923" t="inlineStr">
        <is>
          <t>Queue</t>
        </is>
      </c>
      <c r="N1923" t="n">
        <v>2.0</v>
      </c>
      <c r="O1923" s="1" t="n">
        <v>44644.03165509259</v>
      </c>
      <c r="P1923" s="1" t="n">
        <v>44644.30113425926</v>
      </c>
      <c r="Q1923" t="n">
        <v>10296.0</v>
      </c>
      <c r="R1923" t="n">
        <v>12987.0</v>
      </c>
      <c r="S1923" t="b">
        <v>0</v>
      </c>
      <c r="T1923" t="inlineStr">
        <is>
          <t>N/A</t>
        </is>
      </c>
      <c r="U1923" t="b">
        <v>1</v>
      </c>
      <c r="V1923" t="inlineStr">
        <is>
          <t>Deepika Dutta</t>
        </is>
      </c>
      <c r="W1923" s="1" t="n">
        <v>44644.14288194444</v>
      </c>
      <c r="X1923" t="n">
        <v>9595.0</v>
      </c>
      <c r="Y1923" t="n">
        <v>511.0</v>
      </c>
      <c r="Z1923" t="n">
        <v>0.0</v>
      </c>
      <c r="AA1923" t="n">
        <v>511.0</v>
      </c>
      <c r="AB1923" t="n">
        <v>222.0</v>
      </c>
      <c r="AC1923" t="n">
        <v>154.0</v>
      </c>
      <c r="AD1923" t="n">
        <v>289.0</v>
      </c>
      <c r="AE1923" t="n">
        <v>0.0</v>
      </c>
      <c r="AF1923" t="n">
        <v>0.0</v>
      </c>
      <c r="AG1923" t="n">
        <v>0.0</v>
      </c>
      <c r="AH1923" t="inlineStr">
        <is>
          <t>Saloni Uttekar</t>
        </is>
      </c>
      <c r="AI1923" s="1" t="n">
        <v>44644.30113425926</v>
      </c>
      <c r="AJ1923" t="n">
        <v>2163.0</v>
      </c>
      <c r="AK1923" t="n">
        <v>18.0</v>
      </c>
      <c r="AL1923" t="n">
        <v>0.0</v>
      </c>
      <c r="AM1923" t="n">
        <v>18.0</v>
      </c>
      <c r="AN1923" t="n">
        <v>222.0</v>
      </c>
      <c r="AO1923" t="n">
        <v>17.0</v>
      </c>
      <c r="AP1923" t="n">
        <v>271.0</v>
      </c>
      <c r="AQ1923" t="n">
        <v>0.0</v>
      </c>
      <c r="AR1923" t="n">
        <v>0.0</v>
      </c>
      <c r="AS1923" t="n">
        <v>0.0</v>
      </c>
      <c r="AT1923" t="inlineStr">
        <is>
          <t>N/A</t>
        </is>
      </c>
      <c r="AU1923" t="inlineStr">
        <is>
          <t>N/A</t>
        </is>
      </c>
      <c r="AV1923" t="inlineStr">
        <is>
          <t>N/A</t>
        </is>
      </c>
      <c r="AW1923" t="inlineStr">
        <is>
          <t>N/A</t>
        </is>
      </c>
      <c r="AX1923" t="inlineStr">
        <is>
          <t>N/A</t>
        </is>
      </c>
      <c r="AY1923" t="inlineStr">
        <is>
          <t>N/A</t>
        </is>
      </c>
      <c r="AZ1923" t="inlineStr">
        <is>
          <t>N/A</t>
        </is>
      </c>
      <c r="BA1923" t="inlineStr">
        <is>
          <t>N/A</t>
        </is>
      </c>
      <c r="BB1923" t="inlineStr">
        <is>
          <t>N/A</t>
        </is>
      </c>
      <c r="BC1923" t="inlineStr">
        <is>
          <t>N/A</t>
        </is>
      </c>
      <c r="BD1923" t="inlineStr">
        <is>
          <t>N/A</t>
        </is>
      </c>
      <c r="BE1923" t="inlineStr">
        <is>
          <t>N/A</t>
        </is>
      </c>
    </row>
    <row r="1924">
      <c r="A1924" t="inlineStr">
        <is>
          <t>WI220371362</t>
        </is>
      </c>
      <c r="B1924" t="inlineStr">
        <is>
          <t>DATA_VALIDATION</t>
        </is>
      </c>
      <c r="C1924" t="inlineStr">
        <is>
          <t>201308008327</t>
        </is>
      </c>
      <c r="D1924" t="inlineStr">
        <is>
          <t>Folder</t>
        </is>
      </c>
      <c r="E1924" s="2">
        <f>HYPERLINK("capsilon://?command=openfolder&amp;siteaddress=FAM.docvelocity-na8.net&amp;folderid=FXCE20287B-BACE-F8DC-D909-9EFCB5740F83","FX220310891")</f>
        <v>0.0</v>
      </c>
      <c r="F1924" t="inlineStr">
        <is>
          <t/>
        </is>
      </c>
      <c r="G1924" t="inlineStr">
        <is>
          <t/>
        </is>
      </c>
      <c r="H1924" t="inlineStr">
        <is>
          <t>Mailitem</t>
        </is>
      </c>
      <c r="I1924" t="inlineStr">
        <is>
          <t>MI2203733225</t>
        </is>
      </c>
      <c r="J1924" t="n">
        <v>381.0</v>
      </c>
      <c r="K1924" t="inlineStr">
        <is>
          <t>COMPLETED</t>
        </is>
      </c>
      <c r="L1924" t="inlineStr">
        <is>
          <t>MARK_AS_COMPLETED</t>
        </is>
      </c>
      <c r="M1924" t="inlineStr">
        <is>
          <t>Queue</t>
        </is>
      </c>
      <c r="N1924" t="n">
        <v>2.0</v>
      </c>
      <c r="O1924" s="1" t="n">
        <v>44644.04883101852</v>
      </c>
      <c r="P1924" s="1" t="n">
        <v>44644.34673611111</v>
      </c>
      <c r="Q1924" t="n">
        <v>16267.0</v>
      </c>
      <c r="R1924" t="n">
        <v>9472.0</v>
      </c>
      <c r="S1924" t="b">
        <v>0</v>
      </c>
      <c r="T1924" t="inlineStr">
        <is>
          <t>N/A</t>
        </is>
      </c>
      <c r="U1924" t="b">
        <v>1</v>
      </c>
      <c r="V1924" t="inlineStr">
        <is>
          <t>Swapnil Randhir</t>
        </is>
      </c>
      <c r="W1924" s="1" t="n">
        <v>44644.12430555555</v>
      </c>
      <c r="X1924" t="n">
        <v>6336.0</v>
      </c>
      <c r="Y1924" t="n">
        <v>316.0</v>
      </c>
      <c r="Z1924" t="n">
        <v>0.0</v>
      </c>
      <c r="AA1924" t="n">
        <v>316.0</v>
      </c>
      <c r="AB1924" t="n">
        <v>0.0</v>
      </c>
      <c r="AC1924" t="n">
        <v>101.0</v>
      </c>
      <c r="AD1924" t="n">
        <v>65.0</v>
      </c>
      <c r="AE1924" t="n">
        <v>0.0</v>
      </c>
      <c r="AF1924" t="n">
        <v>0.0</v>
      </c>
      <c r="AG1924" t="n">
        <v>0.0</v>
      </c>
      <c r="AH1924" t="inlineStr">
        <is>
          <t>Ujwala Ajabe</t>
        </is>
      </c>
      <c r="AI1924" s="1" t="n">
        <v>44644.34673611111</v>
      </c>
      <c r="AJ1924" t="n">
        <v>2912.0</v>
      </c>
      <c r="AK1924" t="n">
        <v>8.0</v>
      </c>
      <c r="AL1924" t="n">
        <v>0.0</v>
      </c>
      <c r="AM1924" t="n">
        <v>8.0</v>
      </c>
      <c r="AN1924" t="n">
        <v>0.0</v>
      </c>
      <c r="AO1924" t="n">
        <v>10.0</v>
      </c>
      <c r="AP1924" t="n">
        <v>57.0</v>
      </c>
      <c r="AQ1924" t="n">
        <v>0.0</v>
      </c>
      <c r="AR1924" t="n">
        <v>0.0</v>
      </c>
      <c r="AS1924" t="n">
        <v>0.0</v>
      </c>
      <c r="AT1924" t="inlineStr">
        <is>
          <t>N/A</t>
        </is>
      </c>
      <c r="AU1924" t="inlineStr">
        <is>
          <t>N/A</t>
        </is>
      </c>
      <c r="AV1924" t="inlineStr">
        <is>
          <t>N/A</t>
        </is>
      </c>
      <c r="AW1924" t="inlineStr">
        <is>
          <t>N/A</t>
        </is>
      </c>
      <c r="AX1924" t="inlineStr">
        <is>
          <t>N/A</t>
        </is>
      </c>
      <c r="AY1924" t="inlineStr">
        <is>
          <t>N/A</t>
        </is>
      </c>
      <c r="AZ1924" t="inlineStr">
        <is>
          <t>N/A</t>
        </is>
      </c>
      <c r="BA1924" t="inlineStr">
        <is>
          <t>N/A</t>
        </is>
      </c>
      <c r="BB1924" t="inlineStr">
        <is>
          <t>N/A</t>
        </is>
      </c>
      <c r="BC1924" t="inlineStr">
        <is>
          <t>N/A</t>
        </is>
      </c>
      <c r="BD1924" t="inlineStr">
        <is>
          <t>N/A</t>
        </is>
      </c>
      <c r="BE1924" t="inlineStr">
        <is>
          <t>N/A</t>
        </is>
      </c>
    </row>
    <row r="1925">
      <c r="A1925" t="inlineStr">
        <is>
          <t>WI220371366</t>
        </is>
      </c>
      <c r="B1925" t="inlineStr">
        <is>
          <t>DATA_VALIDATION</t>
        </is>
      </c>
      <c r="C1925" t="inlineStr">
        <is>
          <t>201348000428</t>
        </is>
      </c>
      <c r="D1925" t="inlineStr">
        <is>
          <t>Folder</t>
        </is>
      </c>
      <c r="E1925" s="2">
        <f>HYPERLINK("capsilon://?command=openfolder&amp;siteaddress=FAM.docvelocity-na8.net&amp;folderid=FXEEB18721-A5A8-14B5-B63C-0AAA3A3F0B90","FX22038175")</f>
        <v>0.0</v>
      </c>
      <c r="F1925" t="inlineStr">
        <is>
          <t/>
        </is>
      </c>
      <c r="G1925" t="inlineStr">
        <is>
          <t/>
        </is>
      </c>
      <c r="H1925" t="inlineStr">
        <is>
          <t>Mailitem</t>
        </is>
      </c>
      <c r="I1925" t="inlineStr">
        <is>
          <t>MI2203734008</t>
        </is>
      </c>
      <c r="J1925" t="n">
        <v>143.0</v>
      </c>
      <c r="K1925" t="inlineStr">
        <is>
          <t>COMPLETED</t>
        </is>
      </c>
      <c r="L1925" t="inlineStr">
        <is>
          <t>MARK_AS_COMPLETED</t>
        </is>
      </c>
      <c r="M1925" t="inlineStr">
        <is>
          <t>Queue</t>
        </is>
      </c>
      <c r="N1925" t="n">
        <v>2.0</v>
      </c>
      <c r="O1925" s="1" t="n">
        <v>44644.06302083333</v>
      </c>
      <c r="P1925" s="1" t="n">
        <v>44644.37012731482</v>
      </c>
      <c r="Q1925" t="n">
        <v>24338.0</v>
      </c>
      <c r="R1925" t="n">
        <v>2196.0</v>
      </c>
      <c r="S1925" t="b">
        <v>0</v>
      </c>
      <c r="T1925" t="inlineStr">
        <is>
          <t>N/A</t>
        </is>
      </c>
      <c r="U1925" t="b">
        <v>0</v>
      </c>
      <c r="V1925" t="inlineStr">
        <is>
          <t>Sushant Bhambure</t>
        </is>
      </c>
      <c r="W1925" s="1" t="n">
        <v>44644.16486111111</v>
      </c>
      <c r="X1925" t="n">
        <v>1129.0</v>
      </c>
      <c r="Y1925" t="n">
        <v>130.0</v>
      </c>
      <c r="Z1925" t="n">
        <v>0.0</v>
      </c>
      <c r="AA1925" t="n">
        <v>130.0</v>
      </c>
      <c r="AB1925" t="n">
        <v>0.0</v>
      </c>
      <c r="AC1925" t="n">
        <v>19.0</v>
      </c>
      <c r="AD1925" t="n">
        <v>13.0</v>
      </c>
      <c r="AE1925" t="n">
        <v>0.0</v>
      </c>
      <c r="AF1925" t="n">
        <v>0.0</v>
      </c>
      <c r="AG1925" t="n">
        <v>0.0</v>
      </c>
      <c r="AH1925" t="inlineStr">
        <is>
          <t>Nisha Verma</t>
        </is>
      </c>
      <c r="AI1925" s="1" t="n">
        <v>44644.37012731482</v>
      </c>
      <c r="AJ1925" t="n">
        <v>33.0</v>
      </c>
      <c r="AK1925" t="n">
        <v>0.0</v>
      </c>
      <c r="AL1925" t="n">
        <v>0.0</v>
      </c>
      <c r="AM1925" t="n">
        <v>0.0</v>
      </c>
      <c r="AN1925" t="n">
        <v>0.0</v>
      </c>
      <c r="AO1925" t="n">
        <v>0.0</v>
      </c>
      <c r="AP1925" t="n">
        <v>13.0</v>
      </c>
      <c r="AQ1925" t="n">
        <v>0.0</v>
      </c>
      <c r="AR1925" t="n">
        <v>0.0</v>
      </c>
      <c r="AS1925" t="n">
        <v>0.0</v>
      </c>
      <c r="AT1925" t="inlineStr">
        <is>
          <t>N/A</t>
        </is>
      </c>
      <c r="AU1925" t="inlineStr">
        <is>
          <t>N/A</t>
        </is>
      </c>
      <c r="AV1925" t="inlineStr">
        <is>
          <t>N/A</t>
        </is>
      </c>
      <c r="AW1925" t="inlineStr">
        <is>
          <t>N/A</t>
        </is>
      </c>
      <c r="AX1925" t="inlineStr">
        <is>
          <t>N/A</t>
        </is>
      </c>
      <c r="AY1925" t="inlineStr">
        <is>
          <t>N/A</t>
        </is>
      </c>
      <c r="AZ1925" t="inlineStr">
        <is>
          <t>N/A</t>
        </is>
      </c>
      <c r="BA1925" t="inlineStr">
        <is>
          <t>N/A</t>
        </is>
      </c>
      <c r="BB1925" t="inlineStr">
        <is>
          <t>N/A</t>
        </is>
      </c>
      <c r="BC1925" t="inlineStr">
        <is>
          <t>N/A</t>
        </is>
      </c>
      <c r="BD1925" t="inlineStr">
        <is>
          <t>N/A</t>
        </is>
      </c>
      <c r="BE1925" t="inlineStr">
        <is>
          <t>N/A</t>
        </is>
      </c>
    </row>
    <row r="1926">
      <c r="A1926" t="inlineStr">
        <is>
          <t>WI220371369</t>
        </is>
      </c>
      <c r="B1926" t="inlineStr">
        <is>
          <t>DATA_VALIDATION</t>
        </is>
      </c>
      <c r="C1926" t="inlineStr">
        <is>
          <t>201308008317</t>
        </is>
      </c>
      <c r="D1926" t="inlineStr">
        <is>
          <t>Folder</t>
        </is>
      </c>
      <c r="E1926" s="2">
        <f>HYPERLINK("capsilon://?command=openfolder&amp;siteaddress=FAM.docvelocity-na8.net&amp;folderid=FXCD18A67B-8D65-52EA-4705-CB4B3C7BEBA0","FX22039799")</f>
        <v>0.0</v>
      </c>
      <c r="F1926" t="inlineStr">
        <is>
          <t/>
        </is>
      </c>
      <c r="G1926" t="inlineStr">
        <is>
          <t/>
        </is>
      </c>
      <c r="H1926" t="inlineStr">
        <is>
          <t>Mailitem</t>
        </is>
      </c>
      <c r="I1926" t="inlineStr">
        <is>
          <t>MI2203733431</t>
        </is>
      </c>
      <c r="J1926" t="n">
        <v>292.0</v>
      </c>
      <c r="K1926" t="inlineStr">
        <is>
          <t>COMPLETED</t>
        </is>
      </c>
      <c r="L1926" t="inlineStr">
        <is>
          <t>MARK_AS_COMPLETED</t>
        </is>
      </c>
      <c r="M1926" t="inlineStr">
        <is>
          <t>Queue</t>
        </is>
      </c>
      <c r="N1926" t="n">
        <v>2.0</v>
      </c>
      <c r="O1926" s="1" t="n">
        <v>44644.07761574074</v>
      </c>
      <c r="P1926" s="1" t="n">
        <v>44644.3471412037</v>
      </c>
      <c r="Q1926" t="n">
        <v>13929.0</v>
      </c>
      <c r="R1926" t="n">
        <v>9358.0</v>
      </c>
      <c r="S1926" t="b">
        <v>0</v>
      </c>
      <c r="T1926" t="inlineStr">
        <is>
          <t>N/A</t>
        </is>
      </c>
      <c r="U1926" t="b">
        <v>1</v>
      </c>
      <c r="V1926" t="inlineStr">
        <is>
          <t>Sushant Bhambure</t>
        </is>
      </c>
      <c r="W1926" s="1" t="n">
        <v>44644.2184375</v>
      </c>
      <c r="X1926" t="n">
        <v>5121.0</v>
      </c>
      <c r="Y1926" t="n">
        <v>242.0</v>
      </c>
      <c r="Z1926" t="n">
        <v>0.0</v>
      </c>
      <c r="AA1926" t="n">
        <v>242.0</v>
      </c>
      <c r="AB1926" t="n">
        <v>0.0</v>
      </c>
      <c r="AC1926" t="n">
        <v>131.0</v>
      </c>
      <c r="AD1926" t="n">
        <v>50.0</v>
      </c>
      <c r="AE1926" t="n">
        <v>0.0</v>
      </c>
      <c r="AF1926" t="n">
        <v>0.0</v>
      </c>
      <c r="AG1926" t="n">
        <v>0.0</v>
      </c>
      <c r="AH1926" t="inlineStr">
        <is>
          <t>Nisha Verma</t>
        </is>
      </c>
      <c r="AI1926" s="1" t="n">
        <v>44644.3471412037</v>
      </c>
      <c r="AJ1926" t="n">
        <v>10.0</v>
      </c>
      <c r="AK1926" t="n">
        <v>0.0</v>
      </c>
      <c r="AL1926" t="n">
        <v>0.0</v>
      </c>
      <c r="AM1926" t="n">
        <v>0.0</v>
      </c>
      <c r="AN1926" t="n">
        <v>0.0</v>
      </c>
      <c r="AO1926" t="n">
        <v>0.0</v>
      </c>
      <c r="AP1926" t="n">
        <v>50.0</v>
      </c>
      <c r="AQ1926" t="n">
        <v>0.0</v>
      </c>
      <c r="AR1926" t="n">
        <v>0.0</v>
      </c>
      <c r="AS1926" t="n">
        <v>0.0</v>
      </c>
      <c r="AT1926" t="inlineStr">
        <is>
          <t>N/A</t>
        </is>
      </c>
      <c r="AU1926" t="inlineStr">
        <is>
          <t>N/A</t>
        </is>
      </c>
      <c r="AV1926" t="inlineStr">
        <is>
          <t>N/A</t>
        </is>
      </c>
      <c r="AW1926" t="inlineStr">
        <is>
          <t>N/A</t>
        </is>
      </c>
      <c r="AX1926" t="inlineStr">
        <is>
          <t>N/A</t>
        </is>
      </c>
      <c r="AY1926" t="inlineStr">
        <is>
          <t>N/A</t>
        </is>
      </c>
      <c r="AZ1926" t="inlineStr">
        <is>
          <t>N/A</t>
        </is>
      </c>
      <c r="BA1926" t="inlineStr">
        <is>
          <t>N/A</t>
        </is>
      </c>
      <c r="BB1926" t="inlineStr">
        <is>
          <t>N/A</t>
        </is>
      </c>
      <c r="BC1926" t="inlineStr">
        <is>
          <t>N/A</t>
        </is>
      </c>
      <c r="BD1926" t="inlineStr">
        <is>
          <t>N/A</t>
        </is>
      </c>
      <c r="BE1926" t="inlineStr">
        <is>
          <t>N/A</t>
        </is>
      </c>
    </row>
    <row r="1927">
      <c r="A1927" t="inlineStr">
        <is>
          <t>WI22037137</t>
        </is>
      </c>
      <c r="B1927" t="inlineStr">
        <is>
          <t>DATA_VALIDATION</t>
        </is>
      </c>
      <c r="C1927" t="inlineStr">
        <is>
          <t>201300021809</t>
        </is>
      </c>
      <c r="D1927" t="inlineStr">
        <is>
          <t>Folder</t>
        </is>
      </c>
      <c r="E1927" s="2">
        <f>HYPERLINK("capsilon://?command=openfolder&amp;siteaddress=FAM.docvelocity-na8.net&amp;folderid=FX78E2E2E4-02FF-BB30-6A02-56336E56B52D","FX220213076")</f>
        <v>0.0</v>
      </c>
      <c r="F1927" t="inlineStr">
        <is>
          <t/>
        </is>
      </c>
      <c r="G1927" t="inlineStr">
        <is>
          <t/>
        </is>
      </c>
      <c r="H1927" t="inlineStr">
        <is>
          <t>Mailitem</t>
        </is>
      </c>
      <c r="I1927" t="inlineStr">
        <is>
          <t>MI220376483</t>
        </is>
      </c>
      <c r="J1927" t="n">
        <v>0.0</v>
      </c>
      <c r="K1927" t="inlineStr">
        <is>
          <t>COMPLETED</t>
        </is>
      </c>
      <c r="L1927" t="inlineStr">
        <is>
          <t>MARK_AS_COMPLETED</t>
        </is>
      </c>
      <c r="M1927" t="inlineStr">
        <is>
          <t>Queue</t>
        </is>
      </c>
      <c r="N1927" t="n">
        <v>2.0</v>
      </c>
      <c r="O1927" s="1" t="n">
        <v>44622.63408564815</v>
      </c>
      <c r="P1927" s="1" t="n">
        <v>44623.287314814814</v>
      </c>
      <c r="Q1927" t="n">
        <v>56089.0</v>
      </c>
      <c r="R1927" t="n">
        <v>350.0</v>
      </c>
      <c r="S1927" t="b">
        <v>0</v>
      </c>
      <c r="T1927" t="inlineStr">
        <is>
          <t>N/A</t>
        </is>
      </c>
      <c r="U1927" t="b">
        <v>0</v>
      </c>
      <c r="V1927" t="inlineStr">
        <is>
          <t>Karnal Akhare</t>
        </is>
      </c>
      <c r="W1927" s="1" t="n">
        <v>44622.644212962965</v>
      </c>
      <c r="X1927" t="n">
        <v>148.0</v>
      </c>
      <c r="Y1927" t="n">
        <v>21.0</v>
      </c>
      <c r="Z1927" t="n">
        <v>0.0</v>
      </c>
      <c r="AA1927" t="n">
        <v>21.0</v>
      </c>
      <c r="AB1927" t="n">
        <v>0.0</v>
      </c>
      <c r="AC1927" t="n">
        <v>6.0</v>
      </c>
      <c r="AD1927" t="n">
        <v>-21.0</v>
      </c>
      <c r="AE1927" t="n">
        <v>0.0</v>
      </c>
      <c r="AF1927" t="n">
        <v>0.0</v>
      </c>
      <c r="AG1927" t="n">
        <v>0.0</v>
      </c>
      <c r="AH1927" t="inlineStr">
        <is>
          <t>Aparna Chavan</t>
        </is>
      </c>
      <c r="AI1927" s="1" t="n">
        <v>44623.287314814814</v>
      </c>
      <c r="AJ1927" t="n">
        <v>202.0</v>
      </c>
      <c r="AK1927" t="n">
        <v>0.0</v>
      </c>
      <c r="AL1927" t="n">
        <v>0.0</v>
      </c>
      <c r="AM1927" t="n">
        <v>0.0</v>
      </c>
      <c r="AN1927" t="n">
        <v>0.0</v>
      </c>
      <c r="AO1927" t="n">
        <v>0.0</v>
      </c>
      <c r="AP1927" t="n">
        <v>-21.0</v>
      </c>
      <c r="AQ1927" t="n">
        <v>0.0</v>
      </c>
      <c r="AR1927" t="n">
        <v>0.0</v>
      </c>
      <c r="AS1927" t="n">
        <v>0.0</v>
      </c>
      <c r="AT1927" t="inlineStr">
        <is>
          <t>N/A</t>
        </is>
      </c>
      <c r="AU1927" t="inlineStr">
        <is>
          <t>N/A</t>
        </is>
      </c>
      <c r="AV1927" t="inlineStr">
        <is>
          <t>N/A</t>
        </is>
      </c>
      <c r="AW1927" t="inlineStr">
        <is>
          <t>N/A</t>
        </is>
      </c>
      <c r="AX1927" t="inlineStr">
        <is>
          <t>N/A</t>
        </is>
      </c>
      <c r="AY1927" t="inlineStr">
        <is>
          <t>N/A</t>
        </is>
      </c>
      <c r="AZ1927" t="inlineStr">
        <is>
          <t>N/A</t>
        </is>
      </c>
      <c r="BA1927" t="inlineStr">
        <is>
          <t>N/A</t>
        </is>
      </c>
      <c r="BB1927" t="inlineStr">
        <is>
          <t>N/A</t>
        </is>
      </c>
      <c r="BC1927" t="inlineStr">
        <is>
          <t>N/A</t>
        </is>
      </c>
      <c r="BD1927" t="inlineStr">
        <is>
          <t>N/A</t>
        </is>
      </c>
      <c r="BE1927" t="inlineStr">
        <is>
          <t>N/A</t>
        </is>
      </c>
    </row>
    <row r="1928">
      <c r="A1928" t="inlineStr">
        <is>
          <t>WI22037138</t>
        </is>
      </c>
      <c r="B1928" t="inlineStr">
        <is>
          <t>DATA_VALIDATION</t>
        </is>
      </c>
      <c r="C1928" t="inlineStr">
        <is>
          <t>201300021809</t>
        </is>
      </c>
      <c r="D1928" t="inlineStr">
        <is>
          <t>Folder</t>
        </is>
      </c>
      <c r="E1928" s="2">
        <f>HYPERLINK("capsilon://?command=openfolder&amp;siteaddress=FAM.docvelocity-na8.net&amp;folderid=FX78E2E2E4-02FF-BB30-6A02-56336E56B52D","FX220213076")</f>
        <v>0.0</v>
      </c>
      <c r="F1928" t="inlineStr">
        <is>
          <t/>
        </is>
      </c>
      <c r="G1928" t="inlineStr">
        <is>
          <t/>
        </is>
      </c>
      <c r="H1928" t="inlineStr">
        <is>
          <t>Mailitem</t>
        </is>
      </c>
      <c r="I1928" t="inlineStr">
        <is>
          <t>MI220376493</t>
        </is>
      </c>
      <c r="J1928" t="n">
        <v>0.0</v>
      </c>
      <c r="K1928" t="inlineStr">
        <is>
          <t>COMPLETED</t>
        </is>
      </c>
      <c r="L1928" t="inlineStr">
        <is>
          <t>MARK_AS_COMPLETED</t>
        </is>
      </c>
      <c r="M1928" t="inlineStr">
        <is>
          <t>Queue</t>
        </is>
      </c>
      <c r="N1928" t="n">
        <v>2.0</v>
      </c>
      <c r="O1928" s="1" t="n">
        <v>44622.63415509259</v>
      </c>
      <c r="P1928" s="1" t="n">
        <v>44623.286574074074</v>
      </c>
      <c r="Q1928" t="n">
        <v>55624.0</v>
      </c>
      <c r="R1928" t="n">
        <v>745.0</v>
      </c>
      <c r="S1928" t="b">
        <v>0</v>
      </c>
      <c r="T1928" t="inlineStr">
        <is>
          <t>N/A</t>
        </is>
      </c>
      <c r="U1928" t="b">
        <v>0</v>
      </c>
      <c r="V1928" t="inlineStr">
        <is>
          <t>Sanjana Uttekar</t>
        </is>
      </c>
      <c r="W1928" s="1" t="n">
        <v>44622.65048611111</v>
      </c>
      <c r="X1928" t="n">
        <v>656.0</v>
      </c>
      <c r="Y1928" t="n">
        <v>21.0</v>
      </c>
      <c r="Z1928" t="n">
        <v>0.0</v>
      </c>
      <c r="AA1928" t="n">
        <v>21.0</v>
      </c>
      <c r="AB1928" t="n">
        <v>0.0</v>
      </c>
      <c r="AC1928" t="n">
        <v>19.0</v>
      </c>
      <c r="AD1928" t="n">
        <v>-21.0</v>
      </c>
      <c r="AE1928" t="n">
        <v>0.0</v>
      </c>
      <c r="AF1928" t="n">
        <v>0.0</v>
      </c>
      <c r="AG1928" t="n">
        <v>0.0</v>
      </c>
      <c r="AH1928" t="inlineStr">
        <is>
          <t>Sangeeta Kumari</t>
        </is>
      </c>
      <c r="AI1928" s="1" t="n">
        <v>44623.286574074074</v>
      </c>
      <c r="AJ1928" t="n">
        <v>89.0</v>
      </c>
      <c r="AK1928" t="n">
        <v>1.0</v>
      </c>
      <c r="AL1928" t="n">
        <v>0.0</v>
      </c>
      <c r="AM1928" t="n">
        <v>1.0</v>
      </c>
      <c r="AN1928" t="n">
        <v>0.0</v>
      </c>
      <c r="AO1928" t="n">
        <v>0.0</v>
      </c>
      <c r="AP1928" t="n">
        <v>-22.0</v>
      </c>
      <c r="AQ1928" t="n">
        <v>0.0</v>
      </c>
      <c r="AR1928" t="n">
        <v>0.0</v>
      </c>
      <c r="AS1928" t="n">
        <v>0.0</v>
      </c>
      <c r="AT1928" t="inlineStr">
        <is>
          <t>N/A</t>
        </is>
      </c>
      <c r="AU1928" t="inlineStr">
        <is>
          <t>N/A</t>
        </is>
      </c>
      <c r="AV1928" t="inlineStr">
        <is>
          <t>N/A</t>
        </is>
      </c>
      <c r="AW1928" t="inlineStr">
        <is>
          <t>N/A</t>
        </is>
      </c>
      <c r="AX1928" t="inlineStr">
        <is>
          <t>N/A</t>
        </is>
      </c>
      <c r="AY1928" t="inlineStr">
        <is>
          <t>N/A</t>
        </is>
      </c>
      <c r="AZ1928" t="inlineStr">
        <is>
          <t>N/A</t>
        </is>
      </c>
      <c r="BA1928" t="inlineStr">
        <is>
          <t>N/A</t>
        </is>
      </c>
      <c r="BB1928" t="inlineStr">
        <is>
          <t>N/A</t>
        </is>
      </c>
      <c r="BC1928" t="inlineStr">
        <is>
          <t>N/A</t>
        </is>
      </c>
      <c r="BD1928" t="inlineStr">
        <is>
          <t>N/A</t>
        </is>
      </c>
      <c r="BE1928" t="inlineStr">
        <is>
          <t>N/A</t>
        </is>
      </c>
    </row>
    <row r="1929">
      <c r="A1929" t="inlineStr">
        <is>
          <t>WI220371425</t>
        </is>
      </c>
      <c r="B1929" t="inlineStr">
        <is>
          <t>DATA_VALIDATION</t>
        </is>
      </c>
      <c r="C1929" t="inlineStr">
        <is>
          <t>201330006013</t>
        </is>
      </c>
      <c r="D1929" t="inlineStr">
        <is>
          <t>Folder</t>
        </is>
      </c>
      <c r="E1929" s="2">
        <f>HYPERLINK("capsilon://?command=openfolder&amp;siteaddress=FAM.docvelocity-na8.net&amp;folderid=FXA8B7FD25-FCF9-451D-A14F-945092403884","FX220310457")</f>
        <v>0.0</v>
      </c>
      <c r="F1929" t="inlineStr">
        <is>
          <t/>
        </is>
      </c>
      <c r="G1929" t="inlineStr">
        <is>
          <t/>
        </is>
      </c>
      <c r="H1929" t="inlineStr">
        <is>
          <t>Mailitem</t>
        </is>
      </c>
      <c r="I1929" t="inlineStr">
        <is>
          <t>MI2203733688</t>
        </is>
      </c>
      <c r="J1929" t="n">
        <v>434.0</v>
      </c>
      <c r="K1929" t="inlineStr">
        <is>
          <t>COMPLETED</t>
        </is>
      </c>
      <c r="L1929" t="inlineStr">
        <is>
          <t>MARK_AS_COMPLETED</t>
        </is>
      </c>
      <c r="M1929" t="inlineStr">
        <is>
          <t>Queue</t>
        </is>
      </c>
      <c r="N1929" t="n">
        <v>2.0</v>
      </c>
      <c r="O1929" s="1" t="n">
        <v>44644.1565625</v>
      </c>
      <c r="P1929" s="1" t="n">
        <v>44644.369050925925</v>
      </c>
      <c r="Q1929" t="n">
        <v>9547.0</v>
      </c>
      <c r="R1929" t="n">
        <v>8812.0</v>
      </c>
      <c r="S1929" t="b">
        <v>0</v>
      </c>
      <c r="T1929" t="inlineStr">
        <is>
          <t>N/A</t>
        </is>
      </c>
      <c r="U1929" t="b">
        <v>1</v>
      </c>
      <c r="V1929" t="inlineStr">
        <is>
          <t>Deepika Dutta</t>
        </is>
      </c>
      <c r="W1929" s="1" t="n">
        <v>44644.25959490741</v>
      </c>
      <c r="X1929" t="n">
        <v>6232.0</v>
      </c>
      <c r="Y1929" t="n">
        <v>324.0</v>
      </c>
      <c r="Z1929" t="n">
        <v>0.0</v>
      </c>
      <c r="AA1929" t="n">
        <v>324.0</v>
      </c>
      <c r="AB1929" t="n">
        <v>65.0</v>
      </c>
      <c r="AC1929" t="n">
        <v>81.0</v>
      </c>
      <c r="AD1929" t="n">
        <v>110.0</v>
      </c>
      <c r="AE1929" t="n">
        <v>0.0</v>
      </c>
      <c r="AF1929" t="n">
        <v>0.0</v>
      </c>
      <c r="AG1929" t="n">
        <v>0.0</v>
      </c>
      <c r="AH1929" t="inlineStr">
        <is>
          <t>Saloni Uttekar</t>
        </is>
      </c>
      <c r="AI1929" s="1" t="n">
        <v>44644.369050925925</v>
      </c>
      <c r="AJ1929" t="n">
        <v>1655.0</v>
      </c>
      <c r="AK1929" t="n">
        <v>12.0</v>
      </c>
      <c r="AL1929" t="n">
        <v>0.0</v>
      </c>
      <c r="AM1929" t="n">
        <v>12.0</v>
      </c>
      <c r="AN1929" t="n">
        <v>65.0</v>
      </c>
      <c r="AO1929" t="n">
        <v>12.0</v>
      </c>
      <c r="AP1929" t="n">
        <v>98.0</v>
      </c>
      <c r="AQ1929" t="n">
        <v>0.0</v>
      </c>
      <c r="AR1929" t="n">
        <v>0.0</v>
      </c>
      <c r="AS1929" t="n">
        <v>0.0</v>
      </c>
      <c r="AT1929" t="inlineStr">
        <is>
          <t>N/A</t>
        </is>
      </c>
      <c r="AU1929" t="inlineStr">
        <is>
          <t>N/A</t>
        </is>
      </c>
      <c r="AV1929" t="inlineStr">
        <is>
          <t>N/A</t>
        </is>
      </c>
      <c r="AW1929" t="inlineStr">
        <is>
          <t>N/A</t>
        </is>
      </c>
      <c r="AX1929" t="inlineStr">
        <is>
          <t>N/A</t>
        </is>
      </c>
      <c r="AY1929" t="inlineStr">
        <is>
          <t>N/A</t>
        </is>
      </c>
      <c r="AZ1929" t="inlineStr">
        <is>
          <t>N/A</t>
        </is>
      </c>
      <c r="BA1929" t="inlineStr">
        <is>
          <t>N/A</t>
        </is>
      </c>
      <c r="BB1929" t="inlineStr">
        <is>
          <t>N/A</t>
        </is>
      </c>
      <c r="BC1929" t="inlineStr">
        <is>
          <t>N/A</t>
        </is>
      </c>
      <c r="BD1929" t="inlineStr">
        <is>
          <t>N/A</t>
        </is>
      </c>
      <c r="BE1929" t="inlineStr">
        <is>
          <t>N/A</t>
        </is>
      </c>
    </row>
    <row r="1930">
      <c r="A1930" t="inlineStr">
        <is>
          <t>WI220371438</t>
        </is>
      </c>
      <c r="B1930" t="inlineStr">
        <is>
          <t>DATA_VALIDATION</t>
        </is>
      </c>
      <c r="C1930" t="inlineStr">
        <is>
          <t>201130013535</t>
        </is>
      </c>
      <c r="D1930" t="inlineStr">
        <is>
          <t>Folder</t>
        </is>
      </c>
      <c r="E1930" s="2">
        <f>HYPERLINK("capsilon://?command=openfolder&amp;siteaddress=FAM.docvelocity-na8.net&amp;folderid=FXD017FEBE-EFC1-AD45-B13A-1657DB1D5FE9","FX220310884")</f>
        <v>0.0</v>
      </c>
      <c r="F1930" t="inlineStr">
        <is>
          <t/>
        </is>
      </c>
      <c r="G1930" t="inlineStr">
        <is>
          <t/>
        </is>
      </c>
      <c r="H1930" t="inlineStr">
        <is>
          <t>Mailitem</t>
        </is>
      </c>
      <c r="I1930" t="inlineStr">
        <is>
          <t>MI2203733782</t>
        </is>
      </c>
      <c r="J1930" t="n">
        <v>486.0</v>
      </c>
      <c r="K1930" t="inlineStr">
        <is>
          <t>COMPLETED</t>
        </is>
      </c>
      <c r="L1930" t="inlineStr">
        <is>
          <t>MARK_AS_COMPLETED</t>
        </is>
      </c>
      <c r="M1930" t="inlineStr">
        <is>
          <t>Queue</t>
        </is>
      </c>
      <c r="N1930" t="n">
        <v>2.0</v>
      </c>
      <c r="O1930" s="1" t="n">
        <v>44644.236805555556</v>
      </c>
      <c r="P1930" s="1" t="n">
        <v>44644.37525462963</v>
      </c>
      <c r="Q1930" t="n">
        <v>6610.0</v>
      </c>
      <c r="R1930" t="n">
        <v>5352.0</v>
      </c>
      <c r="S1930" t="b">
        <v>0</v>
      </c>
      <c r="T1930" t="inlineStr">
        <is>
          <t>N/A</t>
        </is>
      </c>
      <c r="U1930" t="b">
        <v>1</v>
      </c>
      <c r="V1930" t="inlineStr">
        <is>
          <t>Sushant Bhambure</t>
        </is>
      </c>
      <c r="W1930" s="1" t="n">
        <v>44644.25896990741</v>
      </c>
      <c r="X1930" t="n">
        <v>1907.0</v>
      </c>
      <c r="Y1930" t="n">
        <v>276.0</v>
      </c>
      <c r="Z1930" t="n">
        <v>0.0</v>
      </c>
      <c r="AA1930" t="n">
        <v>276.0</v>
      </c>
      <c r="AB1930" t="n">
        <v>117.0</v>
      </c>
      <c r="AC1930" t="n">
        <v>32.0</v>
      </c>
      <c r="AD1930" t="n">
        <v>210.0</v>
      </c>
      <c r="AE1930" t="n">
        <v>0.0</v>
      </c>
      <c r="AF1930" t="n">
        <v>0.0</v>
      </c>
      <c r="AG1930" t="n">
        <v>0.0</v>
      </c>
      <c r="AH1930" t="inlineStr">
        <is>
          <t>Raman Vaidya</t>
        </is>
      </c>
      <c r="AI1930" s="1" t="n">
        <v>44644.37525462963</v>
      </c>
      <c r="AJ1930" t="n">
        <v>3445.0</v>
      </c>
      <c r="AK1930" t="n">
        <v>6.0</v>
      </c>
      <c r="AL1930" t="n">
        <v>0.0</v>
      </c>
      <c r="AM1930" t="n">
        <v>6.0</v>
      </c>
      <c r="AN1930" t="n">
        <v>117.0</v>
      </c>
      <c r="AO1930" t="n">
        <v>6.0</v>
      </c>
      <c r="AP1930" t="n">
        <v>204.0</v>
      </c>
      <c r="AQ1930" t="n">
        <v>0.0</v>
      </c>
      <c r="AR1930" t="n">
        <v>0.0</v>
      </c>
      <c r="AS1930" t="n">
        <v>0.0</v>
      </c>
      <c r="AT1930" t="inlineStr">
        <is>
          <t>N/A</t>
        </is>
      </c>
      <c r="AU1930" t="inlineStr">
        <is>
          <t>N/A</t>
        </is>
      </c>
      <c r="AV1930" t="inlineStr">
        <is>
          <t>N/A</t>
        </is>
      </c>
      <c r="AW1930" t="inlineStr">
        <is>
          <t>N/A</t>
        </is>
      </c>
      <c r="AX1930" t="inlineStr">
        <is>
          <t>N/A</t>
        </is>
      </c>
      <c r="AY1930" t="inlineStr">
        <is>
          <t>N/A</t>
        </is>
      </c>
      <c r="AZ1930" t="inlineStr">
        <is>
          <t>N/A</t>
        </is>
      </c>
      <c r="BA1930" t="inlineStr">
        <is>
          <t>N/A</t>
        </is>
      </c>
      <c r="BB1930" t="inlineStr">
        <is>
          <t>N/A</t>
        </is>
      </c>
      <c r="BC1930" t="inlineStr">
        <is>
          <t>N/A</t>
        </is>
      </c>
      <c r="BD1930" t="inlineStr">
        <is>
          <t>N/A</t>
        </is>
      </c>
      <c r="BE1930" t="inlineStr">
        <is>
          <t>N/A</t>
        </is>
      </c>
    </row>
    <row r="1931">
      <c r="A1931" t="inlineStr">
        <is>
          <t>WI2203716</t>
        </is>
      </c>
      <c r="B1931" t="inlineStr">
        <is>
          <t>DATA_VALIDATION</t>
        </is>
      </c>
      <c r="C1931" t="inlineStr">
        <is>
          <t>201100014731</t>
        </is>
      </c>
      <c r="D1931" t="inlineStr">
        <is>
          <t>Folder</t>
        </is>
      </c>
      <c r="E1931" s="2">
        <f>HYPERLINK("capsilon://?command=openfolder&amp;siteaddress=FAM.docvelocity-na8.net&amp;folderid=FX314FB2C1-A4DD-FE98-5107-674DD3AA4040","FX220211703")</f>
        <v>0.0</v>
      </c>
      <c r="F1931" t="inlineStr">
        <is>
          <t/>
        </is>
      </c>
      <c r="G1931" t="inlineStr">
        <is>
          <t/>
        </is>
      </c>
      <c r="H1931" t="inlineStr">
        <is>
          <t>Mailitem</t>
        </is>
      </c>
      <c r="I1931" t="inlineStr">
        <is>
          <t>MI220310605</t>
        </is>
      </c>
      <c r="J1931" t="n">
        <v>0.0</v>
      </c>
      <c r="K1931" t="inlineStr">
        <is>
          <t>COMPLETED</t>
        </is>
      </c>
      <c r="L1931" t="inlineStr">
        <is>
          <t>MARK_AS_COMPLETED</t>
        </is>
      </c>
      <c r="M1931" t="inlineStr">
        <is>
          <t>Queue</t>
        </is>
      </c>
      <c r="N1931" t="n">
        <v>2.0</v>
      </c>
      <c r="O1931" s="1" t="n">
        <v>44621.415914351855</v>
      </c>
      <c r="P1931" s="1" t="n">
        <v>44621.669652777775</v>
      </c>
      <c r="Q1931" t="n">
        <v>21677.0</v>
      </c>
      <c r="R1931" t="n">
        <v>246.0</v>
      </c>
      <c r="S1931" t="b">
        <v>0</v>
      </c>
      <c r="T1931" t="inlineStr">
        <is>
          <t>N/A</t>
        </is>
      </c>
      <c r="U1931" t="b">
        <v>0</v>
      </c>
      <c r="V1931" t="inlineStr">
        <is>
          <t>Nisha Verma</t>
        </is>
      </c>
      <c r="W1931" s="1" t="n">
        <v>44621.502974537034</v>
      </c>
      <c r="X1931" t="n">
        <v>198.0</v>
      </c>
      <c r="Y1931" t="n">
        <v>9.0</v>
      </c>
      <c r="Z1931" t="n">
        <v>0.0</v>
      </c>
      <c r="AA1931" t="n">
        <v>9.0</v>
      </c>
      <c r="AB1931" t="n">
        <v>0.0</v>
      </c>
      <c r="AC1931" t="n">
        <v>1.0</v>
      </c>
      <c r="AD1931" t="n">
        <v>-9.0</v>
      </c>
      <c r="AE1931" t="n">
        <v>0.0</v>
      </c>
      <c r="AF1931" t="n">
        <v>0.0</v>
      </c>
      <c r="AG1931" t="n">
        <v>0.0</v>
      </c>
      <c r="AH1931" t="inlineStr">
        <is>
          <t>Vikash Suryakanth Parmar</t>
        </is>
      </c>
      <c r="AI1931" s="1" t="n">
        <v>44621.669652777775</v>
      </c>
      <c r="AJ1931" t="n">
        <v>48.0</v>
      </c>
      <c r="AK1931" t="n">
        <v>0.0</v>
      </c>
      <c r="AL1931" t="n">
        <v>0.0</v>
      </c>
      <c r="AM1931" t="n">
        <v>0.0</v>
      </c>
      <c r="AN1931" t="n">
        <v>0.0</v>
      </c>
      <c r="AO1931" t="n">
        <v>0.0</v>
      </c>
      <c r="AP1931" t="n">
        <v>-9.0</v>
      </c>
      <c r="AQ1931" t="n">
        <v>0.0</v>
      </c>
      <c r="AR1931" t="n">
        <v>0.0</v>
      </c>
      <c r="AS1931" t="n">
        <v>0.0</v>
      </c>
      <c r="AT1931" t="inlineStr">
        <is>
          <t>N/A</t>
        </is>
      </c>
      <c r="AU1931" t="inlineStr">
        <is>
          <t>N/A</t>
        </is>
      </c>
      <c r="AV1931" t="inlineStr">
        <is>
          <t>N/A</t>
        </is>
      </c>
      <c r="AW1931" t="inlineStr">
        <is>
          <t>N/A</t>
        </is>
      </c>
      <c r="AX1931" t="inlineStr">
        <is>
          <t>N/A</t>
        </is>
      </c>
      <c r="AY1931" t="inlineStr">
        <is>
          <t>N/A</t>
        </is>
      </c>
      <c r="AZ1931" t="inlineStr">
        <is>
          <t>N/A</t>
        </is>
      </c>
      <c r="BA1931" t="inlineStr">
        <is>
          <t>N/A</t>
        </is>
      </c>
      <c r="BB1931" t="inlineStr">
        <is>
          <t>N/A</t>
        </is>
      </c>
      <c r="BC1931" t="inlineStr">
        <is>
          <t>N/A</t>
        </is>
      </c>
      <c r="BD1931" t="inlineStr">
        <is>
          <t>N/A</t>
        </is>
      </c>
      <c r="BE1931" t="inlineStr">
        <is>
          <t>N/A</t>
        </is>
      </c>
    </row>
    <row r="1932">
      <c r="A1932" t="inlineStr">
        <is>
          <t>WI220371725</t>
        </is>
      </c>
      <c r="B1932" t="inlineStr">
        <is>
          <t>DATA_VALIDATION</t>
        </is>
      </c>
      <c r="C1932" t="inlineStr">
        <is>
          <t>201348000362</t>
        </is>
      </c>
      <c r="D1932" t="inlineStr">
        <is>
          <t>Folder</t>
        </is>
      </c>
      <c r="E1932" s="2">
        <f>HYPERLINK("capsilon://?command=openfolder&amp;siteaddress=FAM.docvelocity-na8.net&amp;folderid=FX3E6B93A4-04F8-FFA9-C6F9-199DC2116212","FX220210631")</f>
        <v>0.0</v>
      </c>
      <c r="F1932" t="inlineStr">
        <is>
          <t/>
        </is>
      </c>
      <c r="G1932" t="inlineStr">
        <is>
          <t/>
        </is>
      </c>
      <c r="H1932" t="inlineStr">
        <is>
          <t>Mailitem</t>
        </is>
      </c>
      <c r="I1932" t="inlineStr">
        <is>
          <t>MI2203737585</t>
        </is>
      </c>
      <c r="J1932" t="n">
        <v>0.0</v>
      </c>
      <c r="K1932" t="inlineStr">
        <is>
          <t>COMPLETED</t>
        </is>
      </c>
      <c r="L1932" t="inlineStr">
        <is>
          <t>MARK_AS_COMPLETED</t>
        </is>
      </c>
      <c r="M1932" t="inlineStr">
        <is>
          <t>Queue</t>
        </is>
      </c>
      <c r="N1932" t="n">
        <v>2.0</v>
      </c>
      <c r="O1932" s="1" t="n">
        <v>44644.39549768518</v>
      </c>
      <c r="P1932" s="1" t="n">
        <v>44644.41783564815</v>
      </c>
      <c r="Q1932" t="n">
        <v>596.0</v>
      </c>
      <c r="R1932" t="n">
        <v>1334.0</v>
      </c>
      <c r="S1932" t="b">
        <v>0</v>
      </c>
      <c r="T1932" t="inlineStr">
        <is>
          <t>N/A</t>
        </is>
      </c>
      <c r="U1932" t="b">
        <v>0</v>
      </c>
      <c r="V1932" t="inlineStr">
        <is>
          <t>Sushant Bhambure</t>
        </is>
      </c>
      <c r="W1932" s="1" t="n">
        <v>44644.40728009259</v>
      </c>
      <c r="X1932" t="n">
        <v>730.0</v>
      </c>
      <c r="Y1932" t="n">
        <v>52.0</v>
      </c>
      <c r="Z1932" t="n">
        <v>0.0</v>
      </c>
      <c r="AA1932" t="n">
        <v>52.0</v>
      </c>
      <c r="AB1932" t="n">
        <v>0.0</v>
      </c>
      <c r="AC1932" t="n">
        <v>49.0</v>
      </c>
      <c r="AD1932" t="n">
        <v>-52.0</v>
      </c>
      <c r="AE1932" t="n">
        <v>0.0</v>
      </c>
      <c r="AF1932" t="n">
        <v>0.0</v>
      </c>
      <c r="AG1932" t="n">
        <v>0.0</v>
      </c>
      <c r="AH1932" t="inlineStr">
        <is>
          <t>Nisha Verma</t>
        </is>
      </c>
      <c r="AI1932" s="1" t="n">
        <v>44644.41783564815</v>
      </c>
      <c r="AJ1932" t="n">
        <v>8.0</v>
      </c>
      <c r="AK1932" t="n">
        <v>0.0</v>
      </c>
      <c r="AL1932" t="n">
        <v>0.0</v>
      </c>
      <c r="AM1932" t="n">
        <v>0.0</v>
      </c>
      <c r="AN1932" t="n">
        <v>0.0</v>
      </c>
      <c r="AO1932" t="n">
        <v>0.0</v>
      </c>
      <c r="AP1932" t="n">
        <v>-52.0</v>
      </c>
      <c r="AQ1932" t="n">
        <v>0.0</v>
      </c>
      <c r="AR1932" t="n">
        <v>0.0</v>
      </c>
      <c r="AS1932" t="n">
        <v>0.0</v>
      </c>
      <c r="AT1932" t="inlineStr">
        <is>
          <t>N/A</t>
        </is>
      </c>
      <c r="AU1932" t="inlineStr">
        <is>
          <t>N/A</t>
        </is>
      </c>
      <c r="AV1932" t="inlineStr">
        <is>
          <t>N/A</t>
        </is>
      </c>
      <c r="AW1932" t="inlineStr">
        <is>
          <t>N/A</t>
        </is>
      </c>
      <c r="AX1932" t="inlineStr">
        <is>
          <t>N/A</t>
        </is>
      </c>
      <c r="AY1932" t="inlineStr">
        <is>
          <t>N/A</t>
        </is>
      </c>
      <c r="AZ1932" t="inlineStr">
        <is>
          <t>N/A</t>
        </is>
      </c>
      <c r="BA1932" t="inlineStr">
        <is>
          <t>N/A</t>
        </is>
      </c>
      <c r="BB1932" t="inlineStr">
        <is>
          <t>N/A</t>
        </is>
      </c>
      <c r="BC1932" t="inlineStr">
        <is>
          <t>N/A</t>
        </is>
      </c>
      <c r="BD1932" t="inlineStr">
        <is>
          <t>N/A</t>
        </is>
      </c>
      <c r="BE1932" t="inlineStr">
        <is>
          <t>N/A</t>
        </is>
      </c>
    </row>
    <row r="1933">
      <c r="A1933" t="inlineStr">
        <is>
          <t>WI220371762</t>
        </is>
      </c>
      <c r="B1933" t="inlineStr">
        <is>
          <t>DATA_VALIDATION</t>
        </is>
      </c>
      <c r="C1933" t="inlineStr">
        <is>
          <t>201308008322</t>
        </is>
      </c>
      <c r="D1933" t="inlineStr">
        <is>
          <t>Folder</t>
        </is>
      </c>
      <c r="E1933" s="2">
        <f>HYPERLINK("capsilon://?command=openfolder&amp;siteaddress=FAM.docvelocity-na8.net&amp;folderid=FX32C16380-97F1-D872-280B-0D73C0A0BC8C","FX220310109")</f>
        <v>0.0</v>
      </c>
      <c r="F1933" t="inlineStr">
        <is>
          <t/>
        </is>
      </c>
      <c r="G1933" t="inlineStr">
        <is>
          <t/>
        </is>
      </c>
      <c r="H1933" t="inlineStr">
        <is>
          <t>Mailitem</t>
        </is>
      </c>
      <c r="I1933" t="inlineStr">
        <is>
          <t>MI2203737820</t>
        </is>
      </c>
      <c r="J1933" t="n">
        <v>0.0</v>
      </c>
      <c r="K1933" t="inlineStr">
        <is>
          <t>COMPLETED</t>
        </is>
      </c>
      <c r="L1933" t="inlineStr">
        <is>
          <t>MARK_AS_COMPLETED</t>
        </is>
      </c>
      <c r="M1933" t="inlineStr">
        <is>
          <t>Queue</t>
        </is>
      </c>
      <c r="N1933" t="n">
        <v>2.0</v>
      </c>
      <c r="O1933" s="1" t="n">
        <v>44644.39946759259</v>
      </c>
      <c r="P1933" s="1" t="n">
        <v>44644.40403935185</v>
      </c>
      <c r="Q1933" t="n">
        <v>146.0</v>
      </c>
      <c r="R1933" t="n">
        <v>249.0</v>
      </c>
      <c r="S1933" t="b">
        <v>0</v>
      </c>
      <c r="T1933" t="inlineStr">
        <is>
          <t>N/A</t>
        </is>
      </c>
      <c r="U1933" t="b">
        <v>0</v>
      </c>
      <c r="V1933" t="inlineStr">
        <is>
          <t>Tejas Bomidwar</t>
        </is>
      </c>
      <c r="W1933" s="1" t="n">
        <v>44644.402337962965</v>
      </c>
      <c r="X1933" t="n">
        <v>201.0</v>
      </c>
      <c r="Y1933" t="n">
        <v>0.0</v>
      </c>
      <c r="Z1933" t="n">
        <v>0.0</v>
      </c>
      <c r="AA1933" t="n">
        <v>0.0</v>
      </c>
      <c r="AB1933" t="n">
        <v>52.0</v>
      </c>
      <c r="AC1933" t="n">
        <v>0.0</v>
      </c>
      <c r="AD1933" t="n">
        <v>0.0</v>
      </c>
      <c r="AE1933" t="n">
        <v>0.0</v>
      </c>
      <c r="AF1933" t="n">
        <v>0.0</v>
      </c>
      <c r="AG1933" t="n">
        <v>0.0</v>
      </c>
      <c r="AH1933" t="inlineStr">
        <is>
          <t>Nisha Verma</t>
        </is>
      </c>
      <c r="AI1933" s="1" t="n">
        <v>44644.40403935185</v>
      </c>
      <c r="AJ1933" t="n">
        <v>48.0</v>
      </c>
      <c r="AK1933" t="n">
        <v>0.0</v>
      </c>
      <c r="AL1933" t="n">
        <v>0.0</v>
      </c>
      <c r="AM1933" t="n">
        <v>0.0</v>
      </c>
      <c r="AN1933" t="n">
        <v>52.0</v>
      </c>
      <c r="AO1933" t="n">
        <v>0.0</v>
      </c>
      <c r="AP1933" t="n">
        <v>0.0</v>
      </c>
      <c r="AQ1933" t="n">
        <v>0.0</v>
      </c>
      <c r="AR1933" t="n">
        <v>0.0</v>
      </c>
      <c r="AS1933" t="n">
        <v>0.0</v>
      </c>
      <c r="AT1933" t="inlineStr">
        <is>
          <t>N/A</t>
        </is>
      </c>
      <c r="AU1933" t="inlineStr">
        <is>
          <t>N/A</t>
        </is>
      </c>
      <c r="AV1933" t="inlineStr">
        <is>
          <t>N/A</t>
        </is>
      </c>
      <c r="AW1933" t="inlineStr">
        <is>
          <t>N/A</t>
        </is>
      </c>
      <c r="AX1933" t="inlineStr">
        <is>
          <t>N/A</t>
        </is>
      </c>
      <c r="AY1933" t="inlineStr">
        <is>
          <t>N/A</t>
        </is>
      </c>
      <c r="AZ1933" t="inlineStr">
        <is>
          <t>N/A</t>
        </is>
      </c>
      <c r="BA1933" t="inlineStr">
        <is>
          <t>N/A</t>
        </is>
      </c>
      <c r="BB1933" t="inlineStr">
        <is>
          <t>N/A</t>
        </is>
      </c>
      <c r="BC1933" t="inlineStr">
        <is>
          <t>N/A</t>
        </is>
      </c>
      <c r="BD1933" t="inlineStr">
        <is>
          <t>N/A</t>
        </is>
      </c>
      <c r="BE1933" t="inlineStr">
        <is>
          <t>N/A</t>
        </is>
      </c>
    </row>
    <row r="1934">
      <c r="A1934" t="inlineStr">
        <is>
          <t>WI220371763</t>
        </is>
      </c>
      <c r="B1934" t="inlineStr">
        <is>
          <t>DATA_VALIDATION</t>
        </is>
      </c>
      <c r="C1934" t="inlineStr">
        <is>
          <t>201308008322</t>
        </is>
      </c>
      <c r="D1934" t="inlineStr">
        <is>
          <t>Folder</t>
        </is>
      </c>
      <c r="E1934" s="2">
        <f>HYPERLINK("capsilon://?command=openfolder&amp;siteaddress=FAM.docvelocity-na8.net&amp;folderid=FX32C16380-97F1-D872-280B-0D73C0A0BC8C","FX220310109")</f>
        <v>0.0</v>
      </c>
      <c r="F1934" t="inlineStr">
        <is>
          <t/>
        </is>
      </c>
      <c r="G1934" t="inlineStr">
        <is>
          <t/>
        </is>
      </c>
      <c r="H1934" t="inlineStr">
        <is>
          <t>Mailitem</t>
        </is>
      </c>
      <c r="I1934" t="inlineStr">
        <is>
          <t>MI2203737833</t>
        </is>
      </c>
      <c r="J1934" t="n">
        <v>0.0</v>
      </c>
      <c r="K1934" t="inlineStr">
        <is>
          <t>COMPLETED</t>
        </is>
      </c>
      <c r="L1934" t="inlineStr">
        <is>
          <t>MARK_AS_COMPLETED</t>
        </is>
      </c>
      <c r="M1934" t="inlineStr">
        <is>
          <t>Queue</t>
        </is>
      </c>
      <c r="N1934" t="n">
        <v>2.0</v>
      </c>
      <c r="O1934" s="1" t="n">
        <v>44644.39965277778</v>
      </c>
      <c r="P1934" s="1" t="n">
        <v>44644.4018287037</v>
      </c>
      <c r="Q1934" t="n">
        <v>44.0</v>
      </c>
      <c r="R1934" t="n">
        <v>144.0</v>
      </c>
      <c r="S1934" t="b">
        <v>0</v>
      </c>
      <c r="T1934" t="inlineStr">
        <is>
          <t>N/A</t>
        </is>
      </c>
      <c r="U1934" t="b">
        <v>0</v>
      </c>
      <c r="V1934" t="inlineStr">
        <is>
          <t>Apeksha Hirve</t>
        </is>
      </c>
      <c r="W1934" s="1" t="n">
        <v>44644.40116898148</v>
      </c>
      <c r="X1934" t="n">
        <v>89.0</v>
      </c>
      <c r="Y1934" t="n">
        <v>0.0</v>
      </c>
      <c r="Z1934" t="n">
        <v>0.0</v>
      </c>
      <c r="AA1934" t="n">
        <v>0.0</v>
      </c>
      <c r="AB1934" t="n">
        <v>52.0</v>
      </c>
      <c r="AC1934" t="n">
        <v>0.0</v>
      </c>
      <c r="AD1934" t="n">
        <v>0.0</v>
      </c>
      <c r="AE1934" t="n">
        <v>0.0</v>
      </c>
      <c r="AF1934" t="n">
        <v>0.0</v>
      </c>
      <c r="AG1934" t="n">
        <v>0.0</v>
      </c>
      <c r="AH1934" t="inlineStr">
        <is>
          <t>Nisha Verma</t>
        </is>
      </c>
      <c r="AI1934" s="1" t="n">
        <v>44644.4018287037</v>
      </c>
      <c r="AJ1934" t="n">
        <v>55.0</v>
      </c>
      <c r="AK1934" t="n">
        <v>0.0</v>
      </c>
      <c r="AL1934" t="n">
        <v>0.0</v>
      </c>
      <c r="AM1934" t="n">
        <v>0.0</v>
      </c>
      <c r="AN1934" t="n">
        <v>52.0</v>
      </c>
      <c r="AO1934" t="n">
        <v>0.0</v>
      </c>
      <c r="AP1934" t="n">
        <v>0.0</v>
      </c>
      <c r="AQ1934" t="n">
        <v>0.0</v>
      </c>
      <c r="AR1934" t="n">
        <v>0.0</v>
      </c>
      <c r="AS1934" t="n">
        <v>0.0</v>
      </c>
      <c r="AT1934" t="inlineStr">
        <is>
          <t>N/A</t>
        </is>
      </c>
      <c r="AU1934" t="inlineStr">
        <is>
          <t>N/A</t>
        </is>
      </c>
      <c r="AV1934" t="inlineStr">
        <is>
          <t>N/A</t>
        </is>
      </c>
      <c r="AW1934" t="inlineStr">
        <is>
          <t>N/A</t>
        </is>
      </c>
      <c r="AX1934" t="inlineStr">
        <is>
          <t>N/A</t>
        </is>
      </c>
      <c r="AY1934" t="inlineStr">
        <is>
          <t>N/A</t>
        </is>
      </c>
      <c r="AZ1934" t="inlineStr">
        <is>
          <t>N/A</t>
        </is>
      </c>
      <c r="BA1934" t="inlineStr">
        <is>
          <t>N/A</t>
        </is>
      </c>
      <c r="BB1934" t="inlineStr">
        <is>
          <t>N/A</t>
        </is>
      </c>
      <c r="BC1934" t="inlineStr">
        <is>
          <t>N/A</t>
        </is>
      </c>
      <c r="BD1934" t="inlineStr">
        <is>
          <t>N/A</t>
        </is>
      </c>
      <c r="BE1934" t="inlineStr">
        <is>
          <t>N/A</t>
        </is>
      </c>
    </row>
    <row r="1935">
      <c r="A1935" t="inlineStr">
        <is>
          <t>WI220371787</t>
        </is>
      </c>
      <c r="B1935" t="inlineStr">
        <is>
          <t>DATA_VALIDATION</t>
        </is>
      </c>
      <c r="C1935" t="inlineStr">
        <is>
          <t>201308007915</t>
        </is>
      </c>
      <c r="D1935" t="inlineStr">
        <is>
          <t>Folder</t>
        </is>
      </c>
      <c r="E1935" s="2">
        <f>HYPERLINK("capsilon://?command=openfolder&amp;siteaddress=FAM.docvelocity-na8.net&amp;folderid=FXF2849E8C-2F2F-4E81-FE71-F481B89682D3","FX21124776")</f>
        <v>0.0</v>
      </c>
      <c r="F1935" t="inlineStr">
        <is>
          <t/>
        </is>
      </c>
      <c r="G1935" t="inlineStr">
        <is>
          <t/>
        </is>
      </c>
      <c r="H1935" t="inlineStr">
        <is>
          <t>Mailitem</t>
        </is>
      </c>
      <c r="I1935" t="inlineStr">
        <is>
          <t>MI2203737973</t>
        </is>
      </c>
      <c r="J1935" t="n">
        <v>0.0</v>
      </c>
      <c r="K1935" t="inlineStr">
        <is>
          <t>COMPLETED</t>
        </is>
      </c>
      <c r="L1935" t="inlineStr">
        <is>
          <t>MARK_AS_COMPLETED</t>
        </is>
      </c>
      <c r="M1935" t="inlineStr">
        <is>
          <t>Queue</t>
        </is>
      </c>
      <c r="N1935" t="n">
        <v>2.0</v>
      </c>
      <c r="O1935" s="1" t="n">
        <v>44644.40158564815</v>
      </c>
      <c r="P1935" s="1" t="n">
        <v>44644.40474537037</v>
      </c>
      <c r="Q1935" t="n">
        <v>88.0</v>
      </c>
      <c r="R1935" t="n">
        <v>185.0</v>
      </c>
      <c r="S1935" t="b">
        <v>0</v>
      </c>
      <c r="T1935" t="inlineStr">
        <is>
          <t>N/A</t>
        </is>
      </c>
      <c r="U1935" t="b">
        <v>0</v>
      </c>
      <c r="V1935" t="inlineStr">
        <is>
          <t>Apeksha Hirve</t>
        </is>
      </c>
      <c r="W1935" s="1" t="n">
        <v>44644.40354166667</v>
      </c>
      <c r="X1935" t="n">
        <v>128.0</v>
      </c>
      <c r="Y1935" t="n">
        <v>0.0</v>
      </c>
      <c r="Z1935" t="n">
        <v>0.0</v>
      </c>
      <c r="AA1935" t="n">
        <v>0.0</v>
      </c>
      <c r="AB1935" t="n">
        <v>37.0</v>
      </c>
      <c r="AC1935" t="n">
        <v>0.0</v>
      </c>
      <c r="AD1935" t="n">
        <v>0.0</v>
      </c>
      <c r="AE1935" t="n">
        <v>0.0</v>
      </c>
      <c r="AF1935" t="n">
        <v>0.0</v>
      </c>
      <c r="AG1935" t="n">
        <v>0.0</v>
      </c>
      <c r="AH1935" t="inlineStr">
        <is>
          <t>Nisha Verma</t>
        </is>
      </c>
      <c r="AI1935" s="1" t="n">
        <v>44644.40474537037</v>
      </c>
      <c r="AJ1935" t="n">
        <v>36.0</v>
      </c>
      <c r="AK1935" t="n">
        <v>0.0</v>
      </c>
      <c r="AL1935" t="n">
        <v>0.0</v>
      </c>
      <c r="AM1935" t="n">
        <v>0.0</v>
      </c>
      <c r="AN1935" t="n">
        <v>37.0</v>
      </c>
      <c r="AO1935" t="n">
        <v>0.0</v>
      </c>
      <c r="AP1935" t="n">
        <v>0.0</v>
      </c>
      <c r="AQ1935" t="n">
        <v>0.0</v>
      </c>
      <c r="AR1935" t="n">
        <v>0.0</v>
      </c>
      <c r="AS1935" t="n">
        <v>0.0</v>
      </c>
      <c r="AT1935" t="inlineStr">
        <is>
          <t>N/A</t>
        </is>
      </c>
      <c r="AU1935" t="inlineStr">
        <is>
          <t>N/A</t>
        </is>
      </c>
      <c r="AV1935" t="inlineStr">
        <is>
          <t>N/A</t>
        </is>
      </c>
      <c r="AW1935" t="inlineStr">
        <is>
          <t>N/A</t>
        </is>
      </c>
      <c r="AX1935" t="inlineStr">
        <is>
          <t>N/A</t>
        </is>
      </c>
      <c r="AY1935" t="inlineStr">
        <is>
          <t>N/A</t>
        </is>
      </c>
      <c r="AZ1935" t="inlineStr">
        <is>
          <t>N/A</t>
        </is>
      </c>
      <c r="BA1935" t="inlineStr">
        <is>
          <t>N/A</t>
        </is>
      </c>
      <c r="BB1935" t="inlineStr">
        <is>
          <t>N/A</t>
        </is>
      </c>
      <c r="BC1935" t="inlineStr">
        <is>
          <t>N/A</t>
        </is>
      </c>
      <c r="BD1935" t="inlineStr">
        <is>
          <t>N/A</t>
        </is>
      </c>
      <c r="BE1935" t="inlineStr">
        <is>
          <t>N/A</t>
        </is>
      </c>
    </row>
    <row r="1936">
      <c r="A1936" t="inlineStr">
        <is>
          <t>WI22037186</t>
        </is>
      </c>
      <c r="B1936" t="inlineStr">
        <is>
          <t>DATA_VALIDATION</t>
        </is>
      </c>
      <c r="C1936" t="inlineStr">
        <is>
          <t>201300021869</t>
        </is>
      </c>
      <c r="D1936" t="inlineStr">
        <is>
          <t>Folder</t>
        </is>
      </c>
      <c r="E1936" s="2">
        <f>HYPERLINK("capsilon://?command=openfolder&amp;siteaddress=FAM.docvelocity-na8.net&amp;folderid=FX1802F325-5C73-785B-7449-C1E8DEB5C2D9","FX2203783")</f>
        <v>0.0</v>
      </c>
      <c r="F1936" t="inlineStr">
        <is>
          <t/>
        </is>
      </c>
      <c r="G1936" t="inlineStr">
        <is>
          <t/>
        </is>
      </c>
      <c r="H1936" t="inlineStr">
        <is>
          <t>Mailitem</t>
        </is>
      </c>
      <c r="I1936" t="inlineStr">
        <is>
          <t>MI220376828</t>
        </is>
      </c>
      <c r="J1936" t="n">
        <v>0.0</v>
      </c>
      <c r="K1936" t="inlineStr">
        <is>
          <t>COMPLETED</t>
        </is>
      </c>
      <c r="L1936" t="inlineStr">
        <is>
          <t>MARK_AS_COMPLETED</t>
        </is>
      </c>
      <c r="M1936" t="inlineStr">
        <is>
          <t>Queue</t>
        </is>
      </c>
      <c r="N1936" t="n">
        <v>1.0</v>
      </c>
      <c r="O1936" s="1" t="n">
        <v>44622.638194444444</v>
      </c>
      <c r="P1936" s="1" t="n">
        <v>44622.669328703705</v>
      </c>
      <c r="Q1936" t="n">
        <v>2373.0</v>
      </c>
      <c r="R1936" t="n">
        <v>317.0</v>
      </c>
      <c r="S1936" t="b">
        <v>0</v>
      </c>
      <c r="T1936" t="inlineStr">
        <is>
          <t>N/A</t>
        </is>
      </c>
      <c r="U1936" t="b">
        <v>0</v>
      </c>
      <c r="V1936" t="inlineStr">
        <is>
          <t>Prajakta Jagannath Mane</t>
        </is>
      </c>
      <c r="W1936" s="1" t="n">
        <v>44622.669328703705</v>
      </c>
      <c r="X1936" t="n">
        <v>212.0</v>
      </c>
      <c r="Y1936" t="n">
        <v>0.0</v>
      </c>
      <c r="Z1936" t="n">
        <v>0.0</v>
      </c>
      <c r="AA1936" t="n">
        <v>0.0</v>
      </c>
      <c r="AB1936" t="n">
        <v>0.0</v>
      </c>
      <c r="AC1936" t="n">
        <v>0.0</v>
      </c>
      <c r="AD1936" t="n">
        <v>0.0</v>
      </c>
      <c r="AE1936" t="n">
        <v>54.0</v>
      </c>
      <c r="AF1936" t="n">
        <v>0.0</v>
      </c>
      <c r="AG1936" t="n">
        <v>7.0</v>
      </c>
      <c r="AH1936" t="inlineStr">
        <is>
          <t>N/A</t>
        </is>
      </c>
      <c r="AI1936" t="inlineStr">
        <is>
          <t>N/A</t>
        </is>
      </c>
      <c r="AJ1936" t="inlineStr">
        <is>
          <t>N/A</t>
        </is>
      </c>
      <c r="AK1936" t="inlineStr">
        <is>
          <t>N/A</t>
        </is>
      </c>
      <c r="AL1936" t="inlineStr">
        <is>
          <t>N/A</t>
        </is>
      </c>
      <c r="AM1936" t="inlineStr">
        <is>
          <t>N/A</t>
        </is>
      </c>
      <c r="AN1936" t="inlineStr">
        <is>
          <t>N/A</t>
        </is>
      </c>
      <c r="AO1936" t="inlineStr">
        <is>
          <t>N/A</t>
        </is>
      </c>
      <c r="AP1936" t="inlineStr">
        <is>
          <t>N/A</t>
        </is>
      </c>
      <c r="AQ1936" t="inlineStr">
        <is>
          <t>N/A</t>
        </is>
      </c>
      <c r="AR1936" t="inlineStr">
        <is>
          <t>N/A</t>
        </is>
      </c>
      <c r="AS1936" t="inlineStr">
        <is>
          <t>N/A</t>
        </is>
      </c>
      <c r="AT1936" t="inlineStr">
        <is>
          <t>N/A</t>
        </is>
      </c>
      <c r="AU1936" t="inlineStr">
        <is>
          <t>N/A</t>
        </is>
      </c>
      <c r="AV1936" t="inlineStr">
        <is>
          <t>N/A</t>
        </is>
      </c>
      <c r="AW1936" t="inlineStr">
        <is>
          <t>N/A</t>
        </is>
      </c>
      <c r="AX1936" t="inlineStr">
        <is>
          <t>N/A</t>
        </is>
      </c>
      <c r="AY1936" t="inlineStr">
        <is>
          <t>N/A</t>
        </is>
      </c>
      <c r="AZ1936" t="inlineStr">
        <is>
          <t>N/A</t>
        </is>
      </c>
      <c r="BA1936" t="inlineStr">
        <is>
          <t>N/A</t>
        </is>
      </c>
      <c r="BB1936" t="inlineStr">
        <is>
          <t>N/A</t>
        </is>
      </c>
      <c r="BC1936" t="inlineStr">
        <is>
          <t>N/A</t>
        </is>
      </c>
      <c r="BD1936" t="inlineStr">
        <is>
          <t>N/A</t>
        </is>
      </c>
      <c r="BE1936" t="inlineStr">
        <is>
          <t>N/A</t>
        </is>
      </c>
    </row>
    <row r="1937">
      <c r="A1937" t="inlineStr">
        <is>
          <t>WI220371891</t>
        </is>
      </c>
      <c r="B1937" t="inlineStr">
        <is>
          <t>DATA_VALIDATION</t>
        </is>
      </c>
      <c r="C1937" t="inlineStr">
        <is>
          <t>201300022361</t>
        </is>
      </c>
      <c r="D1937" t="inlineStr">
        <is>
          <t>Folder</t>
        </is>
      </c>
      <c r="E1937" s="2">
        <f>HYPERLINK("capsilon://?command=openfolder&amp;siteaddress=FAM.docvelocity-na8.net&amp;folderid=FXB55CDBE0-681A-840E-3B25-36F7E6E6605B","FX220310432")</f>
        <v>0.0</v>
      </c>
      <c r="F1937" t="inlineStr">
        <is>
          <t/>
        </is>
      </c>
      <c r="G1937" t="inlineStr">
        <is>
          <t/>
        </is>
      </c>
      <c r="H1937" t="inlineStr">
        <is>
          <t>Mailitem</t>
        </is>
      </c>
      <c r="I1937" t="inlineStr">
        <is>
          <t>MI2203739322</t>
        </is>
      </c>
      <c r="J1937" t="n">
        <v>720.0</v>
      </c>
      <c r="K1937" t="inlineStr">
        <is>
          <t>COMPLETED</t>
        </is>
      </c>
      <c r="L1937" t="inlineStr">
        <is>
          <t>MARK_AS_COMPLETED</t>
        </is>
      </c>
      <c r="M1937" t="inlineStr">
        <is>
          <t>Queue</t>
        </is>
      </c>
      <c r="N1937" t="n">
        <v>1.0</v>
      </c>
      <c r="O1937" s="1" t="n">
        <v>44644.42324074074</v>
      </c>
      <c r="P1937" s="1" t="n">
        <v>44644.445763888885</v>
      </c>
      <c r="Q1937" t="n">
        <v>853.0</v>
      </c>
      <c r="R1937" t="n">
        <v>1093.0</v>
      </c>
      <c r="S1937" t="b">
        <v>0</v>
      </c>
      <c r="T1937" t="inlineStr">
        <is>
          <t>N/A</t>
        </is>
      </c>
      <c r="U1937" t="b">
        <v>0</v>
      </c>
      <c r="V1937" t="inlineStr">
        <is>
          <t>Rituja Bhuse</t>
        </is>
      </c>
      <c r="W1937" s="1" t="n">
        <v>44644.445763888885</v>
      </c>
      <c r="X1937" t="n">
        <v>992.0</v>
      </c>
      <c r="Y1937" t="n">
        <v>0.0</v>
      </c>
      <c r="Z1937" t="n">
        <v>0.0</v>
      </c>
      <c r="AA1937" t="n">
        <v>0.0</v>
      </c>
      <c r="AB1937" t="n">
        <v>0.0</v>
      </c>
      <c r="AC1937" t="n">
        <v>0.0</v>
      </c>
      <c r="AD1937" t="n">
        <v>720.0</v>
      </c>
      <c r="AE1937" t="n">
        <v>696.0</v>
      </c>
      <c r="AF1937" t="n">
        <v>0.0</v>
      </c>
      <c r="AG1937" t="n">
        <v>20.0</v>
      </c>
      <c r="AH1937" t="inlineStr">
        <is>
          <t>N/A</t>
        </is>
      </c>
      <c r="AI1937" t="inlineStr">
        <is>
          <t>N/A</t>
        </is>
      </c>
      <c r="AJ1937" t="inlineStr">
        <is>
          <t>N/A</t>
        </is>
      </c>
      <c r="AK1937" t="inlineStr">
        <is>
          <t>N/A</t>
        </is>
      </c>
      <c r="AL1937" t="inlineStr">
        <is>
          <t>N/A</t>
        </is>
      </c>
      <c r="AM1937" t="inlineStr">
        <is>
          <t>N/A</t>
        </is>
      </c>
      <c r="AN1937" t="inlineStr">
        <is>
          <t>N/A</t>
        </is>
      </c>
      <c r="AO1937" t="inlineStr">
        <is>
          <t>N/A</t>
        </is>
      </c>
      <c r="AP1937" t="inlineStr">
        <is>
          <t>N/A</t>
        </is>
      </c>
      <c r="AQ1937" t="inlineStr">
        <is>
          <t>N/A</t>
        </is>
      </c>
      <c r="AR1937" t="inlineStr">
        <is>
          <t>N/A</t>
        </is>
      </c>
      <c r="AS1937" t="inlineStr">
        <is>
          <t>N/A</t>
        </is>
      </c>
      <c r="AT1937" t="inlineStr">
        <is>
          <t>N/A</t>
        </is>
      </c>
      <c r="AU1937" t="inlineStr">
        <is>
          <t>N/A</t>
        </is>
      </c>
      <c r="AV1937" t="inlineStr">
        <is>
          <t>N/A</t>
        </is>
      </c>
      <c r="AW1937" t="inlineStr">
        <is>
          <t>N/A</t>
        </is>
      </c>
      <c r="AX1937" t="inlineStr">
        <is>
          <t>N/A</t>
        </is>
      </c>
      <c r="AY1937" t="inlineStr">
        <is>
          <t>N/A</t>
        </is>
      </c>
      <c r="AZ1937" t="inlineStr">
        <is>
          <t>N/A</t>
        </is>
      </c>
      <c r="BA1937" t="inlineStr">
        <is>
          <t>N/A</t>
        </is>
      </c>
      <c r="BB1937" t="inlineStr">
        <is>
          <t>N/A</t>
        </is>
      </c>
      <c r="BC1937" t="inlineStr">
        <is>
          <t>N/A</t>
        </is>
      </c>
      <c r="BD1937" t="inlineStr">
        <is>
          <t>N/A</t>
        </is>
      </c>
      <c r="BE1937" t="inlineStr">
        <is>
          <t>N/A</t>
        </is>
      </c>
    </row>
    <row r="1938">
      <c r="A1938" t="inlineStr">
        <is>
          <t>WI220371899</t>
        </is>
      </c>
      <c r="B1938" t="inlineStr">
        <is>
          <t>DATA_VALIDATION</t>
        </is>
      </c>
      <c r="C1938" t="inlineStr">
        <is>
          <t>201130013528</t>
        </is>
      </c>
      <c r="D1938" t="inlineStr">
        <is>
          <t>Folder</t>
        </is>
      </c>
      <c r="E1938" s="2">
        <f>HYPERLINK("capsilon://?command=openfolder&amp;siteaddress=FAM.docvelocity-na8.net&amp;folderid=FXAD757029-1760-209E-778A-D0C3F3887673","FX220310601")</f>
        <v>0.0</v>
      </c>
      <c r="F1938" t="inlineStr">
        <is>
          <t/>
        </is>
      </c>
      <c r="G1938" t="inlineStr">
        <is>
          <t/>
        </is>
      </c>
      <c r="H1938" t="inlineStr">
        <is>
          <t>Mailitem</t>
        </is>
      </c>
      <c r="I1938" t="inlineStr">
        <is>
          <t>MI2203739450</t>
        </is>
      </c>
      <c r="J1938" t="n">
        <v>0.0</v>
      </c>
      <c r="K1938" t="inlineStr">
        <is>
          <t>COMPLETED</t>
        </is>
      </c>
      <c r="L1938" t="inlineStr">
        <is>
          <t>MARK_AS_COMPLETED</t>
        </is>
      </c>
      <c r="M1938" t="inlineStr">
        <is>
          <t>Queue</t>
        </is>
      </c>
      <c r="N1938" t="n">
        <v>2.0</v>
      </c>
      <c r="O1938" s="1" t="n">
        <v>44644.424722222226</v>
      </c>
      <c r="P1938" s="1" t="n">
        <v>44644.43916666666</v>
      </c>
      <c r="Q1938" t="n">
        <v>1062.0</v>
      </c>
      <c r="R1938" t="n">
        <v>186.0</v>
      </c>
      <c r="S1938" t="b">
        <v>0</v>
      </c>
      <c r="T1938" t="inlineStr">
        <is>
          <t>N/A</t>
        </is>
      </c>
      <c r="U1938" t="b">
        <v>0</v>
      </c>
      <c r="V1938" t="inlineStr">
        <is>
          <t>Sushant Bhambure</t>
        </is>
      </c>
      <c r="W1938" s="1" t="n">
        <v>44644.438263888886</v>
      </c>
      <c r="X1938" t="n">
        <v>126.0</v>
      </c>
      <c r="Y1938" t="n">
        <v>9.0</v>
      </c>
      <c r="Z1938" t="n">
        <v>0.0</v>
      </c>
      <c r="AA1938" t="n">
        <v>9.0</v>
      </c>
      <c r="AB1938" t="n">
        <v>0.0</v>
      </c>
      <c r="AC1938" t="n">
        <v>2.0</v>
      </c>
      <c r="AD1938" t="n">
        <v>-9.0</v>
      </c>
      <c r="AE1938" t="n">
        <v>0.0</v>
      </c>
      <c r="AF1938" t="n">
        <v>0.0</v>
      </c>
      <c r="AG1938" t="n">
        <v>0.0</v>
      </c>
      <c r="AH1938" t="inlineStr">
        <is>
          <t>Nisha Verma</t>
        </is>
      </c>
      <c r="AI1938" s="1" t="n">
        <v>44644.43916666666</v>
      </c>
      <c r="AJ1938" t="n">
        <v>60.0</v>
      </c>
      <c r="AK1938" t="n">
        <v>0.0</v>
      </c>
      <c r="AL1938" t="n">
        <v>0.0</v>
      </c>
      <c r="AM1938" t="n">
        <v>0.0</v>
      </c>
      <c r="AN1938" t="n">
        <v>0.0</v>
      </c>
      <c r="AO1938" t="n">
        <v>0.0</v>
      </c>
      <c r="AP1938" t="n">
        <v>-9.0</v>
      </c>
      <c r="AQ1938" t="n">
        <v>0.0</v>
      </c>
      <c r="AR1938" t="n">
        <v>0.0</v>
      </c>
      <c r="AS1938" t="n">
        <v>0.0</v>
      </c>
      <c r="AT1938" t="inlineStr">
        <is>
          <t>N/A</t>
        </is>
      </c>
      <c r="AU1938" t="inlineStr">
        <is>
          <t>N/A</t>
        </is>
      </c>
      <c r="AV1938" t="inlineStr">
        <is>
          <t>N/A</t>
        </is>
      </c>
      <c r="AW1938" t="inlineStr">
        <is>
          <t>N/A</t>
        </is>
      </c>
      <c r="AX1938" t="inlineStr">
        <is>
          <t>N/A</t>
        </is>
      </c>
      <c r="AY1938" t="inlineStr">
        <is>
          <t>N/A</t>
        </is>
      </c>
      <c r="AZ1938" t="inlineStr">
        <is>
          <t>N/A</t>
        </is>
      </c>
      <c r="BA1938" t="inlineStr">
        <is>
          <t>N/A</t>
        </is>
      </c>
      <c r="BB1938" t="inlineStr">
        <is>
          <t>N/A</t>
        </is>
      </c>
      <c r="BC1938" t="inlineStr">
        <is>
          <t>N/A</t>
        </is>
      </c>
      <c r="BD1938" t="inlineStr">
        <is>
          <t>N/A</t>
        </is>
      </c>
      <c r="BE1938" t="inlineStr">
        <is>
          <t>N/A</t>
        </is>
      </c>
    </row>
    <row r="1939">
      <c r="A1939" t="inlineStr">
        <is>
          <t>WI220371951</t>
        </is>
      </c>
      <c r="B1939" t="inlineStr">
        <is>
          <t>DATA_VALIDATION</t>
        </is>
      </c>
      <c r="C1939" t="inlineStr">
        <is>
          <t>201300022376</t>
        </is>
      </c>
      <c r="D1939" t="inlineStr">
        <is>
          <t>Folder</t>
        </is>
      </c>
      <c r="E1939" s="2">
        <f>HYPERLINK("capsilon://?command=openfolder&amp;siteaddress=FAM.docvelocity-na8.net&amp;folderid=FX86C7BA89-8AC9-FEC4-1FD9-E5F5F9DD6021","FX220310625")</f>
        <v>0.0</v>
      </c>
      <c r="F1939" t="inlineStr">
        <is>
          <t/>
        </is>
      </c>
      <c r="G1939" t="inlineStr">
        <is>
          <t/>
        </is>
      </c>
      <c r="H1939" t="inlineStr">
        <is>
          <t>Mailitem</t>
        </is>
      </c>
      <c r="I1939" t="inlineStr">
        <is>
          <t>MI2203739946</t>
        </is>
      </c>
      <c r="J1939" t="n">
        <v>51.0</v>
      </c>
      <c r="K1939" t="inlineStr">
        <is>
          <t>COMPLETED</t>
        </is>
      </c>
      <c r="L1939" t="inlineStr">
        <is>
          <t>MARK_AS_COMPLETED</t>
        </is>
      </c>
      <c r="M1939" t="inlineStr">
        <is>
          <t>Queue</t>
        </is>
      </c>
      <c r="N1939" t="n">
        <v>2.0</v>
      </c>
      <c r="O1939" s="1" t="n">
        <v>44644.43126157407</v>
      </c>
      <c r="P1939" s="1" t="n">
        <v>44644.46668981481</v>
      </c>
      <c r="Q1939" t="n">
        <v>2588.0</v>
      </c>
      <c r="R1939" t="n">
        <v>473.0</v>
      </c>
      <c r="S1939" t="b">
        <v>0</v>
      </c>
      <c r="T1939" t="inlineStr">
        <is>
          <t>N/A</t>
        </is>
      </c>
      <c r="U1939" t="b">
        <v>0</v>
      </c>
      <c r="V1939" t="inlineStr">
        <is>
          <t>Akash Pawar</t>
        </is>
      </c>
      <c r="W1939" s="1" t="n">
        <v>44644.44008101852</v>
      </c>
      <c r="X1939" t="n">
        <v>282.0</v>
      </c>
      <c r="Y1939" t="n">
        <v>46.0</v>
      </c>
      <c r="Z1939" t="n">
        <v>0.0</v>
      </c>
      <c r="AA1939" t="n">
        <v>46.0</v>
      </c>
      <c r="AB1939" t="n">
        <v>0.0</v>
      </c>
      <c r="AC1939" t="n">
        <v>2.0</v>
      </c>
      <c r="AD1939" t="n">
        <v>5.0</v>
      </c>
      <c r="AE1939" t="n">
        <v>0.0</v>
      </c>
      <c r="AF1939" t="n">
        <v>0.0</v>
      </c>
      <c r="AG1939" t="n">
        <v>0.0</v>
      </c>
      <c r="AH1939" t="inlineStr">
        <is>
          <t>Nisha Verma</t>
        </is>
      </c>
      <c r="AI1939" s="1" t="n">
        <v>44644.46668981481</v>
      </c>
      <c r="AJ1939" t="n">
        <v>167.0</v>
      </c>
      <c r="AK1939" t="n">
        <v>0.0</v>
      </c>
      <c r="AL1939" t="n">
        <v>0.0</v>
      </c>
      <c r="AM1939" t="n">
        <v>0.0</v>
      </c>
      <c r="AN1939" t="n">
        <v>3.0</v>
      </c>
      <c r="AO1939" t="n">
        <v>3.0</v>
      </c>
      <c r="AP1939" t="n">
        <v>5.0</v>
      </c>
      <c r="AQ1939" t="n">
        <v>0.0</v>
      </c>
      <c r="AR1939" t="n">
        <v>0.0</v>
      </c>
      <c r="AS1939" t="n">
        <v>0.0</v>
      </c>
      <c r="AT1939" t="inlineStr">
        <is>
          <t>N/A</t>
        </is>
      </c>
      <c r="AU1939" t="inlineStr">
        <is>
          <t>N/A</t>
        </is>
      </c>
      <c r="AV1939" t="inlineStr">
        <is>
          <t>N/A</t>
        </is>
      </c>
      <c r="AW1939" t="inlineStr">
        <is>
          <t>N/A</t>
        </is>
      </c>
      <c r="AX1939" t="inlineStr">
        <is>
          <t>N/A</t>
        </is>
      </c>
      <c r="AY1939" t="inlineStr">
        <is>
          <t>N/A</t>
        </is>
      </c>
      <c r="AZ1939" t="inlineStr">
        <is>
          <t>N/A</t>
        </is>
      </c>
      <c r="BA1939" t="inlineStr">
        <is>
          <t>N/A</t>
        </is>
      </c>
      <c r="BB1939" t="inlineStr">
        <is>
          <t>N/A</t>
        </is>
      </c>
      <c r="BC1939" t="inlineStr">
        <is>
          <t>N/A</t>
        </is>
      </c>
      <c r="BD1939" t="inlineStr">
        <is>
          <t>N/A</t>
        </is>
      </c>
      <c r="BE1939" t="inlineStr">
        <is>
          <t>N/A</t>
        </is>
      </c>
    </row>
    <row r="1940">
      <c r="A1940" t="inlineStr">
        <is>
          <t>WI220371952</t>
        </is>
      </c>
      <c r="B1940" t="inlineStr">
        <is>
          <t>DATA_VALIDATION</t>
        </is>
      </c>
      <c r="C1940" t="inlineStr">
        <is>
          <t>201300022376</t>
        </is>
      </c>
      <c r="D1940" t="inlineStr">
        <is>
          <t>Folder</t>
        </is>
      </c>
      <c r="E1940" s="2">
        <f>HYPERLINK("capsilon://?command=openfolder&amp;siteaddress=FAM.docvelocity-na8.net&amp;folderid=FX86C7BA89-8AC9-FEC4-1FD9-E5F5F9DD6021","FX220310625")</f>
        <v>0.0</v>
      </c>
      <c r="F1940" t="inlineStr">
        <is>
          <t/>
        </is>
      </c>
      <c r="G1940" t="inlineStr">
        <is>
          <t/>
        </is>
      </c>
      <c r="H1940" t="inlineStr">
        <is>
          <t>Mailitem</t>
        </is>
      </c>
      <c r="I1940" t="inlineStr">
        <is>
          <t>MI2203739947</t>
        </is>
      </c>
      <c r="J1940" t="n">
        <v>51.0</v>
      </c>
      <c r="K1940" t="inlineStr">
        <is>
          <t>COMPLETED</t>
        </is>
      </c>
      <c r="L1940" t="inlineStr">
        <is>
          <t>MARK_AS_COMPLETED</t>
        </is>
      </c>
      <c r="M1940" t="inlineStr">
        <is>
          <t>Queue</t>
        </is>
      </c>
      <c r="N1940" t="n">
        <v>2.0</v>
      </c>
      <c r="O1940" s="1" t="n">
        <v>44644.43133101852</v>
      </c>
      <c r="P1940" s="1" t="n">
        <v>44644.46806712963</v>
      </c>
      <c r="Q1940" t="n">
        <v>2754.0</v>
      </c>
      <c r="R1940" t="n">
        <v>420.0</v>
      </c>
      <c r="S1940" t="b">
        <v>0</v>
      </c>
      <c r="T1940" t="inlineStr">
        <is>
          <t>N/A</t>
        </is>
      </c>
      <c r="U1940" t="b">
        <v>0</v>
      </c>
      <c r="V1940" t="inlineStr">
        <is>
          <t>Sushant Bhambure</t>
        </is>
      </c>
      <c r="W1940" s="1" t="n">
        <v>44644.441770833335</v>
      </c>
      <c r="X1940" t="n">
        <v>302.0</v>
      </c>
      <c r="Y1940" t="n">
        <v>46.0</v>
      </c>
      <c r="Z1940" t="n">
        <v>0.0</v>
      </c>
      <c r="AA1940" t="n">
        <v>46.0</v>
      </c>
      <c r="AB1940" t="n">
        <v>0.0</v>
      </c>
      <c r="AC1940" t="n">
        <v>2.0</v>
      </c>
      <c r="AD1940" t="n">
        <v>5.0</v>
      </c>
      <c r="AE1940" t="n">
        <v>0.0</v>
      </c>
      <c r="AF1940" t="n">
        <v>0.0</v>
      </c>
      <c r="AG1940" t="n">
        <v>0.0</v>
      </c>
      <c r="AH1940" t="inlineStr">
        <is>
          <t>Nisha Verma</t>
        </is>
      </c>
      <c r="AI1940" s="1" t="n">
        <v>44644.46806712963</v>
      </c>
      <c r="AJ1940" t="n">
        <v>118.0</v>
      </c>
      <c r="AK1940" t="n">
        <v>0.0</v>
      </c>
      <c r="AL1940" t="n">
        <v>0.0</v>
      </c>
      <c r="AM1940" t="n">
        <v>0.0</v>
      </c>
      <c r="AN1940" t="n">
        <v>3.0</v>
      </c>
      <c r="AO1940" t="n">
        <v>3.0</v>
      </c>
      <c r="AP1940" t="n">
        <v>5.0</v>
      </c>
      <c r="AQ1940" t="n">
        <v>0.0</v>
      </c>
      <c r="AR1940" t="n">
        <v>0.0</v>
      </c>
      <c r="AS1940" t="n">
        <v>0.0</v>
      </c>
      <c r="AT1940" t="inlineStr">
        <is>
          <t>N/A</t>
        </is>
      </c>
      <c r="AU1940" t="inlineStr">
        <is>
          <t>N/A</t>
        </is>
      </c>
      <c r="AV1940" t="inlineStr">
        <is>
          <t>N/A</t>
        </is>
      </c>
      <c r="AW1940" t="inlineStr">
        <is>
          <t>N/A</t>
        </is>
      </c>
      <c r="AX1940" t="inlineStr">
        <is>
          <t>N/A</t>
        </is>
      </c>
      <c r="AY1940" t="inlineStr">
        <is>
          <t>N/A</t>
        </is>
      </c>
      <c r="AZ1940" t="inlineStr">
        <is>
          <t>N/A</t>
        </is>
      </c>
      <c r="BA1940" t="inlineStr">
        <is>
          <t>N/A</t>
        </is>
      </c>
      <c r="BB1940" t="inlineStr">
        <is>
          <t>N/A</t>
        </is>
      </c>
      <c r="BC1940" t="inlineStr">
        <is>
          <t>N/A</t>
        </is>
      </c>
      <c r="BD1940" t="inlineStr">
        <is>
          <t>N/A</t>
        </is>
      </c>
      <c r="BE1940" t="inlineStr">
        <is>
          <t>N/A</t>
        </is>
      </c>
    </row>
    <row r="1941">
      <c r="A1941" t="inlineStr">
        <is>
          <t>WI220371955</t>
        </is>
      </c>
      <c r="B1941" t="inlineStr">
        <is>
          <t>DATA_VALIDATION</t>
        </is>
      </c>
      <c r="C1941" t="inlineStr">
        <is>
          <t>201300022376</t>
        </is>
      </c>
      <c r="D1941" t="inlineStr">
        <is>
          <t>Folder</t>
        </is>
      </c>
      <c r="E1941" s="2">
        <f>HYPERLINK("capsilon://?command=openfolder&amp;siteaddress=FAM.docvelocity-na8.net&amp;folderid=FX86C7BA89-8AC9-FEC4-1FD9-E5F5F9DD6021","FX220310625")</f>
        <v>0.0</v>
      </c>
      <c r="F1941" t="inlineStr">
        <is>
          <t/>
        </is>
      </c>
      <c r="G1941" t="inlineStr">
        <is>
          <t/>
        </is>
      </c>
      <c r="H1941" t="inlineStr">
        <is>
          <t>Mailitem</t>
        </is>
      </c>
      <c r="I1941" t="inlineStr">
        <is>
          <t>MI2203739962</t>
        </is>
      </c>
      <c r="J1941" t="n">
        <v>44.0</v>
      </c>
      <c r="K1941" t="inlineStr">
        <is>
          <t>COMPLETED</t>
        </is>
      </c>
      <c r="L1941" t="inlineStr">
        <is>
          <t>MARK_AS_COMPLETED</t>
        </is>
      </c>
      <c r="M1941" t="inlineStr">
        <is>
          <t>Queue</t>
        </is>
      </c>
      <c r="N1941" t="n">
        <v>2.0</v>
      </c>
      <c r="O1941" s="1" t="n">
        <v>44644.43142361111</v>
      </c>
      <c r="P1941" s="1" t="n">
        <v>44644.469189814816</v>
      </c>
      <c r="Q1941" t="n">
        <v>2954.0</v>
      </c>
      <c r="R1941" t="n">
        <v>309.0</v>
      </c>
      <c r="S1941" t="b">
        <v>0</v>
      </c>
      <c r="T1941" t="inlineStr">
        <is>
          <t>N/A</t>
        </is>
      </c>
      <c r="U1941" t="b">
        <v>0</v>
      </c>
      <c r="V1941" t="inlineStr">
        <is>
          <t>Akash Pawar</t>
        </is>
      </c>
      <c r="W1941" s="1" t="n">
        <v>44644.4425462963</v>
      </c>
      <c r="X1941" t="n">
        <v>213.0</v>
      </c>
      <c r="Y1941" t="n">
        <v>39.0</v>
      </c>
      <c r="Z1941" t="n">
        <v>0.0</v>
      </c>
      <c r="AA1941" t="n">
        <v>39.0</v>
      </c>
      <c r="AB1941" t="n">
        <v>0.0</v>
      </c>
      <c r="AC1941" t="n">
        <v>1.0</v>
      </c>
      <c r="AD1941" t="n">
        <v>5.0</v>
      </c>
      <c r="AE1941" t="n">
        <v>0.0</v>
      </c>
      <c r="AF1941" t="n">
        <v>0.0</v>
      </c>
      <c r="AG1941" t="n">
        <v>0.0</v>
      </c>
      <c r="AH1941" t="inlineStr">
        <is>
          <t>Nisha Verma</t>
        </is>
      </c>
      <c r="AI1941" s="1" t="n">
        <v>44644.469189814816</v>
      </c>
      <c r="AJ1941" t="n">
        <v>96.0</v>
      </c>
      <c r="AK1941" t="n">
        <v>0.0</v>
      </c>
      <c r="AL1941" t="n">
        <v>0.0</v>
      </c>
      <c r="AM1941" t="n">
        <v>0.0</v>
      </c>
      <c r="AN1941" t="n">
        <v>3.0</v>
      </c>
      <c r="AO1941" t="n">
        <v>3.0</v>
      </c>
      <c r="AP1941" t="n">
        <v>5.0</v>
      </c>
      <c r="AQ1941" t="n">
        <v>0.0</v>
      </c>
      <c r="AR1941" t="n">
        <v>0.0</v>
      </c>
      <c r="AS1941" t="n">
        <v>0.0</v>
      </c>
      <c r="AT1941" t="inlineStr">
        <is>
          <t>N/A</t>
        </is>
      </c>
      <c r="AU1941" t="inlineStr">
        <is>
          <t>N/A</t>
        </is>
      </c>
      <c r="AV1941" t="inlineStr">
        <is>
          <t>N/A</t>
        </is>
      </c>
      <c r="AW1941" t="inlineStr">
        <is>
          <t>N/A</t>
        </is>
      </c>
      <c r="AX1941" t="inlineStr">
        <is>
          <t>N/A</t>
        </is>
      </c>
      <c r="AY1941" t="inlineStr">
        <is>
          <t>N/A</t>
        </is>
      </c>
      <c r="AZ1941" t="inlineStr">
        <is>
          <t>N/A</t>
        </is>
      </c>
      <c r="BA1941" t="inlineStr">
        <is>
          <t>N/A</t>
        </is>
      </c>
      <c r="BB1941" t="inlineStr">
        <is>
          <t>N/A</t>
        </is>
      </c>
      <c r="BC1941" t="inlineStr">
        <is>
          <t>N/A</t>
        </is>
      </c>
      <c r="BD1941" t="inlineStr">
        <is>
          <t>N/A</t>
        </is>
      </c>
      <c r="BE1941" t="inlineStr">
        <is>
          <t>N/A</t>
        </is>
      </c>
    </row>
    <row r="1942">
      <c r="A1942" t="inlineStr">
        <is>
          <t>WI220371959</t>
        </is>
      </c>
      <c r="B1942" t="inlineStr">
        <is>
          <t>DATA_VALIDATION</t>
        </is>
      </c>
      <c r="C1942" t="inlineStr">
        <is>
          <t>201300022376</t>
        </is>
      </c>
      <c r="D1942" t="inlineStr">
        <is>
          <t>Folder</t>
        </is>
      </c>
      <c r="E1942" s="2">
        <f>HYPERLINK("capsilon://?command=openfolder&amp;siteaddress=FAM.docvelocity-na8.net&amp;folderid=FX86C7BA89-8AC9-FEC4-1FD9-E5F5F9DD6021","FX220310625")</f>
        <v>0.0</v>
      </c>
      <c r="F1942" t="inlineStr">
        <is>
          <t/>
        </is>
      </c>
      <c r="G1942" t="inlineStr">
        <is>
          <t/>
        </is>
      </c>
      <c r="H1942" t="inlineStr">
        <is>
          <t>Mailitem</t>
        </is>
      </c>
      <c r="I1942" t="inlineStr">
        <is>
          <t>MI2203739982</t>
        </is>
      </c>
      <c r="J1942" t="n">
        <v>44.0</v>
      </c>
      <c r="K1942" t="inlineStr">
        <is>
          <t>COMPLETED</t>
        </is>
      </c>
      <c r="L1942" t="inlineStr">
        <is>
          <t>MARK_AS_COMPLETED</t>
        </is>
      </c>
      <c r="M1942" t="inlineStr">
        <is>
          <t>Queue</t>
        </is>
      </c>
      <c r="N1942" t="n">
        <v>2.0</v>
      </c>
      <c r="O1942" s="1" t="n">
        <v>44644.43170138889</v>
      </c>
      <c r="P1942" s="1" t="n">
        <v>44644.47096064815</v>
      </c>
      <c r="Q1942" t="n">
        <v>2767.0</v>
      </c>
      <c r="R1942" t="n">
        <v>625.0</v>
      </c>
      <c r="S1942" t="b">
        <v>0</v>
      </c>
      <c r="T1942" t="inlineStr">
        <is>
          <t>N/A</t>
        </is>
      </c>
      <c r="U1942" t="b">
        <v>0</v>
      </c>
      <c r="V1942" t="inlineStr">
        <is>
          <t>Apeksha Hirve</t>
        </is>
      </c>
      <c r="W1942" s="1" t="n">
        <v>44644.465532407405</v>
      </c>
      <c r="X1942" t="n">
        <v>473.0</v>
      </c>
      <c r="Y1942" t="n">
        <v>39.0</v>
      </c>
      <c r="Z1942" t="n">
        <v>0.0</v>
      </c>
      <c r="AA1942" t="n">
        <v>39.0</v>
      </c>
      <c r="AB1942" t="n">
        <v>0.0</v>
      </c>
      <c r="AC1942" t="n">
        <v>4.0</v>
      </c>
      <c r="AD1942" t="n">
        <v>5.0</v>
      </c>
      <c r="AE1942" t="n">
        <v>0.0</v>
      </c>
      <c r="AF1942" t="n">
        <v>0.0</v>
      </c>
      <c r="AG1942" t="n">
        <v>0.0</v>
      </c>
      <c r="AH1942" t="inlineStr">
        <is>
          <t>Nisha Verma</t>
        </is>
      </c>
      <c r="AI1942" s="1" t="n">
        <v>44644.47096064815</v>
      </c>
      <c r="AJ1942" t="n">
        <v>152.0</v>
      </c>
      <c r="AK1942" t="n">
        <v>0.0</v>
      </c>
      <c r="AL1942" t="n">
        <v>0.0</v>
      </c>
      <c r="AM1942" t="n">
        <v>0.0</v>
      </c>
      <c r="AN1942" t="n">
        <v>3.0</v>
      </c>
      <c r="AO1942" t="n">
        <v>3.0</v>
      </c>
      <c r="AP1942" t="n">
        <v>5.0</v>
      </c>
      <c r="AQ1942" t="n">
        <v>0.0</v>
      </c>
      <c r="AR1942" t="n">
        <v>0.0</v>
      </c>
      <c r="AS1942" t="n">
        <v>0.0</v>
      </c>
      <c r="AT1942" t="inlineStr">
        <is>
          <t>N/A</t>
        </is>
      </c>
      <c r="AU1942" t="inlineStr">
        <is>
          <t>N/A</t>
        </is>
      </c>
      <c r="AV1942" t="inlineStr">
        <is>
          <t>N/A</t>
        </is>
      </c>
      <c r="AW1942" t="inlineStr">
        <is>
          <t>N/A</t>
        </is>
      </c>
      <c r="AX1942" t="inlineStr">
        <is>
          <t>N/A</t>
        </is>
      </c>
      <c r="AY1942" t="inlineStr">
        <is>
          <t>N/A</t>
        </is>
      </c>
      <c r="AZ1942" t="inlineStr">
        <is>
          <t>N/A</t>
        </is>
      </c>
      <c r="BA1942" t="inlineStr">
        <is>
          <t>N/A</t>
        </is>
      </c>
      <c r="BB1942" t="inlineStr">
        <is>
          <t>N/A</t>
        </is>
      </c>
      <c r="BC1942" t="inlineStr">
        <is>
          <t>N/A</t>
        </is>
      </c>
      <c r="BD1942" t="inlineStr">
        <is>
          <t>N/A</t>
        </is>
      </c>
      <c r="BE1942" t="inlineStr">
        <is>
          <t>N/A</t>
        </is>
      </c>
    </row>
    <row r="1943">
      <c r="A1943" t="inlineStr">
        <is>
          <t>WI220371961</t>
        </is>
      </c>
      <c r="B1943" t="inlineStr">
        <is>
          <t>DATA_VALIDATION</t>
        </is>
      </c>
      <c r="C1943" t="inlineStr">
        <is>
          <t>201300022376</t>
        </is>
      </c>
      <c r="D1943" t="inlineStr">
        <is>
          <t>Folder</t>
        </is>
      </c>
      <c r="E1943" s="2">
        <f>HYPERLINK("capsilon://?command=openfolder&amp;siteaddress=FAM.docvelocity-na8.net&amp;folderid=FX86C7BA89-8AC9-FEC4-1FD9-E5F5F9DD6021","FX220310625")</f>
        <v>0.0</v>
      </c>
      <c r="F1943" t="inlineStr">
        <is>
          <t/>
        </is>
      </c>
      <c r="G1943" t="inlineStr">
        <is>
          <t/>
        </is>
      </c>
      <c r="H1943" t="inlineStr">
        <is>
          <t>Mailitem</t>
        </is>
      </c>
      <c r="I1943" t="inlineStr">
        <is>
          <t>MI2203739985</t>
        </is>
      </c>
      <c r="J1943" t="n">
        <v>44.0</v>
      </c>
      <c r="K1943" t="inlineStr">
        <is>
          <t>COMPLETED</t>
        </is>
      </c>
      <c r="L1943" t="inlineStr">
        <is>
          <t>MARK_AS_COMPLETED</t>
        </is>
      </c>
      <c r="M1943" t="inlineStr">
        <is>
          <t>Queue</t>
        </is>
      </c>
      <c r="N1943" t="n">
        <v>2.0</v>
      </c>
      <c r="O1943" s="1" t="n">
        <v>44644.43178240741</v>
      </c>
      <c r="P1943" s="1" t="n">
        <v>44644.472592592596</v>
      </c>
      <c r="Q1943" t="n">
        <v>3203.0</v>
      </c>
      <c r="R1943" t="n">
        <v>323.0</v>
      </c>
      <c r="S1943" t="b">
        <v>0</v>
      </c>
      <c r="T1943" t="inlineStr">
        <is>
          <t>N/A</t>
        </is>
      </c>
      <c r="U1943" t="b">
        <v>0</v>
      </c>
      <c r="V1943" t="inlineStr">
        <is>
          <t>Sushant Bhambure</t>
        </is>
      </c>
      <c r="W1943" s="1" t="n">
        <v>44644.44390046296</v>
      </c>
      <c r="X1943" t="n">
        <v>183.0</v>
      </c>
      <c r="Y1943" t="n">
        <v>39.0</v>
      </c>
      <c r="Z1943" t="n">
        <v>0.0</v>
      </c>
      <c r="AA1943" t="n">
        <v>39.0</v>
      </c>
      <c r="AB1943" t="n">
        <v>0.0</v>
      </c>
      <c r="AC1943" t="n">
        <v>4.0</v>
      </c>
      <c r="AD1943" t="n">
        <v>5.0</v>
      </c>
      <c r="AE1943" t="n">
        <v>0.0</v>
      </c>
      <c r="AF1943" t="n">
        <v>0.0</v>
      </c>
      <c r="AG1943" t="n">
        <v>0.0</v>
      </c>
      <c r="AH1943" t="inlineStr">
        <is>
          <t>Nisha Verma</t>
        </is>
      </c>
      <c r="AI1943" s="1" t="n">
        <v>44644.472592592596</v>
      </c>
      <c r="AJ1943" t="n">
        <v>140.0</v>
      </c>
      <c r="AK1943" t="n">
        <v>0.0</v>
      </c>
      <c r="AL1943" t="n">
        <v>0.0</v>
      </c>
      <c r="AM1943" t="n">
        <v>0.0</v>
      </c>
      <c r="AN1943" t="n">
        <v>3.0</v>
      </c>
      <c r="AO1943" t="n">
        <v>3.0</v>
      </c>
      <c r="AP1943" t="n">
        <v>5.0</v>
      </c>
      <c r="AQ1943" t="n">
        <v>0.0</v>
      </c>
      <c r="AR1943" t="n">
        <v>0.0</v>
      </c>
      <c r="AS1943" t="n">
        <v>0.0</v>
      </c>
      <c r="AT1943" t="inlineStr">
        <is>
          <t>N/A</t>
        </is>
      </c>
      <c r="AU1943" t="inlineStr">
        <is>
          <t>N/A</t>
        </is>
      </c>
      <c r="AV1943" t="inlineStr">
        <is>
          <t>N/A</t>
        </is>
      </c>
      <c r="AW1943" t="inlineStr">
        <is>
          <t>N/A</t>
        </is>
      </c>
      <c r="AX1943" t="inlineStr">
        <is>
          <t>N/A</t>
        </is>
      </c>
      <c r="AY1943" t="inlineStr">
        <is>
          <t>N/A</t>
        </is>
      </c>
      <c r="AZ1943" t="inlineStr">
        <is>
          <t>N/A</t>
        </is>
      </c>
      <c r="BA1943" t="inlineStr">
        <is>
          <t>N/A</t>
        </is>
      </c>
      <c r="BB1943" t="inlineStr">
        <is>
          <t>N/A</t>
        </is>
      </c>
      <c r="BC1943" t="inlineStr">
        <is>
          <t>N/A</t>
        </is>
      </c>
      <c r="BD1943" t="inlineStr">
        <is>
          <t>N/A</t>
        </is>
      </c>
      <c r="BE1943" t="inlineStr">
        <is>
          <t>N/A</t>
        </is>
      </c>
    </row>
    <row r="1944">
      <c r="A1944" t="inlineStr">
        <is>
          <t>WI220371962</t>
        </is>
      </c>
      <c r="B1944" t="inlineStr">
        <is>
          <t>DATA_VALIDATION</t>
        </is>
      </c>
      <c r="C1944" t="inlineStr">
        <is>
          <t>201300022376</t>
        </is>
      </c>
      <c r="D1944" t="inlineStr">
        <is>
          <t>Folder</t>
        </is>
      </c>
      <c r="E1944" s="2">
        <f>HYPERLINK("capsilon://?command=openfolder&amp;siteaddress=FAM.docvelocity-na8.net&amp;folderid=FX86C7BA89-8AC9-FEC4-1FD9-E5F5F9DD6021","FX220310625")</f>
        <v>0.0</v>
      </c>
      <c r="F1944" t="inlineStr">
        <is>
          <t/>
        </is>
      </c>
      <c r="G1944" t="inlineStr">
        <is>
          <t/>
        </is>
      </c>
      <c r="H1944" t="inlineStr">
        <is>
          <t>Mailitem</t>
        </is>
      </c>
      <c r="I1944" t="inlineStr">
        <is>
          <t>MI2203740009</t>
        </is>
      </c>
      <c r="J1944" t="n">
        <v>0.0</v>
      </c>
      <c r="K1944" t="inlineStr">
        <is>
          <t>COMPLETED</t>
        </is>
      </c>
      <c r="L1944" t="inlineStr">
        <is>
          <t>MARK_AS_COMPLETED</t>
        </is>
      </c>
      <c r="M1944" t="inlineStr">
        <is>
          <t>Queue</t>
        </is>
      </c>
      <c r="N1944" t="n">
        <v>2.0</v>
      </c>
      <c r="O1944" s="1" t="n">
        <v>44644.4318287037</v>
      </c>
      <c r="P1944" s="1" t="n">
        <v>44644.47403935185</v>
      </c>
      <c r="Q1944" t="n">
        <v>3124.0</v>
      </c>
      <c r="R1944" t="n">
        <v>523.0</v>
      </c>
      <c r="S1944" t="b">
        <v>0</v>
      </c>
      <c r="T1944" t="inlineStr">
        <is>
          <t>N/A</t>
        </is>
      </c>
      <c r="U1944" t="b">
        <v>0</v>
      </c>
      <c r="V1944" t="inlineStr">
        <is>
          <t>Akash Pawar</t>
        </is>
      </c>
      <c r="W1944" s="1" t="n">
        <v>44644.447164351855</v>
      </c>
      <c r="X1944" t="n">
        <v>399.0</v>
      </c>
      <c r="Y1944" t="n">
        <v>52.0</v>
      </c>
      <c r="Z1944" t="n">
        <v>0.0</v>
      </c>
      <c r="AA1944" t="n">
        <v>52.0</v>
      </c>
      <c r="AB1944" t="n">
        <v>0.0</v>
      </c>
      <c r="AC1944" t="n">
        <v>31.0</v>
      </c>
      <c r="AD1944" t="n">
        <v>-52.0</v>
      </c>
      <c r="AE1944" t="n">
        <v>0.0</v>
      </c>
      <c r="AF1944" t="n">
        <v>0.0</v>
      </c>
      <c r="AG1944" t="n">
        <v>0.0</v>
      </c>
      <c r="AH1944" t="inlineStr">
        <is>
          <t>Nisha Verma</t>
        </is>
      </c>
      <c r="AI1944" s="1" t="n">
        <v>44644.47403935185</v>
      </c>
      <c r="AJ1944" t="n">
        <v>124.0</v>
      </c>
      <c r="AK1944" t="n">
        <v>0.0</v>
      </c>
      <c r="AL1944" t="n">
        <v>0.0</v>
      </c>
      <c r="AM1944" t="n">
        <v>0.0</v>
      </c>
      <c r="AN1944" t="n">
        <v>0.0</v>
      </c>
      <c r="AO1944" t="n">
        <v>9.0</v>
      </c>
      <c r="AP1944" t="n">
        <v>-52.0</v>
      </c>
      <c r="AQ1944" t="n">
        <v>0.0</v>
      </c>
      <c r="AR1944" t="n">
        <v>0.0</v>
      </c>
      <c r="AS1944" t="n">
        <v>0.0</v>
      </c>
      <c r="AT1944" t="inlineStr">
        <is>
          <t>N/A</t>
        </is>
      </c>
      <c r="AU1944" t="inlineStr">
        <is>
          <t>N/A</t>
        </is>
      </c>
      <c r="AV1944" t="inlineStr">
        <is>
          <t>N/A</t>
        </is>
      </c>
      <c r="AW1944" t="inlineStr">
        <is>
          <t>N/A</t>
        </is>
      </c>
      <c r="AX1944" t="inlineStr">
        <is>
          <t>N/A</t>
        </is>
      </c>
      <c r="AY1944" t="inlineStr">
        <is>
          <t>N/A</t>
        </is>
      </c>
      <c r="AZ1944" t="inlineStr">
        <is>
          <t>N/A</t>
        </is>
      </c>
      <c r="BA1944" t="inlineStr">
        <is>
          <t>N/A</t>
        </is>
      </c>
      <c r="BB1944" t="inlineStr">
        <is>
          <t>N/A</t>
        </is>
      </c>
      <c r="BC1944" t="inlineStr">
        <is>
          <t>N/A</t>
        </is>
      </c>
      <c r="BD1944" t="inlineStr">
        <is>
          <t>N/A</t>
        </is>
      </c>
      <c r="BE1944" t="inlineStr">
        <is>
          <t>N/A</t>
        </is>
      </c>
    </row>
    <row r="1945">
      <c r="A1945" t="inlineStr">
        <is>
          <t>WI220371964</t>
        </is>
      </c>
      <c r="B1945" t="inlineStr">
        <is>
          <t>DATA_VALIDATION</t>
        </is>
      </c>
      <c r="C1945" t="inlineStr">
        <is>
          <t>201300022376</t>
        </is>
      </c>
      <c r="D1945" t="inlineStr">
        <is>
          <t>Folder</t>
        </is>
      </c>
      <c r="E1945" s="2">
        <f>HYPERLINK("capsilon://?command=openfolder&amp;siteaddress=FAM.docvelocity-na8.net&amp;folderid=FX86C7BA89-8AC9-FEC4-1FD9-E5F5F9DD6021","FX220310625")</f>
        <v>0.0</v>
      </c>
      <c r="F1945" t="inlineStr">
        <is>
          <t/>
        </is>
      </c>
      <c r="G1945" t="inlineStr">
        <is>
          <t/>
        </is>
      </c>
      <c r="H1945" t="inlineStr">
        <is>
          <t>Mailitem</t>
        </is>
      </c>
      <c r="I1945" t="inlineStr">
        <is>
          <t>MI2203739989</t>
        </is>
      </c>
      <c r="J1945" t="n">
        <v>44.0</v>
      </c>
      <c r="K1945" t="inlineStr">
        <is>
          <t>COMPLETED</t>
        </is>
      </c>
      <c r="L1945" t="inlineStr">
        <is>
          <t>MARK_AS_COMPLETED</t>
        </is>
      </c>
      <c r="M1945" t="inlineStr">
        <is>
          <t>Queue</t>
        </is>
      </c>
      <c r="N1945" t="n">
        <v>2.0</v>
      </c>
      <c r="O1945" s="1" t="n">
        <v>44644.43188657407</v>
      </c>
      <c r="P1945" s="1" t="n">
        <v>44644.475590277776</v>
      </c>
      <c r="Q1945" t="n">
        <v>3504.0</v>
      </c>
      <c r="R1945" t="n">
        <v>272.0</v>
      </c>
      <c r="S1945" t="b">
        <v>0</v>
      </c>
      <c r="T1945" t="inlineStr">
        <is>
          <t>N/A</t>
        </is>
      </c>
      <c r="U1945" t="b">
        <v>0</v>
      </c>
      <c r="V1945" t="inlineStr">
        <is>
          <t>Sushant Bhambure</t>
        </is>
      </c>
      <c r="W1945" s="1" t="n">
        <v>44644.44550925926</v>
      </c>
      <c r="X1945" t="n">
        <v>138.0</v>
      </c>
      <c r="Y1945" t="n">
        <v>39.0</v>
      </c>
      <c r="Z1945" t="n">
        <v>0.0</v>
      </c>
      <c r="AA1945" t="n">
        <v>39.0</v>
      </c>
      <c r="AB1945" t="n">
        <v>0.0</v>
      </c>
      <c r="AC1945" t="n">
        <v>4.0</v>
      </c>
      <c r="AD1945" t="n">
        <v>5.0</v>
      </c>
      <c r="AE1945" t="n">
        <v>0.0</v>
      </c>
      <c r="AF1945" t="n">
        <v>0.0</v>
      </c>
      <c r="AG1945" t="n">
        <v>0.0</v>
      </c>
      <c r="AH1945" t="inlineStr">
        <is>
          <t>Nisha Verma</t>
        </is>
      </c>
      <c r="AI1945" s="1" t="n">
        <v>44644.475590277776</v>
      </c>
      <c r="AJ1945" t="n">
        <v>134.0</v>
      </c>
      <c r="AK1945" t="n">
        <v>1.0</v>
      </c>
      <c r="AL1945" t="n">
        <v>0.0</v>
      </c>
      <c r="AM1945" t="n">
        <v>1.0</v>
      </c>
      <c r="AN1945" t="n">
        <v>3.0</v>
      </c>
      <c r="AO1945" t="n">
        <v>4.0</v>
      </c>
      <c r="AP1945" t="n">
        <v>4.0</v>
      </c>
      <c r="AQ1945" t="n">
        <v>0.0</v>
      </c>
      <c r="AR1945" t="n">
        <v>0.0</v>
      </c>
      <c r="AS1945" t="n">
        <v>0.0</v>
      </c>
      <c r="AT1945" t="inlineStr">
        <is>
          <t>N/A</t>
        </is>
      </c>
      <c r="AU1945" t="inlineStr">
        <is>
          <t>N/A</t>
        </is>
      </c>
      <c r="AV1945" t="inlineStr">
        <is>
          <t>N/A</t>
        </is>
      </c>
      <c r="AW1945" t="inlineStr">
        <is>
          <t>N/A</t>
        </is>
      </c>
      <c r="AX1945" t="inlineStr">
        <is>
          <t>N/A</t>
        </is>
      </c>
      <c r="AY1945" t="inlineStr">
        <is>
          <t>N/A</t>
        </is>
      </c>
      <c r="AZ1945" t="inlineStr">
        <is>
          <t>N/A</t>
        </is>
      </c>
      <c r="BA1945" t="inlineStr">
        <is>
          <t>N/A</t>
        </is>
      </c>
      <c r="BB1945" t="inlineStr">
        <is>
          <t>N/A</t>
        </is>
      </c>
      <c r="BC1945" t="inlineStr">
        <is>
          <t>N/A</t>
        </is>
      </c>
      <c r="BD1945" t="inlineStr">
        <is>
          <t>N/A</t>
        </is>
      </c>
      <c r="BE1945" t="inlineStr">
        <is>
          <t>N/A</t>
        </is>
      </c>
    </row>
    <row r="1946">
      <c r="A1946" t="inlineStr">
        <is>
          <t>WI220372061</t>
        </is>
      </c>
      <c r="B1946" t="inlineStr">
        <is>
          <t>DATA_VALIDATION</t>
        </is>
      </c>
      <c r="C1946" t="inlineStr">
        <is>
          <t>201300022361</t>
        </is>
      </c>
      <c r="D1946" t="inlineStr">
        <is>
          <t>Folder</t>
        </is>
      </c>
      <c r="E1946" s="2">
        <f>HYPERLINK("capsilon://?command=openfolder&amp;siteaddress=FAM.docvelocity-na8.net&amp;folderid=FXB55CDBE0-681A-840E-3B25-36F7E6E6605B","FX220310432")</f>
        <v>0.0</v>
      </c>
      <c r="F1946" t="inlineStr">
        <is>
          <t/>
        </is>
      </c>
      <c r="G1946" t="inlineStr">
        <is>
          <t/>
        </is>
      </c>
      <c r="H1946" t="inlineStr">
        <is>
          <t>Mailitem</t>
        </is>
      </c>
      <c r="I1946" t="inlineStr">
        <is>
          <t>MI2203739322</t>
        </is>
      </c>
      <c r="J1946" t="n">
        <v>1116.0</v>
      </c>
      <c r="K1946" t="inlineStr">
        <is>
          <t>COMPLETED</t>
        </is>
      </c>
      <c r="L1946" t="inlineStr">
        <is>
          <t>MARK_AS_COMPLETED</t>
        </is>
      </c>
      <c r="M1946" t="inlineStr">
        <is>
          <t>Queue</t>
        </is>
      </c>
      <c r="N1946" t="n">
        <v>2.0</v>
      </c>
      <c r="O1946" s="1" t="n">
        <v>44644.44726851852</v>
      </c>
      <c r="P1946" s="1" t="n">
        <v>44644.57219907407</v>
      </c>
      <c r="Q1946" t="n">
        <v>3391.0</v>
      </c>
      <c r="R1946" t="n">
        <v>7403.0</v>
      </c>
      <c r="S1946" t="b">
        <v>0</v>
      </c>
      <c r="T1946" t="inlineStr">
        <is>
          <t>N/A</t>
        </is>
      </c>
      <c r="U1946" t="b">
        <v>1</v>
      </c>
      <c r="V1946" t="inlineStr">
        <is>
          <t>Nikita Mandage</t>
        </is>
      </c>
      <c r="W1946" s="1" t="n">
        <v>44644.520625</v>
      </c>
      <c r="X1946" t="n">
        <v>5846.0</v>
      </c>
      <c r="Y1946" t="n">
        <v>600.0</v>
      </c>
      <c r="Z1946" t="n">
        <v>0.0</v>
      </c>
      <c r="AA1946" t="n">
        <v>600.0</v>
      </c>
      <c r="AB1946" t="n">
        <v>1266.0</v>
      </c>
      <c r="AC1946" t="n">
        <v>117.0</v>
      </c>
      <c r="AD1946" t="n">
        <v>516.0</v>
      </c>
      <c r="AE1946" t="n">
        <v>0.0</v>
      </c>
      <c r="AF1946" t="n">
        <v>0.0</v>
      </c>
      <c r="AG1946" t="n">
        <v>0.0</v>
      </c>
      <c r="AH1946" t="inlineStr">
        <is>
          <t>Vikash Suryakanth Parmar</t>
        </is>
      </c>
      <c r="AI1946" s="1" t="n">
        <v>44644.57219907407</v>
      </c>
      <c r="AJ1946" t="n">
        <v>44.0</v>
      </c>
      <c r="AK1946" t="n">
        <v>1.0</v>
      </c>
      <c r="AL1946" t="n">
        <v>0.0</v>
      </c>
      <c r="AM1946" t="n">
        <v>1.0</v>
      </c>
      <c r="AN1946" t="n">
        <v>422.0</v>
      </c>
      <c r="AO1946" t="n">
        <v>0.0</v>
      </c>
      <c r="AP1946" t="n">
        <v>515.0</v>
      </c>
      <c r="AQ1946" t="n">
        <v>0.0</v>
      </c>
      <c r="AR1946" t="n">
        <v>0.0</v>
      </c>
      <c r="AS1946" t="n">
        <v>0.0</v>
      </c>
      <c r="AT1946" t="inlineStr">
        <is>
          <t>N/A</t>
        </is>
      </c>
      <c r="AU1946" t="inlineStr">
        <is>
          <t>N/A</t>
        </is>
      </c>
      <c r="AV1946" t="inlineStr">
        <is>
          <t>N/A</t>
        </is>
      </c>
      <c r="AW1946" t="inlineStr">
        <is>
          <t>N/A</t>
        </is>
      </c>
      <c r="AX1946" t="inlineStr">
        <is>
          <t>N/A</t>
        </is>
      </c>
      <c r="AY1946" t="inlineStr">
        <is>
          <t>N/A</t>
        </is>
      </c>
      <c r="AZ1946" t="inlineStr">
        <is>
          <t>N/A</t>
        </is>
      </c>
      <c r="BA1946" t="inlineStr">
        <is>
          <t>N/A</t>
        </is>
      </c>
      <c r="BB1946" t="inlineStr">
        <is>
          <t>N/A</t>
        </is>
      </c>
      <c r="BC1946" t="inlineStr">
        <is>
          <t>N/A</t>
        </is>
      </c>
      <c r="BD1946" t="inlineStr">
        <is>
          <t>N/A</t>
        </is>
      </c>
      <c r="BE1946" t="inlineStr">
        <is>
          <t>N/A</t>
        </is>
      </c>
    </row>
    <row r="1947">
      <c r="A1947" t="inlineStr">
        <is>
          <t>WI220372065</t>
        </is>
      </c>
      <c r="B1947" t="inlineStr">
        <is>
          <t>DATA_VALIDATION</t>
        </is>
      </c>
      <c r="C1947" t="inlineStr">
        <is>
          <t>201340000739</t>
        </is>
      </c>
      <c r="D1947" t="inlineStr">
        <is>
          <t>Folder</t>
        </is>
      </c>
      <c r="E1947" s="2">
        <f>HYPERLINK("capsilon://?command=openfolder&amp;siteaddress=FAM.docvelocity-na8.net&amp;folderid=FXAAE89DA0-FF97-0D67-54D6-4B33C61E4716","FX22039285")</f>
        <v>0.0</v>
      </c>
      <c r="F1947" t="inlineStr">
        <is>
          <t/>
        </is>
      </c>
      <c r="G1947" t="inlineStr">
        <is>
          <t/>
        </is>
      </c>
      <c r="H1947" t="inlineStr">
        <is>
          <t>Mailitem</t>
        </is>
      </c>
      <c r="I1947" t="inlineStr">
        <is>
          <t>MI2203741281</t>
        </is>
      </c>
      <c r="J1947" t="n">
        <v>0.0</v>
      </c>
      <c r="K1947" t="inlineStr">
        <is>
          <t>COMPLETED</t>
        </is>
      </c>
      <c r="L1947" t="inlineStr">
        <is>
          <t>MARK_AS_COMPLETED</t>
        </is>
      </c>
      <c r="M1947" t="inlineStr">
        <is>
          <t>Queue</t>
        </is>
      </c>
      <c r="N1947" t="n">
        <v>2.0</v>
      </c>
      <c r="O1947" s="1" t="n">
        <v>44644.44782407407</v>
      </c>
      <c r="P1947" s="1" t="n">
        <v>44644.476273148146</v>
      </c>
      <c r="Q1947" t="n">
        <v>2264.0</v>
      </c>
      <c r="R1947" t="n">
        <v>194.0</v>
      </c>
      <c r="S1947" t="b">
        <v>0</v>
      </c>
      <c r="T1947" t="inlineStr">
        <is>
          <t>N/A</t>
        </is>
      </c>
      <c r="U1947" t="b">
        <v>0</v>
      </c>
      <c r="V1947" t="inlineStr">
        <is>
          <t>Apeksha Hirve</t>
        </is>
      </c>
      <c r="W1947" s="1" t="n">
        <v>44644.46711805555</v>
      </c>
      <c r="X1947" t="n">
        <v>136.0</v>
      </c>
      <c r="Y1947" t="n">
        <v>9.0</v>
      </c>
      <c r="Z1947" t="n">
        <v>0.0</v>
      </c>
      <c r="AA1947" t="n">
        <v>9.0</v>
      </c>
      <c r="AB1947" t="n">
        <v>0.0</v>
      </c>
      <c r="AC1947" t="n">
        <v>3.0</v>
      </c>
      <c r="AD1947" t="n">
        <v>-9.0</v>
      </c>
      <c r="AE1947" t="n">
        <v>0.0</v>
      </c>
      <c r="AF1947" t="n">
        <v>0.0</v>
      </c>
      <c r="AG1947" t="n">
        <v>0.0</v>
      </c>
      <c r="AH1947" t="inlineStr">
        <is>
          <t>Nisha Verma</t>
        </is>
      </c>
      <c r="AI1947" s="1" t="n">
        <v>44644.476273148146</v>
      </c>
      <c r="AJ1947" t="n">
        <v>58.0</v>
      </c>
      <c r="AK1947" t="n">
        <v>0.0</v>
      </c>
      <c r="AL1947" t="n">
        <v>0.0</v>
      </c>
      <c r="AM1947" t="n">
        <v>0.0</v>
      </c>
      <c r="AN1947" t="n">
        <v>0.0</v>
      </c>
      <c r="AO1947" t="n">
        <v>0.0</v>
      </c>
      <c r="AP1947" t="n">
        <v>-9.0</v>
      </c>
      <c r="AQ1947" t="n">
        <v>0.0</v>
      </c>
      <c r="AR1947" t="n">
        <v>0.0</v>
      </c>
      <c r="AS1947" t="n">
        <v>0.0</v>
      </c>
      <c r="AT1947" t="inlineStr">
        <is>
          <t>N/A</t>
        </is>
      </c>
      <c r="AU1947" t="inlineStr">
        <is>
          <t>N/A</t>
        </is>
      </c>
      <c r="AV1947" t="inlineStr">
        <is>
          <t>N/A</t>
        </is>
      </c>
      <c r="AW1947" t="inlineStr">
        <is>
          <t>N/A</t>
        </is>
      </c>
      <c r="AX1947" t="inlineStr">
        <is>
          <t>N/A</t>
        </is>
      </c>
      <c r="AY1947" t="inlineStr">
        <is>
          <t>N/A</t>
        </is>
      </c>
      <c r="AZ1947" t="inlineStr">
        <is>
          <t>N/A</t>
        </is>
      </c>
      <c r="BA1947" t="inlineStr">
        <is>
          <t>N/A</t>
        </is>
      </c>
      <c r="BB1947" t="inlineStr">
        <is>
          <t>N/A</t>
        </is>
      </c>
      <c r="BC1947" t="inlineStr">
        <is>
          <t>N/A</t>
        </is>
      </c>
      <c r="BD1947" t="inlineStr">
        <is>
          <t>N/A</t>
        </is>
      </c>
      <c r="BE1947" t="inlineStr">
        <is>
          <t>N/A</t>
        </is>
      </c>
    </row>
    <row r="1948">
      <c r="A1948" t="inlineStr">
        <is>
          <t>WI220372091</t>
        </is>
      </c>
      <c r="B1948" t="inlineStr">
        <is>
          <t>DATA_VALIDATION</t>
        </is>
      </c>
      <c r="C1948" t="inlineStr">
        <is>
          <t>201100014874</t>
        </is>
      </c>
      <c r="D1948" t="inlineStr">
        <is>
          <t>Folder</t>
        </is>
      </c>
      <c r="E1948" s="2">
        <f>HYPERLINK("capsilon://?command=openfolder&amp;siteaddress=FAM.docvelocity-na8.net&amp;folderid=FXDC018C12-98FF-9F97-9E87-52264466CDA6","FX220310002")</f>
        <v>0.0</v>
      </c>
      <c r="F1948" t="inlineStr">
        <is>
          <t/>
        </is>
      </c>
      <c r="G1948" t="inlineStr">
        <is>
          <t/>
        </is>
      </c>
      <c r="H1948" t="inlineStr">
        <is>
          <t>Mailitem</t>
        </is>
      </c>
      <c r="I1948" t="inlineStr">
        <is>
          <t>MI2203741611</t>
        </is>
      </c>
      <c r="J1948" t="n">
        <v>0.0</v>
      </c>
      <c r="K1948" t="inlineStr">
        <is>
          <t>COMPLETED</t>
        </is>
      </c>
      <c r="L1948" t="inlineStr">
        <is>
          <t>MARK_AS_COMPLETED</t>
        </is>
      </c>
      <c r="M1948" t="inlineStr">
        <is>
          <t>Queue</t>
        </is>
      </c>
      <c r="N1948" t="n">
        <v>2.0</v>
      </c>
      <c r="O1948" s="1" t="n">
        <v>44644.45172453704</v>
      </c>
      <c r="P1948" s="1" t="n">
        <v>44644.47688657408</v>
      </c>
      <c r="Q1948" t="n">
        <v>2027.0</v>
      </c>
      <c r="R1948" t="n">
        <v>147.0</v>
      </c>
      <c r="S1948" t="b">
        <v>0</v>
      </c>
      <c r="T1948" t="inlineStr">
        <is>
          <t>N/A</t>
        </is>
      </c>
      <c r="U1948" t="b">
        <v>0</v>
      </c>
      <c r="V1948" t="inlineStr">
        <is>
          <t>Apeksha Hirve</t>
        </is>
      </c>
      <c r="W1948" s="1" t="n">
        <v>44644.46821759259</v>
      </c>
      <c r="X1948" t="n">
        <v>95.0</v>
      </c>
      <c r="Y1948" t="n">
        <v>9.0</v>
      </c>
      <c r="Z1948" t="n">
        <v>0.0</v>
      </c>
      <c r="AA1948" t="n">
        <v>9.0</v>
      </c>
      <c r="AB1948" t="n">
        <v>0.0</v>
      </c>
      <c r="AC1948" t="n">
        <v>3.0</v>
      </c>
      <c r="AD1948" t="n">
        <v>-9.0</v>
      </c>
      <c r="AE1948" t="n">
        <v>0.0</v>
      </c>
      <c r="AF1948" t="n">
        <v>0.0</v>
      </c>
      <c r="AG1948" t="n">
        <v>0.0</v>
      </c>
      <c r="AH1948" t="inlineStr">
        <is>
          <t>Nisha Verma</t>
        </is>
      </c>
      <c r="AI1948" s="1" t="n">
        <v>44644.47688657408</v>
      </c>
      <c r="AJ1948" t="n">
        <v>52.0</v>
      </c>
      <c r="AK1948" t="n">
        <v>0.0</v>
      </c>
      <c r="AL1948" t="n">
        <v>0.0</v>
      </c>
      <c r="AM1948" t="n">
        <v>0.0</v>
      </c>
      <c r="AN1948" t="n">
        <v>0.0</v>
      </c>
      <c r="AO1948" t="n">
        <v>0.0</v>
      </c>
      <c r="AP1948" t="n">
        <v>-9.0</v>
      </c>
      <c r="AQ1948" t="n">
        <v>0.0</v>
      </c>
      <c r="AR1948" t="n">
        <v>0.0</v>
      </c>
      <c r="AS1948" t="n">
        <v>0.0</v>
      </c>
      <c r="AT1948" t="inlineStr">
        <is>
          <t>N/A</t>
        </is>
      </c>
      <c r="AU1948" t="inlineStr">
        <is>
          <t>N/A</t>
        </is>
      </c>
      <c r="AV1948" t="inlineStr">
        <is>
          <t>N/A</t>
        </is>
      </c>
      <c r="AW1948" t="inlineStr">
        <is>
          <t>N/A</t>
        </is>
      </c>
      <c r="AX1948" t="inlineStr">
        <is>
          <t>N/A</t>
        </is>
      </c>
      <c r="AY1948" t="inlineStr">
        <is>
          <t>N/A</t>
        </is>
      </c>
      <c r="AZ1948" t="inlineStr">
        <is>
          <t>N/A</t>
        </is>
      </c>
      <c r="BA1948" t="inlineStr">
        <is>
          <t>N/A</t>
        </is>
      </c>
      <c r="BB1948" t="inlineStr">
        <is>
          <t>N/A</t>
        </is>
      </c>
      <c r="BC1948" t="inlineStr">
        <is>
          <t>N/A</t>
        </is>
      </c>
      <c r="BD1948" t="inlineStr">
        <is>
          <t>N/A</t>
        </is>
      </c>
      <c r="BE1948" t="inlineStr">
        <is>
          <t>N/A</t>
        </is>
      </c>
    </row>
    <row r="1949">
      <c r="A1949" t="inlineStr">
        <is>
          <t>WI220372119</t>
        </is>
      </c>
      <c r="B1949" t="inlineStr">
        <is>
          <t>DATA_VALIDATION</t>
        </is>
      </c>
      <c r="C1949" t="inlineStr">
        <is>
          <t>201130013523</t>
        </is>
      </c>
      <c r="D1949" t="inlineStr">
        <is>
          <t>Folder</t>
        </is>
      </c>
      <c r="E1949" s="2">
        <f>HYPERLINK("capsilon://?command=openfolder&amp;siteaddress=FAM.docvelocity-na8.net&amp;folderid=FXCDE5FE51-9FD5-A357-FB16-D672F7932975","FX220310236")</f>
        <v>0.0</v>
      </c>
      <c r="F1949" t="inlineStr">
        <is>
          <t/>
        </is>
      </c>
      <c r="G1949" t="inlineStr">
        <is>
          <t/>
        </is>
      </c>
      <c r="H1949" t="inlineStr">
        <is>
          <t>Mailitem</t>
        </is>
      </c>
      <c r="I1949" t="inlineStr">
        <is>
          <t>MI2203742034</t>
        </is>
      </c>
      <c r="J1949" t="n">
        <v>0.0</v>
      </c>
      <c r="K1949" t="inlineStr">
        <is>
          <t>COMPLETED</t>
        </is>
      </c>
      <c r="L1949" t="inlineStr">
        <is>
          <t>MARK_AS_COMPLETED</t>
        </is>
      </c>
      <c r="M1949" t="inlineStr">
        <is>
          <t>Queue</t>
        </is>
      </c>
      <c r="N1949" t="n">
        <v>2.0</v>
      </c>
      <c r="O1949" s="1" t="n">
        <v>44644.455879629626</v>
      </c>
      <c r="P1949" s="1" t="n">
        <v>44644.477476851855</v>
      </c>
      <c r="Q1949" t="n">
        <v>1716.0</v>
      </c>
      <c r="R1949" t="n">
        <v>150.0</v>
      </c>
      <c r="S1949" t="b">
        <v>0</v>
      </c>
      <c r="T1949" t="inlineStr">
        <is>
          <t>N/A</t>
        </is>
      </c>
      <c r="U1949" t="b">
        <v>0</v>
      </c>
      <c r="V1949" t="inlineStr">
        <is>
          <t>Apeksha Hirve</t>
        </is>
      </c>
      <c r="W1949" s="1" t="n">
        <v>44644.46938657408</v>
      </c>
      <c r="X1949" t="n">
        <v>100.0</v>
      </c>
      <c r="Y1949" t="n">
        <v>9.0</v>
      </c>
      <c r="Z1949" t="n">
        <v>0.0</v>
      </c>
      <c r="AA1949" t="n">
        <v>9.0</v>
      </c>
      <c r="AB1949" t="n">
        <v>0.0</v>
      </c>
      <c r="AC1949" t="n">
        <v>3.0</v>
      </c>
      <c r="AD1949" t="n">
        <v>-9.0</v>
      </c>
      <c r="AE1949" t="n">
        <v>0.0</v>
      </c>
      <c r="AF1949" t="n">
        <v>0.0</v>
      </c>
      <c r="AG1949" t="n">
        <v>0.0</v>
      </c>
      <c r="AH1949" t="inlineStr">
        <is>
          <t>Nisha Verma</t>
        </is>
      </c>
      <c r="AI1949" s="1" t="n">
        <v>44644.477476851855</v>
      </c>
      <c r="AJ1949" t="n">
        <v>50.0</v>
      </c>
      <c r="AK1949" t="n">
        <v>0.0</v>
      </c>
      <c r="AL1949" t="n">
        <v>0.0</v>
      </c>
      <c r="AM1949" t="n">
        <v>0.0</v>
      </c>
      <c r="AN1949" t="n">
        <v>0.0</v>
      </c>
      <c r="AO1949" t="n">
        <v>0.0</v>
      </c>
      <c r="AP1949" t="n">
        <v>-9.0</v>
      </c>
      <c r="AQ1949" t="n">
        <v>0.0</v>
      </c>
      <c r="AR1949" t="n">
        <v>0.0</v>
      </c>
      <c r="AS1949" t="n">
        <v>0.0</v>
      </c>
      <c r="AT1949" t="inlineStr">
        <is>
          <t>N/A</t>
        </is>
      </c>
      <c r="AU1949" t="inlineStr">
        <is>
          <t>N/A</t>
        </is>
      </c>
      <c r="AV1949" t="inlineStr">
        <is>
          <t>N/A</t>
        </is>
      </c>
      <c r="AW1949" t="inlineStr">
        <is>
          <t>N/A</t>
        </is>
      </c>
      <c r="AX1949" t="inlineStr">
        <is>
          <t>N/A</t>
        </is>
      </c>
      <c r="AY1949" t="inlineStr">
        <is>
          <t>N/A</t>
        </is>
      </c>
      <c r="AZ1949" t="inlineStr">
        <is>
          <t>N/A</t>
        </is>
      </c>
      <c r="BA1949" t="inlineStr">
        <is>
          <t>N/A</t>
        </is>
      </c>
      <c r="BB1949" t="inlineStr">
        <is>
          <t>N/A</t>
        </is>
      </c>
      <c r="BC1949" t="inlineStr">
        <is>
          <t>N/A</t>
        </is>
      </c>
      <c r="BD1949" t="inlineStr">
        <is>
          <t>N/A</t>
        </is>
      </c>
      <c r="BE1949" t="inlineStr">
        <is>
          <t>N/A</t>
        </is>
      </c>
    </row>
    <row r="1950">
      <c r="A1950" t="inlineStr">
        <is>
          <t>WI220372157</t>
        </is>
      </c>
      <c r="B1950" t="inlineStr">
        <is>
          <t>DATA_VALIDATION</t>
        </is>
      </c>
      <c r="C1950" t="inlineStr">
        <is>
          <t>201300022324</t>
        </is>
      </c>
      <c r="D1950" t="inlineStr">
        <is>
          <t>Folder</t>
        </is>
      </c>
      <c r="E1950" s="2">
        <f>HYPERLINK("capsilon://?command=openfolder&amp;siteaddress=FAM.docvelocity-na8.net&amp;folderid=FXBD8A4F3B-C2EF-3DBC-D9FE-BFE1410FE4FB","FX22039870")</f>
        <v>0.0</v>
      </c>
      <c r="F1950" t="inlineStr">
        <is>
          <t/>
        </is>
      </c>
      <c r="G1950" t="inlineStr">
        <is>
          <t/>
        </is>
      </c>
      <c r="H1950" t="inlineStr">
        <is>
          <t>Mailitem</t>
        </is>
      </c>
      <c r="I1950" t="inlineStr">
        <is>
          <t>MI2203742473</t>
        </is>
      </c>
      <c r="J1950" t="n">
        <v>0.0</v>
      </c>
      <c r="K1950" t="inlineStr">
        <is>
          <t>COMPLETED</t>
        </is>
      </c>
      <c r="L1950" t="inlineStr">
        <is>
          <t>MARK_AS_COMPLETED</t>
        </is>
      </c>
      <c r="M1950" t="inlineStr">
        <is>
          <t>Queue</t>
        </is>
      </c>
      <c r="N1950" t="n">
        <v>2.0</v>
      </c>
      <c r="O1950" s="1" t="n">
        <v>44644.46042824074</v>
      </c>
      <c r="P1950" s="1" t="n">
        <v>44644.493935185186</v>
      </c>
      <c r="Q1950" t="n">
        <v>2707.0</v>
      </c>
      <c r="R1950" t="n">
        <v>188.0</v>
      </c>
      <c r="S1950" t="b">
        <v>0</v>
      </c>
      <c r="T1950" t="inlineStr">
        <is>
          <t>N/A</t>
        </is>
      </c>
      <c r="U1950" t="b">
        <v>0</v>
      </c>
      <c r="V1950" t="inlineStr">
        <is>
          <t>Apeksha Hirve</t>
        </is>
      </c>
      <c r="W1950" s="1" t="n">
        <v>44644.47037037037</v>
      </c>
      <c r="X1950" t="n">
        <v>85.0</v>
      </c>
      <c r="Y1950" t="n">
        <v>9.0</v>
      </c>
      <c r="Z1950" t="n">
        <v>0.0</v>
      </c>
      <c r="AA1950" t="n">
        <v>9.0</v>
      </c>
      <c r="AB1950" t="n">
        <v>0.0</v>
      </c>
      <c r="AC1950" t="n">
        <v>3.0</v>
      </c>
      <c r="AD1950" t="n">
        <v>-9.0</v>
      </c>
      <c r="AE1950" t="n">
        <v>0.0</v>
      </c>
      <c r="AF1950" t="n">
        <v>0.0</v>
      </c>
      <c r="AG1950" t="n">
        <v>0.0</v>
      </c>
      <c r="AH1950" t="inlineStr">
        <is>
          <t>Ketan Pathak</t>
        </is>
      </c>
      <c r="AI1950" s="1" t="n">
        <v>44644.493935185186</v>
      </c>
      <c r="AJ1950" t="n">
        <v>97.0</v>
      </c>
      <c r="AK1950" t="n">
        <v>0.0</v>
      </c>
      <c r="AL1950" t="n">
        <v>0.0</v>
      </c>
      <c r="AM1950" t="n">
        <v>0.0</v>
      </c>
      <c r="AN1950" t="n">
        <v>0.0</v>
      </c>
      <c r="AO1950" t="n">
        <v>0.0</v>
      </c>
      <c r="AP1950" t="n">
        <v>-9.0</v>
      </c>
      <c r="AQ1950" t="n">
        <v>0.0</v>
      </c>
      <c r="AR1950" t="n">
        <v>0.0</v>
      </c>
      <c r="AS1950" t="n">
        <v>0.0</v>
      </c>
      <c r="AT1950" t="inlineStr">
        <is>
          <t>N/A</t>
        </is>
      </c>
      <c r="AU1950" t="inlineStr">
        <is>
          <t>N/A</t>
        </is>
      </c>
      <c r="AV1950" t="inlineStr">
        <is>
          <t>N/A</t>
        </is>
      </c>
      <c r="AW1950" t="inlineStr">
        <is>
          <t>N/A</t>
        </is>
      </c>
      <c r="AX1950" t="inlineStr">
        <is>
          <t>N/A</t>
        </is>
      </c>
      <c r="AY1950" t="inlineStr">
        <is>
          <t>N/A</t>
        </is>
      </c>
      <c r="AZ1950" t="inlineStr">
        <is>
          <t>N/A</t>
        </is>
      </c>
      <c r="BA1950" t="inlineStr">
        <is>
          <t>N/A</t>
        </is>
      </c>
      <c r="BB1950" t="inlineStr">
        <is>
          <t>N/A</t>
        </is>
      </c>
      <c r="BC1950" t="inlineStr">
        <is>
          <t>N/A</t>
        </is>
      </c>
      <c r="BD1950" t="inlineStr">
        <is>
          <t>N/A</t>
        </is>
      </c>
      <c r="BE1950" t="inlineStr">
        <is>
          <t>N/A</t>
        </is>
      </c>
    </row>
    <row r="1951">
      <c r="A1951" t="inlineStr">
        <is>
          <t>WI220372215</t>
        </is>
      </c>
      <c r="B1951" t="inlineStr">
        <is>
          <t>DATA_VALIDATION</t>
        </is>
      </c>
      <c r="C1951" t="inlineStr">
        <is>
          <t>201308008322</t>
        </is>
      </c>
      <c r="D1951" t="inlineStr">
        <is>
          <t>Folder</t>
        </is>
      </c>
      <c r="E1951" s="2">
        <f>HYPERLINK("capsilon://?command=openfolder&amp;siteaddress=FAM.docvelocity-na8.net&amp;folderid=FX32C16380-97F1-D872-280B-0D73C0A0BC8C","FX220310109")</f>
        <v>0.0</v>
      </c>
      <c r="F1951" t="inlineStr">
        <is>
          <t/>
        </is>
      </c>
      <c r="G1951" t="inlineStr">
        <is>
          <t/>
        </is>
      </c>
      <c r="H1951" t="inlineStr">
        <is>
          <t>Mailitem</t>
        </is>
      </c>
      <c r="I1951" t="inlineStr">
        <is>
          <t>MI2203743339</t>
        </is>
      </c>
      <c r="J1951" t="n">
        <v>0.0</v>
      </c>
      <c r="K1951" t="inlineStr">
        <is>
          <t>COMPLETED</t>
        </is>
      </c>
      <c r="L1951" t="inlineStr">
        <is>
          <t>MARK_AS_COMPLETED</t>
        </is>
      </c>
      <c r="M1951" t="inlineStr">
        <is>
          <t>Queue</t>
        </is>
      </c>
      <c r="N1951" t="n">
        <v>2.0</v>
      </c>
      <c r="O1951" s="1" t="n">
        <v>44644.46921296296</v>
      </c>
      <c r="P1951" s="1" t="n">
        <v>44644.49417824074</v>
      </c>
      <c r="Q1951" t="n">
        <v>2018.0</v>
      </c>
      <c r="R1951" t="n">
        <v>139.0</v>
      </c>
      <c r="S1951" t="b">
        <v>0</v>
      </c>
      <c r="T1951" t="inlineStr">
        <is>
          <t>N/A</t>
        </is>
      </c>
      <c r="U1951" t="b">
        <v>0</v>
      </c>
      <c r="V1951" t="inlineStr">
        <is>
          <t>Samadhan Kamble</t>
        </is>
      </c>
      <c r="W1951" s="1" t="n">
        <v>44644.47729166667</v>
      </c>
      <c r="X1951" t="n">
        <v>36.0</v>
      </c>
      <c r="Y1951" t="n">
        <v>0.0</v>
      </c>
      <c r="Z1951" t="n">
        <v>0.0</v>
      </c>
      <c r="AA1951" t="n">
        <v>0.0</v>
      </c>
      <c r="AB1951" t="n">
        <v>52.0</v>
      </c>
      <c r="AC1951" t="n">
        <v>0.0</v>
      </c>
      <c r="AD1951" t="n">
        <v>0.0</v>
      </c>
      <c r="AE1951" t="n">
        <v>0.0</v>
      </c>
      <c r="AF1951" t="n">
        <v>0.0</v>
      </c>
      <c r="AG1951" t="n">
        <v>0.0</v>
      </c>
      <c r="AH1951" t="inlineStr">
        <is>
          <t>Ketan Pathak</t>
        </is>
      </c>
      <c r="AI1951" s="1" t="n">
        <v>44644.49417824074</v>
      </c>
      <c r="AJ1951" t="n">
        <v>20.0</v>
      </c>
      <c r="AK1951" t="n">
        <v>0.0</v>
      </c>
      <c r="AL1951" t="n">
        <v>0.0</v>
      </c>
      <c r="AM1951" t="n">
        <v>0.0</v>
      </c>
      <c r="AN1951" t="n">
        <v>52.0</v>
      </c>
      <c r="AO1951" t="n">
        <v>0.0</v>
      </c>
      <c r="AP1951" t="n">
        <v>0.0</v>
      </c>
      <c r="AQ1951" t="n">
        <v>0.0</v>
      </c>
      <c r="AR1951" t="n">
        <v>0.0</v>
      </c>
      <c r="AS1951" t="n">
        <v>0.0</v>
      </c>
      <c r="AT1951" t="inlineStr">
        <is>
          <t>N/A</t>
        </is>
      </c>
      <c r="AU1951" t="inlineStr">
        <is>
          <t>N/A</t>
        </is>
      </c>
      <c r="AV1951" t="inlineStr">
        <is>
          <t>N/A</t>
        </is>
      </c>
      <c r="AW1951" t="inlineStr">
        <is>
          <t>N/A</t>
        </is>
      </c>
      <c r="AX1951" t="inlineStr">
        <is>
          <t>N/A</t>
        </is>
      </c>
      <c r="AY1951" t="inlineStr">
        <is>
          <t>N/A</t>
        </is>
      </c>
      <c r="AZ1951" t="inlineStr">
        <is>
          <t>N/A</t>
        </is>
      </c>
      <c r="BA1951" t="inlineStr">
        <is>
          <t>N/A</t>
        </is>
      </c>
      <c r="BB1951" t="inlineStr">
        <is>
          <t>N/A</t>
        </is>
      </c>
      <c r="BC1951" t="inlineStr">
        <is>
          <t>N/A</t>
        </is>
      </c>
      <c r="BD1951" t="inlineStr">
        <is>
          <t>N/A</t>
        </is>
      </c>
      <c r="BE1951" t="inlineStr">
        <is>
          <t>N/A</t>
        </is>
      </c>
    </row>
    <row r="1952">
      <c r="A1952" t="inlineStr">
        <is>
          <t>WI220372254</t>
        </is>
      </c>
      <c r="B1952" t="inlineStr">
        <is>
          <t>DATA_VALIDATION</t>
        </is>
      </c>
      <c r="C1952" t="inlineStr">
        <is>
          <t>201300022390</t>
        </is>
      </c>
      <c r="D1952" t="inlineStr">
        <is>
          <t>Folder</t>
        </is>
      </c>
      <c r="E1952" s="2">
        <f>HYPERLINK("capsilon://?command=openfolder&amp;siteaddress=FAM.docvelocity-na8.net&amp;folderid=FXB110F21C-B04D-A994-FDDB-9309FF751294","FX220310834")</f>
        <v>0.0</v>
      </c>
      <c r="F1952" t="inlineStr">
        <is>
          <t/>
        </is>
      </c>
      <c r="G1952" t="inlineStr">
        <is>
          <t/>
        </is>
      </c>
      <c r="H1952" t="inlineStr">
        <is>
          <t>Mailitem</t>
        </is>
      </c>
      <c r="I1952" t="inlineStr">
        <is>
          <t>MI2203743711</t>
        </is>
      </c>
      <c r="J1952" t="n">
        <v>182.0</v>
      </c>
      <c r="K1952" t="inlineStr">
        <is>
          <t>COMPLETED</t>
        </is>
      </c>
      <c r="L1952" t="inlineStr">
        <is>
          <t>MARK_AS_COMPLETED</t>
        </is>
      </c>
      <c r="M1952" t="inlineStr">
        <is>
          <t>Queue</t>
        </is>
      </c>
      <c r="N1952" t="n">
        <v>1.0</v>
      </c>
      <c r="O1952" s="1" t="n">
        <v>44644.473333333335</v>
      </c>
      <c r="P1952" s="1" t="n">
        <v>44644.49763888889</v>
      </c>
      <c r="Q1952" t="n">
        <v>1382.0</v>
      </c>
      <c r="R1952" t="n">
        <v>718.0</v>
      </c>
      <c r="S1952" t="b">
        <v>0</v>
      </c>
      <c r="T1952" t="inlineStr">
        <is>
          <t>N/A</t>
        </is>
      </c>
      <c r="U1952" t="b">
        <v>0</v>
      </c>
      <c r="V1952" t="inlineStr">
        <is>
          <t>Adesh Dhire</t>
        </is>
      </c>
      <c r="W1952" s="1" t="n">
        <v>44644.49763888889</v>
      </c>
      <c r="X1952" t="n">
        <v>367.0</v>
      </c>
      <c r="Y1952" t="n">
        <v>0.0</v>
      </c>
      <c r="Z1952" t="n">
        <v>0.0</v>
      </c>
      <c r="AA1952" t="n">
        <v>0.0</v>
      </c>
      <c r="AB1952" t="n">
        <v>0.0</v>
      </c>
      <c r="AC1952" t="n">
        <v>0.0</v>
      </c>
      <c r="AD1952" t="n">
        <v>182.0</v>
      </c>
      <c r="AE1952" t="n">
        <v>170.0</v>
      </c>
      <c r="AF1952" t="n">
        <v>1.0</v>
      </c>
      <c r="AG1952" t="n">
        <v>5.0</v>
      </c>
      <c r="AH1952" t="inlineStr">
        <is>
          <t>N/A</t>
        </is>
      </c>
      <c r="AI1952" t="inlineStr">
        <is>
          <t>N/A</t>
        </is>
      </c>
      <c r="AJ1952" t="inlineStr">
        <is>
          <t>N/A</t>
        </is>
      </c>
      <c r="AK1952" t="inlineStr">
        <is>
          <t>N/A</t>
        </is>
      </c>
      <c r="AL1952" t="inlineStr">
        <is>
          <t>N/A</t>
        </is>
      </c>
      <c r="AM1952" t="inlineStr">
        <is>
          <t>N/A</t>
        </is>
      </c>
      <c r="AN1952" t="inlineStr">
        <is>
          <t>N/A</t>
        </is>
      </c>
      <c r="AO1952" t="inlineStr">
        <is>
          <t>N/A</t>
        </is>
      </c>
      <c r="AP1952" t="inlineStr">
        <is>
          <t>N/A</t>
        </is>
      </c>
      <c r="AQ1952" t="inlineStr">
        <is>
          <t>N/A</t>
        </is>
      </c>
      <c r="AR1952" t="inlineStr">
        <is>
          <t>N/A</t>
        </is>
      </c>
      <c r="AS1952" t="inlineStr">
        <is>
          <t>N/A</t>
        </is>
      </c>
      <c r="AT1952" t="inlineStr">
        <is>
          <t>N/A</t>
        </is>
      </c>
      <c r="AU1952" t="inlineStr">
        <is>
          <t>N/A</t>
        </is>
      </c>
      <c r="AV1952" t="inlineStr">
        <is>
          <t>N/A</t>
        </is>
      </c>
      <c r="AW1952" t="inlineStr">
        <is>
          <t>N/A</t>
        </is>
      </c>
      <c r="AX1952" t="inlineStr">
        <is>
          <t>N/A</t>
        </is>
      </c>
      <c r="AY1952" t="inlineStr">
        <is>
          <t>N/A</t>
        </is>
      </c>
      <c r="AZ1952" t="inlineStr">
        <is>
          <t>N/A</t>
        </is>
      </c>
      <c r="BA1952" t="inlineStr">
        <is>
          <t>N/A</t>
        </is>
      </c>
      <c r="BB1952" t="inlineStr">
        <is>
          <t>N/A</t>
        </is>
      </c>
      <c r="BC1952" t="inlineStr">
        <is>
          <t>N/A</t>
        </is>
      </c>
      <c r="BD1952" t="inlineStr">
        <is>
          <t>N/A</t>
        </is>
      </c>
      <c r="BE1952" t="inlineStr">
        <is>
          <t>N/A</t>
        </is>
      </c>
    </row>
    <row r="1953">
      <c r="A1953" t="inlineStr">
        <is>
          <t>WI220372255</t>
        </is>
      </c>
      <c r="B1953" t="inlineStr">
        <is>
          <t>DATA_VALIDATION</t>
        </is>
      </c>
      <c r="C1953" t="inlineStr">
        <is>
          <t>201300022301</t>
        </is>
      </c>
      <c r="D1953" t="inlineStr">
        <is>
          <t>Folder</t>
        </is>
      </c>
      <c r="E1953" s="2">
        <f>HYPERLINK("capsilon://?command=openfolder&amp;siteaddress=FAM.docvelocity-na8.net&amp;folderid=FXFA994CCD-CA12-5669-3257-126C321F9E87","FX22039280")</f>
        <v>0.0</v>
      </c>
      <c r="F1953" t="inlineStr">
        <is>
          <t/>
        </is>
      </c>
      <c r="G1953" t="inlineStr">
        <is>
          <t/>
        </is>
      </c>
      <c r="H1953" t="inlineStr">
        <is>
          <t>Mailitem</t>
        </is>
      </c>
      <c r="I1953" t="inlineStr">
        <is>
          <t>MI2203743784</t>
        </is>
      </c>
      <c r="J1953" t="n">
        <v>0.0</v>
      </c>
      <c r="K1953" t="inlineStr">
        <is>
          <t>COMPLETED</t>
        </is>
      </c>
      <c r="L1953" t="inlineStr">
        <is>
          <t>MARK_AS_COMPLETED</t>
        </is>
      </c>
      <c r="M1953" t="inlineStr">
        <is>
          <t>Queue</t>
        </is>
      </c>
      <c r="N1953" t="n">
        <v>2.0</v>
      </c>
      <c r="O1953" s="1" t="n">
        <v>44644.473541666666</v>
      </c>
      <c r="P1953" s="1" t="n">
        <v>44644.49581018519</v>
      </c>
      <c r="Q1953" t="n">
        <v>1554.0</v>
      </c>
      <c r="R1953" t="n">
        <v>370.0</v>
      </c>
      <c r="S1953" t="b">
        <v>0</v>
      </c>
      <c r="T1953" t="inlineStr">
        <is>
          <t>N/A</t>
        </is>
      </c>
      <c r="U1953" t="b">
        <v>0</v>
      </c>
      <c r="V1953" t="inlineStr">
        <is>
          <t>Prajakta Jagannath Mane</t>
        </is>
      </c>
      <c r="W1953" s="1" t="n">
        <v>44644.478680555556</v>
      </c>
      <c r="X1953" t="n">
        <v>230.0</v>
      </c>
      <c r="Y1953" t="n">
        <v>15.0</v>
      </c>
      <c r="Z1953" t="n">
        <v>0.0</v>
      </c>
      <c r="AA1953" t="n">
        <v>15.0</v>
      </c>
      <c r="AB1953" t="n">
        <v>0.0</v>
      </c>
      <c r="AC1953" t="n">
        <v>1.0</v>
      </c>
      <c r="AD1953" t="n">
        <v>-15.0</v>
      </c>
      <c r="AE1953" t="n">
        <v>0.0</v>
      </c>
      <c r="AF1953" t="n">
        <v>0.0</v>
      </c>
      <c r="AG1953" t="n">
        <v>0.0</v>
      </c>
      <c r="AH1953" t="inlineStr">
        <is>
          <t>Ketan Pathak</t>
        </is>
      </c>
      <c r="AI1953" s="1" t="n">
        <v>44644.49581018519</v>
      </c>
      <c r="AJ1953" t="n">
        <v>140.0</v>
      </c>
      <c r="AK1953" t="n">
        <v>1.0</v>
      </c>
      <c r="AL1953" t="n">
        <v>0.0</v>
      </c>
      <c r="AM1953" t="n">
        <v>1.0</v>
      </c>
      <c r="AN1953" t="n">
        <v>0.0</v>
      </c>
      <c r="AO1953" t="n">
        <v>1.0</v>
      </c>
      <c r="AP1953" t="n">
        <v>-16.0</v>
      </c>
      <c r="AQ1953" t="n">
        <v>0.0</v>
      </c>
      <c r="AR1953" t="n">
        <v>0.0</v>
      </c>
      <c r="AS1953" t="n">
        <v>0.0</v>
      </c>
      <c r="AT1953" t="inlineStr">
        <is>
          <t>N/A</t>
        </is>
      </c>
      <c r="AU1953" t="inlineStr">
        <is>
          <t>N/A</t>
        </is>
      </c>
      <c r="AV1953" t="inlineStr">
        <is>
          <t>N/A</t>
        </is>
      </c>
      <c r="AW1953" t="inlineStr">
        <is>
          <t>N/A</t>
        </is>
      </c>
      <c r="AX1953" t="inlineStr">
        <is>
          <t>N/A</t>
        </is>
      </c>
      <c r="AY1953" t="inlineStr">
        <is>
          <t>N/A</t>
        </is>
      </c>
      <c r="AZ1953" t="inlineStr">
        <is>
          <t>N/A</t>
        </is>
      </c>
      <c r="BA1953" t="inlineStr">
        <is>
          <t>N/A</t>
        </is>
      </c>
      <c r="BB1953" t="inlineStr">
        <is>
          <t>N/A</t>
        </is>
      </c>
      <c r="BC1953" t="inlineStr">
        <is>
          <t>N/A</t>
        </is>
      </c>
      <c r="BD1953" t="inlineStr">
        <is>
          <t>N/A</t>
        </is>
      </c>
      <c r="BE1953" t="inlineStr">
        <is>
          <t>N/A</t>
        </is>
      </c>
    </row>
    <row r="1954">
      <c r="A1954" t="inlineStr">
        <is>
          <t>WI220372285</t>
        </is>
      </c>
      <c r="B1954" t="inlineStr">
        <is>
          <t>DATA_VALIDATION</t>
        </is>
      </c>
      <c r="C1954" t="inlineStr">
        <is>
          <t>201300022370</t>
        </is>
      </c>
      <c r="D1954" t="inlineStr">
        <is>
          <t>Folder</t>
        </is>
      </c>
      <c r="E1954" s="2">
        <f>HYPERLINK("capsilon://?command=openfolder&amp;siteaddress=FAM.docvelocity-na8.net&amp;folderid=FX72D61C82-B251-738C-E24D-844033341D3A","FX220310527")</f>
        <v>0.0</v>
      </c>
      <c r="F1954" t="inlineStr">
        <is>
          <t/>
        </is>
      </c>
      <c r="G1954" t="inlineStr">
        <is>
          <t/>
        </is>
      </c>
      <c r="H1954" t="inlineStr">
        <is>
          <t>Mailitem</t>
        </is>
      </c>
      <c r="I1954" t="inlineStr">
        <is>
          <t>MI2203744340</t>
        </is>
      </c>
      <c r="J1954" t="n">
        <v>0.0</v>
      </c>
      <c r="K1954" t="inlineStr">
        <is>
          <t>COMPLETED</t>
        </is>
      </c>
      <c r="L1954" t="inlineStr">
        <is>
          <t>MARK_AS_COMPLETED</t>
        </is>
      </c>
      <c r="M1954" t="inlineStr">
        <is>
          <t>Queue</t>
        </is>
      </c>
      <c r="N1954" t="n">
        <v>2.0</v>
      </c>
      <c r="O1954" s="1" t="n">
        <v>44644.479363425926</v>
      </c>
      <c r="P1954" s="1" t="n">
        <v>44644.49689814815</v>
      </c>
      <c r="Q1954" t="n">
        <v>1319.0</v>
      </c>
      <c r="R1954" t="n">
        <v>196.0</v>
      </c>
      <c r="S1954" t="b">
        <v>0</v>
      </c>
      <c r="T1954" t="inlineStr">
        <is>
          <t>N/A</t>
        </is>
      </c>
      <c r="U1954" t="b">
        <v>0</v>
      </c>
      <c r="V1954" t="inlineStr">
        <is>
          <t>Shivani Narwade</t>
        </is>
      </c>
      <c r="W1954" s="1" t="n">
        <v>44644.48375</v>
      </c>
      <c r="X1954" t="n">
        <v>102.0</v>
      </c>
      <c r="Y1954" t="n">
        <v>9.0</v>
      </c>
      <c r="Z1954" t="n">
        <v>0.0</v>
      </c>
      <c r="AA1954" t="n">
        <v>9.0</v>
      </c>
      <c r="AB1954" t="n">
        <v>0.0</v>
      </c>
      <c r="AC1954" t="n">
        <v>1.0</v>
      </c>
      <c r="AD1954" t="n">
        <v>-9.0</v>
      </c>
      <c r="AE1954" t="n">
        <v>0.0</v>
      </c>
      <c r="AF1954" t="n">
        <v>0.0</v>
      </c>
      <c r="AG1954" t="n">
        <v>0.0</v>
      </c>
      <c r="AH1954" t="inlineStr">
        <is>
          <t>Ketan Pathak</t>
        </is>
      </c>
      <c r="AI1954" s="1" t="n">
        <v>44644.49689814815</v>
      </c>
      <c r="AJ1954" t="n">
        <v>94.0</v>
      </c>
      <c r="AK1954" t="n">
        <v>0.0</v>
      </c>
      <c r="AL1954" t="n">
        <v>0.0</v>
      </c>
      <c r="AM1954" t="n">
        <v>0.0</v>
      </c>
      <c r="AN1954" t="n">
        <v>0.0</v>
      </c>
      <c r="AO1954" t="n">
        <v>0.0</v>
      </c>
      <c r="AP1954" t="n">
        <v>-9.0</v>
      </c>
      <c r="AQ1954" t="n">
        <v>0.0</v>
      </c>
      <c r="AR1954" t="n">
        <v>0.0</v>
      </c>
      <c r="AS1954" t="n">
        <v>0.0</v>
      </c>
      <c r="AT1954" t="inlineStr">
        <is>
          <t>N/A</t>
        </is>
      </c>
      <c r="AU1954" t="inlineStr">
        <is>
          <t>N/A</t>
        </is>
      </c>
      <c r="AV1954" t="inlineStr">
        <is>
          <t>N/A</t>
        </is>
      </c>
      <c r="AW1954" t="inlineStr">
        <is>
          <t>N/A</t>
        </is>
      </c>
      <c r="AX1954" t="inlineStr">
        <is>
          <t>N/A</t>
        </is>
      </c>
      <c r="AY1954" t="inlineStr">
        <is>
          <t>N/A</t>
        </is>
      </c>
      <c r="AZ1954" t="inlineStr">
        <is>
          <t>N/A</t>
        </is>
      </c>
      <c r="BA1954" t="inlineStr">
        <is>
          <t>N/A</t>
        </is>
      </c>
      <c r="BB1954" t="inlineStr">
        <is>
          <t>N/A</t>
        </is>
      </c>
      <c r="BC1954" t="inlineStr">
        <is>
          <t>N/A</t>
        </is>
      </c>
      <c r="BD1954" t="inlineStr">
        <is>
          <t>N/A</t>
        </is>
      </c>
      <c r="BE1954" t="inlineStr">
        <is>
          <t>N/A</t>
        </is>
      </c>
    </row>
    <row r="1955">
      <c r="A1955" t="inlineStr">
        <is>
          <t>WI220372313</t>
        </is>
      </c>
      <c r="B1955" t="inlineStr">
        <is>
          <t>DATA_VALIDATION</t>
        </is>
      </c>
      <c r="C1955" t="inlineStr">
        <is>
          <t>201330005962</t>
        </is>
      </c>
      <c r="D1955" t="inlineStr">
        <is>
          <t>Folder</t>
        </is>
      </c>
      <c r="E1955" s="2">
        <f>HYPERLINK("capsilon://?command=openfolder&amp;siteaddress=FAM.docvelocity-na8.net&amp;folderid=FX9EC0952C-D863-1E38-516F-E8F828B33378","FX22039429")</f>
        <v>0.0</v>
      </c>
      <c r="F1955" t="inlineStr">
        <is>
          <t/>
        </is>
      </c>
      <c r="G1955" t="inlineStr">
        <is>
          <t/>
        </is>
      </c>
      <c r="H1955" t="inlineStr">
        <is>
          <t>Mailitem</t>
        </is>
      </c>
      <c r="I1955" t="inlineStr">
        <is>
          <t>MI2203744845</t>
        </is>
      </c>
      <c r="J1955" t="n">
        <v>413.0</v>
      </c>
      <c r="K1955" t="inlineStr">
        <is>
          <t>COMPLETED</t>
        </is>
      </c>
      <c r="L1955" t="inlineStr">
        <is>
          <t>MARK_AS_COMPLETED</t>
        </is>
      </c>
      <c r="M1955" t="inlineStr">
        <is>
          <t>Queue</t>
        </is>
      </c>
      <c r="N1955" t="n">
        <v>1.0</v>
      </c>
      <c r="O1955" s="1" t="n">
        <v>44644.48538194445</v>
      </c>
      <c r="P1955" s="1" t="n">
        <v>44644.50119212963</v>
      </c>
      <c r="Q1955" t="n">
        <v>537.0</v>
      </c>
      <c r="R1955" t="n">
        <v>829.0</v>
      </c>
      <c r="S1955" t="b">
        <v>0</v>
      </c>
      <c r="T1955" t="inlineStr">
        <is>
          <t>N/A</t>
        </is>
      </c>
      <c r="U1955" t="b">
        <v>0</v>
      </c>
      <c r="V1955" t="inlineStr">
        <is>
          <t>Suraj Toradmal</t>
        </is>
      </c>
      <c r="W1955" s="1" t="n">
        <v>44644.50119212963</v>
      </c>
      <c r="X1955" t="n">
        <v>554.0</v>
      </c>
      <c r="Y1955" t="n">
        <v>0.0</v>
      </c>
      <c r="Z1955" t="n">
        <v>0.0</v>
      </c>
      <c r="AA1955" t="n">
        <v>0.0</v>
      </c>
      <c r="AB1955" t="n">
        <v>0.0</v>
      </c>
      <c r="AC1955" t="n">
        <v>0.0</v>
      </c>
      <c r="AD1955" t="n">
        <v>413.0</v>
      </c>
      <c r="AE1955" t="n">
        <v>374.0</v>
      </c>
      <c r="AF1955" t="n">
        <v>0.0</v>
      </c>
      <c r="AG1955" t="n">
        <v>12.0</v>
      </c>
      <c r="AH1955" t="inlineStr">
        <is>
          <t>N/A</t>
        </is>
      </c>
      <c r="AI1955" t="inlineStr">
        <is>
          <t>N/A</t>
        </is>
      </c>
      <c r="AJ1955" t="inlineStr">
        <is>
          <t>N/A</t>
        </is>
      </c>
      <c r="AK1955" t="inlineStr">
        <is>
          <t>N/A</t>
        </is>
      </c>
      <c r="AL1955" t="inlineStr">
        <is>
          <t>N/A</t>
        </is>
      </c>
      <c r="AM1955" t="inlineStr">
        <is>
          <t>N/A</t>
        </is>
      </c>
      <c r="AN1955" t="inlineStr">
        <is>
          <t>N/A</t>
        </is>
      </c>
      <c r="AO1955" t="inlineStr">
        <is>
          <t>N/A</t>
        </is>
      </c>
      <c r="AP1955" t="inlineStr">
        <is>
          <t>N/A</t>
        </is>
      </c>
      <c r="AQ1955" t="inlineStr">
        <is>
          <t>N/A</t>
        </is>
      </c>
      <c r="AR1955" t="inlineStr">
        <is>
          <t>N/A</t>
        </is>
      </c>
      <c r="AS1955" t="inlineStr">
        <is>
          <t>N/A</t>
        </is>
      </c>
      <c r="AT1955" t="inlineStr">
        <is>
          <t>N/A</t>
        </is>
      </c>
      <c r="AU1955" t="inlineStr">
        <is>
          <t>N/A</t>
        </is>
      </c>
      <c r="AV1955" t="inlineStr">
        <is>
          <t>N/A</t>
        </is>
      </c>
      <c r="AW1955" t="inlineStr">
        <is>
          <t>N/A</t>
        </is>
      </c>
      <c r="AX1955" t="inlineStr">
        <is>
          <t>N/A</t>
        </is>
      </c>
      <c r="AY1955" t="inlineStr">
        <is>
          <t>N/A</t>
        </is>
      </c>
      <c r="AZ1955" t="inlineStr">
        <is>
          <t>N/A</t>
        </is>
      </c>
      <c r="BA1955" t="inlineStr">
        <is>
          <t>N/A</t>
        </is>
      </c>
      <c r="BB1955" t="inlineStr">
        <is>
          <t>N/A</t>
        </is>
      </c>
      <c r="BC1955" t="inlineStr">
        <is>
          <t>N/A</t>
        </is>
      </c>
      <c r="BD1955" t="inlineStr">
        <is>
          <t>N/A</t>
        </is>
      </c>
      <c r="BE1955" t="inlineStr">
        <is>
          <t>N/A</t>
        </is>
      </c>
    </row>
    <row r="1956">
      <c r="A1956" t="inlineStr">
        <is>
          <t>WI220372450</t>
        </is>
      </c>
      <c r="B1956" t="inlineStr">
        <is>
          <t>DATA_VALIDATION</t>
        </is>
      </c>
      <c r="C1956" t="inlineStr">
        <is>
          <t>201300022390</t>
        </is>
      </c>
      <c r="D1956" t="inlineStr">
        <is>
          <t>Folder</t>
        </is>
      </c>
      <c r="E1956" s="2">
        <f>HYPERLINK("capsilon://?command=openfolder&amp;siteaddress=FAM.docvelocity-na8.net&amp;folderid=FXB110F21C-B04D-A994-FDDB-9309FF751294","FX220310834")</f>
        <v>0.0</v>
      </c>
      <c r="F1956" t="inlineStr">
        <is>
          <t/>
        </is>
      </c>
      <c r="G1956" t="inlineStr">
        <is>
          <t/>
        </is>
      </c>
      <c r="H1956" t="inlineStr">
        <is>
          <t>Mailitem</t>
        </is>
      </c>
      <c r="I1956" t="inlineStr">
        <is>
          <t>MI2203743711</t>
        </is>
      </c>
      <c r="J1956" t="n">
        <v>230.0</v>
      </c>
      <c r="K1956" t="inlineStr">
        <is>
          <t>COMPLETED</t>
        </is>
      </c>
      <c r="L1956" t="inlineStr">
        <is>
          <t>MARK_AS_COMPLETED</t>
        </is>
      </c>
      <c r="M1956" t="inlineStr">
        <is>
          <t>Queue</t>
        </is>
      </c>
      <c r="N1956" t="n">
        <v>2.0</v>
      </c>
      <c r="O1956" s="1" t="n">
        <v>44644.49875</v>
      </c>
      <c r="P1956" s="1" t="n">
        <v>44644.560115740744</v>
      </c>
      <c r="Q1956" t="n">
        <v>4364.0</v>
      </c>
      <c r="R1956" t="n">
        <v>938.0</v>
      </c>
      <c r="S1956" t="b">
        <v>0</v>
      </c>
      <c r="T1956" t="inlineStr">
        <is>
          <t>N/A</t>
        </is>
      </c>
      <c r="U1956" t="b">
        <v>1</v>
      </c>
      <c r="V1956" t="inlineStr">
        <is>
          <t>Sagar Belhekar</t>
        </is>
      </c>
      <c r="W1956" s="1" t="n">
        <v>44644.50747685185</v>
      </c>
      <c r="X1956" t="n">
        <v>752.0</v>
      </c>
      <c r="Y1956" t="n">
        <v>208.0</v>
      </c>
      <c r="Z1956" t="n">
        <v>0.0</v>
      </c>
      <c r="AA1956" t="n">
        <v>208.0</v>
      </c>
      <c r="AB1956" t="n">
        <v>0.0</v>
      </c>
      <c r="AC1956" t="n">
        <v>4.0</v>
      </c>
      <c r="AD1956" t="n">
        <v>22.0</v>
      </c>
      <c r="AE1956" t="n">
        <v>0.0</v>
      </c>
      <c r="AF1956" t="n">
        <v>0.0</v>
      </c>
      <c r="AG1956" t="n">
        <v>0.0</v>
      </c>
      <c r="AH1956" t="inlineStr">
        <is>
          <t>Vikash Suryakanth Parmar</t>
        </is>
      </c>
      <c r="AI1956" s="1" t="n">
        <v>44644.560115740744</v>
      </c>
      <c r="AJ1956" t="n">
        <v>175.0</v>
      </c>
      <c r="AK1956" t="n">
        <v>0.0</v>
      </c>
      <c r="AL1956" t="n">
        <v>0.0</v>
      </c>
      <c r="AM1956" t="n">
        <v>0.0</v>
      </c>
      <c r="AN1956" t="n">
        <v>0.0</v>
      </c>
      <c r="AO1956" t="n">
        <v>0.0</v>
      </c>
      <c r="AP1956" t="n">
        <v>22.0</v>
      </c>
      <c r="AQ1956" t="n">
        <v>0.0</v>
      </c>
      <c r="AR1956" t="n">
        <v>0.0</v>
      </c>
      <c r="AS1956" t="n">
        <v>0.0</v>
      </c>
      <c r="AT1956" t="inlineStr">
        <is>
          <t>N/A</t>
        </is>
      </c>
      <c r="AU1956" t="inlineStr">
        <is>
          <t>N/A</t>
        </is>
      </c>
      <c r="AV1956" t="inlineStr">
        <is>
          <t>N/A</t>
        </is>
      </c>
      <c r="AW1956" t="inlineStr">
        <is>
          <t>N/A</t>
        </is>
      </c>
      <c r="AX1956" t="inlineStr">
        <is>
          <t>N/A</t>
        </is>
      </c>
      <c r="AY1956" t="inlineStr">
        <is>
          <t>N/A</t>
        </is>
      </c>
      <c r="AZ1956" t="inlineStr">
        <is>
          <t>N/A</t>
        </is>
      </c>
      <c r="BA1956" t="inlineStr">
        <is>
          <t>N/A</t>
        </is>
      </c>
      <c r="BB1956" t="inlineStr">
        <is>
          <t>N/A</t>
        </is>
      </c>
      <c r="BC1956" t="inlineStr">
        <is>
          <t>N/A</t>
        </is>
      </c>
      <c r="BD1956" t="inlineStr">
        <is>
          <t>N/A</t>
        </is>
      </c>
      <c r="BE1956" t="inlineStr">
        <is>
          <t>N/A</t>
        </is>
      </c>
    </row>
    <row r="1957">
      <c r="A1957" t="inlineStr">
        <is>
          <t>WI220372468</t>
        </is>
      </c>
      <c r="B1957" t="inlineStr">
        <is>
          <t>DATA_VALIDATION</t>
        </is>
      </c>
      <c r="C1957" t="inlineStr">
        <is>
          <t>201330005962</t>
        </is>
      </c>
      <c r="D1957" t="inlineStr">
        <is>
          <t>Folder</t>
        </is>
      </c>
      <c r="E1957" s="2">
        <f>HYPERLINK("capsilon://?command=openfolder&amp;siteaddress=FAM.docvelocity-na8.net&amp;folderid=FX9EC0952C-D863-1E38-516F-E8F828B33378","FX22039429")</f>
        <v>0.0</v>
      </c>
      <c r="F1957" t="inlineStr">
        <is>
          <t/>
        </is>
      </c>
      <c r="G1957" t="inlineStr">
        <is>
          <t/>
        </is>
      </c>
      <c r="H1957" t="inlineStr">
        <is>
          <t>Mailitem</t>
        </is>
      </c>
      <c r="I1957" t="inlineStr">
        <is>
          <t>MI2203744845</t>
        </is>
      </c>
      <c r="J1957" t="n">
        <v>565.0</v>
      </c>
      <c r="K1957" t="inlineStr">
        <is>
          <t>COMPLETED</t>
        </is>
      </c>
      <c r="L1957" t="inlineStr">
        <is>
          <t>MARK_AS_COMPLETED</t>
        </is>
      </c>
      <c r="M1957" t="inlineStr">
        <is>
          <t>Queue</t>
        </is>
      </c>
      <c r="N1957" t="n">
        <v>2.0</v>
      </c>
      <c r="O1957" s="1" t="n">
        <v>44644.5021412037</v>
      </c>
      <c r="P1957" s="1" t="n">
        <v>44644.61280092593</v>
      </c>
      <c r="Q1957" t="n">
        <v>4081.0</v>
      </c>
      <c r="R1957" t="n">
        <v>5480.0</v>
      </c>
      <c r="S1957" t="b">
        <v>0</v>
      </c>
      <c r="T1957" t="inlineStr">
        <is>
          <t>N/A</t>
        </is>
      </c>
      <c r="U1957" t="b">
        <v>1</v>
      </c>
      <c r="V1957" t="inlineStr">
        <is>
          <t>Nayan Naramshettiwar</t>
        </is>
      </c>
      <c r="W1957" s="1" t="n">
        <v>44644.54215277778</v>
      </c>
      <c r="X1957" t="n">
        <v>3407.0</v>
      </c>
      <c r="Y1957" t="n">
        <v>436.0</v>
      </c>
      <c r="Z1957" t="n">
        <v>0.0</v>
      </c>
      <c r="AA1957" t="n">
        <v>436.0</v>
      </c>
      <c r="AB1957" t="n">
        <v>21.0</v>
      </c>
      <c r="AC1957" t="n">
        <v>188.0</v>
      </c>
      <c r="AD1957" t="n">
        <v>129.0</v>
      </c>
      <c r="AE1957" t="n">
        <v>0.0</v>
      </c>
      <c r="AF1957" t="n">
        <v>0.0</v>
      </c>
      <c r="AG1957" t="n">
        <v>0.0</v>
      </c>
      <c r="AH1957" t="inlineStr">
        <is>
          <t>Rohit Mawal</t>
        </is>
      </c>
      <c r="AI1957" s="1" t="n">
        <v>44644.61280092593</v>
      </c>
      <c r="AJ1957" t="n">
        <v>489.0</v>
      </c>
      <c r="AK1957" t="n">
        <v>0.0</v>
      </c>
      <c r="AL1957" t="n">
        <v>0.0</v>
      </c>
      <c r="AM1957" t="n">
        <v>0.0</v>
      </c>
      <c r="AN1957" t="n">
        <v>21.0</v>
      </c>
      <c r="AO1957" t="n">
        <v>0.0</v>
      </c>
      <c r="AP1957" t="n">
        <v>129.0</v>
      </c>
      <c r="AQ1957" t="n">
        <v>0.0</v>
      </c>
      <c r="AR1957" t="n">
        <v>0.0</v>
      </c>
      <c r="AS1957" t="n">
        <v>0.0</v>
      </c>
      <c r="AT1957" t="inlineStr">
        <is>
          <t>N/A</t>
        </is>
      </c>
      <c r="AU1957" t="inlineStr">
        <is>
          <t>N/A</t>
        </is>
      </c>
      <c r="AV1957" t="inlineStr">
        <is>
          <t>N/A</t>
        </is>
      </c>
      <c r="AW1957" t="inlineStr">
        <is>
          <t>N/A</t>
        </is>
      </c>
      <c r="AX1957" t="inlineStr">
        <is>
          <t>N/A</t>
        </is>
      </c>
      <c r="AY1957" t="inlineStr">
        <is>
          <t>N/A</t>
        </is>
      </c>
      <c r="AZ1957" t="inlineStr">
        <is>
          <t>N/A</t>
        </is>
      </c>
      <c r="BA1957" t="inlineStr">
        <is>
          <t>N/A</t>
        </is>
      </c>
      <c r="BB1957" t="inlineStr">
        <is>
          <t>N/A</t>
        </is>
      </c>
      <c r="BC1957" t="inlineStr">
        <is>
          <t>N/A</t>
        </is>
      </c>
      <c r="BD1957" t="inlineStr">
        <is>
          <t>N/A</t>
        </is>
      </c>
      <c r="BE1957" t="inlineStr">
        <is>
          <t>N/A</t>
        </is>
      </c>
    </row>
    <row r="1958">
      <c r="A1958" t="inlineStr">
        <is>
          <t>WI220372530</t>
        </is>
      </c>
      <c r="B1958" t="inlineStr">
        <is>
          <t>DATA_VALIDATION</t>
        </is>
      </c>
      <c r="C1958" t="inlineStr">
        <is>
          <t>201308008322</t>
        </is>
      </c>
      <c r="D1958" t="inlineStr">
        <is>
          <t>Folder</t>
        </is>
      </c>
      <c r="E1958" s="2">
        <f>HYPERLINK("capsilon://?command=openfolder&amp;siteaddress=FAM.docvelocity-na8.net&amp;folderid=FX32C16380-97F1-D872-280B-0D73C0A0BC8C","FX220310109")</f>
        <v>0.0</v>
      </c>
      <c r="F1958" t="inlineStr">
        <is>
          <t/>
        </is>
      </c>
      <c r="G1958" t="inlineStr">
        <is>
          <t/>
        </is>
      </c>
      <c r="H1958" t="inlineStr">
        <is>
          <t>Mailitem</t>
        </is>
      </c>
      <c r="I1958" t="inlineStr">
        <is>
          <t>MI2203746911</t>
        </is>
      </c>
      <c r="J1958" t="n">
        <v>0.0</v>
      </c>
      <c r="K1958" t="inlineStr">
        <is>
          <t>COMPLETED</t>
        </is>
      </c>
      <c r="L1958" t="inlineStr">
        <is>
          <t>MARK_AS_COMPLETED</t>
        </is>
      </c>
      <c r="M1958" t="inlineStr">
        <is>
          <t>Queue</t>
        </is>
      </c>
      <c r="N1958" t="n">
        <v>2.0</v>
      </c>
      <c r="O1958" s="1" t="n">
        <v>44644.5059375</v>
      </c>
      <c r="P1958" s="1" t="n">
        <v>44644.56081018518</v>
      </c>
      <c r="Q1958" t="n">
        <v>4633.0</v>
      </c>
      <c r="R1958" t="n">
        <v>108.0</v>
      </c>
      <c r="S1958" t="b">
        <v>0</v>
      </c>
      <c r="T1958" t="inlineStr">
        <is>
          <t>N/A</t>
        </is>
      </c>
      <c r="U1958" t="b">
        <v>0</v>
      </c>
      <c r="V1958" t="inlineStr">
        <is>
          <t>Adesh Dhire</t>
        </is>
      </c>
      <c r="W1958" s="1" t="n">
        <v>44644.50714120371</v>
      </c>
      <c r="X1958" t="n">
        <v>72.0</v>
      </c>
      <c r="Y1958" t="n">
        <v>0.0</v>
      </c>
      <c r="Z1958" t="n">
        <v>0.0</v>
      </c>
      <c r="AA1958" t="n">
        <v>0.0</v>
      </c>
      <c r="AB1958" t="n">
        <v>52.0</v>
      </c>
      <c r="AC1958" t="n">
        <v>0.0</v>
      </c>
      <c r="AD1958" t="n">
        <v>0.0</v>
      </c>
      <c r="AE1958" t="n">
        <v>0.0</v>
      </c>
      <c r="AF1958" t="n">
        <v>0.0</v>
      </c>
      <c r="AG1958" t="n">
        <v>0.0</v>
      </c>
      <c r="AH1958" t="inlineStr">
        <is>
          <t>Vikash Suryakanth Parmar</t>
        </is>
      </c>
      <c r="AI1958" s="1" t="n">
        <v>44644.56081018518</v>
      </c>
      <c r="AJ1958" t="n">
        <v>18.0</v>
      </c>
      <c r="AK1958" t="n">
        <v>0.0</v>
      </c>
      <c r="AL1958" t="n">
        <v>0.0</v>
      </c>
      <c r="AM1958" t="n">
        <v>0.0</v>
      </c>
      <c r="AN1958" t="n">
        <v>52.0</v>
      </c>
      <c r="AO1958" t="n">
        <v>0.0</v>
      </c>
      <c r="AP1958" t="n">
        <v>0.0</v>
      </c>
      <c r="AQ1958" t="n">
        <v>0.0</v>
      </c>
      <c r="AR1958" t="n">
        <v>0.0</v>
      </c>
      <c r="AS1958" t="n">
        <v>0.0</v>
      </c>
      <c r="AT1958" t="inlineStr">
        <is>
          <t>N/A</t>
        </is>
      </c>
      <c r="AU1958" t="inlineStr">
        <is>
          <t>N/A</t>
        </is>
      </c>
      <c r="AV1958" t="inlineStr">
        <is>
          <t>N/A</t>
        </is>
      </c>
      <c r="AW1958" t="inlineStr">
        <is>
          <t>N/A</t>
        </is>
      </c>
      <c r="AX1958" t="inlineStr">
        <is>
          <t>N/A</t>
        </is>
      </c>
      <c r="AY1958" t="inlineStr">
        <is>
          <t>N/A</t>
        </is>
      </c>
      <c r="AZ1958" t="inlineStr">
        <is>
          <t>N/A</t>
        </is>
      </c>
      <c r="BA1958" t="inlineStr">
        <is>
          <t>N/A</t>
        </is>
      </c>
      <c r="BB1958" t="inlineStr">
        <is>
          <t>N/A</t>
        </is>
      </c>
      <c r="BC1958" t="inlineStr">
        <is>
          <t>N/A</t>
        </is>
      </c>
      <c r="BD1958" t="inlineStr">
        <is>
          <t>N/A</t>
        </is>
      </c>
      <c r="BE1958" t="inlineStr">
        <is>
          <t>N/A</t>
        </is>
      </c>
    </row>
    <row r="1959">
      <c r="A1959" t="inlineStr">
        <is>
          <t>WI220372723</t>
        </is>
      </c>
      <c r="B1959" t="inlineStr">
        <is>
          <t>DATA_VALIDATION</t>
        </is>
      </c>
      <c r="C1959" t="inlineStr">
        <is>
          <t>201330006016</t>
        </is>
      </c>
      <c r="D1959" t="inlineStr">
        <is>
          <t>Folder</t>
        </is>
      </c>
      <c r="E1959" s="2">
        <f>HYPERLINK("capsilon://?command=openfolder&amp;siteaddress=FAM.docvelocity-na8.net&amp;folderid=FX10D52CC0-6B72-9F3D-D2B9-19FAEF8FFECE","FX220310564")</f>
        <v>0.0</v>
      </c>
      <c r="F1959" t="inlineStr">
        <is>
          <t/>
        </is>
      </c>
      <c r="G1959" t="inlineStr">
        <is>
          <t/>
        </is>
      </c>
      <c r="H1959" t="inlineStr">
        <is>
          <t>Mailitem</t>
        </is>
      </c>
      <c r="I1959" t="inlineStr">
        <is>
          <t>MI2203748320</t>
        </is>
      </c>
      <c r="J1959" t="n">
        <v>78.0</v>
      </c>
      <c r="K1959" t="inlineStr">
        <is>
          <t>COMPLETED</t>
        </is>
      </c>
      <c r="L1959" t="inlineStr">
        <is>
          <t>MARK_AS_COMPLETED</t>
        </is>
      </c>
      <c r="M1959" t="inlineStr">
        <is>
          <t>Queue</t>
        </is>
      </c>
      <c r="N1959" t="n">
        <v>2.0</v>
      </c>
      <c r="O1959" s="1" t="n">
        <v>44644.52108796296</v>
      </c>
      <c r="P1959" s="1" t="n">
        <v>44644.56333333333</v>
      </c>
      <c r="Q1959" t="n">
        <v>3094.0</v>
      </c>
      <c r="R1959" t="n">
        <v>556.0</v>
      </c>
      <c r="S1959" t="b">
        <v>0</v>
      </c>
      <c r="T1959" t="inlineStr">
        <is>
          <t>N/A</t>
        </is>
      </c>
      <c r="U1959" t="b">
        <v>0</v>
      </c>
      <c r="V1959" t="inlineStr">
        <is>
          <t>Ganesh Bavdiwale</t>
        </is>
      </c>
      <c r="W1959" s="1" t="n">
        <v>44644.52506944445</v>
      </c>
      <c r="X1959" t="n">
        <v>339.0</v>
      </c>
      <c r="Y1959" t="n">
        <v>66.0</v>
      </c>
      <c r="Z1959" t="n">
        <v>0.0</v>
      </c>
      <c r="AA1959" t="n">
        <v>66.0</v>
      </c>
      <c r="AB1959" t="n">
        <v>0.0</v>
      </c>
      <c r="AC1959" t="n">
        <v>2.0</v>
      </c>
      <c r="AD1959" t="n">
        <v>12.0</v>
      </c>
      <c r="AE1959" t="n">
        <v>0.0</v>
      </c>
      <c r="AF1959" t="n">
        <v>0.0</v>
      </c>
      <c r="AG1959" t="n">
        <v>0.0</v>
      </c>
      <c r="AH1959" t="inlineStr">
        <is>
          <t>Vikash Suryakanth Parmar</t>
        </is>
      </c>
      <c r="AI1959" s="1" t="n">
        <v>44644.56333333333</v>
      </c>
      <c r="AJ1959" t="n">
        <v>217.0</v>
      </c>
      <c r="AK1959" t="n">
        <v>0.0</v>
      </c>
      <c r="AL1959" t="n">
        <v>0.0</v>
      </c>
      <c r="AM1959" t="n">
        <v>0.0</v>
      </c>
      <c r="AN1959" t="n">
        <v>0.0</v>
      </c>
      <c r="AO1959" t="n">
        <v>0.0</v>
      </c>
      <c r="AP1959" t="n">
        <v>12.0</v>
      </c>
      <c r="AQ1959" t="n">
        <v>0.0</v>
      </c>
      <c r="AR1959" t="n">
        <v>0.0</v>
      </c>
      <c r="AS1959" t="n">
        <v>0.0</v>
      </c>
      <c r="AT1959" t="inlineStr">
        <is>
          <t>N/A</t>
        </is>
      </c>
      <c r="AU1959" t="inlineStr">
        <is>
          <t>N/A</t>
        </is>
      </c>
      <c r="AV1959" t="inlineStr">
        <is>
          <t>N/A</t>
        </is>
      </c>
      <c r="AW1959" t="inlineStr">
        <is>
          <t>N/A</t>
        </is>
      </c>
      <c r="AX1959" t="inlineStr">
        <is>
          <t>N/A</t>
        </is>
      </c>
      <c r="AY1959" t="inlineStr">
        <is>
          <t>N/A</t>
        </is>
      </c>
      <c r="AZ1959" t="inlineStr">
        <is>
          <t>N/A</t>
        </is>
      </c>
      <c r="BA1959" t="inlineStr">
        <is>
          <t>N/A</t>
        </is>
      </c>
      <c r="BB1959" t="inlineStr">
        <is>
          <t>N/A</t>
        </is>
      </c>
      <c r="BC1959" t="inlineStr">
        <is>
          <t>N/A</t>
        </is>
      </c>
      <c r="BD1959" t="inlineStr">
        <is>
          <t>N/A</t>
        </is>
      </c>
      <c r="BE1959" t="inlineStr">
        <is>
          <t>N/A</t>
        </is>
      </c>
    </row>
    <row r="1960">
      <c r="A1960" t="inlineStr">
        <is>
          <t>WI220372839</t>
        </is>
      </c>
      <c r="B1960" t="inlineStr">
        <is>
          <t>DATA_VALIDATION</t>
        </is>
      </c>
      <c r="C1960" t="inlineStr">
        <is>
          <t>201300022372</t>
        </is>
      </c>
      <c r="D1960" t="inlineStr">
        <is>
          <t>Folder</t>
        </is>
      </c>
      <c r="E1960" s="2">
        <f>HYPERLINK("capsilon://?command=openfolder&amp;siteaddress=FAM.docvelocity-na8.net&amp;folderid=FX7F14C507-EDAF-B697-7EA9-64BD00A639D8","FX220310553")</f>
        <v>0.0</v>
      </c>
      <c r="F1960" t="inlineStr">
        <is>
          <t/>
        </is>
      </c>
      <c r="G1960" t="inlineStr">
        <is>
          <t/>
        </is>
      </c>
      <c r="H1960" t="inlineStr">
        <is>
          <t>Mailitem</t>
        </is>
      </c>
      <c r="I1960" t="inlineStr">
        <is>
          <t>MI2203749522</t>
        </is>
      </c>
      <c r="J1960" t="n">
        <v>160.0</v>
      </c>
      <c r="K1960" t="inlineStr">
        <is>
          <t>COMPLETED</t>
        </is>
      </c>
      <c r="L1960" t="inlineStr">
        <is>
          <t>MARK_AS_COMPLETED</t>
        </is>
      </c>
      <c r="M1960" t="inlineStr">
        <is>
          <t>Queue</t>
        </is>
      </c>
      <c r="N1960" t="n">
        <v>1.0</v>
      </c>
      <c r="O1960" s="1" t="n">
        <v>44644.53428240741</v>
      </c>
      <c r="P1960" s="1" t="n">
        <v>44644.54738425926</v>
      </c>
      <c r="Q1960" t="n">
        <v>454.0</v>
      </c>
      <c r="R1960" t="n">
        <v>678.0</v>
      </c>
      <c r="S1960" t="b">
        <v>0</v>
      </c>
      <c r="T1960" t="inlineStr">
        <is>
          <t>N/A</t>
        </is>
      </c>
      <c r="U1960" t="b">
        <v>0</v>
      </c>
      <c r="V1960" t="inlineStr">
        <is>
          <t>Suraj Toradmal</t>
        </is>
      </c>
      <c r="W1960" s="1" t="n">
        <v>44644.54738425926</v>
      </c>
      <c r="X1960" t="n">
        <v>462.0</v>
      </c>
      <c r="Y1960" t="n">
        <v>0.0</v>
      </c>
      <c r="Z1960" t="n">
        <v>0.0</v>
      </c>
      <c r="AA1960" t="n">
        <v>0.0</v>
      </c>
      <c r="AB1960" t="n">
        <v>0.0</v>
      </c>
      <c r="AC1960" t="n">
        <v>0.0</v>
      </c>
      <c r="AD1960" t="n">
        <v>160.0</v>
      </c>
      <c r="AE1960" t="n">
        <v>147.0</v>
      </c>
      <c r="AF1960" t="n">
        <v>0.0</v>
      </c>
      <c r="AG1960" t="n">
        <v>8.0</v>
      </c>
      <c r="AH1960" t="inlineStr">
        <is>
          <t>N/A</t>
        </is>
      </c>
      <c r="AI1960" t="inlineStr">
        <is>
          <t>N/A</t>
        </is>
      </c>
      <c r="AJ1960" t="inlineStr">
        <is>
          <t>N/A</t>
        </is>
      </c>
      <c r="AK1960" t="inlineStr">
        <is>
          <t>N/A</t>
        </is>
      </c>
      <c r="AL1960" t="inlineStr">
        <is>
          <t>N/A</t>
        </is>
      </c>
      <c r="AM1960" t="inlineStr">
        <is>
          <t>N/A</t>
        </is>
      </c>
      <c r="AN1960" t="inlineStr">
        <is>
          <t>N/A</t>
        </is>
      </c>
      <c r="AO1960" t="inlineStr">
        <is>
          <t>N/A</t>
        </is>
      </c>
      <c r="AP1960" t="inlineStr">
        <is>
          <t>N/A</t>
        </is>
      </c>
      <c r="AQ1960" t="inlineStr">
        <is>
          <t>N/A</t>
        </is>
      </c>
      <c r="AR1960" t="inlineStr">
        <is>
          <t>N/A</t>
        </is>
      </c>
      <c r="AS1960" t="inlineStr">
        <is>
          <t>N/A</t>
        </is>
      </c>
      <c r="AT1960" t="inlineStr">
        <is>
          <t>N/A</t>
        </is>
      </c>
      <c r="AU1960" t="inlineStr">
        <is>
          <t>N/A</t>
        </is>
      </c>
      <c r="AV1960" t="inlineStr">
        <is>
          <t>N/A</t>
        </is>
      </c>
      <c r="AW1960" t="inlineStr">
        <is>
          <t>N/A</t>
        </is>
      </c>
      <c r="AX1960" t="inlineStr">
        <is>
          <t>N/A</t>
        </is>
      </c>
      <c r="AY1960" t="inlineStr">
        <is>
          <t>N/A</t>
        </is>
      </c>
      <c r="AZ1960" t="inlineStr">
        <is>
          <t>N/A</t>
        </is>
      </c>
      <c r="BA1960" t="inlineStr">
        <is>
          <t>N/A</t>
        </is>
      </c>
      <c r="BB1960" t="inlineStr">
        <is>
          <t>N/A</t>
        </is>
      </c>
      <c r="BC1960" t="inlineStr">
        <is>
          <t>N/A</t>
        </is>
      </c>
      <c r="BD1960" t="inlineStr">
        <is>
          <t>N/A</t>
        </is>
      </c>
      <c r="BE1960" t="inlineStr">
        <is>
          <t>N/A</t>
        </is>
      </c>
    </row>
    <row r="1961">
      <c r="A1961" t="inlineStr">
        <is>
          <t>WI220372859</t>
        </is>
      </c>
      <c r="B1961" t="inlineStr">
        <is>
          <t>DATA_VALIDATION</t>
        </is>
      </c>
      <c r="C1961" t="inlineStr">
        <is>
          <t>201300022361</t>
        </is>
      </c>
      <c r="D1961" t="inlineStr">
        <is>
          <t>Folder</t>
        </is>
      </c>
      <c r="E1961" s="2">
        <f>HYPERLINK("capsilon://?command=openfolder&amp;siteaddress=FAM.docvelocity-na8.net&amp;folderid=FXB55CDBE0-681A-840E-3B25-36F7E6E6605B","FX220310432")</f>
        <v>0.0</v>
      </c>
      <c r="F1961" t="inlineStr">
        <is>
          <t/>
        </is>
      </c>
      <c r="G1961" t="inlineStr">
        <is>
          <t/>
        </is>
      </c>
      <c r="H1961" t="inlineStr">
        <is>
          <t>Mailitem</t>
        </is>
      </c>
      <c r="I1961" t="inlineStr">
        <is>
          <t>MI2203749915</t>
        </is>
      </c>
      <c r="J1961" t="n">
        <v>0.0</v>
      </c>
      <c r="K1961" t="inlineStr">
        <is>
          <t>COMPLETED</t>
        </is>
      </c>
      <c r="L1961" t="inlineStr">
        <is>
          <t>MARK_AS_COMPLETED</t>
        </is>
      </c>
      <c r="M1961" t="inlineStr">
        <is>
          <t>Queue</t>
        </is>
      </c>
      <c r="N1961" t="n">
        <v>2.0</v>
      </c>
      <c r="O1961" s="1" t="n">
        <v>44644.53853009259</v>
      </c>
      <c r="P1961" s="1" t="n">
        <v>44644.585185185184</v>
      </c>
      <c r="Q1961" t="n">
        <v>3630.0</v>
      </c>
      <c r="R1961" t="n">
        <v>401.0</v>
      </c>
      <c r="S1961" t="b">
        <v>0</v>
      </c>
      <c r="T1961" t="inlineStr">
        <is>
          <t>N/A</t>
        </is>
      </c>
      <c r="U1961" t="b">
        <v>0</v>
      </c>
      <c r="V1961" t="inlineStr">
        <is>
          <t>Nilesh Thakur</t>
        </is>
      </c>
      <c r="W1961" s="1" t="n">
        <v>44644.540300925924</v>
      </c>
      <c r="X1961" t="n">
        <v>151.0</v>
      </c>
      <c r="Y1961" t="n">
        <v>9.0</v>
      </c>
      <c r="Z1961" t="n">
        <v>0.0</v>
      </c>
      <c r="AA1961" t="n">
        <v>9.0</v>
      </c>
      <c r="AB1961" t="n">
        <v>0.0</v>
      </c>
      <c r="AC1961" t="n">
        <v>1.0</v>
      </c>
      <c r="AD1961" t="n">
        <v>-9.0</v>
      </c>
      <c r="AE1961" t="n">
        <v>0.0</v>
      </c>
      <c r="AF1961" t="n">
        <v>0.0</v>
      </c>
      <c r="AG1961" t="n">
        <v>0.0</v>
      </c>
      <c r="AH1961" t="inlineStr">
        <is>
          <t>Ketan Pathak</t>
        </is>
      </c>
      <c r="AI1961" s="1" t="n">
        <v>44644.585185185184</v>
      </c>
      <c r="AJ1961" t="n">
        <v>104.0</v>
      </c>
      <c r="AK1961" t="n">
        <v>0.0</v>
      </c>
      <c r="AL1961" t="n">
        <v>0.0</v>
      </c>
      <c r="AM1961" t="n">
        <v>0.0</v>
      </c>
      <c r="AN1961" t="n">
        <v>0.0</v>
      </c>
      <c r="AO1961" t="n">
        <v>0.0</v>
      </c>
      <c r="AP1961" t="n">
        <v>-9.0</v>
      </c>
      <c r="AQ1961" t="n">
        <v>0.0</v>
      </c>
      <c r="AR1961" t="n">
        <v>0.0</v>
      </c>
      <c r="AS1961" t="n">
        <v>0.0</v>
      </c>
      <c r="AT1961" t="inlineStr">
        <is>
          <t>N/A</t>
        </is>
      </c>
      <c r="AU1961" t="inlineStr">
        <is>
          <t>N/A</t>
        </is>
      </c>
      <c r="AV1961" t="inlineStr">
        <is>
          <t>N/A</t>
        </is>
      </c>
      <c r="AW1961" t="inlineStr">
        <is>
          <t>N/A</t>
        </is>
      </c>
      <c r="AX1961" t="inlineStr">
        <is>
          <t>N/A</t>
        </is>
      </c>
      <c r="AY1961" t="inlineStr">
        <is>
          <t>N/A</t>
        </is>
      </c>
      <c r="AZ1961" t="inlineStr">
        <is>
          <t>N/A</t>
        </is>
      </c>
      <c r="BA1961" t="inlineStr">
        <is>
          <t>N/A</t>
        </is>
      </c>
      <c r="BB1961" t="inlineStr">
        <is>
          <t>N/A</t>
        </is>
      </c>
      <c r="BC1961" t="inlineStr">
        <is>
          <t>N/A</t>
        </is>
      </c>
      <c r="BD1961" t="inlineStr">
        <is>
          <t>N/A</t>
        </is>
      </c>
      <c r="BE1961" t="inlineStr">
        <is>
          <t>N/A</t>
        </is>
      </c>
    </row>
    <row r="1962">
      <c r="A1962" t="inlineStr">
        <is>
          <t>WI220372913</t>
        </is>
      </c>
      <c r="B1962" t="inlineStr">
        <is>
          <t>DATA_VALIDATION</t>
        </is>
      </c>
      <c r="C1962" t="inlineStr">
        <is>
          <t>201300022387</t>
        </is>
      </c>
      <c r="D1962" t="inlineStr">
        <is>
          <t>Folder</t>
        </is>
      </c>
      <c r="E1962" s="2">
        <f>HYPERLINK("capsilon://?command=openfolder&amp;siteaddress=FAM.docvelocity-na8.net&amp;folderid=FX82C9F6B3-E264-A686-4376-2EEFFA99F4F0","FX220310796")</f>
        <v>0.0</v>
      </c>
      <c r="F1962" t="inlineStr">
        <is>
          <t/>
        </is>
      </c>
      <c r="G1962" t="inlineStr">
        <is>
          <t/>
        </is>
      </c>
      <c r="H1962" t="inlineStr">
        <is>
          <t>Mailitem</t>
        </is>
      </c>
      <c r="I1962" t="inlineStr">
        <is>
          <t>MI2203750271</t>
        </is>
      </c>
      <c r="J1962" t="n">
        <v>253.0</v>
      </c>
      <c r="K1962" t="inlineStr">
        <is>
          <t>COMPLETED</t>
        </is>
      </c>
      <c r="L1962" t="inlineStr">
        <is>
          <t>MARK_AS_COMPLETED</t>
        </is>
      </c>
      <c r="M1962" t="inlineStr">
        <is>
          <t>Queue</t>
        </is>
      </c>
      <c r="N1962" t="n">
        <v>1.0</v>
      </c>
      <c r="O1962" s="1" t="n">
        <v>44644.54288194444</v>
      </c>
      <c r="P1962" s="1" t="n">
        <v>44644.549895833334</v>
      </c>
      <c r="Q1962" t="n">
        <v>209.0</v>
      </c>
      <c r="R1962" t="n">
        <v>397.0</v>
      </c>
      <c r="S1962" t="b">
        <v>0</v>
      </c>
      <c r="T1962" t="inlineStr">
        <is>
          <t>N/A</t>
        </is>
      </c>
      <c r="U1962" t="b">
        <v>0</v>
      </c>
      <c r="V1962" t="inlineStr">
        <is>
          <t>Suraj Toradmal</t>
        </is>
      </c>
      <c r="W1962" s="1" t="n">
        <v>44644.549895833334</v>
      </c>
      <c r="X1962" t="n">
        <v>216.0</v>
      </c>
      <c r="Y1962" t="n">
        <v>0.0</v>
      </c>
      <c r="Z1962" t="n">
        <v>0.0</v>
      </c>
      <c r="AA1962" t="n">
        <v>0.0</v>
      </c>
      <c r="AB1962" t="n">
        <v>0.0</v>
      </c>
      <c r="AC1962" t="n">
        <v>0.0</v>
      </c>
      <c r="AD1962" t="n">
        <v>253.0</v>
      </c>
      <c r="AE1962" t="n">
        <v>241.0</v>
      </c>
      <c r="AF1962" t="n">
        <v>0.0</v>
      </c>
      <c r="AG1962" t="n">
        <v>6.0</v>
      </c>
      <c r="AH1962" t="inlineStr">
        <is>
          <t>N/A</t>
        </is>
      </c>
      <c r="AI1962" t="inlineStr">
        <is>
          <t>N/A</t>
        </is>
      </c>
      <c r="AJ1962" t="inlineStr">
        <is>
          <t>N/A</t>
        </is>
      </c>
      <c r="AK1962" t="inlineStr">
        <is>
          <t>N/A</t>
        </is>
      </c>
      <c r="AL1962" t="inlineStr">
        <is>
          <t>N/A</t>
        </is>
      </c>
      <c r="AM1962" t="inlineStr">
        <is>
          <t>N/A</t>
        </is>
      </c>
      <c r="AN1962" t="inlineStr">
        <is>
          <t>N/A</t>
        </is>
      </c>
      <c r="AO1962" t="inlineStr">
        <is>
          <t>N/A</t>
        </is>
      </c>
      <c r="AP1962" t="inlineStr">
        <is>
          <t>N/A</t>
        </is>
      </c>
      <c r="AQ1962" t="inlineStr">
        <is>
          <t>N/A</t>
        </is>
      </c>
      <c r="AR1962" t="inlineStr">
        <is>
          <t>N/A</t>
        </is>
      </c>
      <c r="AS1962" t="inlineStr">
        <is>
          <t>N/A</t>
        </is>
      </c>
      <c r="AT1962" t="inlineStr">
        <is>
          <t>N/A</t>
        </is>
      </c>
      <c r="AU1962" t="inlineStr">
        <is>
          <t>N/A</t>
        </is>
      </c>
      <c r="AV1962" t="inlineStr">
        <is>
          <t>N/A</t>
        </is>
      </c>
      <c r="AW1962" t="inlineStr">
        <is>
          <t>N/A</t>
        </is>
      </c>
      <c r="AX1962" t="inlineStr">
        <is>
          <t>N/A</t>
        </is>
      </c>
      <c r="AY1962" t="inlineStr">
        <is>
          <t>N/A</t>
        </is>
      </c>
      <c r="AZ1962" t="inlineStr">
        <is>
          <t>N/A</t>
        </is>
      </c>
      <c r="BA1962" t="inlineStr">
        <is>
          <t>N/A</t>
        </is>
      </c>
      <c r="BB1962" t="inlineStr">
        <is>
          <t>N/A</t>
        </is>
      </c>
      <c r="BC1962" t="inlineStr">
        <is>
          <t>N/A</t>
        </is>
      </c>
      <c r="BD1962" t="inlineStr">
        <is>
          <t>N/A</t>
        </is>
      </c>
      <c r="BE1962" t="inlineStr">
        <is>
          <t>N/A</t>
        </is>
      </c>
    </row>
    <row r="1963">
      <c r="A1963" t="inlineStr">
        <is>
          <t>WI220372969</t>
        </is>
      </c>
      <c r="B1963" t="inlineStr">
        <is>
          <t>DATA_VALIDATION</t>
        </is>
      </c>
      <c r="C1963" t="inlineStr">
        <is>
          <t>201100014865</t>
        </is>
      </c>
      <c r="D1963" t="inlineStr">
        <is>
          <t>Folder</t>
        </is>
      </c>
      <c r="E1963" s="2">
        <f>HYPERLINK("capsilon://?command=openfolder&amp;siteaddress=FAM.docvelocity-na8.net&amp;folderid=FX6321B54F-3CF7-D58F-896F-58D6F7F237F7","FX22039391")</f>
        <v>0.0</v>
      </c>
      <c r="F1963" t="inlineStr">
        <is>
          <t/>
        </is>
      </c>
      <c r="G1963" t="inlineStr">
        <is>
          <t/>
        </is>
      </c>
      <c r="H1963" t="inlineStr">
        <is>
          <t>Mailitem</t>
        </is>
      </c>
      <c r="I1963" t="inlineStr">
        <is>
          <t>MI2203750633</t>
        </is>
      </c>
      <c r="J1963" t="n">
        <v>311.0</v>
      </c>
      <c r="K1963" t="inlineStr">
        <is>
          <t>COMPLETED</t>
        </is>
      </c>
      <c r="L1963" t="inlineStr">
        <is>
          <t>MARK_AS_COMPLETED</t>
        </is>
      </c>
      <c r="M1963" t="inlineStr">
        <is>
          <t>Queue</t>
        </is>
      </c>
      <c r="N1963" t="n">
        <v>1.0</v>
      </c>
      <c r="O1963" s="1" t="n">
        <v>44644.546168981484</v>
      </c>
      <c r="P1963" s="1" t="n">
        <v>44644.558217592596</v>
      </c>
      <c r="Q1963" t="n">
        <v>112.0</v>
      </c>
      <c r="R1963" t="n">
        <v>929.0</v>
      </c>
      <c r="S1963" t="b">
        <v>0</v>
      </c>
      <c r="T1963" t="inlineStr">
        <is>
          <t>N/A</t>
        </is>
      </c>
      <c r="U1963" t="b">
        <v>0</v>
      </c>
      <c r="V1963" t="inlineStr">
        <is>
          <t>Suraj Toradmal</t>
        </is>
      </c>
      <c r="W1963" s="1" t="n">
        <v>44644.558217592596</v>
      </c>
      <c r="X1963" t="n">
        <v>718.0</v>
      </c>
      <c r="Y1963" t="n">
        <v>0.0</v>
      </c>
      <c r="Z1963" t="n">
        <v>0.0</v>
      </c>
      <c r="AA1963" t="n">
        <v>0.0</v>
      </c>
      <c r="AB1963" t="n">
        <v>0.0</v>
      </c>
      <c r="AC1963" t="n">
        <v>0.0</v>
      </c>
      <c r="AD1963" t="n">
        <v>311.0</v>
      </c>
      <c r="AE1963" t="n">
        <v>275.0</v>
      </c>
      <c r="AF1963" t="n">
        <v>1.0</v>
      </c>
      <c r="AG1963" t="n">
        <v>14.0</v>
      </c>
      <c r="AH1963" t="inlineStr">
        <is>
          <t>N/A</t>
        </is>
      </c>
      <c r="AI1963" t="inlineStr">
        <is>
          <t>N/A</t>
        </is>
      </c>
      <c r="AJ1963" t="inlineStr">
        <is>
          <t>N/A</t>
        </is>
      </c>
      <c r="AK1963" t="inlineStr">
        <is>
          <t>N/A</t>
        </is>
      </c>
      <c r="AL1963" t="inlineStr">
        <is>
          <t>N/A</t>
        </is>
      </c>
      <c r="AM1963" t="inlineStr">
        <is>
          <t>N/A</t>
        </is>
      </c>
      <c r="AN1963" t="inlineStr">
        <is>
          <t>N/A</t>
        </is>
      </c>
      <c r="AO1963" t="inlineStr">
        <is>
          <t>N/A</t>
        </is>
      </c>
      <c r="AP1963" t="inlineStr">
        <is>
          <t>N/A</t>
        </is>
      </c>
      <c r="AQ1963" t="inlineStr">
        <is>
          <t>N/A</t>
        </is>
      </c>
      <c r="AR1963" t="inlineStr">
        <is>
          <t>N/A</t>
        </is>
      </c>
      <c r="AS1963" t="inlineStr">
        <is>
          <t>N/A</t>
        </is>
      </c>
      <c r="AT1963" t="inlineStr">
        <is>
          <t>N/A</t>
        </is>
      </c>
      <c r="AU1963" t="inlineStr">
        <is>
          <t>N/A</t>
        </is>
      </c>
      <c r="AV1963" t="inlineStr">
        <is>
          <t>N/A</t>
        </is>
      </c>
      <c r="AW1963" t="inlineStr">
        <is>
          <t>N/A</t>
        </is>
      </c>
      <c r="AX1963" t="inlineStr">
        <is>
          <t>N/A</t>
        </is>
      </c>
      <c r="AY1963" t="inlineStr">
        <is>
          <t>N/A</t>
        </is>
      </c>
      <c r="AZ1963" t="inlineStr">
        <is>
          <t>N/A</t>
        </is>
      </c>
      <c r="BA1963" t="inlineStr">
        <is>
          <t>N/A</t>
        </is>
      </c>
      <c r="BB1963" t="inlineStr">
        <is>
          <t>N/A</t>
        </is>
      </c>
      <c r="BC1963" t="inlineStr">
        <is>
          <t>N/A</t>
        </is>
      </c>
      <c r="BD1963" t="inlineStr">
        <is>
          <t>N/A</t>
        </is>
      </c>
      <c r="BE1963" t="inlineStr">
        <is>
          <t>N/A</t>
        </is>
      </c>
    </row>
    <row r="1964">
      <c r="A1964" t="inlineStr">
        <is>
          <t>WI220372996</t>
        </is>
      </c>
      <c r="B1964" t="inlineStr">
        <is>
          <t>DATA_VALIDATION</t>
        </is>
      </c>
      <c r="C1964" t="inlineStr">
        <is>
          <t>201300022372</t>
        </is>
      </c>
      <c r="D1964" t="inlineStr">
        <is>
          <t>Folder</t>
        </is>
      </c>
      <c r="E1964" s="2">
        <f>HYPERLINK("capsilon://?command=openfolder&amp;siteaddress=FAM.docvelocity-na8.net&amp;folderid=FX7F14C507-EDAF-B697-7EA9-64BD00A639D8","FX220310553")</f>
        <v>0.0</v>
      </c>
      <c r="F1964" t="inlineStr">
        <is>
          <t/>
        </is>
      </c>
      <c r="G1964" t="inlineStr">
        <is>
          <t/>
        </is>
      </c>
      <c r="H1964" t="inlineStr">
        <is>
          <t>Mailitem</t>
        </is>
      </c>
      <c r="I1964" t="inlineStr">
        <is>
          <t>MI2203749522</t>
        </is>
      </c>
      <c r="J1964" t="n">
        <v>284.0</v>
      </c>
      <c r="K1964" t="inlineStr">
        <is>
          <t>COMPLETED</t>
        </is>
      </c>
      <c r="L1964" t="inlineStr">
        <is>
          <t>MARK_AS_COMPLETED</t>
        </is>
      </c>
      <c r="M1964" t="inlineStr">
        <is>
          <t>Queue</t>
        </is>
      </c>
      <c r="N1964" t="n">
        <v>2.0</v>
      </c>
      <c r="O1964" s="1" t="n">
        <v>44644.54820601852</v>
      </c>
      <c r="P1964" s="1" t="n">
        <v>44644.579201388886</v>
      </c>
      <c r="Q1964" t="n">
        <v>840.0</v>
      </c>
      <c r="R1964" t="n">
        <v>1838.0</v>
      </c>
      <c r="S1964" t="b">
        <v>0</v>
      </c>
      <c r="T1964" t="inlineStr">
        <is>
          <t>N/A</t>
        </is>
      </c>
      <c r="U1964" t="b">
        <v>1</v>
      </c>
      <c r="V1964" t="inlineStr">
        <is>
          <t>Sagar Belhekar</t>
        </is>
      </c>
      <c r="W1964" s="1" t="n">
        <v>44644.56337962963</v>
      </c>
      <c r="X1964" t="n">
        <v>1292.0</v>
      </c>
      <c r="Y1964" t="n">
        <v>190.0</v>
      </c>
      <c r="Z1964" t="n">
        <v>0.0</v>
      </c>
      <c r="AA1964" t="n">
        <v>190.0</v>
      </c>
      <c r="AB1964" t="n">
        <v>54.0</v>
      </c>
      <c r="AC1964" t="n">
        <v>53.0</v>
      </c>
      <c r="AD1964" t="n">
        <v>94.0</v>
      </c>
      <c r="AE1964" t="n">
        <v>0.0</v>
      </c>
      <c r="AF1964" t="n">
        <v>0.0</v>
      </c>
      <c r="AG1964" t="n">
        <v>0.0</v>
      </c>
      <c r="AH1964" t="inlineStr">
        <is>
          <t>Vikash Suryakanth Parmar</t>
        </is>
      </c>
      <c r="AI1964" s="1" t="n">
        <v>44644.579201388886</v>
      </c>
      <c r="AJ1964" t="n">
        <v>440.0</v>
      </c>
      <c r="AK1964" t="n">
        <v>4.0</v>
      </c>
      <c r="AL1964" t="n">
        <v>0.0</v>
      </c>
      <c r="AM1964" t="n">
        <v>4.0</v>
      </c>
      <c r="AN1964" t="n">
        <v>54.0</v>
      </c>
      <c r="AO1964" t="n">
        <v>2.0</v>
      </c>
      <c r="AP1964" t="n">
        <v>90.0</v>
      </c>
      <c r="AQ1964" t="n">
        <v>0.0</v>
      </c>
      <c r="AR1964" t="n">
        <v>0.0</v>
      </c>
      <c r="AS1964" t="n">
        <v>0.0</v>
      </c>
      <c r="AT1964" t="inlineStr">
        <is>
          <t>N/A</t>
        </is>
      </c>
      <c r="AU1964" t="inlineStr">
        <is>
          <t>N/A</t>
        </is>
      </c>
      <c r="AV1964" t="inlineStr">
        <is>
          <t>N/A</t>
        </is>
      </c>
      <c r="AW1964" t="inlineStr">
        <is>
          <t>N/A</t>
        </is>
      </c>
      <c r="AX1964" t="inlineStr">
        <is>
          <t>N/A</t>
        </is>
      </c>
      <c r="AY1964" t="inlineStr">
        <is>
          <t>N/A</t>
        </is>
      </c>
      <c r="AZ1964" t="inlineStr">
        <is>
          <t>N/A</t>
        </is>
      </c>
      <c r="BA1964" t="inlineStr">
        <is>
          <t>N/A</t>
        </is>
      </c>
      <c r="BB1964" t="inlineStr">
        <is>
          <t>N/A</t>
        </is>
      </c>
      <c r="BC1964" t="inlineStr">
        <is>
          <t>N/A</t>
        </is>
      </c>
      <c r="BD1964" t="inlineStr">
        <is>
          <t>N/A</t>
        </is>
      </c>
      <c r="BE1964" t="inlineStr">
        <is>
          <t>N/A</t>
        </is>
      </c>
    </row>
    <row r="1965">
      <c r="A1965" t="inlineStr">
        <is>
          <t>WI220373005</t>
        </is>
      </c>
      <c r="B1965" t="inlineStr">
        <is>
          <t>DATA_VALIDATION</t>
        </is>
      </c>
      <c r="C1965" t="inlineStr">
        <is>
          <t>201300022387</t>
        </is>
      </c>
      <c r="D1965" t="inlineStr">
        <is>
          <t>Folder</t>
        </is>
      </c>
      <c r="E1965" s="2">
        <f>HYPERLINK("capsilon://?command=openfolder&amp;siteaddress=FAM.docvelocity-na8.net&amp;folderid=FX82C9F6B3-E264-A686-4376-2EEFFA99F4F0","FX220310796")</f>
        <v>0.0</v>
      </c>
      <c r="F1965" t="inlineStr">
        <is>
          <t/>
        </is>
      </c>
      <c r="G1965" t="inlineStr">
        <is>
          <t/>
        </is>
      </c>
      <c r="H1965" t="inlineStr">
        <is>
          <t>Mailitem</t>
        </is>
      </c>
      <c r="I1965" t="inlineStr">
        <is>
          <t>MI2203750271</t>
        </is>
      </c>
      <c r="J1965" t="n">
        <v>353.0</v>
      </c>
      <c r="K1965" t="inlineStr">
        <is>
          <t>COMPLETED</t>
        </is>
      </c>
      <c r="L1965" t="inlineStr">
        <is>
          <t>MARK_AS_COMPLETED</t>
        </is>
      </c>
      <c r="M1965" t="inlineStr">
        <is>
          <t>Queue</t>
        </is>
      </c>
      <c r="N1965" t="n">
        <v>2.0</v>
      </c>
      <c r="O1965" s="1" t="n">
        <v>44644.55079861111</v>
      </c>
      <c r="P1965" s="1" t="n">
        <v>44644.584502314814</v>
      </c>
      <c r="Q1965" t="n">
        <v>1314.0</v>
      </c>
      <c r="R1965" t="n">
        <v>1598.0</v>
      </c>
      <c r="S1965" t="b">
        <v>0</v>
      </c>
      <c r="T1965" t="inlineStr">
        <is>
          <t>N/A</t>
        </is>
      </c>
      <c r="U1965" t="b">
        <v>1</v>
      </c>
      <c r="V1965" t="inlineStr">
        <is>
          <t>Nayan Naramshettiwar</t>
        </is>
      </c>
      <c r="W1965" s="1" t="n">
        <v>44644.564050925925</v>
      </c>
      <c r="X1965" t="n">
        <v>1141.0</v>
      </c>
      <c r="Y1965" t="n">
        <v>319.0</v>
      </c>
      <c r="Z1965" t="n">
        <v>0.0</v>
      </c>
      <c r="AA1965" t="n">
        <v>319.0</v>
      </c>
      <c r="AB1965" t="n">
        <v>0.0</v>
      </c>
      <c r="AC1965" t="n">
        <v>26.0</v>
      </c>
      <c r="AD1965" t="n">
        <v>34.0</v>
      </c>
      <c r="AE1965" t="n">
        <v>0.0</v>
      </c>
      <c r="AF1965" t="n">
        <v>0.0</v>
      </c>
      <c r="AG1965" t="n">
        <v>0.0</v>
      </c>
      <c r="AH1965" t="inlineStr">
        <is>
          <t>Vikash Suryakanth Parmar</t>
        </is>
      </c>
      <c r="AI1965" s="1" t="n">
        <v>44644.584502314814</v>
      </c>
      <c r="AJ1965" t="n">
        <v>457.0</v>
      </c>
      <c r="AK1965" t="n">
        <v>0.0</v>
      </c>
      <c r="AL1965" t="n">
        <v>0.0</v>
      </c>
      <c r="AM1965" t="n">
        <v>0.0</v>
      </c>
      <c r="AN1965" t="n">
        <v>0.0</v>
      </c>
      <c r="AO1965" t="n">
        <v>0.0</v>
      </c>
      <c r="AP1965" t="n">
        <v>34.0</v>
      </c>
      <c r="AQ1965" t="n">
        <v>0.0</v>
      </c>
      <c r="AR1965" t="n">
        <v>0.0</v>
      </c>
      <c r="AS1965" t="n">
        <v>0.0</v>
      </c>
      <c r="AT1965" t="inlineStr">
        <is>
          <t>N/A</t>
        </is>
      </c>
      <c r="AU1965" t="inlineStr">
        <is>
          <t>N/A</t>
        </is>
      </c>
      <c r="AV1965" t="inlineStr">
        <is>
          <t>N/A</t>
        </is>
      </c>
      <c r="AW1965" t="inlineStr">
        <is>
          <t>N/A</t>
        </is>
      </c>
      <c r="AX1965" t="inlineStr">
        <is>
          <t>N/A</t>
        </is>
      </c>
      <c r="AY1965" t="inlineStr">
        <is>
          <t>N/A</t>
        </is>
      </c>
      <c r="AZ1965" t="inlineStr">
        <is>
          <t>N/A</t>
        </is>
      </c>
      <c r="BA1965" t="inlineStr">
        <is>
          <t>N/A</t>
        </is>
      </c>
      <c r="BB1965" t="inlineStr">
        <is>
          <t>N/A</t>
        </is>
      </c>
      <c r="BC1965" t="inlineStr">
        <is>
          <t>N/A</t>
        </is>
      </c>
      <c r="BD1965" t="inlineStr">
        <is>
          <t>N/A</t>
        </is>
      </c>
      <c r="BE1965" t="inlineStr">
        <is>
          <t>N/A</t>
        </is>
      </c>
    </row>
    <row r="1966">
      <c r="A1966" t="inlineStr">
        <is>
          <t>WI220373022</t>
        </is>
      </c>
      <c r="B1966" t="inlineStr">
        <is>
          <t>DATA_VALIDATION</t>
        </is>
      </c>
      <c r="C1966" t="inlineStr">
        <is>
          <t>201110012633</t>
        </is>
      </c>
      <c r="D1966" t="inlineStr">
        <is>
          <t>Folder</t>
        </is>
      </c>
      <c r="E1966" s="2">
        <f>HYPERLINK("capsilon://?command=openfolder&amp;siteaddress=FAM.docvelocity-na8.net&amp;folderid=FX1FEDDEB0-EB5C-ACF8-D3CF-ED815F0D63CC","FX220310317")</f>
        <v>0.0</v>
      </c>
      <c r="F1966" t="inlineStr">
        <is>
          <t/>
        </is>
      </c>
      <c r="G1966" t="inlineStr">
        <is>
          <t/>
        </is>
      </c>
      <c r="H1966" t="inlineStr">
        <is>
          <t>Mailitem</t>
        </is>
      </c>
      <c r="I1966" t="inlineStr">
        <is>
          <t>MI2203751326</t>
        </is>
      </c>
      <c r="J1966" t="n">
        <v>99.0</v>
      </c>
      <c r="K1966" t="inlineStr">
        <is>
          <t>COMPLETED</t>
        </is>
      </c>
      <c r="L1966" t="inlineStr">
        <is>
          <t>MARK_AS_COMPLETED</t>
        </is>
      </c>
      <c r="M1966" t="inlineStr">
        <is>
          <t>Queue</t>
        </is>
      </c>
      <c r="N1966" t="n">
        <v>2.0</v>
      </c>
      <c r="O1966" s="1" t="n">
        <v>44644.55295138889</v>
      </c>
      <c r="P1966" s="1" t="n">
        <v>44644.58568287037</v>
      </c>
      <c r="Q1966" t="n">
        <v>2235.0</v>
      </c>
      <c r="R1966" t="n">
        <v>593.0</v>
      </c>
      <c r="S1966" t="b">
        <v>0</v>
      </c>
      <c r="T1966" t="inlineStr">
        <is>
          <t>N/A</t>
        </is>
      </c>
      <c r="U1966" t="b">
        <v>0</v>
      </c>
      <c r="V1966" t="inlineStr">
        <is>
          <t>Payal Pathare</t>
        </is>
      </c>
      <c r="W1966" s="1" t="n">
        <v>44644.55871527778</v>
      </c>
      <c r="X1966" t="n">
        <v>492.0</v>
      </c>
      <c r="Y1966" t="n">
        <v>84.0</v>
      </c>
      <c r="Z1966" t="n">
        <v>0.0</v>
      </c>
      <c r="AA1966" t="n">
        <v>84.0</v>
      </c>
      <c r="AB1966" t="n">
        <v>0.0</v>
      </c>
      <c r="AC1966" t="n">
        <v>33.0</v>
      </c>
      <c r="AD1966" t="n">
        <v>15.0</v>
      </c>
      <c r="AE1966" t="n">
        <v>0.0</v>
      </c>
      <c r="AF1966" t="n">
        <v>0.0</v>
      </c>
      <c r="AG1966" t="n">
        <v>0.0</v>
      </c>
      <c r="AH1966" t="inlineStr">
        <is>
          <t>Vikash Suryakanth Parmar</t>
        </is>
      </c>
      <c r="AI1966" s="1" t="n">
        <v>44644.58568287037</v>
      </c>
      <c r="AJ1966" t="n">
        <v>101.0</v>
      </c>
      <c r="AK1966" t="n">
        <v>2.0</v>
      </c>
      <c r="AL1966" t="n">
        <v>0.0</v>
      </c>
      <c r="AM1966" t="n">
        <v>2.0</v>
      </c>
      <c r="AN1966" t="n">
        <v>0.0</v>
      </c>
      <c r="AO1966" t="n">
        <v>1.0</v>
      </c>
      <c r="AP1966" t="n">
        <v>13.0</v>
      </c>
      <c r="AQ1966" t="n">
        <v>0.0</v>
      </c>
      <c r="AR1966" t="n">
        <v>0.0</v>
      </c>
      <c r="AS1966" t="n">
        <v>0.0</v>
      </c>
      <c r="AT1966" t="inlineStr">
        <is>
          <t>N/A</t>
        </is>
      </c>
      <c r="AU1966" t="inlineStr">
        <is>
          <t>N/A</t>
        </is>
      </c>
      <c r="AV1966" t="inlineStr">
        <is>
          <t>N/A</t>
        </is>
      </c>
      <c r="AW1966" t="inlineStr">
        <is>
          <t>N/A</t>
        </is>
      </c>
      <c r="AX1966" t="inlineStr">
        <is>
          <t>N/A</t>
        </is>
      </c>
      <c r="AY1966" t="inlineStr">
        <is>
          <t>N/A</t>
        </is>
      </c>
      <c r="AZ1966" t="inlineStr">
        <is>
          <t>N/A</t>
        </is>
      </c>
      <c r="BA1966" t="inlineStr">
        <is>
          <t>N/A</t>
        </is>
      </c>
      <c r="BB1966" t="inlineStr">
        <is>
          <t>N/A</t>
        </is>
      </c>
      <c r="BC1966" t="inlineStr">
        <is>
          <t>N/A</t>
        </is>
      </c>
      <c r="BD1966" t="inlineStr">
        <is>
          <t>N/A</t>
        </is>
      </c>
      <c r="BE1966" t="inlineStr">
        <is>
          <t>N/A</t>
        </is>
      </c>
    </row>
    <row r="1967">
      <c r="A1967" t="inlineStr">
        <is>
          <t>WI220373028</t>
        </is>
      </c>
      <c r="B1967" t="inlineStr">
        <is>
          <t>DATA_VALIDATION</t>
        </is>
      </c>
      <c r="C1967" t="inlineStr">
        <is>
          <t>201110012633</t>
        </is>
      </c>
      <c r="D1967" t="inlineStr">
        <is>
          <t>Folder</t>
        </is>
      </c>
      <c r="E1967" s="2">
        <f>HYPERLINK("capsilon://?command=openfolder&amp;siteaddress=FAM.docvelocity-na8.net&amp;folderid=FX1FEDDEB0-EB5C-ACF8-D3CF-ED815F0D63CC","FX220310317")</f>
        <v>0.0</v>
      </c>
      <c r="F1967" t="inlineStr">
        <is>
          <t/>
        </is>
      </c>
      <c r="G1967" t="inlineStr">
        <is>
          <t/>
        </is>
      </c>
      <c r="H1967" t="inlineStr">
        <is>
          <t>Mailitem</t>
        </is>
      </c>
      <c r="I1967" t="inlineStr">
        <is>
          <t>MI2203751398</t>
        </is>
      </c>
      <c r="J1967" t="n">
        <v>114.0</v>
      </c>
      <c r="K1967" t="inlineStr">
        <is>
          <t>COMPLETED</t>
        </is>
      </c>
      <c r="L1967" t="inlineStr">
        <is>
          <t>MARK_AS_COMPLETED</t>
        </is>
      </c>
      <c r="M1967" t="inlineStr">
        <is>
          <t>Queue</t>
        </is>
      </c>
      <c r="N1967" t="n">
        <v>2.0</v>
      </c>
      <c r="O1967" s="1" t="n">
        <v>44644.553622685184</v>
      </c>
      <c r="P1967" s="1" t="n">
        <v>44644.59185185185</v>
      </c>
      <c r="Q1967" t="n">
        <v>2333.0</v>
      </c>
      <c r="R1967" t="n">
        <v>970.0</v>
      </c>
      <c r="S1967" t="b">
        <v>0</v>
      </c>
      <c r="T1967" t="inlineStr">
        <is>
          <t>N/A</t>
        </is>
      </c>
      <c r="U1967" t="b">
        <v>0</v>
      </c>
      <c r="V1967" t="inlineStr">
        <is>
          <t>Ganesh Bavdiwale</t>
        </is>
      </c>
      <c r="W1967" s="1" t="n">
        <v>44644.55825231481</v>
      </c>
      <c r="X1967" t="n">
        <v>395.0</v>
      </c>
      <c r="Y1967" t="n">
        <v>79.0</v>
      </c>
      <c r="Z1967" t="n">
        <v>0.0</v>
      </c>
      <c r="AA1967" t="n">
        <v>79.0</v>
      </c>
      <c r="AB1967" t="n">
        <v>0.0</v>
      </c>
      <c r="AC1967" t="n">
        <v>18.0</v>
      </c>
      <c r="AD1967" t="n">
        <v>35.0</v>
      </c>
      <c r="AE1967" t="n">
        <v>0.0</v>
      </c>
      <c r="AF1967" t="n">
        <v>0.0</v>
      </c>
      <c r="AG1967" t="n">
        <v>0.0</v>
      </c>
      <c r="AH1967" t="inlineStr">
        <is>
          <t>Ketan Pathak</t>
        </is>
      </c>
      <c r="AI1967" s="1" t="n">
        <v>44644.59185185185</v>
      </c>
      <c r="AJ1967" t="n">
        <v>575.0</v>
      </c>
      <c r="AK1967" t="n">
        <v>0.0</v>
      </c>
      <c r="AL1967" t="n">
        <v>0.0</v>
      </c>
      <c r="AM1967" t="n">
        <v>0.0</v>
      </c>
      <c r="AN1967" t="n">
        <v>0.0</v>
      </c>
      <c r="AO1967" t="n">
        <v>0.0</v>
      </c>
      <c r="AP1967" t="n">
        <v>35.0</v>
      </c>
      <c r="AQ1967" t="n">
        <v>0.0</v>
      </c>
      <c r="AR1967" t="n">
        <v>0.0</v>
      </c>
      <c r="AS1967" t="n">
        <v>0.0</v>
      </c>
      <c r="AT1967" t="inlineStr">
        <is>
          <t>N/A</t>
        </is>
      </c>
      <c r="AU1967" t="inlineStr">
        <is>
          <t>N/A</t>
        </is>
      </c>
      <c r="AV1967" t="inlineStr">
        <is>
          <t>N/A</t>
        </is>
      </c>
      <c r="AW1967" t="inlineStr">
        <is>
          <t>N/A</t>
        </is>
      </c>
      <c r="AX1967" t="inlineStr">
        <is>
          <t>N/A</t>
        </is>
      </c>
      <c r="AY1967" t="inlineStr">
        <is>
          <t>N/A</t>
        </is>
      </c>
      <c r="AZ1967" t="inlineStr">
        <is>
          <t>N/A</t>
        </is>
      </c>
      <c r="BA1967" t="inlineStr">
        <is>
          <t>N/A</t>
        </is>
      </c>
      <c r="BB1967" t="inlineStr">
        <is>
          <t>N/A</t>
        </is>
      </c>
      <c r="BC1967" t="inlineStr">
        <is>
          <t>N/A</t>
        </is>
      </c>
      <c r="BD1967" t="inlineStr">
        <is>
          <t>N/A</t>
        </is>
      </c>
      <c r="BE1967" t="inlineStr">
        <is>
          <t>N/A</t>
        </is>
      </c>
    </row>
    <row r="1968">
      <c r="A1968" t="inlineStr">
        <is>
          <t>WI220373030</t>
        </is>
      </c>
      <c r="B1968" t="inlineStr">
        <is>
          <t>DATA_VALIDATION</t>
        </is>
      </c>
      <c r="C1968" t="inlineStr">
        <is>
          <t>201110012633</t>
        </is>
      </c>
      <c r="D1968" t="inlineStr">
        <is>
          <t>Folder</t>
        </is>
      </c>
      <c r="E1968" s="2">
        <f>HYPERLINK("capsilon://?command=openfolder&amp;siteaddress=FAM.docvelocity-na8.net&amp;folderid=FX1FEDDEB0-EB5C-ACF8-D3CF-ED815F0D63CC","FX220310317")</f>
        <v>0.0</v>
      </c>
      <c r="F1968" t="inlineStr">
        <is>
          <t/>
        </is>
      </c>
      <c r="G1968" t="inlineStr">
        <is>
          <t/>
        </is>
      </c>
      <c r="H1968" t="inlineStr">
        <is>
          <t>Mailitem</t>
        </is>
      </c>
      <c r="I1968" t="inlineStr">
        <is>
          <t>MI2203751421</t>
        </is>
      </c>
      <c r="J1968" t="n">
        <v>28.0</v>
      </c>
      <c r="K1968" t="inlineStr">
        <is>
          <t>COMPLETED</t>
        </is>
      </c>
      <c r="L1968" t="inlineStr">
        <is>
          <t>MARK_AS_COMPLETED</t>
        </is>
      </c>
      <c r="M1968" t="inlineStr">
        <is>
          <t>Queue</t>
        </is>
      </c>
      <c r="N1968" t="n">
        <v>2.0</v>
      </c>
      <c r="O1968" s="1" t="n">
        <v>44644.55373842592</v>
      </c>
      <c r="P1968" s="1" t="n">
        <v>44644.58605324074</v>
      </c>
      <c r="Q1968" t="n">
        <v>2292.0</v>
      </c>
      <c r="R1968" t="n">
        <v>500.0</v>
      </c>
      <c r="S1968" t="b">
        <v>0</v>
      </c>
      <c r="T1968" t="inlineStr">
        <is>
          <t>N/A</t>
        </is>
      </c>
      <c r="U1968" t="b">
        <v>0</v>
      </c>
      <c r="V1968" t="inlineStr">
        <is>
          <t>Nikita Mandage</t>
        </is>
      </c>
      <c r="W1968" s="1" t="n">
        <v>44644.55920138889</v>
      </c>
      <c r="X1968" t="n">
        <v>469.0</v>
      </c>
      <c r="Y1968" t="n">
        <v>21.0</v>
      </c>
      <c r="Z1968" t="n">
        <v>0.0</v>
      </c>
      <c r="AA1968" t="n">
        <v>21.0</v>
      </c>
      <c r="AB1968" t="n">
        <v>0.0</v>
      </c>
      <c r="AC1968" t="n">
        <v>1.0</v>
      </c>
      <c r="AD1968" t="n">
        <v>7.0</v>
      </c>
      <c r="AE1968" t="n">
        <v>0.0</v>
      </c>
      <c r="AF1968" t="n">
        <v>0.0</v>
      </c>
      <c r="AG1968" t="n">
        <v>0.0</v>
      </c>
      <c r="AH1968" t="inlineStr">
        <is>
          <t>Vikash Suryakanth Parmar</t>
        </is>
      </c>
      <c r="AI1968" s="1" t="n">
        <v>44644.58605324074</v>
      </c>
      <c r="AJ1968" t="n">
        <v>31.0</v>
      </c>
      <c r="AK1968" t="n">
        <v>0.0</v>
      </c>
      <c r="AL1968" t="n">
        <v>0.0</v>
      </c>
      <c r="AM1968" t="n">
        <v>0.0</v>
      </c>
      <c r="AN1968" t="n">
        <v>0.0</v>
      </c>
      <c r="AO1968" t="n">
        <v>0.0</v>
      </c>
      <c r="AP1968" t="n">
        <v>7.0</v>
      </c>
      <c r="AQ1968" t="n">
        <v>0.0</v>
      </c>
      <c r="AR1968" t="n">
        <v>0.0</v>
      </c>
      <c r="AS1968" t="n">
        <v>0.0</v>
      </c>
      <c r="AT1968" t="inlineStr">
        <is>
          <t>N/A</t>
        </is>
      </c>
      <c r="AU1968" t="inlineStr">
        <is>
          <t>N/A</t>
        </is>
      </c>
      <c r="AV1968" t="inlineStr">
        <is>
          <t>N/A</t>
        </is>
      </c>
      <c r="AW1968" t="inlineStr">
        <is>
          <t>N/A</t>
        </is>
      </c>
      <c r="AX1968" t="inlineStr">
        <is>
          <t>N/A</t>
        </is>
      </c>
      <c r="AY1968" t="inlineStr">
        <is>
          <t>N/A</t>
        </is>
      </c>
      <c r="AZ1968" t="inlineStr">
        <is>
          <t>N/A</t>
        </is>
      </c>
      <c r="BA1968" t="inlineStr">
        <is>
          <t>N/A</t>
        </is>
      </c>
      <c r="BB1968" t="inlineStr">
        <is>
          <t>N/A</t>
        </is>
      </c>
      <c r="BC1968" t="inlineStr">
        <is>
          <t>N/A</t>
        </is>
      </c>
      <c r="BD1968" t="inlineStr">
        <is>
          <t>N/A</t>
        </is>
      </c>
      <c r="BE1968" t="inlineStr">
        <is>
          <t>N/A</t>
        </is>
      </c>
    </row>
    <row r="1969">
      <c r="A1969" t="inlineStr">
        <is>
          <t>WI220373033</t>
        </is>
      </c>
      <c r="B1969" t="inlineStr">
        <is>
          <t>DATA_VALIDATION</t>
        </is>
      </c>
      <c r="C1969" t="inlineStr">
        <is>
          <t>201330005980</t>
        </is>
      </c>
      <c r="D1969" t="inlineStr">
        <is>
          <t>Folder</t>
        </is>
      </c>
      <c r="E1969" s="2">
        <f>HYPERLINK("capsilon://?command=openfolder&amp;siteaddress=FAM.docvelocity-na8.net&amp;folderid=FX3ED6CD61-2F2F-F80E-E95A-A0575E5C80A3","FX22039828")</f>
        <v>0.0</v>
      </c>
      <c r="F1969" t="inlineStr">
        <is>
          <t/>
        </is>
      </c>
      <c r="G1969" t="inlineStr">
        <is>
          <t/>
        </is>
      </c>
      <c r="H1969" t="inlineStr">
        <is>
          <t>Mailitem</t>
        </is>
      </c>
      <c r="I1969" t="inlineStr">
        <is>
          <t>MI2203751449</t>
        </is>
      </c>
      <c r="J1969" t="n">
        <v>0.0</v>
      </c>
      <c r="K1969" t="inlineStr">
        <is>
          <t>COMPLETED</t>
        </is>
      </c>
      <c r="L1969" t="inlineStr">
        <is>
          <t>MARK_AS_COMPLETED</t>
        </is>
      </c>
      <c r="M1969" t="inlineStr">
        <is>
          <t>Queue</t>
        </is>
      </c>
      <c r="N1969" t="n">
        <v>2.0</v>
      </c>
      <c r="O1969" s="1" t="n">
        <v>44644.5537962963</v>
      </c>
      <c r="P1969" s="1" t="n">
        <v>44644.58677083333</v>
      </c>
      <c r="Q1969" t="n">
        <v>2501.0</v>
      </c>
      <c r="R1969" t="n">
        <v>348.0</v>
      </c>
      <c r="S1969" t="b">
        <v>0</v>
      </c>
      <c r="T1969" t="inlineStr">
        <is>
          <t>N/A</t>
        </is>
      </c>
      <c r="U1969" t="b">
        <v>0</v>
      </c>
      <c r="V1969" t="inlineStr">
        <is>
          <t>Swapnil Chavan</t>
        </is>
      </c>
      <c r="W1969" s="1" t="n">
        <v>44644.557800925926</v>
      </c>
      <c r="X1969" t="n">
        <v>286.0</v>
      </c>
      <c r="Y1969" t="n">
        <v>9.0</v>
      </c>
      <c r="Z1969" t="n">
        <v>0.0</v>
      </c>
      <c r="AA1969" t="n">
        <v>9.0</v>
      </c>
      <c r="AB1969" t="n">
        <v>0.0</v>
      </c>
      <c r="AC1969" t="n">
        <v>1.0</v>
      </c>
      <c r="AD1969" t="n">
        <v>-9.0</v>
      </c>
      <c r="AE1969" t="n">
        <v>0.0</v>
      </c>
      <c r="AF1969" t="n">
        <v>0.0</v>
      </c>
      <c r="AG1969" t="n">
        <v>0.0</v>
      </c>
      <c r="AH1969" t="inlineStr">
        <is>
          <t>Vikash Suryakanth Parmar</t>
        </is>
      </c>
      <c r="AI1969" s="1" t="n">
        <v>44644.58677083333</v>
      </c>
      <c r="AJ1969" t="n">
        <v>62.0</v>
      </c>
      <c r="AK1969" t="n">
        <v>0.0</v>
      </c>
      <c r="AL1969" t="n">
        <v>0.0</v>
      </c>
      <c r="AM1969" t="n">
        <v>0.0</v>
      </c>
      <c r="AN1969" t="n">
        <v>0.0</v>
      </c>
      <c r="AO1969" t="n">
        <v>0.0</v>
      </c>
      <c r="AP1969" t="n">
        <v>-9.0</v>
      </c>
      <c r="AQ1969" t="n">
        <v>0.0</v>
      </c>
      <c r="AR1969" t="n">
        <v>0.0</v>
      </c>
      <c r="AS1969" t="n">
        <v>0.0</v>
      </c>
      <c r="AT1969" t="inlineStr">
        <is>
          <t>N/A</t>
        </is>
      </c>
      <c r="AU1969" t="inlineStr">
        <is>
          <t>N/A</t>
        </is>
      </c>
      <c r="AV1969" t="inlineStr">
        <is>
          <t>N/A</t>
        </is>
      </c>
      <c r="AW1969" t="inlineStr">
        <is>
          <t>N/A</t>
        </is>
      </c>
      <c r="AX1969" t="inlineStr">
        <is>
          <t>N/A</t>
        </is>
      </c>
      <c r="AY1969" t="inlineStr">
        <is>
          <t>N/A</t>
        </is>
      </c>
      <c r="AZ1969" t="inlineStr">
        <is>
          <t>N/A</t>
        </is>
      </c>
      <c r="BA1969" t="inlineStr">
        <is>
          <t>N/A</t>
        </is>
      </c>
      <c r="BB1969" t="inlineStr">
        <is>
          <t>N/A</t>
        </is>
      </c>
      <c r="BC1969" t="inlineStr">
        <is>
          <t>N/A</t>
        </is>
      </c>
      <c r="BD1969" t="inlineStr">
        <is>
          <t>N/A</t>
        </is>
      </c>
      <c r="BE1969" t="inlineStr">
        <is>
          <t>N/A</t>
        </is>
      </c>
    </row>
    <row r="1970">
      <c r="A1970" t="inlineStr">
        <is>
          <t>WI220373034</t>
        </is>
      </c>
      <c r="B1970" t="inlineStr">
        <is>
          <t>DATA_VALIDATION</t>
        </is>
      </c>
      <c r="C1970" t="inlineStr">
        <is>
          <t>201110012633</t>
        </is>
      </c>
      <c r="D1970" t="inlineStr">
        <is>
          <t>Folder</t>
        </is>
      </c>
      <c r="E1970" s="2">
        <f>HYPERLINK("capsilon://?command=openfolder&amp;siteaddress=FAM.docvelocity-na8.net&amp;folderid=FX1FEDDEB0-EB5C-ACF8-D3CF-ED815F0D63CC","FX220310317")</f>
        <v>0.0</v>
      </c>
      <c r="F1970" t="inlineStr">
        <is>
          <t/>
        </is>
      </c>
      <c r="G1970" t="inlineStr">
        <is>
          <t/>
        </is>
      </c>
      <c r="H1970" t="inlineStr">
        <is>
          <t>Mailitem</t>
        </is>
      </c>
      <c r="I1970" t="inlineStr">
        <is>
          <t>MI2203751436</t>
        </is>
      </c>
      <c r="J1970" t="n">
        <v>99.0</v>
      </c>
      <c r="K1970" t="inlineStr">
        <is>
          <t>COMPLETED</t>
        </is>
      </c>
      <c r="L1970" t="inlineStr">
        <is>
          <t>MARK_AS_COMPLETED</t>
        </is>
      </c>
      <c r="M1970" t="inlineStr">
        <is>
          <t>Queue</t>
        </is>
      </c>
      <c r="N1970" t="n">
        <v>2.0</v>
      </c>
      <c r="O1970" s="1" t="n">
        <v>44644.55384259259</v>
      </c>
      <c r="P1970" s="1" t="n">
        <v>44644.5877662037</v>
      </c>
      <c r="Q1970" t="n">
        <v>2567.0</v>
      </c>
      <c r="R1970" t="n">
        <v>364.0</v>
      </c>
      <c r="S1970" t="b">
        <v>0</v>
      </c>
      <c r="T1970" t="inlineStr">
        <is>
          <t>N/A</t>
        </is>
      </c>
      <c r="U1970" t="b">
        <v>0</v>
      </c>
      <c r="V1970" t="inlineStr">
        <is>
          <t>Payal Pathare</t>
        </is>
      </c>
      <c r="W1970" s="1" t="n">
        <v>44644.56144675926</v>
      </c>
      <c r="X1970" t="n">
        <v>235.0</v>
      </c>
      <c r="Y1970" t="n">
        <v>84.0</v>
      </c>
      <c r="Z1970" t="n">
        <v>0.0</v>
      </c>
      <c r="AA1970" t="n">
        <v>84.0</v>
      </c>
      <c r="AB1970" t="n">
        <v>0.0</v>
      </c>
      <c r="AC1970" t="n">
        <v>30.0</v>
      </c>
      <c r="AD1970" t="n">
        <v>15.0</v>
      </c>
      <c r="AE1970" t="n">
        <v>0.0</v>
      </c>
      <c r="AF1970" t="n">
        <v>0.0</v>
      </c>
      <c r="AG1970" t="n">
        <v>0.0</v>
      </c>
      <c r="AH1970" t="inlineStr">
        <is>
          <t>Vikash Suryakanth Parmar</t>
        </is>
      </c>
      <c r="AI1970" s="1" t="n">
        <v>44644.5877662037</v>
      </c>
      <c r="AJ1970" t="n">
        <v>85.0</v>
      </c>
      <c r="AK1970" t="n">
        <v>1.0</v>
      </c>
      <c r="AL1970" t="n">
        <v>0.0</v>
      </c>
      <c r="AM1970" t="n">
        <v>1.0</v>
      </c>
      <c r="AN1970" t="n">
        <v>0.0</v>
      </c>
      <c r="AO1970" t="n">
        <v>1.0</v>
      </c>
      <c r="AP1970" t="n">
        <v>14.0</v>
      </c>
      <c r="AQ1970" t="n">
        <v>0.0</v>
      </c>
      <c r="AR1970" t="n">
        <v>0.0</v>
      </c>
      <c r="AS1970" t="n">
        <v>0.0</v>
      </c>
      <c r="AT1970" t="inlineStr">
        <is>
          <t>N/A</t>
        </is>
      </c>
      <c r="AU1970" t="inlineStr">
        <is>
          <t>N/A</t>
        </is>
      </c>
      <c r="AV1970" t="inlineStr">
        <is>
          <t>N/A</t>
        </is>
      </c>
      <c r="AW1970" t="inlineStr">
        <is>
          <t>N/A</t>
        </is>
      </c>
      <c r="AX1970" t="inlineStr">
        <is>
          <t>N/A</t>
        </is>
      </c>
      <c r="AY1970" t="inlineStr">
        <is>
          <t>N/A</t>
        </is>
      </c>
      <c r="AZ1970" t="inlineStr">
        <is>
          <t>N/A</t>
        </is>
      </c>
      <c r="BA1970" t="inlineStr">
        <is>
          <t>N/A</t>
        </is>
      </c>
      <c r="BB1970" t="inlineStr">
        <is>
          <t>N/A</t>
        </is>
      </c>
      <c r="BC1970" t="inlineStr">
        <is>
          <t>N/A</t>
        </is>
      </c>
      <c r="BD1970" t="inlineStr">
        <is>
          <t>N/A</t>
        </is>
      </c>
      <c r="BE1970" t="inlineStr">
        <is>
          <t>N/A</t>
        </is>
      </c>
    </row>
    <row r="1971">
      <c r="A1971" t="inlineStr">
        <is>
          <t>WI220373035</t>
        </is>
      </c>
      <c r="B1971" t="inlineStr">
        <is>
          <t>DATA_VALIDATION</t>
        </is>
      </c>
      <c r="C1971" t="inlineStr">
        <is>
          <t>201110012633</t>
        </is>
      </c>
      <c r="D1971" t="inlineStr">
        <is>
          <t>Folder</t>
        </is>
      </c>
      <c r="E1971" s="2">
        <f>HYPERLINK("capsilon://?command=openfolder&amp;siteaddress=FAM.docvelocity-na8.net&amp;folderid=FX1FEDDEB0-EB5C-ACF8-D3CF-ED815F0D63CC","FX220310317")</f>
        <v>0.0</v>
      </c>
      <c r="F1971" t="inlineStr">
        <is>
          <t/>
        </is>
      </c>
      <c r="G1971" t="inlineStr">
        <is>
          <t/>
        </is>
      </c>
      <c r="H1971" t="inlineStr">
        <is>
          <t>Mailitem</t>
        </is>
      </c>
      <c r="I1971" t="inlineStr">
        <is>
          <t>MI2203751457</t>
        </is>
      </c>
      <c r="J1971" t="n">
        <v>114.0</v>
      </c>
      <c r="K1971" t="inlineStr">
        <is>
          <t>COMPLETED</t>
        </is>
      </c>
      <c r="L1971" t="inlineStr">
        <is>
          <t>MARK_AS_COMPLETED</t>
        </is>
      </c>
      <c r="M1971" t="inlineStr">
        <is>
          <t>Queue</t>
        </is>
      </c>
      <c r="N1971" t="n">
        <v>2.0</v>
      </c>
      <c r="O1971" s="1" t="n">
        <v>44644.554143518515</v>
      </c>
      <c r="P1971" s="1" t="n">
        <v>44644.58859953703</v>
      </c>
      <c r="Q1971" t="n">
        <v>2714.0</v>
      </c>
      <c r="R1971" t="n">
        <v>263.0</v>
      </c>
      <c r="S1971" t="b">
        <v>0</v>
      </c>
      <c r="T1971" t="inlineStr">
        <is>
          <t>N/A</t>
        </is>
      </c>
      <c r="U1971" t="b">
        <v>0</v>
      </c>
      <c r="V1971" t="inlineStr">
        <is>
          <t>Ganesh Bavdiwale</t>
        </is>
      </c>
      <c r="W1971" s="1" t="n">
        <v>44644.56047453704</v>
      </c>
      <c r="X1971" t="n">
        <v>192.0</v>
      </c>
      <c r="Y1971" t="n">
        <v>79.0</v>
      </c>
      <c r="Z1971" t="n">
        <v>0.0</v>
      </c>
      <c r="AA1971" t="n">
        <v>79.0</v>
      </c>
      <c r="AB1971" t="n">
        <v>0.0</v>
      </c>
      <c r="AC1971" t="n">
        <v>18.0</v>
      </c>
      <c r="AD1971" t="n">
        <v>35.0</v>
      </c>
      <c r="AE1971" t="n">
        <v>0.0</v>
      </c>
      <c r="AF1971" t="n">
        <v>0.0</v>
      </c>
      <c r="AG1971" t="n">
        <v>0.0</v>
      </c>
      <c r="AH1971" t="inlineStr">
        <is>
          <t>Vikash Suryakanth Parmar</t>
        </is>
      </c>
      <c r="AI1971" s="1" t="n">
        <v>44644.58859953703</v>
      </c>
      <c r="AJ1971" t="n">
        <v>71.0</v>
      </c>
      <c r="AK1971" t="n">
        <v>0.0</v>
      </c>
      <c r="AL1971" t="n">
        <v>0.0</v>
      </c>
      <c r="AM1971" t="n">
        <v>0.0</v>
      </c>
      <c r="AN1971" t="n">
        <v>0.0</v>
      </c>
      <c r="AO1971" t="n">
        <v>0.0</v>
      </c>
      <c r="AP1971" t="n">
        <v>35.0</v>
      </c>
      <c r="AQ1971" t="n">
        <v>0.0</v>
      </c>
      <c r="AR1971" t="n">
        <v>0.0</v>
      </c>
      <c r="AS1971" t="n">
        <v>0.0</v>
      </c>
      <c r="AT1971" t="inlineStr">
        <is>
          <t>N/A</t>
        </is>
      </c>
      <c r="AU1971" t="inlineStr">
        <is>
          <t>N/A</t>
        </is>
      </c>
      <c r="AV1971" t="inlineStr">
        <is>
          <t>N/A</t>
        </is>
      </c>
      <c r="AW1971" t="inlineStr">
        <is>
          <t>N/A</t>
        </is>
      </c>
      <c r="AX1971" t="inlineStr">
        <is>
          <t>N/A</t>
        </is>
      </c>
      <c r="AY1971" t="inlineStr">
        <is>
          <t>N/A</t>
        </is>
      </c>
      <c r="AZ1971" t="inlineStr">
        <is>
          <t>N/A</t>
        </is>
      </c>
      <c r="BA1971" t="inlineStr">
        <is>
          <t>N/A</t>
        </is>
      </c>
      <c r="BB1971" t="inlineStr">
        <is>
          <t>N/A</t>
        </is>
      </c>
      <c r="BC1971" t="inlineStr">
        <is>
          <t>N/A</t>
        </is>
      </c>
      <c r="BD1971" t="inlineStr">
        <is>
          <t>N/A</t>
        </is>
      </c>
      <c r="BE1971" t="inlineStr">
        <is>
          <t>N/A</t>
        </is>
      </c>
    </row>
    <row r="1972">
      <c r="A1972" t="inlineStr">
        <is>
          <t>WI220373036</t>
        </is>
      </c>
      <c r="B1972" t="inlineStr">
        <is>
          <t>DATA_VALIDATION</t>
        </is>
      </c>
      <c r="C1972" t="inlineStr">
        <is>
          <t>201110012633</t>
        </is>
      </c>
      <c r="D1972" t="inlineStr">
        <is>
          <t>Folder</t>
        </is>
      </c>
      <c r="E1972" s="2">
        <f>HYPERLINK("capsilon://?command=openfolder&amp;siteaddress=FAM.docvelocity-na8.net&amp;folderid=FX1FEDDEB0-EB5C-ACF8-D3CF-ED815F0D63CC","FX220310317")</f>
        <v>0.0</v>
      </c>
      <c r="F1972" t="inlineStr">
        <is>
          <t/>
        </is>
      </c>
      <c r="G1972" t="inlineStr">
        <is>
          <t/>
        </is>
      </c>
      <c r="H1972" t="inlineStr">
        <is>
          <t>Mailitem</t>
        </is>
      </c>
      <c r="I1972" t="inlineStr">
        <is>
          <t>MI2203751460</t>
        </is>
      </c>
      <c r="J1972" t="n">
        <v>28.0</v>
      </c>
      <c r="K1972" t="inlineStr">
        <is>
          <t>COMPLETED</t>
        </is>
      </c>
      <c r="L1972" t="inlineStr">
        <is>
          <t>MARK_AS_COMPLETED</t>
        </is>
      </c>
      <c r="M1972" t="inlineStr">
        <is>
          <t>Queue</t>
        </is>
      </c>
      <c r="N1972" t="n">
        <v>2.0</v>
      </c>
      <c r="O1972" s="1" t="n">
        <v>44644.55430555555</v>
      </c>
      <c r="P1972" s="1" t="n">
        <v>44644.588958333334</v>
      </c>
      <c r="Q1972" t="n">
        <v>2832.0</v>
      </c>
      <c r="R1972" t="n">
        <v>162.0</v>
      </c>
      <c r="S1972" t="b">
        <v>0</v>
      </c>
      <c r="T1972" t="inlineStr">
        <is>
          <t>N/A</t>
        </is>
      </c>
      <c r="U1972" t="b">
        <v>0</v>
      </c>
      <c r="V1972" t="inlineStr">
        <is>
          <t>Suraj Toradmal</t>
        </is>
      </c>
      <c r="W1972" s="1" t="n">
        <v>44644.559965277775</v>
      </c>
      <c r="X1972" t="n">
        <v>131.0</v>
      </c>
      <c r="Y1972" t="n">
        <v>21.0</v>
      </c>
      <c r="Z1972" t="n">
        <v>0.0</v>
      </c>
      <c r="AA1972" t="n">
        <v>21.0</v>
      </c>
      <c r="AB1972" t="n">
        <v>0.0</v>
      </c>
      <c r="AC1972" t="n">
        <v>1.0</v>
      </c>
      <c r="AD1972" t="n">
        <v>7.0</v>
      </c>
      <c r="AE1972" t="n">
        <v>0.0</v>
      </c>
      <c r="AF1972" t="n">
        <v>0.0</v>
      </c>
      <c r="AG1972" t="n">
        <v>0.0</v>
      </c>
      <c r="AH1972" t="inlineStr">
        <is>
          <t>Vikash Suryakanth Parmar</t>
        </is>
      </c>
      <c r="AI1972" s="1" t="n">
        <v>44644.588958333334</v>
      </c>
      <c r="AJ1972" t="n">
        <v>31.0</v>
      </c>
      <c r="AK1972" t="n">
        <v>0.0</v>
      </c>
      <c r="AL1972" t="n">
        <v>0.0</v>
      </c>
      <c r="AM1972" t="n">
        <v>0.0</v>
      </c>
      <c r="AN1972" t="n">
        <v>0.0</v>
      </c>
      <c r="AO1972" t="n">
        <v>0.0</v>
      </c>
      <c r="AP1972" t="n">
        <v>7.0</v>
      </c>
      <c r="AQ1972" t="n">
        <v>0.0</v>
      </c>
      <c r="AR1972" t="n">
        <v>0.0</v>
      </c>
      <c r="AS1972" t="n">
        <v>0.0</v>
      </c>
      <c r="AT1972" t="inlineStr">
        <is>
          <t>N/A</t>
        </is>
      </c>
      <c r="AU1972" t="inlineStr">
        <is>
          <t>N/A</t>
        </is>
      </c>
      <c r="AV1972" t="inlineStr">
        <is>
          <t>N/A</t>
        </is>
      </c>
      <c r="AW1972" t="inlineStr">
        <is>
          <t>N/A</t>
        </is>
      </c>
      <c r="AX1972" t="inlineStr">
        <is>
          <t>N/A</t>
        </is>
      </c>
      <c r="AY1972" t="inlineStr">
        <is>
          <t>N/A</t>
        </is>
      </c>
      <c r="AZ1972" t="inlineStr">
        <is>
          <t>N/A</t>
        </is>
      </c>
      <c r="BA1972" t="inlineStr">
        <is>
          <t>N/A</t>
        </is>
      </c>
      <c r="BB1972" t="inlineStr">
        <is>
          <t>N/A</t>
        </is>
      </c>
      <c r="BC1972" t="inlineStr">
        <is>
          <t>N/A</t>
        </is>
      </c>
      <c r="BD1972" t="inlineStr">
        <is>
          <t>N/A</t>
        </is>
      </c>
      <c r="BE1972" t="inlineStr">
        <is>
          <t>N/A</t>
        </is>
      </c>
    </row>
    <row r="1973">
      <c r="A1973" t="inlineStr">
        <is>
          <t>WI220373040</t>
        </is>
      </c>
      <c r="B1973" t="inlineStr">
        <is>
          <t>DATA_VALIDATION</t>
        </is>
      </c>
      <c r="C1973" t="inlineStr">
        <is>
          <t>201110012633</t>
        </is>
      </c>
      <c r="D1973" t="inlineStr">
        <is>
          <t>Folder</t>
        </is>
      </c>
      <c r="E1973" s="2">
        <f>HYPERLINK("capsilon://?command=openfolder&amp;siteaddress=FAM.docvelocity-na8.net&amp;folderid=FX1FEDDEB0-EB5C-ACF8-D3CF-ED815F0D63CC","FX220310317")</f>
        <v>0.0</v>
      </c>
      <c r="F1973" t="inlineStr">
        <is>
          <t/>
        </is>
      </c>
      <c r="G1973" t="inlineStr">
        <is>
          <t/>
        </is>
      </c>
      <c r="H1973" t="inlineStr">
        <is>
          <t>Mailitem</t>
        </is>
      </c>
      <c r="I1973" t="inlineStr">
        <is>
          <t>MI2203751500</t>
        </is>
      </c>
      <c r="J1973" t="n">
        <v>99.0</v>
      </c>
      <c r="K1973" t="inlineStr">
        <is>
          <t>COMPLETED</t>
        </is>
      </c>
      <c r="L1973" t="inlineStr">
        <is>
          <t>MARK_AS_COMPLETED</t>
        </is>
      </c>
      <c r="M1973" t="inlineStr">
        <is>
          <t>Queue</t>
        </is>
      </c>
      <c r="N1973" t="n">
        <v>2.0</v>
      </c>
      <c r="O1973" s="1" t="n">
        <v>44644.554768518516</v>
      </c>
      <c r="P1973" s="1" t="n">
        <v>44644.58997685185</v>
      </c>
      <c r="Q1973" t="n">
        <v>1323.0</v>
      </c>
      <c r="R1973" t="n">
        <v>1719.0</v>
      </c>
      <c r="S1973" t="b">
        <v>0</v>
      </c>
      <c r="T1973" t="inlineStr">
        <is>
          <t>N/A</t>
        </is>
      </c>
      <c r="U1973" t="b">
        <v>0</v>
      </c>
      <c r="V1973" t="inlineStr">
        <is>
          <t>Nikita Mandage</t>
        </is>
      </c>
      <c r="W1973" s="1" t="n">
        <v>44644.57795138889</v>
      </c>
      <c r="X1973" t="n">
        <v>1619.0</v>
      </c>
      <c r="Y1973" t="n">
        <v>89.0</v>
      </c>
      <c r="Z1973" t="n">
        <v>0.0</v>
      </c>
      <c r="AA1973" t="n">
        <v>89.0</v>
      </c>
      <c r="AB1973" t="n">
        <v>0.0</v>
      </c>
      <c r="AC1973" t="n">
        <v>54.0</v>
      </c>
      <c r="AD1973" t="n">
        <v>10.0</v>
      </c>
      <c r="AE1973" t="n">
        <v>0.0</v>
      </c>
      <c r="AF1973" t="n">
        <v>0.0</v>
      </c>
      <c r="AG1973" t="n">
        <v>0.0</v>
      </c>
      <c r="AH1973" t="inlineStr">
        <is>
          <t>Vikash Suryakanth Parmar</t>
        </is>
      </c>
      <c r="AI1973" s="1" t="n">
        <v>44644.58997685185</v>
      </c>
      <c r="AJ1973" t="n">
        <v>87.0</v>
      </c>
      <c r="AK1973" t="n">
        <v>2.0</v>
      </c>
      <c r="AL1973" t="n">
        <v>0.0</v>
      </c>
      <c r="AM1973" t="n">
        <v>2.0</v>
      </c>
      <c r="AN1973" t="n">
        <v>0.0</v>
      </c>
      <c r="AO1973" t="n">
        <v>1.0</v>
      </c>
      <c r="AP1973" t="n">
        <v>8.0</v>
      </c>
      <c r="AQ1973" t="n">
        <v>0.0</v>
      </c>
      <c r="AR1973" t="n">
        <v>0.0</v>
      </c>
      <c r="AS1973" t="n">
        <v>0.0</v>
      </c>
      <c r="AT1973" t="inlineStr">
        <is>
          <t>N/A</t>
        </is>
      </c>
      <c r="AU1973" t="inlineStr">
        <is>
          <t>N/A</t>
        </is>
      </c>
      <c r="AV1973" t="inlineStr">
        <is>
          <t>N/A</t>
        </is>
      </c>
      <c r="AW1973" t="inlineStr">
        <is>
          <t>N/A</t>
        </is>
      </c>
      <c r="AX1973" t="inlineStr">
        <is>
          <t>N/A</t>
        </is>
      </c>
      <c r="AY1973" t="inlineStr">
        <is>
          <t>N/A</t>
        </is>
      </c>
      <c r="AZ1973" t="inlineStr">
        <is>
          <t>N/A</t>
        </is>
      </c>
      <c r="BA1973" t="inlineStr">
        <is>
          <t>N/A</t>
        </is>
      </c>
      <c r="BB1973" t="inlineStr">
        <is>
          <t>N/A</t>
        </is>
      </c>
      <c r="BC1973" t="inlineStr">
        <is>
          <t>N/A</t>
        </is>
      </c>
      <c r="BD1973" t="inlineStr">
        <is>
          <t>N/A</t>
        </is>
      </c>
      <c r="BE1973" t="inlineStr">
        <is>
          <t>N/A</t>
        </is>
      </c>
    </row>
    <row r="1974">
      <c r="A1974" t="inlineStr">
        <is>
          <t>WI220373041</t>
        </is>
      </c>
      <c r="B1974" t="inlineStr">
        <is>
          <t>DATA_VALIDATION</t>
        </is>
      </c>
      <c r="C1974" t="inlineStr">
        <is>
          <t>201110012633</t>
        </is>
      </c>
      <c r="D1974" t="inlineStr">
        <is>
          <t>Folder</t>
        </is>
      </c>
      <c r="E1974" s="2">
        <f>HYPERLINK("capsilon://?command=openfolder&amp;siteaddress=FAM.docvelocity-na8.net&amp;folderid=FX1FEDDEB0-EB5C-ACF8-D3CF-ED815F0D63CC","FX220310317")</f>
        <v>0.0</v>
      </c>
      <c r="F1974" t="inlineStr">
        <is>
          <t/>
        </is>
      </c>
      <c r="G1974" t="inlineStr">
        <is>
          <t/>
        </is>
      </c>
      <c r="H1974" t="inlineStr">
        <is>
          <t>Mailitem</t>
        </is>
      </c>
      <c r="I1974" t="inlineStr">
        <is>
          <t>MI2203751509</t>
        </is>
      </c>
      <c r="J1974" t="n">
        <v>114.0</v>
      </c>
      <c r="K1974" t="inlineStr">
        <is>
          <t>COMPLETED</t>
        </is>
      </c>
      <c r="L1974" t="inlineStr">
        <is>
          <t>MARK_AS_COMPLETED</t>
        </is>
      </c>
      <c r="M1974" t="inlineStr">
        <is>
          <t>Queue</t>
        </is>
      </c>
      <c r="N1974" t="n">
        <v>2.0</v>
      </c>
      <c r="O1974" s="1" t="n">
        <v>44644.55483796296</v>
      </c>
      <c r="P1974" s="1" t="n">
        <v>44644.59070601852</v>
      </c>
      <c r="Q1974" t="n">
        <v>2775.0</v>
      </c>
      <c r="R1974" t="n">
        <v>324.0</v>
      </c>
      <c r="S1974" t="b">
        <v>0</v>
      </c>
      <c r="T1974" t="inlineStr">
        <is>
          <t>N/A</t>
        </is>
      </c>
      <c r="U1974" t="b">
        <v>0</v>
      </c>
      <c r="V1974" t="inlineStr">
        <is>
          <t>Suraj Toradmal</t>
        </is>
      </c>
      <c r="W1974" s="1" t="n">
        <v>44644.563101851854</v>
      </c>
      <c r="X1974" t="n">
        <v>261.0</v>
      </c>
      <c r="Y1974" t="n">
        <v>74.0</v>
      </c>
      <c r="Z1974" t="n">
        <v>0.0</v>
      </c>
      <c r="AA1974" t="n">
        <v>74.0</v>
      </c>
      <c r="AB1974" t="n">
        <v>0.0</v>
      </c>
      <c r="AC1974" t="n">
        <v>19.0</v>
      </c>
      <c r="AD1974" t="n">
        <v>40.0</v>
      </c>
      <c r="AE1974" t="n">
        <v>0.0</v>
      </c>
      <c r="AF1974" t="n">
        <v>0.0</v>
      </c>
      <c r="AG1974" t="n">
        <v>0.0</v>
      </c>
      <c r="AH1974" t="inlineStr">
        <is>
          <t>Vikash Suryakanth Parmar</t>
        </is>
      </c>
      <c r="AI1974" s="1" t="n">
        <v>44644.59070601852</v>
      </c>
      <c r="AJ1974" t="n">
        <v>63.0</v>
      </c>
      <c r="AK1974" t="n">
        <v>0.0</v>
      </c>
      <c r="AL1974" t="n">
        <v>0.0</v>
      </c>
      <c r="AM1974" t="n">
        <v>0.0</v>
      </c>
      <c r="AN1974" t="n">
        <v>0.0</v>
      </c>
      <c r="AO1974" t="n">
        <v>0.0</v>
      </c>
      <c r="AP1974" t="n">
        <v>40.0</v>
      </c>
      <c r="AQ1974" t="n">
        <v>0.0</v>
      </c>
      <c r="AR1974" t="n">
        <v>0.0</v>
      </c>
      <c r="AS1974" t="n">
        <v>0.0</v>
      </c>
      <c r="AT1974" t="inlineStr">
        <is>
          <t>N/A</t>
        </is>
      </c>
      <c r="AU1974" t="inlineStr">
        <is>
          <t>N/A</t>
        </is>
      </c>
      <c r="AV1974" t="inlineStr">
        <is>
          <t>N/A</t>
        </is>
      </c>
      <c r="AW1974" t="inlineStr">
        <is>
          <t>N/A</t>
        </is>
      </c>
      <c r="AX1974" t="inlineStr">
        <is>
          <t>N/A</t>
        </is>
      </c>
      <c r="AY1974" t="inlineStr">
        <is>
          <t>N/A</t>
        </is>
      </c>
      <c r="AZ1974" t="inlineStr">
        <is>
          <t>N/A</t>
        </is>
      </c>
      <c r="BA1974" t="inlineStr">
        <is>
          <t>N/A</t>
        </is>
      </c>
      <c r="BB1974" t="inlineStr">
        <is>
          <t>N/A</t>
        </is>
      </c>
      <c r="BC1974" t="inlineStr">
        <is>
          <t>N/A</t>
        </is>
      </c>
      <c r="BD1974" t="inlineStr">
        <is>
          <t>N/A</t>
        </is>
      </c>
      <c r="BE1974" t="inlineStr">
        <is>
          <t>N/A</t>
        </is>
      </c>
    </row>
    <row r="1975">
      <c r="A1975" t="inlineStr">
        <is>
          <t>WI220373049</t>
        </is>
      </c>
      <c r="B1975" t="inlineStr">
        <is>
          <t>DATA_VALIDATION</t>
        </is>
      </c>
      <c r="C1975" t="inlineStr">
        <is>
          <t>201110012633</t>
        </is>
      </c>
      <c r="D1975" t="inlineStr">
        <is>
          <t>Folder</t>
        </is>
      </c>
      <c r="E1975" s="2">
        <f>HYPERLINK("capsilon://?command=openfolder&amp;siteaddress=FAM.docvelocity-na8.net&amp;folderid=FX1FEDDEB0-EB5C-ACF8-D3CF-ED815F0D63CC","FX220310317")</f>
        <v>0.0</v>
      </c>
      <c r="F1975" t="inlineStr">
        <is>
          <t/>
        </is>
      </c>
      <c r="G1975" t="inlineStr">
        <is>
          <t/>
        </is>
      </c>
      <c r="H1975" t="inlineStr">
        <is>
          <t>Mailitem</t>
        </is>
      </c>
      <c r="I1975" t="inlineStr">
        <is>
          <t>MI2203751537</t>
        </is>
      </c>
      <c r="J1975" t="n">
        <v>28.0</v>
      </c>
      <c r="K1975" t="inlineStr">
        <is>
          <t>COMPLETED</t>
        </is>
      </c>
      <c r="L1975" t="inlineStr">
        <is>
          <t>MARK_AS_COMPLETED</t>
        </is>
      </c>
      <c r="M1975" t="inlineStr">
        <is>
          <t>Queue</t>
        </is>
      </c>
      <c r="N1975" t="n">
        <v>2.0</v>
      </c>
      <c r="O1975" s="1" t="n">
        <v>44644.555300925924</v>
      </c>
      <c r="P1975" s="1" t="n">
        <v>44644.591631944444</v>
      </c>
      <c r="Q1975" t="n">
        <v>2539.0</v>
      </c>
      <c r="R1975" t="n">
        <v>600.0</v>
      </c>
      <c r="S1975" t="b">
        <v>0</v>
      </c>
      <c r="T1975" t="inlineStr">
        <is>
          <t>N/A</t>
        </is>
      </c>
      <c r="U1975" t="b">
        <v>0</v>
      </c>
      <c r="V1975" t="inlineStr">
        <is>
          <t>Swapnil Chavan</t>
        </is>
      </c>
      <c r="W1975" s="1" t="n">
        <v>44644.56696759259</v>
      </c>
      <c r="X1975" t="n">
        <v>559.0</v>
      </c>
      <c r="Y1975" t="n">
        <v>21.0</v>
      </c>
      <c r="Z1975" t="n">
        <v>0.0</v>
      </c>
      <c r="AA1975" t="n">
        <v>21.0</v>
      </c>
      <c r="AB1975" t="n">
        <v>0.0</v>
      </c>
      <c r="AC1975" t="n">
        <v>1.0</v>
      </c>
      <c r="AD1975" t="n">
        <v>7.0</v>
      </c>
      <c r="AE1975" t="n">
        <v>0.0</v>
      </c>
      <c r="AF1975" t="n">
        <v>0.0</v>
      </c>
      <c r="AG1975" t="n">
        <v>0.0</v>
      </c>
      <c r="AH1975" t="inlineStr">
        <is>
          <t>Vikash Suryakanth Parmar</t>
        </is>
      </c>
      <c r="AI1975" s="1" t="n">
        <v>44644.591631944444</v>
      </c>
      <c r="AJ1975" t="n">
        <v>36.0</v>
      </c>
      <c r="AK1975" t="n">
        <v>0.0</v>
      </c>
      <c r="AL1975" t="n">
        <v>0.0</v>
      </c>
      <c r="AM1975" t="n">
        <v>0.0</v>
      </c>
      <c r="AN1975" t="n">
        <v>0.0</v>
      </c>
      <c r="AO1975" t="n">
        <v>0.0</v>
      </c>
      <c r="AP1975" t="n">
        <v>7.0</v>
      </c>
      <c r="AQ1975" t="n">
        <v>0.0</v>
      </c>
      <c r="AR1975" t="n">
        <v>0.0</v>
      </c>
      <c r="AS1975" t="n">
        <v>0.0</v>
      </c>
      <c r="AT1975" t="inlineStr">
        <is>
          <t>N/A</t>
        </is>
      </c>
      <c r="AU1975" t="inlineStr">
        <is>
          <t>N/A</t>
        </is>
      </c>
      <c r="AV1975" t="inlineStr">
        <is>
          <t>N/A</t>
        </is>
      </c>
      <c r="AW1975" t="inlineStr">
        <is>
          <t>N/A</t>
        </is>
      </c>
      <c r="AX1975" t="inlineStr">
        <is>
          <t>N/A</t>
        </is>
      </c>
      <c r="AY1975" t="inlineStr">
        <is>
          <t>N/A</t>
        </is>
      </c>
      <c r="AZ1975" t="inlineStr">
        <is>
          <t>N/A</t>
        </is>
      </c>
      <c r="BA1975" t="inlineStr">
        <is>
          <t>N/A</t>
        </is>
      </c>
      <c r="BB1975" t="inlineStr">
        <is>
          <t>N/A</t>
        </is>
      </c>
      <c r="BC1975" t="inlineStr">
        <is>
          <t>N/A</t>
        </is>
      </c>
      <c r="BD1975" t="inlineStr">
        <is>
          <t>N/A</t>
        </is>
      </c>
      <c r="BE1975" t="inlineStr">
        <is>
          <t>N/A</t>
        </is>
      </c>
    </row>
    <row r="1976">
      <c r="A1976" t="inlineStr">
        <is>
          <t>WI220373054</t>
        </is>
      </c>
      <c r="B1976" t="inlineStr">
        <is>
          <t>DATA_VALIDATION</t>
        </is>
      </c>
      <c r="C1976" t="inlineStr">
        <is>
          <t>201110012633</t>
        </is>
      </c>
      <c r="D1976" t="inlineStr">
        <is>
          <t>Folder</t>
        </is>
      </c>
      <c r="E1976" s="2">
        <f>HYPERLINK("capsilon://?command=openfolder&amp;siteaddress=FAM.docvelocity-na8.net&amp;folderid=FX1FEDDEB0-EB5C-ACF8-D3CF-ED815F0D63CC","FX220310317")</f>
        <v>0.0</v>
      </c>
      <c r="F1976" t="inlineStr">
        <is>
          <t/>
        </is>
      </c>
      <c r="G1976" t="inlineStr">
        <is>
          <t/>
        </is>
      </c>
      <c r="H1976" t="inlineStr">
        <is>
          <t>Mailitem</t>
        </is>
      </c>
      <c r="I1976" t="inlineStr">
        <is>
          <t>MI2203751562</t>
        </is>
      </c>
      <c r="J1976" t="n">
        <v>99.0</v>
      </c>
      <c r="K1976" t="inlineStr">
        <is>
          <t>COMPLETED</t>
        </is>
      </c>
      <c r="L1976" t="inlineStr">
        <is>
          <t>MARK_AS_COMPLETED</t>
        </is>
      </c>
      <c r="M1976" t="inlineStr">
        <is>
          <t>Queue</t>
        </is>
      </c>
      <c r="N1976" t="n">
        <v>2.0</v>
      </c>
      <c r="O1976" s="1" t="n">
        <v>44644.55538194445</v>
      </c>
      <c r="P1976" s="1" t="n">
        <v>44644.592314814814</v>
      </c>
      <c r="Q1976" t="n">
        <v>1610.0</v>
      </c>
      <c r="R1976" t="n">
        <v>1581.0</v>
      </c>
      <c r="S1976" t="b">
        <v>0</v>
      </c>
      <c r="T1976" t="inlineStr">
        <is>
          <t>N/A</t>
        </is>
      </c>
      <c r="U1976" t="b">
        <v>0</v>
      </c>
      <c r="V1976" t="inlineStr">
        <is>
          <t>Nilesh Thakur</t>
        </is>
      </c>
      <c r="W1976" s="1" t="n">
        <v>44644.57945601852</v>
      </c>
      <c r="X1976" t="n">
        <v>1523.0</v>
      </c>
      <c r="Y1976" t="n">
        <v>79.0</v>
      </c>
      <c r="Z1976" t="n">
        <v>0.0</v>
      </c>
      <c r="AA1976" t="n">
        <v>79.0</v>
      </c>
      <c r="AB1976" t="n">
        <v>0.0</v>
      </c>
      <c r="AC1976" t="n">
        <v>51.0</v>
      </c>
      <c r="AD1976" t="n">
        <v>20.0</v>
      </c>
      <c r="AE1976" t="n">
        <v>0.0</v>
      </c>
      <c r="AF1976" t="n">
        <v>0.0</v>
      </c>
      <c r="AG1976" t="n">
        <v>0.0</v>
      </c>
      <c r="AH1976" t="inlineStr">
        <is>
          <t>Vikash Suryakanth Parmar</t>
        </is>
      </c>
      <c r="AI1976" s="1" t="n">
        <v>44644.592314814814</v>
      </c>
      <c r="AJ1976" t="n">
        <v>58.0</v>
      </c>
      <c r="AK1976" t="n">
        <v>0.0</v>
      </c>
      <c r="AL1976" t="n">
        <v>0.0</v>
      </c>
      <c r="AM1976" t="n">
        <v>0.0</v>
      </c>
      <c r="AN1976" t="n">
        <v>0.0</v>
      </c>
      <c r="AO1976" t="n">
        <v>0.0</v>
      </c>
      <c r="AP1976" t="n">
        <v>20.0</v>
      </c>
      <c r="AQ1976" t="n">
        <v>0.0</v>
      </c>
      <c r="AR1976" t="n">
        <v>0.0</v>
      </c>
      <c r="AS1976" t="n">
        <v>0.0</v>
      </c>
      <c r="AT1976" t="inlineStr">
        <is>
          <t>N/A</t>
        </is>
      </c>
      <c r="AU1976" t="inlineStr">
        <is>
          <t>N/A</t>
        </is>
      </c>
      <c r="AV1976" t="inlineStr">
        <is>
          <t>N/A</t>
        </is>
      </c>
      <c r="AW1976" t="inlineStr">
        <is>
          <t>N/A</t>
        </is>
      </c>
      <c r="AX1976" t="inlineStr">
        <is>
          <t>N/A</t>
        </is>
      </c>
      <c r="AY1976" t="inlineStr">
        <is>
          <t>N/A</t>
        </is>
      </c>
      <c r="AZ1976" t="inlineStr">
        <is>
          <t>N/A</t>
        </is>
      </c>
      <c r="BA1976" t="inlineStr">
        <is>
          <t>N/A</t>
        </is>
      </c>
      <c r="BB1976" t="inlineStr">
        <is>
          <t>N/A</t>
        </is>
      </c>
      <c r="BC1976" t="inlineStr">
        <is>
          <t>N/A</t>
        </is>
      </c>
      <c r="BD1976" t="inlineStr">
        <is>
          <t>N/A</t>
        </is>
      </c>
      <c r="BE1976" t="inlineStr">
        <is>
          <t>N/A</t>
        </is>
      </c>
    </row>
    <row r="1977">
      <c r="A1977" t="inlineStr">
        <is>
          <t>WI220373056</t>
        </is>
      </c>
      <c r="B1977" t="inlineStr">
        <is>
          <t>DATA_VALIDATION</t>
        </is>
      </c>
      <c r="C1977" t="inlineStr">
        <is>
          <t>201110012633</t>
        </is>
      </c>
      <c r="D1977" t="inlineStr">
        <is>
          <t>Folder</t>
        </is>
      </c>
      <c r="E1977" s="2">
        <f>HYPERLINK("capsilon://?command=openfolder&amp;siteaddress=FAM.docvelocity-na8.net&amp;folderid=FX1FEDDEB0-EB5C-ACF8-D3CF-ED815F0D63CC","FX220310317")</f>
        <v>0.0</v>
      </c>
      <c r="F1977" t="inlineStr">
        <is>
          <t/>
        </is>
      </c>
      <c r="G1977" t="inlineStr">
        <is>
          <t/>
        </is>
      </c>
      <c r="H1977" t="inlineStr">
        <is>
          <t>Mailitem</t>
        </is>
      </c>
      <c r="I1977" t="inlineStr">
        <is>
          <t>MI2203751594</t>
        </is>
      </c>
      <c r="J1977" t="n">
        <v>114.0</v>
      </c>
      <c r="K1977" t="inlineStr">
        <is>
          <t>COMPLETED</t>
        </is>
      </c>
      <c r="L1977" t="inlineStr">
        <is>
          <t>MARK_AS_COMPLETED</t>
        </is>
      </c>
      <c r="M1977" t="inlineStr">
        <is>
          <t>Queue</t>
        </is>
      </c>
      <c r="N1977" t="n">
        <v>2.0</v>
      </c>
      <c r="O1977" s="1" t="n">
        <v>44644.555613425924</v>
      </c>
      <c r="P1977" s="1" t="n">
        <v>44644.59484953704</v>
      </c>
      <c r="Q1977" t="n">
        <v>1956.0</v>
      </c>
      <c r="R1977" t="n">
        <v>1434.0</v>
      </c>
      <c r="S1977" t="b">
        <v>0</v>
      </c>
      <c r="T1977" t="inlineStr">
        <is>
          <t>N/A</t>
        </is>
      </c>
      <c r="U1977" t="b">
        <v>0</v>
      </c>
      <c r="V1977" t="inlineStr">
        <is>
          <t>Sagar Belhekar</t>
        </is>
      </c>
      <c r="W1977" s="1" t="n">
        <v>44644.583182870374</v>
      </c>
      <c r="X1977" t="n">
        <v>939.0</v>
      </c>
      <c r="Y1977" t="n">
        <v>79.0</v>
      </c>
      <c r="Z1977" t="n">
        <v>0.0</v>
      </c>
      <c r="AA1977" t="n">
        <v>79.0</v>
      </c>
      <c r="AB1977" t="n">
        <v>0.0</v>
      </c>
      <c r="AC1977" t="n">
        <v>18.0</v>
      </c>
      <c r="AD1977" t="n">
        <v>35.0</v>
      </c>
      <c r="AE1977" t="n">
        <v>0.0</v>
      </c>
      <c r="AF1977" t="n">
        <v>0.0</v>
      </c>
      <c r="AG1977" t="n">
        <v>0.0</v>
      </c>
      <c r="AH1977" t="inlineStr">
        <is>
          <t>Ketan Pathak</t>
        </is>
      </c>
      <c r="AI1977" s="1" t="n">
        <v>44644.59484953704</v>
      </c>
      <c r="AJ1977" t="n">
        <v>258.0</v>
      </c>
      <c r="AK1977" t="n">
        <v>0.0</v>
      </c>
      <c r="AL1977" t="n">
        <v>0.0</v>
      </c>
      <c r="AM1977" t="n">
        <v>0.0</v>
      </c>
      <c r="AN1977" t="n">
        <v>0.0</v>
      </c>
      <c r="AO1977" t="n">
        <v>0.0</v>
      </c>
      <c r="AP1977" t="n">
        <v>35.0</v>
      </c>
      <c r="AQ1977" t="n">
        <v>0.0</v>
      </c>
      <c r="AR1977" t="n">
        <v>0.0</v>
      </c>
      <c r="AS1977" t="n">
        <v>0.0</v>
      </c>
      <c r="AT1977" t="inlineStr">
        <is>
          <t>N/A</t>
        </is>
      </c>
      <c r="AU1977" t="inlineStr">
        <is>
          <t>N/A</t>
        </is>
      </c>
      <c r="AV1977" t="inlineStr">
        <is>
          <t>N/A</t>
        </is>
      </c>
      <c r="AW1977" t="inlineStr">
        <is>
          <t>N/A</t>
        </is>
      </c>
      <c r="AX1977" t="inlineStr">
        <is>
          <t>N/A</t>
        </is>
      </c>
      <c r="AY1977" t="inlineStr">
        <is>
          <t>N/A</t>
        </is>
      </c>
      <c r="AZ1977" t="inlineStr">
        <is>
          <t>N/A</t>
        </is>
      </c>
      <c r="BA1977" t="inlineStr">
        <is>
          <t>N/A</t>
        </is>
      </c>
      <c r="BB1977" t="inlineStr">
        <is>
          <t>N/A</t>
        </is>
      </c>
      <c r="BC1977" t="inlineStr">
        <is>
          <t>N/A</t>
        </is>
      </c>
      <c r="BD1977" t="inlineStr">
        <is>
          <t>N/A</t>
        </is>
      </c>
      <c r="BE1977" t="inlineStr">
        <is>
          <t>N/A</t>
        </is>
      </c>
    </row>
    <row r="1978">
      <c r="A1978" t="inlineStr">
        <is>
          <t>WI220373057</t>
        </is>
      </c>
      <c r="B1978" t="inlineStr">
        <is>
          <t>DATA_VALIDATION</t>
        </is>
      </c>
      <c r="C1978" t="inlineStr">
        <is>
          <t>201110012633</t>
        </is>
      </c>
      <c r="D1978" t="inlineStr">
        <is>
          <t>Folder</t>
        </is>
      </c>
      <c r="E1978" s="2">
        <f>HYPERLINK("capsilon://?command=openfolder&amp;siteaddress=FAM.docvelocity-na8.net&amp;folderid=FX1FEDDEB0-EB5C-ACF8-D3CF-ED815F0D63CC","FX220310317")</f>
        <v>0.0</v>
      </c>
      <c r="F1978" t="inlineStr">
        <is>
          <t/>
        </is>
      </c>
      <c r="G1978" t="inlineStr">
        <is>
          <t/>
        </is>
      </c>
      <c r="H1978" t="inlineStr">
        <is>
          <t>Mailitem</t>
        </is>
      </c>
      <c r="I1978" t="inlineStr">
        <is>
          <t>MI2203751607</t>
        </is>
      </c>
      <c r="J1978" t="n">
        <v>28.0</v>
      </c>
      <c r="K1978" t="inlineStr">
        <is>
          <t>COMPLETED</t>
        </is>
      </c>
      <c r="L1978" t="inlineStr">
        <is>
          <t>MARK_AS_COMPLETED</t>
        </is>
      </c>
      <c r="M1978" t="inlineStr">
        <is>
          <t>Queue</t>
        </is>
      </c>
      <c r="N1978" t="n">
        <v>2.0</v>
      </c>
      <c r="O1978" s="1" t="n">
        <v>44644.55579861111</v>
      </c>
      <c r="P1978" s="1" t="n">
        <v>44644.59270833333</v>
      </c>
      <c r="Q1978" t="n">
        <v>3036.0</v>
      </c>
      <c r="R1978" t="n">
        <v>153.0</v>
      </c>
      <c r="S1978" t="b">
        <v>0</v>
      </c>
      <c r="T1978" t="inlineStr">
        <is>
          <t>N/A</t>
        </is>
      </c>
      <c r="U1978" t="b">
        <v>0</v>
      </c>
      <c r="V1978" t="inlineStr">
        <is>
          <t>Suraj Toradmal</t>
        </is>
      </c>
      <c r="W1978" s="1" t="n">
        <v>44644.56450231482</v>
      </c>
      <c r="X1978" t="n">
        <v>120.0</v>
      </c>
      <c r="Y1978" t="n">
        <v>21.0</v>
      </c>
      <c r="Z1978" t="n">
        <v>0.0</v>
      </c>
      <c r="AA1978" t="n">
        <v>21.0</v>
      </c>
      <c r="AB1978" t="n">
        <v>0.0</v>
      </c>
      <c r="AC1978" t="n">
        <v>1.0</v>
      </c>
      <c r="AD1978" t="n">
        <v>7.0</v>
      </c>
      <c r="AE1978" t="n">
        <v>0.0</v>
      </c>
      <c r="AF1978" t="n">
        <v>0.0</v>
      </c>
      <c r="AG1978" t="n">
        <v>0.0</v>
      </c>
      <c r="AH1978" t="inlineStr">
        <is>
          <t>Vikash Suryakanth Parmar</t>
        </is>
      </c>
      <c r="AI1978" s="1" t="n">
        <v>44644.59270833333</v>
      </c>
      <c r="AJ1978" t="n">
        <v>33.0</v>
      </c>
      <c r="AK1978" t="n">
        <v>0.0</v>
      </c>
      <c r="AL1978" t="n">
        <v>0.0</v>
      </c>
      <c r="AM1978" t="n">
        <v>0.0</v>
      </c>
      <c r="AN1978" t="n">
        <v>0.0</v>
      </c>
      <c r="AO1978" t="n">
        <v>0.0</v>
      </c>
      <c r="AP1978" t="n">
        <v>7.0</v>
      </c>
      <c r="AQ1978" t="n">
        <v>0.0</v>
      </c>
      <c r="AR1978" t="n">
        <v>0.0</v>
      </c>
      <c r="AS1978" t="n">
        <v>0.0</v>
      </c>
      <c r="AT1978" t="inlineStr">
        <is>
          <t>N/A</t>
        </is>
      </c>
      <c r="AU1978" t="inlineStr">
        <is>
          <t>N/A</t>
        </is>
      </c>
      <c r="AV1978" t="inlineStr">
        <is>
          <t>N/A</t>
        </is>
      </c>
      <c r="AW1978" t="inlineStr">
        <is>
          <t>N/A</t>
        </is>
      </c>
      <c r="AX1978" t="inlineStr">
        <is>
          <t>N/A</t>
        </is>
      </c>
      <c r="AY1978" t="inlineStr">
        <is>
          <t>N/A</t>
        </is>
      </c>
      <c r="AZ1978" t="inlineStr">
        <is>
          <t>N/A</t>
        </is>
      </c>
      <c r="BA1978" t="inlineStr">
        <is>
          <t>N/A</t>
        </is>
      </c>
      <c r="BB1978" t="inlineStr">
        <is>
          <t>N/A</t>
        </is>
      </c>
      <c r="BC1978" t="inlineStr">
        <is>
          <t>N/A</t>
        </is>
      </c>
      <c r="BD1978" t="inlineStr">
        <is>
          <t>N/A</t>
        </is>
      </c>
      <c r="BE1978" t="inlineStr">
        <is>
          <t>N/A</t>
        </is>
      </c>
    </row>
    <row r="1979">
      <c r="A1979" t="inlineStr">
        <is>
          <t>WI220373078</t>
        </is>
      </c>
      <c r="B1979" t="inlineStr">
        <is>
          <t>DATA_VALIDATION</t>
        </is>
      </c>
      <c r="C1979" t="inlineStr">
        <is>
          <t>201100014865</t>
        </is>
      </c>
      <c r="D1979" t="inlineStr">
        <is>
          <t>Folder</t>
        </is>
      </c>
      <c r="E1979" s="2">
        <f>HYPERLINK("capsilon://?command=openfolder&amp;siteaddress=FAM.docvelocity-na8.net&amp;folderid=FX6321B54F-3CF7-D58F-896F-58D6F7F237F7","FX22039391")</f>
        <v>0.0</v>
      </c>
      <c r="F1979" t="inlineStr">
        <is>
          <t/>
        </is>
      </c>
      <c r="G1979" t="inlineStr">
        <is>
          <t/>
        </is>
      </c>
      <c r="H1979" t="inlineStr">
        <is>
          <t>Mailitem</t>
        </is>
      </c>
      <c r="I1979" t="inlineStr">
        <is>
          <t>MI2203750633</t>
        </is>
      </c>
      <c r="J1979" t="n">
        <v>491.0</v>
      </c>
      <c r="K1979" t="inlineStr">
        <is>
          <t>COMPLETED</t>
        </is>
      </c>
      <c r="L1979" t="inlineStr">
        <is>
          <t>MARK_AS_COMPLETED</t>
        </is>
      </c>
      <c r="M1979" t="inlineStr">
        <is>
          <t>Queue</t>
        </is>
      </c>
      <c r="N1979" t="n">
        <v>2.0</v>
      </c>
      <c r="O1979" s="1" t="n">
        <v>44644.55939814815</v>
      </c>
      <c r="P1979" s="1" t="n">
        <v>44644.67361111111</v>
      </c>
      <c r="Q1979" t="n">
        <v>4524.0</v>
      </c>
      <c r="R1979" t="n">
        <v>5344.0</v>
      </c>
      <c r="S1979" t="b">
        <v>0</v>
      </c>
      <c r="T1979" t="inlineStr">
        <is>
          <t>N/A</t>
        </is>
      </c>
      <c r="U1979" t="b">
        <v>1</v>
      </c>
      <c r="V1979" t="inlineStr">
        <is>
          <t>Pooja Supekar</t>
        </is>
      </c>
      <c r="W1979" s="1" t="n">
        <v>44644.61565972222</v>
      </c>
      <c r="X1979" t="n">
        <v>3889.0</v>
      </c>
      <c r="Y1979" t="n">
        <v>406.0</v>
      </c>
      <c r="Z1979" t="n">
        <v>0.0</v>
      </c>
      <c r="AA1979" t="n">
        <v>406.0</v>
      </c>
      <c r="AB1979" t="n">
        <v>0.0</v>
      </c>
      <c r="AC1979" t="n">
        <v>95.0</v>
      </c>
      <c r="AD1979" t="n">
        <v>85.0</v>
      </c>
      <c r="AE1979" t="n">
        <v>0.0</v>
      </c>
      <c r="AF1979" t="n">
        <v>0.0</v>
      </c>
      <c r="AG1979" t="n">
        <v>0.0</v>
      </c>
      <c r="AH1979" t="inlineStr">
        <is>
          <t>Vikash Suryakanth Parmar</t>
        </is>
      </c>
      <c r="AI1979" s="1" t="n">
        <v>44644.67361111111</v>
      </c>
      <c r="AJ1979" t="n">
        <v>1003.0</v>
      </c>
      <c r="AK1979" t="n">
        <v>27.0</v>
      </c>
      <c r="AL1979" t="n">
        <v>0.0</v>
      </c>
      <c r="AM1979" t="n">
        <v>27.0</v>
      </c>
      <c r="AN1979" t="n">
        <v>0.0</v>
      </c>
      <c r="AO1979" t="n">
        <v>26.0</v>
      </c>
      <c r="AP1979" t="n">
        <v>58.0</v>
      </c>
      <c r="AQ1979" t="n">
        <v>0.0</v>
      </c>
      <c r="AR1979" t="n">
        <v>0.0</v>
      </c>
      <c r="AS1979" t="n">
        <v>0.0</v>
      </c>
      <c r="AT1979" t="inlineStr">
        <is>
          <t>N/A</t>
        </is>
      </c>
      <c r="AU1979" t="inlineStr">
        <is>
          <t>N/A</t>
        </is>
      </c>
      <c r="AV1979" t="inlineStr">
        <is>
          <t>N/A</t>
        </is>
      </c>
      <c r="AW1979" t="inlineStr">
        <is>
          <t>N/A</t>
        </is>
      </c>
      <c r="AX1979" t="inlineStr">
        <is>
          <t>N/A</t>
        </is>
      </c>
      <c r="AY1979" t="inlineStr">
        <is>
          <t>N/A</t>
        </is>
      </c>
      <c r="AZ1979" t="inlineStr">
        <is>
          <t>N/A</t>
        </is>
      </c>
      <c r="BA1979" t="inlineStr">
        <is>
          <t>N/A</t>
        </is>
      </c>
      <c r="BB1979" t="inlineStr">
        <is>
          <t>N/A</t>
        </is>
      </c>
      <c r="BC1979" t="inlineStr">
        <is>
          <t>N/A</t>
        </is>
      </c>
      <c r="BD1979" t="inlineStr">
        <is>
          <t>N/A</t>
        </is>
      </c>
      <c r="BE1979" t="inlineStr">
        <is>
          <t>N/A</t>
        </is>
      </c>
    </row>
    <row r="1980">
      <c r="A1980" t="inlineStr">
        <is>
          <t>WI220373135</t>
        </is>
      </c>
      <c r="B1980" t="inlineStr">
        <is>
          <t>DATA_VALIDATION</t>
        </is>
      </c>
      <c r="C1980" t="inlineStr">
        <is>
          <t>201130013523</t>
        </is>
      </c>
      <c r="D1980" t="inlineStr">
        <is>
          <t>Folder</t>
        </is>
      </c>
      <c r="E1980" s="2">
        <f>HYPERLINK("capsilon://?command=openfolder&amp;siteaddress=FAM.docvelocity-na8.net&amp;folderid=FXCDE5FE51-9FD5-A357-FB16-D672F7932975","FX220310236")</f>
        <v>0.0</v>
      </c>
      <c r="F1980" t="inlineStr">
        <is>
          <t/>
        </is>
      </c>
      <c r="G1980" t="inlineStr">
        <is>
          <t/>
        </is>
      </c>
      <c r="H1980" t="inlineStr">
        <is>
          <t>Mailitem</t>
        </is>
      </c>
      <c r="I1980" t="inlineStr">
        <is>
          <t>MI2203752797</t>
        </is>
      </c>
      <c r="J1980" t="n">
        <v>28.0</v>
      </c>
      <c r="K1980" t="inlineStr">
        <is>
          <t>COMPLETED</t>
        </is>
      </c>
      <c r="L1980" t="inlineStr">
        <is>
          <t>MARK_AS_COMPLETED</t>
        </is>
      </c>
      <c r="M1980" t="inlineStr">
        <is>
          <t>Queue</t>
        </is>
      </c>
      <c r="N1980" t="n">
        <v>2.0</v>
      </c>
      <c r="O1980" s="1" t="n">
        <v>44644.56912037037</v>
      </c>
      <c r="P1980" s="1" t="n">
        <v>44644.59395833333</v>
      </c>
      <c r="Q1980" t="n">
        <v>1673.0</v>
      </c>
      <c r="R1980" t="n">
        <v>473.0</v>
      </c>
      <c r="S1980" t="b">
        <v>0</v>
      </c>
      <c r="T1980" t="inlineStr">
        <is>
          <t>N/A</t>
        </is>
      </c>
      <c r="U1980" t="b">
        <v>0</v>
      </c>
      <c r="V1980" t="inlineStr">
        <is>
          <t>Swapnil Chavan</t>
        </is>
      </c>
      <c r="W1980" s="1" t="n">
        <v>44644.57760416667</v>
      </c>
      <c r="X1980" t="n">
        <v>366.0</v>
      </c>
      <c r="Y1980" t="n">
        <v>21.0</v>
      </c>
      <c r="Z1980" t="n">
        <v>0.0</v>
      </c>
      <c r="AA1980" t="n">
        <v>21.0</v>
      </c>
      <c r="AB1980" t="n">
        <v>0.0</v>
      </c>
      <c r="AC1980" t="n">
        <v>7.0</v>
      </c>
      <c r="AD1980" t="n">
        <v>7.0</v>
      </c>
      <c r="AE1980" t="n">
        <v>0.0</v>
      </c>
      <c r="AF1980" t="n">
        <v>0.0</v>
      </c>
      <c r="AG1980" t="n">
        <v>0.0</v>
      </c>
      <c r="AH1980" t="inlineStr">
        <is>
          <t>Vikash Suryakanth Parmar</t>
        </is>
      </c>
      <c r="AI1980" s="1" t="n">
        <v>44644.59395833333</v>
      </c>
      <c r="AJ1980" t="n">
        <v>107.0</v>
      </c>
      <c r="AK1980" t="n">
        <v>1.0</v>
      </c>
      <c r="AL1980" t="n">
        <v>0.0</v>
      </c>
      <c r="AM1980" t="n">
        <v>1.0</v>
      </c>
      <c r="AN1980" t="n">
        <v>0.0</v>
      </c>
      <c r="AO1980" t="n">
        <v>1.0</v>
      </c>
      <c r="AP1980" t="n">
        <v>6.0</v>
      </c>
      <c r="AQ1980" t="n">
        <v>0.0</v>
      </c>
      <c r="AR1980" t="n">
        <v>0.0</v>
      </c>
      <c r="AS1980" t="n">
        <v>0.0</v>
      </c>
      <c r="AT1980" t="inlineStr">
        <is>
          <t>N/A</t>
        </is>
      </c>
      <c r="AU1980" t="inlineStr">
        <is>
          <t>N/A</t>
        </is>
      </c>
      <c r="AV1980" t="inlineStr">
        <is>
          <t>N/A</t>
        </is>
      </c>
      <c r="AW1980" t="inlineStr">
        <is>
          <t>N/A</t>
        </is>
      </c>
      <c r="AX1980" t="inlineStr">
        <is>
          <t>N/A</t>
        </is>
      </c>
      <c r="AY1980" t="inlineStr">
        <is>
          <t>N/A</t>
        </is>
      </c>
      <c r="AZ1980" t="inlineStr">
        <is>
          <t>N/A</t>
        </is>
      </c>
      <c r="BA1980" t="inlineStr">
        <is>
          <t>N/A</t>
        </is>
      </c>
      <c r="BB1980" t="inlineStr">
        <is>
          <t>N/A</t>
        </is>
      </c>
      <c r="BC1980" t="inlineStr">
        <is>
          <t>N/A</t>
        </is>
      </c>
      <c r="BD1980" t="inlineStr">
        <is>
          <t>N/A</t>
        </is>
      </c>
      <c r="BE1980" t="inlineStr">
        <is>
          <t>N/A</t>
        </is>
      </c>
    </row>
    <row r="1981">
      <c r="A1981" t="inlineStr">
        <is>
          <t>WI220373148</t>
        </is>
      </c>
      <c r="B1981" t="inlineStr">
        <is>
          <t>DATA_VALIDATION</t>
        </is>
      </c>
      <c r="C1981" t="inlineStr">
        <is>
          <t>201130013523</t>
        </is>
      </c>
      <c r="D1981" t="inlineStr">
        <is>
          <t>Folder</t>
        </is>
      </c>
      <c r="E1981" s="2">
        <f>HYPERLINK("capsilon://?command=openfolder&amp;siteaddress=FAM.docvelocity-na8.net&amp;folderid=FXCDE5FE51-9FD5-A357-FB16-D672F7932975","FX220310236")</f>
        <v>0.0</v>
      </c>
      <c r="F1981" t="inlineStr">
        <is>
          <t/>
        </is>
      </c>
      <c r="G1981" t="inlineStr">
        <is>
          <t/>
        </is>
      </c>
      <c r="H1981" t="inlineStr">
        <is>
          <t>Mailitem</t>
        </is>
      </c>
      <c r="I1981" t="inlineStr">
        <is>
          <t>MI2203752933</t>
        </is>
      </c>
      <c r="J1981" t="n">
        <v>28.0</v>
      </c>
      <c r="K1981" t="inlineStr">
        <is>
          <t>COMPLETED</t>
        </is>
      </c>
      <c r="L1981" t="inlineStr">
        <is>
          <t>MARK_AS_COMPLETED</t>
        </is>
      </c>
      <c r="M1981" t="inlineStr">
        <is>
          <t>Queue</t>
        </is>
      </c>
      <c r="N1981" t="n">
        <v>2.0</v>
      </c>
      <c r="O1981" s="1" t="n">
        <v>44644.5708912037</v>
      </c>
      <c r="P1981" s="1" t="n">
        <v>44644.59519675926</v>
      </c>
      <c r="Q1981" t="n">
        <v>1786.0</v>
      </c>
      <c r="R1981" t="n">
        <v>314.0</v>
      </c>
      <c r="S1981" t="b">
        <v>0</v>
      </c>
      <c r="T1981" t="inlineStr">
        <is>
          <t>N/A</t>
        </is>
      </c>
      <c r="U1981" t="b">
        <v>0</v>
      </c>
      <c r="V1981" t="inlineStr">
        <is>
          <t>Pooja Supekar</t>
        </is>
      </c>
      <c r="W1981" s="1" t="n">
        <v>44644.57645833334</v>
      </c>
      <c r="X1981" t="n">
        <v>208.0</v>
      </c>
      <c r="Y1981" t="n">
        <v>21.0</v>
      </c>
      <c r="Z1981" t="n">
        <v>0.0</v>
      </c>
      <c r="AA1981" t="n">
        <v>21.0</v>
      </c>
      <c r="AB1981" t="n">
        <v>0.0</v>
      </c>
      <c r="AC1981" t="n">
        <v>3.0</v>
      </c>
      <c r="AD1981" t="n">
        <v>7.0</v>
      </c>
      <c r="AE1981" t="n">
        <v>0.0</v>
      </c>
      <c r="AF1981" t="n">
        <v>0.0</v>
      </c>
      <c r="AG1981" t="n">
        <v>0.0</v>
      </c>
      <c r="AH1981" t="inlineStr">
        <is>
          <t>Vikash Suryakanth Parmar</t>
        </is>
      </c>
      <c r="AI1981" s="1" t="n">
        <v>44644.59519675926</v>
      </c>
      <c r="AJ1981" t="n">
        <v>106.0</v>
      </c>
      <c r="AK1981" t="n">
        <v>3.0</v>
      </c>
      <c r="AL1981" t="n">
        <v>0.0</v>
      </c>
      <c r="AM1981" t="n">
        <v>3.0</v>
      </c>
      <c r="AN1981" t="n">
        <v>0.0</v>
      </c>
      <c r="AO1981" t="n">
        <v>3.0</v>
      </c>
      <c r="AP1981" t="n">
        <v>4.0</v>
      </c>
      <c r="AQ1981" t="n">
        <v>0.0</v>
      </c>
      <c r="AR1981" t="n">
        <v>0.0</v>
      </c>
      <c r="AS1981" t="n">
        <v>0.0</v>
      </c>
      <c r="AT1981" t="inlineStr">
        <is>
          <t>N/A</t>
        </is>
      </c>
      <c r="AU1981" t="inlineStr">
        <is>
          <t>N/A</t>
        </is>
      </c>
      <c r="AV1981" t="inlineStr">
        <is>
          <t>N/A</t>
        </is>
      </c>
      <c r="AW1981" t="inlineStr">
        <is>
          <t>N/A</t>
        </is>
      </c>
      <c r="AX1981" t="inlineStr">
        <is>
          <t>N/A</t>
        </is>
      </c>
      <c r="AY1981" t="inlineStr">
        <is>
          <t>N/A</t>
        </is>
      </c>
      <c r="AZ1981" t="inlineStr">
        <is>
          <t>N/A</t>
        </is>
      </c>
      <c r="BA1981" t="inlineStr">
        <is>
          <t>N/A</t>
        </is>
      </c>
      <c r="BB1981" t="inlineStr">
        <is>
          <t>N/A</t>
        </is>
      </c>
      <c r="BC1981" t="inlineStr">
        <is>
          <t>N/A</t>
        </is>
      </c>
      <c r="BD1981" t="inlineStr">
        <is>
          <t>N/A</t>
        </is>
      </c>
      <c r="BE1981" t="inlineStr">
        <is>
          <t>N/A</t>
        </is>
      </c>
    </row>
    <row r="1982">
      <c r="A1982" t="inlineStr">
        <is>
          <t>WI220373151</t>
        </is>
      </c>
      <c r="B1982" t="inlineStr">
        <is>
          <t>DATA_VALIDATION</t>
        </is>
      </c>
      <c r="C1982" t="inlineStr">
        <is>
          <t>201130013523</t>
        </is>
      </c>
      <c r="D1982" t="inlineStr">
        <is>
          <t>Folder</t>
        </is>
      </c>
      <c r="E1982" s="2">
        <f>HYPERLINK("capsilon://?command=openfolder&amp;siteaddress=FAM.docvelocity-na8.net&amp;folderid=FXCDE5FE51-9FD5-A357-FB16-D672F7932975","FX220310236")</f>
        <v>0.0</v>
      </c>
      <c r="F1982" t="inlineStr">
        <is>
          <t/>
        </is>
      </c>
      <c r="G1982" t="inlineStr">
        <is>
          <t/>
        </is>
      </c>
      <c r="H1982" t="inlineStr">
        <is>
          <t>Mailitem</t>
        </is>
      </c>
      <c r="I1982" t="inlineStr">
        <is>
          <t>MI2203752936</t>
        </is>
      </c>
      <c r="J1982" t="n">
        <v>28.0</v>
      </c>
      <c r="K1982" t="inlineStr">
        <is>
          <t>COMPLETED</t>
        </is>
      </c>
      <c r="L1982" t="inlineStr">
        <is>
          <t>MARK_AS_COMPLETED</t>
        </is>
      </c>
      <c r="M1982" t="inlineStr">
        <is>
          <t>Queue</t>
        </is>
      </c>
      <c r="N1982" t="n">
        <v>2.0</v>
      </c>
      <c r="O1982" s="1" t="n">
        <v>44644.57100694445</v>
      </c>
      <c r="P1982" s="1" t="n">
        <v>44644.59818287037</v>
      </c>
      <c r="Q1982" t="n">
        <v>1776.0</v>
      </c>
      <c r="R1982" t="n">
        <v>572.0</v>
      </c>
      <c r="S1982" t="b">
        <v>0</v>
      </c>
      <c r="T1982" t="inlineStr">
        <is>
          <t>N/A</t>
        </is>
      </c>
      <c r="U1982" t="b">
        <v>0</v>
      </c>
      <c r="V1982" t="inlineStr">
        <is>
          <t>Shubham Karwate</t>
        </is>
      </c>
      <c r="W1982" s="1" t="n">
        <v>44644.57759259259</v>
      </c>
      <c r="X1982" t="n">
        <v>285.0</v>
      </c>
      <c r="Y1982" t="n">
        <v>21.0</v>
      </c>
      <c r="Z1982" t="n">
        <v>0.0</v>
      </c>
      <c r="AA1982" t="n">
        <v>21.0</v>
      </c>
      <c r="AB1982" t="n">
        <v>0.0</v>
      </c>
      <c r="AC1982" t="n">
        <v>2.0</v>
      </c>
      <c r="AD1982" t="n">
        <v>7.0</v>
      </c>
      <c r="AE1982" t="n">
        <v>0.0</v>
      </c>
      <c r="AF1982" t="n">
        <v>0.0</v>
      </c>
      <c r="AG1982" t="n">
        <v>0.0</v>
      </c>
      <c r="AH1982" t="inlineStr">
        <is>
          <t>Ketan Pathak</t>
        </is>
      </c>
      <c r="AI1982" s="1" t="n">
        <v>44644.59818287037</v>
      </c>
      <c r="AJ1982" t="n">
        <v>287.0</v>
      </c>
      <c r="AK1982" t="n">
        <v>1.0</v>
      </c>
      <c r="AL1982" t="n">
        <v>0.0</v>
      </c>
      <c r="AM1982" t="n">
        <v>1.0</v>
      </c>
      <c r="AN1982" t="n">
        <v>0.0</v>
      </c>
      <c r="AO1982" t="n">
        <v>1.0</v>
      </c>
      <c r="AP1982" t="n">
        <v>6.0</v>
      </c>
      <c r="AQ1982" t="n">
        <v>0.0</v>
      </c>
      <c r="AR1982" t="n">
        <v>0.0</v>
      </c>
      <c r="AS1982" t="n">
        <v>0.0</v>
      </c>
      <c r="AT1982" t="inlineStr">
        <is>
          <t>N/A</t>
        </is>
      </c>
      <c r="AU1982" t="inlineStr">
        <is>
          <t>N/A</t>
        </is>
      </c>
      <c r="AV1982" t="inlineStr">
        <is>
          <t>N/A</t>
        </is>
      </c>
      <c r="AW1982" t="inlineStr">
        <is>
          <t>N/A</t>
        </is>
      </c>
      <c r="AX1982" t="inlineStr">
        <is>
          <t>N/A</t>
        </is>
      </c>
      <c r="AY1982" t="inlineStr">
        <is>
          <t>N/A</t>
        </is>
      </c>
      <c r="AZ1982" t="inlineStr">
        <is>
          <t>N/A</t>
        </is>
      </c>
      <c r="BA1982" t="inlineStr">
        <is>
          <t>N/A</t>
        </is>
      </c>
      <c r="BB1982" t="inlineStr">
        <is>
          <t>N/A</t>
        </is>
      </c>
      <c r="BC1982" t="inlineStr">
        <is>
          <t>N/A</t>
        </is>
      </c>
      <c r="BD1982" t="inlineStr">
        <is>
          <t>N/A</t>
        </is>
      </c>
      <c r="BE1982" t="inlineStr">
        <is>
          <t>N/A</t>
        </is>
      </c>
    </row>
    <row r="1983">
      <c r="A1983" t="inlineStr">
        <is>
          <t>WI220373157</t>
        </is>
      </c>
      <c r="B1983" t="inlineStr">
        <is>
          <t>DATA_VALIDATION</t>
        </is>
      </c>
      <c r="C1983" t="inlineStr">
        <is>
          <t>201130013523</t>
        </is>
      </c>
      <c r="D1983" t="inlineStr">
        <is>
          <t>Folder</t>
        </is>
      </c>
      <c r="E1983" s="2">
        <f>HYPERLINK("capsilon://?command=openfolder&amp;siteaddress=FAM.docvelocity-na8.net&amp;folderid=FXCDE5FE51-9FD5-A357-FB16-D672F7932975","FX220310236")</f>
        <v>0.0</v>
      </c>
      <c r="F1983" t="inlineStr">
        <is>
          <t/>
        </is>
      </c>
      <c r="G1983" t="inlineStr">
        <is>
          <t/>
        </is>
      </c>
      <c r="H1983" t="inlineStr">
        <is>
          <t>Mailitem</t>
        </is>
      </c>
      <c r="I1983" t="inlineStr">
        <is>
          <t>MI2203753060</t>
        </is>
      </c>
      <c r="J1983" t="n">
        <v>0.0</v>
      </c>
      <c r="K1983" t="inlineStr">
        <is>
          <t>COMPLETED</t>
        </is>
      </c>
      <c r="L1983" t="inlineStr">
        <is>
          <t>MARK_AS_COMPLETED</t>
        </is>
      </c>
      <c r="M1983" t="inlineStr">
        <is>
          <t>Queue</t>
        </is>
      </c>
      <c r="N1983" t="n">
        <v>2.0</v>
      </c>
      <c r="O1983" s="1" t="n">
        <v>44644.571805555555</v>
      </c>
      <c r="P1983" s="1" t="n">
        <v>44644.60349537037</v>
      </c>
      <c r="Q1983" t="n">
        <v>1652.0</v>
      </c>
      <c r="R1983" t="n">
        <v>1086.0</v>
      </c>
      <c r="S1983" t="b">
        <v>0</v>
      </c>
      <c r="T1983" t="inlineStr">
        <is>
          <t>N/A</t>
        </is>
      </c>
      <c r="U1983" t="b">
        <v>0</v>
      </c>
      <c r="V1983" t="inlineStr">
        <is>
          <t>Shubham Karwate</t>
        </is>
      </c>
      <c r="W1983" s="1" t="n">
        <v>44644.583865740744</v>
      </c>
      <c r="X1983" t="n">
        <v>541.0</v>
      </c>
      <c r="Y1983" t="n">
        <v>52.0</v>
      </c>
      <c r="Z1983" t="n">
        <v>0.0</v>
      </c>
      <c r="AA1983" t="n">
        <v>52.0</v>
      </c>
      <c r="AB1983" t="n">
        <v>0.0</v>
      </c>
      <c r="AC1983" t="n">
        <v>29.0</v>
      </c>
      <c r="AD1983" t="n">
        <v>-52.0</v>
      </c>
      <c r="AE1983" t="n">
        <v>0.0</v>
      </c>
      <c r="AF1983" t="n">
        <v>0.0</v>
      </c>
      <c r="AG1983" t="n">
        <v>0.0</v>
      </c>
      <c r="AH1983" t="inlineStr">
        <is>
          <t>Ketan Pathak</t>
        </is>
      </c>
      <c r="AI1983" s="1" t="n">
        <v>44644.60349537037</v>
      </c>
      <c r="AJ1983" t="n">
        <v>458.0</v>
      </c>
      <c r="AK1983" t="n">
        <v>2.0</v>
      </c>
      <c r="AL1983" t="n">
        <v>0.0</v>
      </c>
      <c r="AM1983" t="n">
        <v>2.0</v>
      </c>
      <c r="AN1983" t="n">
        <v>0.0</v>
      </c>
      <c r="AO1983" t="n">
        <v>2.0</v>
      </c>
      <c r="AP1983" t="n">
        <v>-54.0</v>
      </c>
      <c r="AQ1983" t="n">
        <v>0.0</v>
      </c>
      <c r="AR1983" t="n">
        <v>0.0</v>
      </c>
      <c r="AS1983" t="n">
        <v>0.0</v>
      </c>
      <c r="AT1983" t="inlineStr">
        <is>
          <t>N/A</t>
        </is>
      </c>
      <c r="AU1983" t="inlineStr">
        <is>
          <t>N/A</t>
        </is>
      </c>
      <c r="AV1983" t="inlineStr">
        <is>
          <t>N/A</t>
        </is>
      </c>
      <c r="AW1983" t="inlineStr">
        <is>
          <t>N/A</t>
        </is>
      </c>
      <c r="AX1983" t="inlineStr">
        <is>
          <t>N/A</t>
        </is>
      </c>
      <c r="AY1983" t="inlineStr">
        <is>
          <t>N/A</t>
        </is>
      </c>
      <c r="AZ1983" t="inlineStr">
        <is>
          <t>N/A</t>
        </is>
      </c>
      <c r="BA1983" t="inlineStr">
        <is>
          <t>N/A</t>
        </is>
      </c>
      <c r="BB1983" t="inlineStr">
        <is>
          <t>N/A</t>
        </is>
      </c>
      <c r="BC1983" t="inlineStr">
        <is>
          <t>N/A</t>
        </is>
      </c>
      <c r="BD1983" t="inlineStr">
        <is>
          <t>N/A</t>
        </is>
      </c>
      <c r="BE1983" t="inlineStr">
        <is>
          <t>N/A</t>
        </is>
      </c>
    </row>
    <row r="1984">
      <c r="A1984" t="inlineStr">
        <is>
          <t>WI220373158</t>
        </is>
      </c>
      <c r="B1984" t="inlineStr">
        <is>
          <t>DATA_VALIDATION</t>
        </is>
      </c>
      <c r="C1984" t="inlineStr">
        <is>
          <t>201130013523</t>
        </is>
      </c>
      <c r="D1984" t="inlineStr">
        <is>
          <t>Folder</t>
        </is>
      </c>
      <c r="E1984" s="2">
        <f>HYPERLINK("capsilon://?command=openfolder&amp;siteaddress=FAM.docvelocity-na8.net&amp;folderid=FXCDE5FE51-9FD5-A357-FB16-D672F7932975","FX220310236")</f>
        <v>0.0</v>
      </c>
      <c r="F1984" t="inlineStr">
        <is>
          <t/>
        </is>
      </c>
      <c r="G1984" t="inlineStr">
        <is>
          <t/>
        </is>
      </c>
      <c r="H1984" t="inlineStr">
        <is>
          <t>Mailitem</t>
        </is>
      </c>
      <c r="I1984" t="inlineStr">
        <is>
          <t>MI2203753041</t>
        </is>
      </c>
      <c r="J1984" t="n">
        <v>32.0</v>
      </c>
      <c r="K1984" t="inlineStr">
        <is>
          <t>COMPLETED</t>
        </is>
      </c>
      <c r="L1984" t="inlineStr">
        <is>
          <t>MARK_AS_COMPLETED</t>
        </is>
      </c>
      <c r="M1984" t="inlineStr">
        <is>
          <t>Queue</t>
        </is>
      </c>
      <c r="N1984" t="n">
        <v>2.0</v>
      </c>
      <c r="O1984" s="1" t="n">
        <v>44644.57188657407</v>
      </c>
      <c r="P1984" s="1" t="n">
        <v>44644.60888888889</v>
      </c>
      <c r="Q1984" t="n">
        <v>2999.0</v>
      </c>
      <c r="R1984" t="n">
        <v>198.0</v>
      </c>
      <c r="S1984" t="b">
        <v>0</v>
      </c>
      <c r="T1984" t="inlineStr">
        <is>
          <t>N/A</t>
        </is>
      </c>
      <c r="U1984" t="b">
        <v>0</v>
      </c>
      <c r="V1984" t="inlineStr">
        <is>
          <t>Nayan Naramshettiwar</t>
        </is>
      </c>
      <c r="W1984" s="1" t="n">
        <v>44644.578888888886</v>
      </c>
      <c r="X1984" t="n">
        <v>165.0</v>
      </c>
      <c r="Y1984" t="n">
        <v>0.0</v>
      </c>
      <c r="Z1984" t="n">
        <v>0.0</v>
      </c>
      <c r="AA1984" t="n">
        <v>0.0</v>
      </c>
      <c r="AB1984" t="n">
        <v>27.0</v>
      </c>
      <c r="AC1984" t="n">
        <v>0.0</v>
      </c>
      <c r="AD1984" t="n">
        <v>32.0</v>
      </c>
      <c r="AE1984" t="n">
        <v>0.0</v>
      </c>
      <c r="AF1984" t="n">
        <v>0.0</v>
      </c>
      <c r="AG1984" t="n">
        <v>0.0</v>
      </c>
      <c r="AH1984" t="inlineStr">
        <is>
          <t>Vikash Suryakanth Parmar</t>
        </is>
      </c>
      <c r="AI1984" s="1" t="n">
        <v>44644.60888888889</v>
      </c>
      <c r="AJ1984" t="n">
        <v>17.0</v>
      </c>
      <c r="AK1984" t="n">
        <v>0.0</v>
      </c>
      <c r="AL1984" t="n">
        <v>0.0</v>
      </c>
      <c r="AM1984" t="n">
        <v>0.0</v>
      </c>
      <c r="AN1984" t="n">
        <v>27.0</v>
      </c>
      <c r="AO1984" t="n">
        <v>0.0</v>
      </c>
      <c r="AP1984" t="n">
        <v>32.0</v>
      </c>
      <c r="AQ1984" t="n">
        <v>0.0</v>
      </c>
      <c r="AR1984" t="n">
        <v>0.0</v>
      </c>
      <c r="AS1984" t="n">
        <v>0.0</v>
      </c>
      <c r="AT1984" t="inlineStr">
        <is>
          <t>N/A</t>
        </is>
      </c>
      <c r="AU1984" t="inlineStr">
        <is>
          <t>N/A</t>
        </is>
      </c>
      <c r="AV1984" t="inlineStr">
        <is>
          <t>N/A</t>
        </is>
      </c>
      <c r="AW1984" t="inlineStr">
        <is>
          <t>N/A</t>
        </is>
      </c>
      <c r="AX1984" t="inlineStr">
        <is>
          <t>N/A</t>
        </is>
      </c>
      <c r="AY1984" t="inlineStr">
        <is>
          <t>N/A</t>
        </is>
      </c>
      <c r="AZ1984" t="inlineStr">
        <is>
          <t>N/A</t>
        </is>
      </c>
      <c r="BA1984" t="inlineStr">
        <is>
          <t>N/A</t>
        </is>
      </c>
      <c r="BB1984" t="inlineStr">
        <is>
          <t>N/A</t>
        </is>
      </c>
      <c r="BC1984" t="inlineStr">
        <is>
          <t>N/A</t>
        </is>
      </c>
      <c r="BD1984" t="inlineStr">
        <is>
          <t>N/A</t>
        </is>
      </c>
      <c r="BE1984" t="inlineStr">
        <is>
          <t>N/A</t>
        </is>
      </c>
    </row>
    <row r="1985">
      <c r="A1985" t="inlineStr">
        <is>
          <t>WI220373159</t>
        </is>
      </c>
      <c r="B1985" t="inlineStr">
        <is>
          <t>DATA_VALIDATION</t>
        </is>
      </c>
      <c r="C1985" t="inlineStr">
        <is>
          <t>201130013523</t>
        </is>
      </c>
      <c r="D1985" t="inlineStr">
        <is>
          <t>Folder</t>
        </is>
      </c>
      <c r="E1985" s="2">
        <f>HYPERLINK("capsilon://?command=openfolder&amp;siteaddress=FAM.docvelocity-na8.net&amp;folderid=FXCDE5FE51-9FD5-A357-FB16-D672F7932975","FX220310236")</f>
        <v>0.0</v>
      </c>
      <c r="F1985" t="inlineStr">
        <is>
          <t/>
        </is>
      </c>
      <c r="G1985" t="inlineStr">
        <is>
          <t/>
        </is>
      </c>
      <c r="H1985" t="inlineStr">
        <is>
          <t>Mailitem</t>
        </is>
      </c>
      <c r="I1985" t="inlineStr">
        <is>
          <t>MI2203753064</t>
        </is>
      </c>
      <c r="J1985" t="n">
        <v>0.0</v>
      </c>
      <c r="K1985" t="inlineStr">
        <is>
          <t>COMPLETED</t>
        </is>
      </c>
      <c r="L1985" t="inlineStr">
        <is>
          <t>MARK_AS_COMPLETED</t>
        </is>
      </c>
      <c r="M1985" t="inlineStr">
        <is>
          <t>Queue</t>
        </is>
      </c>
      <c r="N1985" t="n">
        <v>2.0</v>
      </c>
      <c r="O1985" s="1" t="n">
        <v>44644.57189814815</v>
      </c>
      <c r="P1985" s="1" t="n">
        <v>44644.71706018518</v>
      </c>
      <c r="Q1985" t="n">
        <v>10745.0</v>
      </c>
      <c r="R1985" t="n">
        <v>1797.0</v>
      </c>
      <c r="S1985" t="b">
        <v>0</v>
      </c>
      <c r="T1985" t="inlineStr">
        <is>
          <t>N/A</t>
        </is>
      </c>
      <c r="U1985" t="b">
        <v>0</v>
      </c>
      <c r="V1985" t="inlineStr">
        <is>
          <t>Prajakta Jagannath Mane</t>
        </is>
      </c>
      <c r="W1985" s="1" t="n">
        <v>44644.586805555555</v>
      </c>
      <c r="X1985" t="n">
        <v>1016.0</v>
      </c>
      <c r="Y1985" t="n">
        <v>52.0</v>
      </c>
      <c r="Z1985" t="n">
        <v>0.0</v>
      </c>
      <c r="AA1985" t="n">
        <v>52.0</v>
      </c>
      <c r="AB1985" t="n">
        <v>0.0</v>
      </c>
      <c r="AC1985" t="n">
        <v>19.0</v>
      </c>
      <c r="AD1985" t="n">
        <v>-52.0</v>
      </c>
      <c r="AE1985" t="n">
        <v>0.0</v>
      </c>
      <c r="AF1985" t="n">
        <v>0.0</v>
      </c>
      <c r="AG1985" t="n">
        <v>0.0</v>
      </c>
      <c r="AH1985" t="inlineStr">
        <is>
          <t>Ketan Pathak</t>
        </is>
      </c>
      <c r="AI1985" s="1" t="n">
        <v>44644.71706018518</v>
      </c>
      <c r="AJ1985" t="n">
        <v>20.0</v>
      </c>
      <c r="AK1985" t="n">
        <v>0.0</v>
      </c>
      <c r="AL1985" t="n">
        <v>0.0</v>
      </c>
      <c r="AM1985" t="n">
        <v>0.0</v>
      </c>
      <c r="AN1985" t="n">
        <v>52.0</v>
      </c>
      <c r="AO1985" t="n">
        <v>0.0</v>
      </c>
      <c r="AP1985" t="n">
        <v>-52.0</v>
      </c>
      <c r="AQ1985" t="n">
        <v>0.0</v>
      </c>
      <c r="AR1985" t="n">
        <v>0.0</v>
      </c>
      <c r="AS1985" t="n">
        <v>0.0</v>
      </c>
      <c r="AT1985" t="inlineStr">
        <is>
          <t>N/A</t>
        </is>
      </c>
      <c r="AU1985" t="inlineStr">
        <is>
          <t>N/A</t>
        </is>
      </c>
      <c r="AV1985" t="inlineStr">
        <is>
          <t>N/A</t>
        </is>
      </c>
      <c r="AW1985" t="inlineStr">
        <is>
          <t>N/A</t>
        </is>
      </c>
      <c r="AX1985" t="inlineStr">
        <is>
          <t>N/A</t>
        </is>
      </c>
      <c r="AY1985" t="inlineStr">
        <is>
          <t>N/A</t>
        </is>
      </c>
      <c r="AZ1985" t="inlineStr">
        <is>
          <t>N/A</t>
        </is>
      </c>
      <c r="BA1985" t="inlineStr">
        <is>
          <t>N/A</t>
        </is>
      </c>
      <c r="BB1985" t="inlineStr">
        <is>
          <t>N/A</t>
        </is>
      </c>
      <c r="BC1985" t="inlineStr">
        <is>
          <t>N/A</t>
        </is>
      </c>
      <c r="BD1985" t="inlineStr">
        <is>
          <t>N/A</t>
        </is>
      </c>
      <c r="BE1985" t="inlineStr">
        <is>
          <t>N/A</t>
        </is>
      </c>
    </row>
    <row r="1986">
      <c r="A1986" t="inlineStr">
        <is>
          <t>WI220373160</t>
        </is>
      </c>
      <c r="B1986" t="inlineStr">
        <is>
          <t>DATA_VALIDATION</t>
        </is>
      </c>
      <c r="C1986" t="inlineStr">
        <is>
          <t>201130013523</t>
        </is>
      </c>
      <c r="D1986" t="inlineStr">
        <is>
          <t>Folder</t>
        </is>
      </c>
      <c r="E1986" s="2">
        <f>HYPERLINK("capsilon://?command=openfolder&amp;siteaddress=FAM.docvelocity-na8.net&amp;folderid=FXCDE5FE51-9FD5-A357-FB16-D672F7932975","FX220310236")</f>
        <v>0.0</v>
      </c>
      <c r="F1986" t="inlineStr">
        <is>
          <t/>
        </is>
      </c>
      <c r="G1986" t="inlineStr">
        <is>
          <t/>
        </is>
      </c>
      <c r="H1986" t="inlineStr">
        <is>
          <t>Mailitem</t>
        </is>
      </c>
      <c r="I1986" t="inlineStr">
        <is>
          <t>MI2203753047</t>
        </is>
      </c>
      <c r="J1986" t="n">
        <v>47.0</v>
      </c>
      <c r="K1986" t="inlineStr">
        <is>
          <t>COMPLETED</t>
        </is>
      </c>
      <c r="L1986" t="inlineStr">
        <is>
          <t>MARK_AS_COMPLETED</t>
        </is>
      </c>
      <c r="M1986" t="inlineStr">
        <is>
          <t>Queue</t>
        </is>
      </c>
      <c r="N1986" t="n">
        <v>2.0</v>
      </c>
      <c r="O1986" s="1" t="n">
        <v>44644.57194444445</v>
      </c>
      <c r="P1986" s="1" t="n">
        <v>44644.7221875</v>
      </c>
      <c r="Q1986" t="n">
        <v>12066.0</v>
      </c>
      <c r="R1986" t="n">
        <v>915.0</v>
      </c>
      <c r="S1986" t="b">
        <v>0</v>
      </c>
      <c r="T1986" t="inlineStr">
        <is>
          <t>N/A</t>
        </is>
      </c>
      <c r="U1986" t="b">
        <v>0</v>
      </c>
      <c r="V1986" t="inlineStr">
        <is>
          <t>Nayan Naramshettiwar</t>
        </is>
      </c>
      <c r="W1986" s="1" t="n">
        <v>44644.582962962966</v>
      </c>
      <c r="X1986" t="n">
        <v>351.0</v>
      </c>
      <c r="Y1986" t="n">
        <v>42.0</v>
      </c>
      <c r="Z1986" t="n">
        <v>0.0</v>
      </c>
      <c r="AA1986" t="n">
        <v>42.0</v>
      </c>
      <c r="AB1986" t="n">
        <v>0.0</v>
      </c>
      <c r="AC1986" t="n">
        <v>11.0</v>
      </c>
      <c r="AD1986" t="n">
        <v>5.0</v>
      </c>
      <c r="AE1986" t="n">
        <v>0.0</v>
      </c>
      <c r="AF1986" t="n">
        <v>0.0</v>
      </c>
      <c r="AG1986" t="n">
        <v>0.0</v>
      </c>
      <c r="AH1986" t="inlineStr">
        <is>
          <t>Ketan Pathak</t>
        </is>
      </c>
      <c r="AI1986" s="1" t="n">
        <v>44644.7221875</v>
      </c>
      <c r="AJ1986" t="n">
        <v>442.0</v>
      </c>
      <c r="AK1986" t="n">
        <v>4.0</v>
      </c>
      <c r="AL1986" t="n">
        <v>0.0</v>
      </c>
      <c r="AM1986" t="n">
        <v>4.0</v>
      </c>
      <c r="AN1986" t="n">
        <v>0.0</v>
      </c>
      <c r="AO1986" t="n">
        <v>4.0</v>
      </c>
      <c r="AP1986" t="n">
        <v>1.0</v>
      </c>
      <c r="AQ1986" t="n">
        <v>0.0</v>
      </c>
      <c r="AR1986" t="n">
        <v>0.0</v>
      </c>
      <c r="AS1986" t="n">
        <v>0.0</v>
      </c>
      <c r="AT1986" t="inlineStr">
        <is>
          <t>N/A</t>
        </is>
      </c>
      <c r="AU1986" t="inlineStr">
        <is>
          <t>N/A</t>
        </is>
      </c>
      <c r="AV1986" t="inlineStr">
        <is>
          <t>N/A</t>
        </is>
      </c>
      <c r="AW1986" t="inlineStr">
        <is>
          <t>N/A</t>
        </is>
      </c>
      <c r="AX1986" t="inlineStr">
        <is>
          <t>N/A</t>
        </is>
      </c>
      <c r="AY1986" t="inlineStr">
        <is>
          <t>N/A</t>
        </is>
      </c>
      <c r="AZ1986" t="inlineStr">
        <is>
          <t>N/A</t>
        </is>
      </c>
      <c r="BA1986" t="inlineStr">
        <is>
          <t>N/A</t>
        </is>
      </c>
      <c r="BB1986" t="inlineStr">
        <is>
          <t>N/A</t>
        </is>
      </c>
      <c r="BC1986" t="inlineStr">
        <is>
          <t>N/A</t>
        </is>
      </c>
      <c r="BD1986" t="inlineStr">
        <is>
          <t>N/A</t>
        </is>
      </c>
      <c r="BE1986" t="inlineStr">
        <is>
          <t>N/A</t>
        </is>
      </c>
    </row>
    <row r="1987">
      <c r="A1987" t="inlineStr">
        <is>
          <t>WI220373162</t>
        </is>
      </c>
      <c r="B1987" t="inlineStr">
        <is>
          <t>DATA_VALIDATION</t>
        </is>
      </c>
      <c r="C1987" t="inlineStr">
        <is>
          <t>201130013523</t>
        </is>
      </c>
      <c r="D1987" t="inlineStr">
        <is>
          <t>Folder</t>
        </is>
      </c>
      <c r="E1987" s="2">
        <f>HYPERLINK("capsilon://?command=openfolder&amp;siteaddress=FAM.docvelocity-na8.net&amp;folderid=FXCDE5FE51-9FD5-A357-FB16-D672F7932975","FX220310236")</f>
        <v>0.0</v>
      </c>
      <c r="F1987" t="inlineStr">
        <is>
          <t/>
        </is>
      </c>
      <c r="G1987" t="inlineStr">
        <is>
          <t/>
        </is>
      </c>
      <c r="H1987" t="inlineStr">
        <is>
          <t>Mailitem</t>
        </is>
      </c>
      <c r="I1987" t="inlineStr">
        <is>
          <t>MI2203753051</t>
        </is>
      </c>
      <c r="J1987" t="n">
        <v>32.0</v>
      </c>
      <c r="K1987" t="inlineStr">
        <is>
          <t>COMPLETED</t>
        </is>
      </c>
      <c r="L1987" t="inlineStr">
        <is>
          <t>MARK_AS_COMPLETED</t>
        </is>
      </c>
      <c r="M1987" t="inlineStr">
        <is>
          <t>Queue</t>
        </is>
      </c>
      <c r="N1987" t="n">
        <v>2.0</v>
      </c>
      <c r="O1987" s="1" t="n">
        <v>44644.57203703704</v>
      </c>
      <c r="P1987" s="1" t="n">
        <v>44644.61074074074</v>
      </c>
      <c r="Q1987" t="n">
        <v>3042.0</v>
      </c>
      <c r="R1987" t="n">
        <v>302.0</v>
      </c>
      <c r="S1987" t="b">
        <v>0</v>
      </c>
      <c r="T1987" t="inlineStr">
        <is>
          <t>N/A</t>
        </is>
      </c>
      <c r="U1987" t="b">
        <v>0</v>
      </c>
      <c r="V1987" t="inlineStr">
        <is>
          <t>Nilesh Thakur</t>
        </is>
      </c>
      <c r="W1987" s="1" t="n">
        <v>44644.58427083334</v>
      </c>
      <c r="X1987" t="n">
        <v>218.0</v>
      </c>
      <c r="Y1987" t="n">
        <v>0.0</v>
      </c>
      <c r="Z1987" t="n">
        <v>0.0</v>
      </c>
      <c r="AA1987" t="n">
        <v>0.0</v>
      </c>
      <c r="AB1987" t="n">
        <v>27.0</v>
      </c>
      <c r="AC1987" t="n">
        <v>0.0</v>
      </c>
      <c r="AD1987" t="n">
        <v>32.0</v>
      </c>
      <c r="AE1987" t="n">
        <v>0.0</v>
      </c>
      <c r="AF1987" t="n">
        <v>0.0</v>
      </c>
      <c r="AG1987" t="n">
        <v>0.0</v>
      </c>
      <c r="AH1987" t="inlineStr">
        <is>
          <t>Vikash Suryakanth Parmar</t>
        </is>
      </c>
      <c r="AI1987" s="1" t="n">
        <v>44644.61074074074</v>
      </c>
      <c r="AJ1987" t="n">
        <v>5.0</v>
      </c>
      <c r="AK1987" t="n">
        <v>0.0</v>
      </c>
      <c r="AL1987" t="n">
        <v>0.0</v>
      </c>
      <c r="AM1987" t="n">
        <v>0.0</v>
      </c>
      <c r="AN1987" t="n">
        <v>27.0</v>
      </c>
      <c r="AO1987" t="n">
        <v>0.0</v>
      </c>
      <c r="AP1987" t="n">
        <v>32.0</v>
      </c>
      <c r="AQ1987" t="n">
        <v>0.0</v>
      </c>
      <c r="AR1987" t="n">
        <v>0.0</v>
      </c>
      <c r="AS1987" t="n">
        <v>0.0</v>
      </c>
      <c r="AT1987" t="inlineStr">
        <is>
          <t>N/A</t>
        </is>
      </c>
      <c r="AU1987" t="inlineStr">
        <is>
          <t>N/A</t>
        </is>
      </c>
      <c r="AV1987" t="inlineStr">
        <is>
          <t>N/A</t>
        </is>
      </c>
      <c r="AW1987" t="inlineStr">
        <is>
          <t>N/A</t>
        </is>
      </c>
      <c r="AX1987" t="inlineStr">
        <is>
          <t>N/A</t>
        </is>
      </c>
      <c r="AY1987" t="inlineStr">
        <is>
          <t>N/A</t>
        </is>
      </c>
      <c r="AZ1987" t="inlineStr">
        <is>
          <t>N/A</t>
        </is>
      </c>
      <c r="BA1987" t="inlineStr">
        <is>
          <t>N/A</t>
        </is>
      </c>
      <c r="BB1987" t="inlineStr">
        <is>
          <t>N/A</t>
        </is>
      </c>
      <c r="BC1987" t="inlineStr">
        <is>
          <t>N/A</t>
        </is>
      </c>
      <c r="BD1987" t="inlineStr">
        <is>
          <t>N/A</t>
        </is>
      </c>
      <c r="BE1987" t="inlineStr">
        <is>
          <t>N/A</t>
        </is>
      </c>
    </row>
    <row r="1988">
      <c r="A1988" t="inlineStr">
        <is>
          <t>WI220373163</t>
        </is>
      </c>
      <c r="B1988" t="inlineStr">
        <is>
          <t>DATA_VALIDATION</t>
        </is>
      </c>
      <c r="C1988" t="inlineStr">
        <is>
          <t>201130013523</t>
        </is>
      </c>
      <c r="D1988" t="inlineStr">
        <is>
          <t>Folder</t>
        </is>
      </c>
      <c r="E1988" s="2">
        <f>HYPERLINK("capsilon://?command=openfolder&amp;siteaddress=FAM.docvelocity-na8.net&amp;folderid=FXCDE5FE51-9FD5-A357-FB16-D672F7932975","FX220310236")</f>
        <v>0.0</v>
      </c>
      <c r="F1988" t="inlineStr">
        <is>
          <t/>
        </is>
      </c>
      <c r="G1988" t="inlineStr">
        <is>
          <t/>
        </is>
      </c>
      <c r="H1988" t="inlineStr">
        <is>
          <t>Mailitem</t>
        </is>
      </c>
      <c r="I1988" t="inlineStr">
        <is>
          <t>MI2203753052</t>
        </is>
      </c>
      <c r="J1988" t="n">
        <v>47.0</v>
      </c>
      <c r="K1988" t="inlineStr">
        <is>
          <t>COMPLETED</t>
        </is>
      </c>
      <c r="L1988" t="inlineStr">
        <is>
          <t>MARK_AS_COMPLETED</t>
        </is>
      </c>
      <c r="M1988" t="inlineStr">
        <is>
          <t>Queue</t>
        </is>
      </c>
      <c r="N1988" t="n">
        <v>2.0</v>
      </c>
      <c r="O1988" s="1" t="n">
        <v>44644.57215277778</v>
      </c>
      <c r="P1988" s="1" t="n">
        <v>44644.717141203706</v>
      </c>
      <c r="Q1988" t="n">
        <v>11748.0</v>
      </c>
      <c r="R1988" t="n">
        <v>779.0</v>
      </c>
      <c r="S1988" t="b">
        <v>0</v>
      </c>
      <c r="T1988" t="inlineStr">
        <is>
          <t>N/A</t>
        </is>
      </c>
      <c r="U1988" t="b">
        <v>0</v>
      </c>
      <c r="V1988" t="inlineStr">
        <is>
          <t>Ganesh Bavdiwale</t>
        </is>
      </c>
      <c r="W1988" s="1" t="n">
        <v>44644.58521990741</v>
      </c>
      <c r="X1988" t="n">
        <v>616.0</v>
      </c>
      <c r="Y1988" t="n">
        <v>36.0</v>
      </c>
      <c r="Z1988" t="n">
        <v>0.0</v>
      </c>
      <c r="AA1988" t="n">
        <v>36.0</v>
      </c>
      <c r="AB1988" t="n">
        <v>0.0</v>
      </c>
      <c r="AC1988" t="n">
        <v>24.0</v>
      </c>
      <c r="AD1988" t="n">
        <v>11.0</v>
      </c>
      <c r="AE1988" t="n">
        <v>0.0</v>
      </c>
      <c r="AF1988" t="n">
        <v>0.0</v>
      </c>
      <c r="AG1988" t="n">
        <v>0.0</v>
      </c>
      <c r="AH1988" t="inlineStr">
        <is>
          <t>Vikash Suryakanth Parmar</t>
        </is>
      </c>
      <c r="AI1988" s="1" t="n">
        <v>44644.717141203706</v>
      </c>
      <c r="AJ1988" t="n">
        <v>142.0</v>
      </c>
      <c r="AK1988" t="n">
        <v>0.0</v>
      </c>
      <c r="AL1988" t="n">
        <v>0.0</v>
      </c>
      <c r="AM1988" t="n">
        <v>0.0</v>
      </c>
      <c r="AN1988" t="n">
        <v>0.0</v>
      </c>
      <c r="AO1988" t="n">
        <v>0.0</v>
      </c>
      <c r="AP1988" t="n">
        <v>11.0</v>
      </c>
      <c r="AQ1988" t="n">
        <v>0.0</v>
      </c>
      <c r="AR1988" t="n">
        <v>0.0</v>
      </c>
      <c r="AS1988" t="n">
        <v>0.0</v>
      </c>
      <c r="AT1988" t="inlineStr">
        <is>
          <t>N/A</t>
        </is>
      </c>
      <c r="AU1988" t="inlineStr">
        <is>
          <t>N/A</t>
        </is>
      </c>
      <c r="AV1988" t="inlineStr">
        <is>
          <t>N/A</t>
        </is>
      </c>
      <c r="AW1988" t="inlineStr">
        <is>
          <t>N/A</t>
        </is>
      </c>
      <c r="AX1988" t="inlineStr">
        <is>
          <t>N/A</t>
        </is>
      </c>
      <c r="AY1988" t="inlineStr">
        <is>
          <t>N/A</t>
        </is>
      </c>
      <c r="AZ1988" t="inlineStr">
        <is>
          <t>N/A</t>
        </is>
      </c>
      <c r="BA1988" t="inlineStr">
        <is>
          <t>N/A</t>
        </is>
      </c>
      <c r="BB1988" t="inlineStr">
        <is>
          <t>N/A</t>
        </is>
      </c>
      <c r="BC1988" t="inlineStr">
        <is>
          <t>N/A</t>
        </is>
      </c>
      <c r="BD1988" t="inlineStr">
        <is>
          <t>N/A</t>
        </is>
      </c>
      <c r="BE1988" t="inlineStr">
        <is>
          <t>N/A</t>
        </is>
      </c>
    </row>
    <row r="1989">
      <c r="A1989" t="inlineStr">
        <is>
          <t>WI220373491</t>
        </is>
      </c>
      <c r="B1989" t="inlineStr">
        <is>
          <t>DATA_VALIDATION</t>
        </is>
      </c>
      <c r="C1989" t="inlineStr">
        <is>
          <t>201348000349</t>
        </is>
      </c>
      <c r="D1989" t="inlineStr">
        <is>
          <t>Folder</t>
        </is>
      </c>
      <c r="E1989" s="2">
        <f>HYPERLINK("capsilon://?command=openfolder&amp;siteaddress=FAM.docvelocity-na8.net&amp;folderid=FX8ACC6922-BB03-03DB-D708-3BDB8AC5FBB2","FX22028468")</f>
        <v>0.0</v>
      </c>
      <c r="F1989" t="inlineStr">
        <is>
          <t/>
        </is>
      </c>
      <c r="G1989" t="inlineStr">
        <is>
          <t/>
        </is>
      </c>
      <c r="H1989" t="inlineStr">
        <is>
          <t>Mailitem</t>
        </is>
      </c>
      <c r="I1989" t="inlineStr">
        <is>
          <t>MI2203756428</t>
        </is>
      </c>
      <c r="J1989" t="n">
        <v>0.0</v>
      </c>
      <c r="K1989" t="inlineStr">
        <is>
          <t>COMPLETED</t>
        </is>
      </c>
      <c r="L1989" t="inlineStr">
        <is>
          <t>MARK_AS_COMPLETED</t>
        </is>
      </c>
      <c r="M1989" t="inlineStr">
        <is>
          <t>Queue</t>
        </is>
      </c>
      <c r="N1989" t="n">
        <v>2.0</v>
      </c>
      <c r="O1989" s="1" t="n">
        <v>44644.61083333333</v>
      </c>
      <c r="P1989" s="1" t="n">
        <v>44644.717314814814</v>
      </c>
      <c r="Q1989" t="n">
        <v>8917.0</v>
      </c>
      <c r="R1989" t="n">
        <v>283.0</v>
      </c>
      <c r="S1989" t="b">
        <v>0</v>
      </c>
      <c r="T1989" t="inlineStr">
        <is>
          <t>N/A</t>
        </is>
      </c>
      <c r="U1989" t="b">
        <v>0</v>
      </c>
      <c r="V1989" t="inlineStr">
        <is>
          <t>Nikita Mandage</t>
        </is>
      </c>
      <c r="W1989" s="1" t="n">
        <v>44644.61402777778</v>
      </c>
      <c r="X1989" t="n">
        <v>269.0</v>
      </c>
      <c r="Y1989" t="n">
        <v>0.0</v>
      </c>
      <c r="Z1989" t="n">
        <v>0.0</v>
      </c>
      <c r="AA1989" t="n">
        <v>0.0</v>
      </c>
      <c r="AB1989" t="n">
        <v>9.0</v>
      </c>
      <c r="AC1989" t="n">
        <v>0.0</v>
      </c>
      <c r="AD1989" t="n">
        <v>0.0</v>
      </c>
      <c r="AE1989" t="n">
        <v>0.0</v>
      </c>
      <c r="AF1989" t="n">
        <v>0.0</v>
      </c>
      <c r="AG1989" t="n">
        <v>0.0</v>
      </c>
      <c r="AH1989" t="inlineStr">
        <is>
          <t>Vikash Suryakanth Parmar</t>
        </is>
      </c>
      <c r="AI1989" s="1" t="n">
        <v>44644.717314814814</v>
      </c>
      <c r="AJ1989" t="n">
        <v>14.0</v>
      </c>
      <c r="AK1989" t="n">
        <v>0.0</v>
      </c>
      <c r="AL1989" t="n">
        <v>0.0</v>
      </c>
      <c r="AM1989" t="n">
        <v>0.0</v>
      </c>
      <c r="AN1989" t="n">
        <v>9.0</v>
      </c>
      <c r="AO1989" t="n">
        <v>0.0</v>
      </c>
      <c r="AP1989" t="n">
        <v>0.0</v>
      </c>
      <c r="AQ1989" t="n">
        <v>0.0</v>
      </c>
      <c r="AR1989" t="n">
        <v>0.0</v>
      </c>
      <c r="AS1989" t="n">
        <v>0.0</v>
      </c>
      <c r="AT1989" t="inlineStr">
        <is>
          <t>N/A</t>
        </is>
      </c>
      <c r="AU1989" t="inlineStr">
        <is>
          <t>N/A</t>
        </is>
      </c>
      <c r="AV1989" t="inlineStr">
        <is>
          <t>N/A</t>
        </is>
      </c>
      <c r="AW1989" t="inlineStr">
        <is>
          <t>N/A</t>
        </is>
      </c>
      <c r="AX1989" t="inlineStr">
        <is>
          <t>N/A</t>
        </is>
      </c>
      <c r="AY1989" t="inlineStr">
        <is>
          <t>N/A</t>
        </is>
      </c>
      <c r="AZ1989" t="inlineStr">
        <is>
          <t>N/A</t>
        </is>
      </c>
      <c r="BA1989" t="inlineStr">
        <is>
          <t>N/A</t>
        </is>
      </c>
      <c r="BB1989" t="inlineStr">
        <is>
          <t>N/A</t>
        </is>
      </c>
      <c r="BC1989" t="inlineStr">
        <is>
          <t>N/A</t>
        </is>
      </c>
      <c r="BD1989" t="inlineStr">
        <is>
          <t>N/A</t>
        </is>
      </c>
      <c r="BE1989" t="inlineStr">
        <is>
          <t>N/A</t>
        </is>
      </c>
    </row>
    <row r="1990">
      <c r="A1990" t="inlineStr">
        <is>
          <t>WI220373550</t>
        </is>
      </c>
      <c r="B1990" t="inlineStr">
        <is>
          <t>DATA_VALIDATION</t>
        </is>
      </c>
      <c r="C1990" t="inlineStr">
        <is>
          <t>201300022404</t>
        </is>
      </c>
      <c r="D1990" t="inlineStr">
        <is>
          <t>Folder</t>
        </is>
      </c>
      <c r="E1990" s="2">
        <f>HYPERLINK("capsilon://?command=openfolder&amp;siteaddress=FAM.docvelocity-na8.net&amp;folderid=FXBD7C7F6B-9B1F-2A1F-0516-E0DC6DE0460E","FX220310978")</f>
        <v>0.0</v>
      </c>
      <c r="F1990" t="inlineStr">
        <is>
          <t/>
        </is>
      </c>
      <c r="G1990" t="inlineStr">
        <is>
          <t/>
        </is>
      </c>
      <c r="H1990" t="inlineStr">
        <is>
          <t>Mailitem</t>
        </is>
      </c>
      <c r="I1990" t="inlineStr">
        <is>
          <t>MI2203757124</t>
        </is>
      </c>
      <c r="J1990" t="n">
        <v>142.0</v>
      </c>
      <c r="K1990" t="inlineStr">
        <is>
          <t>COMPLETED</t>
        </is>
      </c>
      <c r="L1990" t="inlineStr">
        <is>
          <t>MARK_AS_COMPLETED</t>
        </is>
      </c>
      <c r="M1990" t="inlineStr">
        <is>
          <t>Queue</t>
        </is>
      </c>
      <c r="N1990" t="n">
        <v>1.0</v>
      </c>
      <c r="O1990" s="1" t="n">
        <v>44644.6187037037</v>
      </c>
      <c r="P1990" s="1" t="n">
        <v>44644.63626157407</v>
      </c>
      <c r="Q1990" t="n">
        <v>986.0</v>
      </c>
      <c r="R1990" t="n">
        <v>531.0</v>
      </c>
      <c r="S1990" t="b">
        <v>0</v>
      </c>
      <c r="T1990" t="inlineStr">
        <is>
          <t>N/A</t>
        </is>
      </c>
      <c r="U1990" t="b">
        <v>0</v>
      </c>
      <c r="V1990" t="inlineStr">
        <is>
          <t>Suraj Toradmal</t>
        </is>
      </c>
      <c r="W1990" s="1" t="n">
        <v>44644.63626157407</v>
      </c>
      <c r="X1990" t="n">
        <v>120.0</v>
      </c>
      <c r="Y1990" t="n">
        <v>0.0</v>
      </c>
      <c r="Z1990" t="n">
        <v>0.0</v>
      </c>
      <c r="AA1990" t="n">
        <v>0.0</v>
      </c>
      <c r="AB1990" t="n">
        <v>0.0</v>
      </c>
      <c r="AC1990" t="n">
        <v>0.0</v>
      </c>
      <c r="AD1990" t="n">
        <v>142.0</v>
      </c>
      <c r="AE1990" t="n">
        <v>129.0</v>
      </c>
      <c r="AF1990" t="n">
        <v>0.0</v>
      </c>
      <c r="AG1990" t="n">
        <v>4.0</v>
      </c>
      <c r="AH1990" t="inlineStr">
        <is>
          <t>N/A</t>
        </is>
      </c>
      <c r="AI1990" t="inlineStr">
        <is>
          <t>N/A</t>
        </is>
      </c>
      <c r="AJ1990" t="inlineStr">
        <is>
          <t>N/A</t>
        </is>
      </c>
      <c r="AK1990" t="inlineStr">
        <is>
          <t>N/A</t>
        </is>
      </c>
      <c r="AL1990" t="inlineStr">
        <is>
          <t>N/A</t>
        </is>
      </c>
      <c r="AM1990" t="inlineStr">
        <is>
          <t>N/A</t>
        </is>
      </c>
      <c r="AN1990" t="inlineStr">
        <is>
          <t>N/A</t>
        </is>
      </c>
      <c r="AO1990" t="inlineStr">
        <is>
          <t>N/A</t>
        </is>
      </c>
      <c r="AP1990" t="inlineStr">
        <is>
          <t>N/A</t>
        </is>
      </c>
      <c r="AQ1990" t="inlineStr">
        <is>
          <t>N/A</t>
        </is>
      </c>
      <c r="AR1990" t="inlineStr">
        <is>
          <t>N/A</t>
        </is>
      </c>
      <c r="AS1990" t="inlineStr">
        <is>
          <t>N/A</t>
        </is>
      </c>
      <c r="AT1990" t="inlineStr">
        <is>
          <t>N/A</t>
        </is>
      </c>
      <c r="AU1990" t="inlineStr">
        <is>
          <t>N/A</t>
        </is>
      </c>
      <c r="AV1990" t="inlineStr">
        <is>
          <t>N/A</t>
        </is>
      </c>
      <c r="AW1990" t="inlineStr">
        <is>
          <t>N/A</t>
        </is>
      </c>
      <c r="AX1990" t="inlineStr">
        <is>
          <t>N/A</t>
        </is>
      </c>
      <c r="AY1990" t="inlineStr">
        <is>
          <t>N/A</t>
        </is>
      </c>
      <c r="AZ1990" t="inlineStr">
        <is>
          <t>N/A</t>
        </is>
      </c>
      <c r="BA1990" t="inlineStr">
        <is>
          <t>N/A</t>
        </is>
      </c>
      <c r="BB1990" t="inlineStr">
        <is>
          <t>N/A</t>
        </is>
      </c>
      <c r="BC1990" t="inlineStr">
        <is>
          <t>N/A</t>
        </is>
      </c>
      <c r="BD1990" t="inlineStr">
        <is>
          <t>N/A</t>
        </is>
      </c>
      <c r="BE1990" t="inlineStr">
        <is>
          <t>N/A</t>
        </is>
      </c>
    </row>
    <row r="1991">
      <c r="A1991" t="inlineStr">
        <is>
          <t>WI22037368</t>
        </is>
      </c>
      <c r="B1991" t="inlineStr">
        <is>
          <t>DATA_VALIDATION</t>
        </is>
      </c>
      <c r="C1991" t="inlineStr">
        <is>
          <t>201300021809</t>
        </is>
      </c>
      <c r="D1991" t="inlineStr">
        <is>
          <t>Folder</t>
        </is>
      </c>
      <c r="E1991" s="2">
        <f>HYPERLINK("capsilon://?command=openfolder&amp;siteaddress=FAM.docvelocity-na8.net&amp;folderid=FX78E2E2E4-02FF-BB30-6A02-56336E56B52D","FX220213076")</f>
        <v>0.0</v>
      </c>
      <c r="F1991" t="inlineStr">
        <is>
          <t/>
        </is>
      </c>
      <c r="G1991" t="inlineStr">
        <is>
          <t/>
        </is>
      </c>
      <c r="H1991" t="inlineStr">
        <is>
          <t>Mailitem</t>
        </is>
      </c>
      <c r="I1991" t="inlineStr">
        <is>
          <t>MI220376397</t>
        </is>
      </c>
      <c r="J1991" t="n">
        <v>0.0</v>
      </c>
      <c r="K1991" t="inlineStr">
        <is>
          <t>COMPLETED</t>
        </is>
      </c>
      <c r="L1991" t="inlineStr">
        <is>
          <t>MARK_AS_COMPLETED</t>
        </is>
      </c>
      <c r="M1991" t="inlineStr">
        <is>
          <t>Queue</t>
        </is>
      </c>
      <c r="N1991" t="n">
        <v>2.0</v>
      </c>
      <c r="O1991" s="1" t="n">
        <v>44622.657638888886</v>
      </c>
      <c r="P1991" s="1" t="n">
        <v>44622.72539351852</v>
      </c>
      <c r="Q1991" t="n">
        <v>1444.0</v>
      </c>
      <c r="R1991" t="n">
        <v>4410.0</v>
      </c>
      <c r="S1991" t="b">
        <v>0</v>
      </c>
      <c r="T1991" t="inlineStr">
        <is>
          <t>N/A</t>
        </is>
      </c>
      <c r="U1991" t="b">
        <v>1</v>
      </c>
      <c r="V1991" t="inlineStr">
        <is>
          <t>Archana Bhujbal</t>
        </is>
      </c>
      <c r="W1991" s="1" t="n">
        <v>44622.712233796294</v>
      </c>
      <c r="X1991" t="n">
        <v>3925.0</v>
      </c>
      <c r="Y1991" t="n">
        <v>187.0</v>
      </c>
      <c r="Z1991" t="n">
        <v>0.0</v>
      </c>
      <c r="AA1991" t="n">
        <v>187.0</v>
      </c>
      <c r="AB1991" t="n">
        <v>37.0</v>
      </c>
      <c r="AC1991" t="n">
        <v>163.0</v>
      </c>
      <c r="AD1991" t="n">
        <v>-187.0</v>
      </c>
      <c r="AE1991" t="n">
        <v>0.0</v>
      </c>
      <c r="AF1991" t="n">
        <v>0.0</v>
      </c>
      <c r="AG1991" t="n">
        <v>0.0</v>
      </c>
      <c r="AH1991" t="inlineStr">
        <is>
          <t>Vikash Suryakanth Parmar</t>
        </is>
      </c>
      <c r="AI1991" s="1" t="n">
        <v>44622.72539351852</v>
      </c>
      <c r="AJ1991" t="n">
        <v>261.0</v>
      </c>
      <c r="AK1991" t="n">
        <v>2.0</v>
      </c>
      <c r="AL1991" t="n">
        <v>0.0</v>
      </c>
      <c r="AM1991" t="n">
        <v>2.0</v>
      </c>
      <c r="AN1991" t="n">
        <v>37.0</v>
      </c>
      <c r="AO1991" t="n">
        <v>1.0</v>
      </c>
      <c r="AP1991" t="n">
        <v>-189.0</v>
      </c>
      <c r="AQ1991" t="n">
        <v>0.0</v>
      </c>
      <c r="AR1991" t="n">
        <v>0.0</v>
      </c>
      <c r="AS1991" t="n">
        <v>0.0</v>
      </c>
      <c r="AT1991" t="inlineStr">
        <is>
          <t>N/A</t>
        </is>
      </c>
      <c r="AU1991" t="inlineStr">
        <is>
          <t>N/A</t>
        </is>
      </c>
      <c r="AV1991" t="inlineStr">
        <is>
          <t>N/A</t>
        </is>
      </c>
      <c r="AW1991" t="inlineStr">
        <is>
          <t>N/A</t>
        </is>
      </c>
      <c r="AX1991" t="inlineStr">
        <is>
          <t>N/A</t>
        </is>
      </c>
      <c r="AY1991" t="inlineStr">
        <is>
          <t>N/A</t>
        </is>
      </c>
      <c r="AZ1991" t="inlineStr">
        <is>
          <t>N/A</t>
        </is>
      </c>
      <c r="BA1991" t="inlineStr">
        <is>
          <t>N/A</t>
        </is>
      </c>
      <c r="BB1991" t="inlineStr">
        <is>
          <t>N/A</t>
        </is>
      </c>
      <c r="BC1991" t="inlineStr">
        <is>
          <t>N/A</t>
        </is>
      </c>
      <c r="BD1991" t="inlineStr">
        <is>
          <t>N/A</t>
        </is>
      </c>
      <c r="BE1991" t="inlineStr">
        <is>
          <t>N/A</t>
        </is>
      </c>
    </row>
    <row r="1992">
      <c r="A1992" t="inlineStr">
        <is>
          <t>WI220373734</t>
        </is>
      </c>
      <c r="B1992" t="inlineStr">
        <is>
          <t>DATA_VALIDATION</t>
        </is>
      </c>
      <c r="C1992" t="inlineStr">
        <is>
          <t>201100014865</t>
        </is>
      </c>
      <c r="D1992" t="inlineStr">
        <is>
          <t>Folder</t>
        </is>
      </c>
      <c r="E1992" s="2">
        <f>HYPERLINK("capsilon://?command=openfolder&amp;siteaddress=FAM.docvelocity-na8.net&amp;folderid=FX6321B54F-3CF7-D58F-896F-58D6F7F237F7","FX22039391")</f>
        <v>0.0</v>
      </c>
      <c r="F1992" t="inlineStr">
        <is>
          <t/>
        </is>
      </c>
      <c r="G1992" t="inlineStr">
        <is>
          <t/>
        </is>
      </c>
      <c r="H1992" t="inlineStr">
        <is>
          <t>Mailitem</t>
        </is>
      </c>
      <c r="I1992" t="inlineStr">
        <is>
          <t>MI2203758684</t>
        </is>
      </c>
      <c r="J1992" t="n">
        <v>28.0</v>
      </c>
      <c r="K1992" t="inlineStr">
        <is>
          <t>COMPLETED</t>
        </is>
      </c>
      <c r="L1992" t="inlineStr">
        <is>
          <t>MARK_AS_COMPLETED</t>
        </is>
      </c>
      <c r="M1992" t="inlineStr">
        <is>
          <t>Queue</t>
        </is>
      </c>
      <c r="N1992" t="n">
        <v>2.0</v>
      </c>
      <c r="O1992" s="1" t="n">
        <v>44644.63545138889</v>
      </c>
      <c r="P1992" s="1" t="n">
        <v>44644.71784722222</v>
      </c>
      <c r="Q1992" t="n">
        <v>6859.0</v>
      </c>
      <c r="R1992" t="n">
        <v>260.0</v>
      </c>
      <c r="S1992" t="b">
        <v>0</v>
      </c>
      <c r="T1992" t="inlineStr">
        <is>
          <t>N/A</t>
        </is>
      </c>
      <c r="U1992" t="b">
        <v>0</v>
      </c>
      <c r="V1992" t="inlineStr">
        <is>
          <t>Prajakta Jagannath Mane</t>
        </is>
      </c>
      <c r="W1992" s="1" t="n">
        <v>44644.638125</v>
      </c>
      <c r="X1992" t="n">
        <v>215.0</v>
      </c>
      <c r="Y1992" t="n">
        <v>21.0</v>
      </c>
      <c r="Z1992" t="n">
        <v>0.0</v>
      </c>
      <c r="AA1992" t="n">
        <v>21.0</v>
      </c>
      <c r="AB1992" t="n">
        <v>0.0</v>
      </c>
      <c r="AC1992" t="n">
        <v>0.0</v>
      </c>
      <c r="AD1992" t="n">
        <v>7.0</v>
      </c>
      <c r="AE1992" t="n">
        <v>0.0</v>
      </c>
      <c r="AF1992" t="n">
        <v>0.0</v>
      </c>
      <c r="AG1992" t="n">
        <v>0.0</v>
      </c>
      <c r="AH1992" t="inlineStr">
        <is>
          <t>Vikash Suryakanth Parmar</t>
        </is>
      </c>
      <c r="AI1992" s="1" t="n">
        <v>44644.71784722222</v>
      </c>
      <c r="AJ1992" t="n">
        <v>45.0</v>
      </c>
      <c r="AK1992" t="n">
        <v>0.0</v>
      </c>
      <c r="AL1992" t="n">
        <v>0.0</v>
      </c>
      <c r="AM1992" t="n">
        <v>0.0</v>
      </c>
      <c r="AN1992" t="n">
        <v>0.0</v>
      </c>
      <c r="AO1992" t="n">
        <v>0.0</v>
      </c>
      <c r="AP1992" t="n">
        <v>7.0</v>
      </c>
      <c r="AQ1992" t="n">
        <v>0.0</v>
      </c>
      <c r="AR1992" t="n">
        <v>0.0</v>
      </c>
      <c r="AS1992" t="n">
        <v>0.0</v>
      </c>
      <c r="AT1992" t="inlineStr">
        <is>
          <t>N/A</t>
        </is>
      </c>
      <c r="AU1992" t="inlineStr">
        <is>
          <t>N/A</t>
        </is>
      </c>
      <c r="AV1992" t="inlineStr">
        <is>
          <t>N/A</t>
        </is>
      </c>
      <c r="AW1992" t="inlineStr">
        <is>
          <t>N/A</t>
        </is>
      </c>
      <c r="AX1992" t="inlineStr">
        <is>
          <t>N/A</t>
        </is>
      </c>
      <c r="AY1992" t="inlineStr">
        <is>
          <t>N/A</t>
        </is>
      </c>
      <c r="AZ1992" t="inlineStr">
        <is>
          <t>N/A</t>
        </is>
      </c>
      <c r="BA1992" t="inlineStr">
        <is>
          <t>N/A</t>
        </is>
      </c>
      <c r="BB1992" t="inlineStr">
        <is>
          <t>N/A</t>
        </is>
      </c>
      <c r="BC1992" t="inlineStr">
        <is>
          <t>N/A</t>
        </is>
      </c>
      <c r="BD1992" t="inlineStr">
        <is>
          <t>N/A</t>
        </is>
      </c>
      <c r="BE1992" t="inlineStr">
        <is>
          <t>N/A</t>
        </is>
      </c>
    </row>
    <row r="1993">
      <c r="A1993" t="inlineStr">
        <is>
          <t>WI220373760</t>
        </is>
      </c>
      <c r="B1993" t="inlineStr">
        <is>
          <t>DATA_VALIDATION</t>
        </is>
      </c>
      <c r="C1993" t="inlineStr">
        <is>
          <t>201300022404</t>
        </is>
      </c>
      <c r="D1993" t="inlineStr">
        <is>
          <t>Folder</t>
        </is>
      </c>
      <c r="E1993" s="2">
        <f>HYPERLINK("capsilon://?command=openfolder&amp;siteaddress=FAM.docvelocity-na8.net&amp;folderid=FXBD7C7F6B-9B1F-2A1F-0516-E0DC6DE0460E","FX220310978")</f>
        <v>0.0</v>
      </c>
      <c r="F1993" t="inlineStr">
        <is>
          <t/>
        </is>
      </c>
      <c r="G1993" t="inlineStr">
        <is>
          <t/>
        </is>
      </c>
      <c r="H1993" t="inlineStr">
        <is>
          <t>Mailitem</t>
        </is>
      </c>
      <c r="I1993" t="inlineStr">
        <is>
          <t>MI2203757124</t>
        </is>
      </c>
      <c r="J1993" t="n">
        <v>166.0</v>
      </c>
      <c r="K1993" t="inlineStr">
        <is>
          <t>COMPLETED</t>
        </is>
      </c>
      <c r="L1993" t="inlineStr">
        <is>
          <t>MARK_AS_COMPLETED</t>
        </is>
      </c>
      <c r="M1993" t="inlineStr">
        <is>
          <t>Queue</t>
        </is>
      </c>
      <c r="N1993" t="n">
        <v>2.0</v>
      </c>
      <c r="O1993" s="1" t="n">
        <v>44644.63728009259</v>
      </c>
      <c r="P1993" s="1" t="n">
        <v>44644.68114583333</v>
      </c>
      <c r="Q1993" t="n">
        <v>2328.0</v>
      </c>
      <c r="R1993" t="n">
        <v>1462.0</v>
      </c>
      <c r="S1993" t="b">
        <v>0</v>
      </c>
      <c r="T1993" t="inlineStr">
        <is>
          <t>N/A</t>
        </is>
      </c>
      <c r="U1993" t="b">
        <v>1</v>
      </c>
      <c r="V1993" t="inlineStr">
        <is>
          <t>Nayan Naramshettiwar</t>
        </is>
      </c>
      <c r="W1993" s="1" t="n">
        <v>44644.647511574076</v>
      </c>
      <c r="X1993" t="n">
        <v>688.0</v>
      </c>
      <c r="Y1993" t="n">
        <v>148.0</v>
      </c>
      <c r="Z1993" t="n">
        <v>0.0</v>
      </c>
      <c r="AA1993" t="n">
        <v>148.0</v>
      </c>
      <c r="AB1993" t="n">
        <v>0.0</v>
      </c>
      <c r="AC1993" t="n">
        <v>38.0</v>
      </c>
      <c r="AD1993" t="n">
        <v>18.0</v>
      </c>
      <c r="AE1993" t="n">
        <v>0.0</v>
      </c>
      <c r="AF1993" t="n">
        <v>0.0</v>
      </c>
      <c r="AG1993" t="n">
        <v>0.0</v>
      </c>
      <c r="AH1993" t="inlineStr">
        <is>
          <t>Ketan Pathak</t>
        </is>
      </c>
      <c r="AI1993" s="1" t="n">
        <v>44644.68114583333</v>
      </c>
      <c r="AJ1993" t="n">
        <v>605.0</v>
      </c>
      <c r="AK1993" t="n">
        <v>0.0</v>
      </c>
      <c r="AL1993" t="n">
        <v>0.0</v>
      </c>
      <c r="AM1993" t="n">
        <v>0.0</v>
      </c>
      <c r="AN1993" t="n">
        <v>0.0</v>
      </c>
      <c r="AO1993" t="n">
        <v>0.0</v>
      </c>
      <c r="AP1993" t="n">
        <v>18.0</v>
      </c>
      <c r="AQ1993" t="n">
        <v>0.0</v>
      </c>
      <c r="AR1993" t="n">
        <v>0.0</v>
      </c>
      <c r="AS1993" t="n">
        <v>0.0</v>
      </c>
      <c r="AT1993" t="inlineStr">
        <is>
          <t>N/A</t>
        </is>
      </c>
      <c r="AU1993" t="inlineStr">
        <is>
          <t>N/A</t>
        </is>
      </c>
      <c r="AV1993" t="inlineStr">
        <is>
          <t>N/A</t>
        </is>
      </c>
      <c r="AW1993" t="inlineStr">
        <is>
          <t>N/A</t>
        </is>
      </c>
      <c r="AX1993" t="inlineStr">
        <is>
          <t>N/A</t>
        </is>
      </c>
      <c r="AY1993" t="inlineStr">
        <is>
          <t>N/A</t>
        </is>
      </c>
      <c r="AZ1993" t="inlineStr">
        <is>
          <t>N/A</t>
        </is>
      </c>
      <c r="BA1993" t="inlineStr">
        <is>
          <t>N/A</t>
        </is>
      </c>
      <c r="BB1993" t="inlineStr">
        <is>
          <t>N/A</t>
        </is>
      </c>
      <c r="BC1993" t="inlineStr">
        <is>
          <t>N/A</t>
        </is>
      </c>
      <c r="BD1993" t="inlineStr">
        <is>
          <t>N/A</t>
        </is>
      </c>
      <c r="BE1993" t="inlineStr">
        <is>
          <t>N/A</t>
        </is>
      </c>
    </row>
    <row r="1994">
      <c r="A1994" t="inlineStr">
        <is>
          <t>WI220373791</t>
        </is>
      </c>
      <c r="B1994" t="inlineStr">
        <is>
          <t>DATA_VALIDATION</t>
        </is>
      </c>
      <c r="C1994" t="inlineStr">
        <is>
          <t>201300022232</t>
        </is>
      </c>
      <c r="D1994" t="inlineStr">
        <is>
          <t>Folder</t>
        </is>
      </c>
      <c r="E1994" s="2">
        <f>HYPERLINK("capsilon://?command=openfolder&amp;siteaddress=FAM.docvelocity-na8.net&amp;folderid=FXEF45A1A0-C841-7E62-940B-AFBBB5516878","FX22037832")</f>
        <v>0.0</v>
      </c>
      <c r="F1994" t="inlineStr">
        <is>
          <t/>
        </is>
      </c>
      <c r="G1994" t="inlineStr">
        <is>
          <t/>
        </is>
      </c>
      <c r="H1994" t="inlineStr">
        <is>
          <t>Mailitem</t>
        </is>
      </c>
      <c r="I1994" t="inlineStr">
        <is>
          <t>MI2203759152</t>
        </is>
      </c>
      <c r="J1994" t="n">
        <v>0.0</v>
      </c>
      <c r="K1994" t="inlineStr">
        <is>
          <t>COMPLETED</t>
        </is>
      </c>
      <c r="L1994" t="inlineStr">
        <is>
          <t>MARK_AS_COMPLETED</t>
        </is>
      </c>
      <c r="M1994" t="inlineStr">
        <is>
          <t>Queue</t>
        </is>
      </c>
      <c r="N1994" t="n">
        <v>2.0</v>
      </c>
      <c r="O1994" s="1" t="n">
        <v>44644.640011574076</v>
      </c>
      <c r="P1994" s="1" t="n">
        <v>44644.71824074074</v>
      </c>
      <c r="Q1994" t="n">
        <v>6580.0</v>
      </c>
      <c r="R1994" t="n">
        <v>179.0</v>
      </c>
      <c r="S1994" t="b">
        <v>0</v>
      </c>
      <c r="T1994" t="inlineStr">
        <is>
          <t>N/A</t>
        </is>
      </c>
      <c r="U1994" t="b">
        <v>0</v>
      </c>
      <c r="V1994" t="inlineStr">
        <is>
          <t>Sagar Belhekar</t>
        </is>
      </c>
      <c r="W1994" s="1" t="n">
        <v>44644.64178240741</v>
      </c>
      <c r="X1994" t="n">
        <v>146.0</v>
      </c>
      <c r="Y1994" t="n">
        <v>9.0</v>
      </c>
      <c r="Z1994" t="n">
        <v>0.0</v>
      </c>
      <c r="AA1994" t="n">
        <v>9.0</v>
      </c>
      <c r="AB1994" t="n">
        <v>0.0</v>
      </c>
      <c r="AC1994" t="n">
        <v>3.0</v>
      </c>
      <c r="AD1994" t="n">
        <v>-9.0</v>
      </c>
      <c r="AE1994" t="n">
        <v>0.0</v>
      </c>
      <c r="AF1994" t="n">
        <v>0.0</v>
      </c>
      <c r="AG1994" t="n">
        <v>0.0</v>
      </c>
      <c r="AH1994" t="inlineStr">
        <is>
          <t>Vikash Suryakanth Parmar</t>
        </is>
      </c>
      <c r="AI1994" s="1" t="n">
        <v>44644.71824074074</v>
      </c>
      <c r="AJ1994" t="n">
        <v>33.0</v>
      </c>
      <c r="AK1994" t="n">
        <v>0.0</v>
      </c>
      <c r="AL1994" t="n">
        <v>0.0</v>
      </c>
      <c r="AM1994" t="n">
        <v>0.0</v>
      </c>
      <c r="AN1994" t="n">
        <v>0.0</v>
      </c>
      <c r="AO1994" t="n">
        <v>0.0</v>
      </c>
      <c r="AP1994" t="n">
        <v>-9.0</v>
      </c>
      <c r="AQ1994" t="n">
        <v>0.0</v>
      </c>
      <c r="AR1994" t="n">
        <v>0.0</v>
      </c>
      <c r="AS1994" t="n">
        <v>0.0</v>
      </c>
      <c r="AT1994" t="inlineStr">
        <is>
          <t>N/A</t>
        </is>
      </c>
      <c r="AU1994" t="inlineStr">
        <is>
          <t>N/A</t>
        </is>
      </c>
      <c r="AV1994" t="inlineStr">
        <is>
          <t>N/A</t>
        </is>
      </c>
      <c r="AW1994" t="inlineStr">
        <is>
          <t>N/A</t>
        </is>
      </c>
      <c r="AX1994" t="inlineStr">
        <is>
          <t>N/A</t>
        </is>
      </c>
      <c r="AY1994" t="inlineStr">
        <is>
          <t>N/A</t>
        </is>
      </c>
      <c r="AZ1994" t="inlineStr">
        <is>
          <t>N/A</t>
        </is>
      </c>
      <c r="BA1994" t="inlineStr">
        <is>
          <t>N/A</t>
        </is>
      </c>
      <c r="BB1994" t="inlineStr">
        <is>
          <t>N/A</t>
        </is>
      </c>
      <c r="BC1994" t="inlineStr">
        <is>
          <t>N/A</t>
        </is>
      </c>
      <c r="BD1994" t="inlineStr">
        <is>
          <t>N/A</t>
        </is>
      </c>
      <c r="BE1994" t="inlineStr">
        <is>
          <t>N/A</t>
        </is>
      </c>
    </row>
    <row r="1995">
      <c r="A1995" t="inlineStr">
        <is>
          <t>WI220373900</t>
        </is>
      </c>
      <c r="B1995" t="inlineStr">
        <is>
          <t>DATA_VALIDATION</t>
        </is>
      </c>
      <c r="C1995" t="inlineStr">
        <is>
          <t>201110012579</t>
        </is>
      </c>
      <c r="D1995" t="inlineStr">
        <is>
          <t>Folder</t>
        </is>
      </c>
      <c r="E1995" s="2">
        <f>HYPERLINK("capsilon://?command=openfolder&amp;siteaddress=FAM.docvelocity-na8.net&amp;folderid=FX2A43F115-327A-1DD1-D9BF-0E4DB22D0FAA","FX22033812")</f>
        <v>0.0</v>
      </c>
      <c r="F1995" t="inlineStr">
        <is>
          <t/>
        </is>
      </c>
      <c r="G1995" t="inlineStr">
        <is>
          <t/>
        </is>
      </c>
      <c r="H1995" t="inlineStr">
        <is>
          <t>Mailitem</t>
        </is>
      </c>
      <c r="I1995" t="inlineStr">
        <is>
          <t>MI2203760393</t>
        </is>
      </c>
      <c r="J1995" t="n">
        <v>0.0</v>
      </c>
      <c r="K1995" t="inlineStr">
        <is>
          <t>COMPLETED</t>
        </is>
      </c>
      <c r="L1995" t="inlineStr">
        <is>
          <t>MARK_AS_COMPLETED</t>
        </is>
      </c>
      <c r="M1995" t="inlineStr">
        <is>
          <t>Queue</t>
        </is>
      </c>
      <c r="N1995" t="n">
        <v>2.0</v>
      </c>
      <c r="O1995" s="1" t="n">
        <v>44644.653761574074</v>
      </c>
      <c r="P1995" s="1" t="n">
        <v>44644.71857638889</v>
      </c>
      <c r="Q1995" t="n">
        <v>5480.0</v>
      </c>
      <c r="R1995" t="n">
        <v>120.0</v>
      </c>
      <c r="S1995" t="b">
        <v>0</v>
      </c>
      <c r="T1995" t="inlineStr">
        <is>
          <t>N/A</t>
        </is>
      </c>
      <c r="U1995" t="b">
        <v>0</v>
      </c>
      <c r="V1995" t="inlineStr">
        <is>
          <t>Pooja Supekar</t>
        </is>
      </c>
      <c r="W1995" s="1" t="n">
        <v>44644.65550925926</v>
      </c>
      <c r="X1995" t="n">
        <v>92.0</v>
      </c>
      <c r="Y1995" t="n">
        <v>9.0</v>
      </c>
      <c r="Z1995" t="n">
        <v>0.0</v>
      </c>
      <c r="AA1995" t="n">
        <v>9.0</v>
      </c>
      <c r="AB1995" t="n">
        <v>0.0</v>
      </c>
      <c r="AC1995" t="n">
        <v>1.0</v>
      </c>
      <c r="AD1995" t="n">
        <v>-9.0</v>
      </c>
      <c r="AE1995" t="n">
        <v>0.0</v>
      </c>
      <c r="AF1995" t="n">
        <v>0.0</v>
      </c>
      <c r="AG1995" t="n">
        <v>0.0</v>
      </c>
      <c r="AH1995" t="inlineStr">
        <is>
          <t>Vikash Suryakanth Parmar</t>
        </is>
      </c>
      <c r="AI1995" s="1" t="n">
        <v>44644.71857638889</v>
      </c>
      <c r="AJ1995" t="n">
        <v>28.0</v>
      </c>
      <c r="AK1995" t="n">
        <v>0.0</v>
      </c>
      <c r="AL1995" t="n">
        <v>0.0</v>
      </c>
      <c r="AM1995" t="n">
        <v>0.0</v>
      </c>
      <c r="AN1995" t="n">
        <v>0.0</v>
      </c>
      <c r="AO1995" t="n">
        <v>0.0</v>
      </c>
      <c r="AP1995" t="n">
        <v>-9.0</v>
      </c>
      <c r="AQ1995" t="n">
        <v>0.0</v>
      </c>
      <c r="AR1995" t="n">
        <v>0.0</v>
      </c>
      <c r="AS1995" t="n">
        <v>0.0</v>
      </c>
      <c r="AT1995" t="inlineStr">
        <is>
          <t>N/A</t>
        </is>
      </c>
      <c r="AU1995" t="inlineStr">
        <is>
          <t>N/A</t>
        </is>
      </c>
      <c r="AV1995" t="inlineStr">
        <is>
          <t>N/A</t>
        </is>
      </c>
      <c r="AW1995" t="inlineStr">
        <is>
          <t>N/A</t>
        </is>
      </c>
      <c r="AX1995" t="inlineStr">
        <is>
          <t>N/A</t>
        </is>
      </c>
      <c r="AY1995" t="inlineStr">
        <is>
          <t>N/A</t>
        </is>
      </c>
      <c r="AZ1995" t="inlineStr">
        <is>
          <t>N/A</t>
        </is>
      </c>
      <c r="BA1995" t="inlineStr">
        <is>
          <t>N/A</t>
        </is>
      </c>
      <c r="BB1995" t="inlineStr">
        <is>
          <t>N/A</t>
        </is>
      </c>
      <c r="BC1995" t="inlineStr">
        <is>
          <t>N/A</t>
        </is>
      </c>
      <c r="BD1995" t="inlineStr">
        <is>
          <t>N/A</t>
        </is>
      </c>
      <c r="BE1995" t="inlineStr">
        <is>
          <t>N/A</t>
        </is>
      </c>
    </row>
    <row r="1996">
      <c r="A1996" t="inlineStr">
        <is>
          <t>WI220373902</t>
        </is>
      </c>
      <c r="B1996" t="inlineStr">
        <is>
          <t>DATA_VALIDATION</t>
        </is>
      </c>
      <c r="C1996" t="inlineStr">
        <is>
          <t>201110012579</t>
        </is>
      </c>
      <c r="D1996" t="inlineStr">
        <is>
          <t>Folder</t>
        </is>
      </c>
      <c r="E1996" s="2">
        <f>HYPERLINK("capsilon://?command=openfolder&amp;siteaddress=FAM.docvelocity-na8.net&amp;folderid=FX2A43F115-327A-1DD1-D9BF-0E4DB22D0FAA","FX22033812")</f>
        <v>0.0</v>
      </c>
      <c r="F1996" t="inlineStr">
        <is>
          <t/>
        </is>
      </c>
      <c r="G1996" t="inlineStr">
        <is>
          <t/>
        </is>
      </c>
      <c r="H1996" t="inlineStr">
        <is>
          <t>Mailitem</t>
        </is>
      </c>
      <c r="I1996" t="inlineStr">
        <is>
          <t>MI2203760448</t>
        </is>
      </c>
      <c r="J1996" t="n">
        <v>0.0</v>
      </c>
      <c r="K1996" t="inlineStr">
        <is>
          <t>COMPLETED</t>
        </is>
      </c>
      <c r="L1996" t="inlineStr">
        <is>
          <t>MARK_AS_COMPLETED</t>
        </is>
      </c>
      <c r="M1996" t="inlineStr">
        <is>
          <t>Queue</t>
        </is>
      </c>
      <c r="N1996" t="n">
        <v>2.0</v>
      </c>
      <c r="O1996" s="1" t="n">
        <v>44644.654386574075</v>
      </c>
      <c r="P1996" s="1" t="n">
        <v>44644.71892361111</v>
      </c>
      <c r="Q1996" t="n">
        <v>5393.0</v>
      </c>
      <c r="R1996" t="n">
        <v>183.0</v>
      </c>
      <c r="S1996" t="b">
        <v>0</v>
      </c>
      <c r="T1996" t="inlineStr">
        <is>
          <t>N/A</t>
        </is>
      </c>
      <c r="U1996" t="b">
        <v>0</v>
      </c>
      <c r="V1996" t="inlineStr">
        <is>
          <t>Nikita Mandage</t>
        </is>
      </c>
      <c r="W1996" s="1" t="n">
        <v>44644.656273148146</v>
      </c>
      <c r="X1996" t="n">
        <v>154.0</v>
      </c>
      <c r="Y1996" t="n">
        <v>9.0</v>
      </c>
      <c r="Z1996" t="n">
        <v>0.0</v>
      </c>
      <c r="AA1996" t="n">
        <v>9.0</v>
      </c>
      <c r="AB1996" t="n">
        <v>0.0</v>
      </c>
      <c r="AC1996" t="n">
        <v>1.0</v>
      </c>
      <c r="AD1996" t="n">
        <v>-9.0</v>
      </c>
      <c r="AE1996" t="n">
        <v>0.0</v>
      </c>
      <c r="AF1996" t="n">
        <v>0.0</v>
      </c>
      <c r="AG1996" t="n">
        <v>0.0</v>
      </c>
      <c r="AH1996" t="inlineStr">
        <is>
          <t>Vikash Suryakanth Parmar</t>
        </is>
      </c>
      <c r="AI1996" s="1" t="n">
        <v>44644.71892361111</v>
      </c>
      <c r="AJ1996" t="n">
        <v>29.0</v>
      </c>
      <c r="AK1996" t="n">
        <v>0.0</v>
      </c>
      <c r="AL1996" t="n">
        <v>0.0</v>
      </c>
      <c r="AM1996" t="n">
        <v>0.0</v>
      </c>
      <c r="AN1996" t="n">
        <v>0.0</v>
      </c>
      <c r="AO1996" t="n">
        <v>0.0</v>
      </c>
      <c r="AP1996" t="n">
        <v>-9.0</v>
      </c>
      <c r="AQ1996" t="n">
        <v>0.0</v>
      </c>
      <c r="AR1996" t="n">
        <v>0.0</v>
      </c>
      <c r="AS1996" t="n">
        <v>0.0</v>
      </c>
      <c r="AT1996" t="inlineStr">
        <is>
          <t>N/A</t>
        </is>
      </c>
      <c r="AU1996" t="inlineStr">
        <is>
          <t>N/A</t>
        </is>
      </c>
      <c r="AV1996" t="inlineStr">
        <is>
          <t>N/A</t>
        </is>
      </c>
      <c r="AW1996" t="inlineStr">
        <is>
          <t>N/A</t>
        </is>
      </c>
      <c r="AX1996" t="inlineStr">
        <is>
          <t>N/A</t>
        </is>
      </c>
      <c r="AY1996" t="inlineStr">
        <is>
          <t>N/A</t>
        </is>
      </c>
      <c r="AZ1996" t="inlineStr">
        <is>
          <t>N/A</t>
        </is>
      </c>
      <c r="BA1996" t="inlineStr">
        <is>
          <t>N/A</t>
        </is>
      </c>
      <c r="BB1996" t="inlineStr">
        <is>
          <t>N/A</t>
        </is>
      </c>
      <c r="BC1996" t="inlineStr">
        <is>
          <t>N/A</t>
        </is>
      </c>
      <c r="BD1996" t="inlineStr">
        <is>
          <t>N/A</t>
        </is>
      </c>
      <c r="BE1996" t="inlineStr">
        <is>
          <t>N/A</t>
        </is>
      </c>
    </row>
    <row r="1997">
      <c r="A1997" t="inlineStr">
        <is>
          <t>WI220373979</t>
        </is>
      </c>
      <c r="B1997" t="inlineStr">
        <is>
          <t>DATA_VALIDATION</t>
        </is>
      </c>
      <c r="C1997" t="inlineStr">
        <is>
          <t>201308008252</t>
        </is>
      </c>
      <c r="D1997" t="inlineStr">
        <is>
          <t>Folder</t>
        </is>
      </c>
      <c r="E1997" s="2">
        <f>HYPERLINK("capsilon://?command=openfolder&amp;siteaddress=FAM.docvelocity-na8.net&amp;folderid=FX709E8DFF-B71E-CEBB-B584-D994500DDA03","FX22031872")</f>
        <v>0.0</v>
      </c>
      <c r="F1997" t="inlineStr">
        <is>
          <t/>
        </is>
      </c>
      <c r="G1997" t="inlineStr">
        <is>
          <t/>
        </is>
      </c>
      <c r="H1997" t="inlineStr">
        <is>
          <t>Mailitem</t>
        </is>
      </c>
      <c r="I1997" t="inlineStr">
        <is>
          <t>MI2203761107</t>
        </is>
      </c>
      <c r="J1997" t="n">
        <v>0.0</v>
      </c>
      <c r="K1997" t="inlineStr">
        <is>
          <t>COMPLETED</t>
        </is>
      </c>
      <c r="L1997" t="inlineStr">
        <is>
          <t>MARK_AS_COMPLETED</t>
        </is>
      </c>
      <c r="M1997" t="inlineStr">
        <is>
          <t>Queue</t>
        </is>
      </c>
      <c r="N1997" t="n">
        <v>2.0</v>
      </c>
      <c r="O1997" s="1" t="n">
        <v>44644.66193287037</v>
      </c>
      <c r="P1997" s="1" t="n">
        <v>44644.71988425926</v>
      </c>
      <c r="Q1997" t="n">
        <v>4552.0</v>
      </c>
      <c r="R1997" t="n">
        <v>455.0</v>
      </c>
      <c r="S1997" t="b">
        <v>0</v>
      </c>
      <c r="T1997" t="inlineStr">
        <is>
          <t>N/A</t>
        </is>
      </c>
      <c r="U1997" t="b">
        <v>0</v>
      </c>
      <c r="V1997" t="inlineStr">
        <is>
          <t>Payal Pathare</t>
        </is>
      </c>
      <c r="W1997" s="1" t="n">
        <v>44644.66626157407</v>
      </c>
      <c r="X1997" t="n">
        <v>369.0</v>
      </c>
      <c r="Y1997" t="n">
        <v>52.0</v>
      </c>
      <c r="Z1997" t="n">
        <v>0.0</v>
      </c>
      <c r="AA1997" t="n">
        <v>52.0</v>
      </c>
      <c r="AB1997" t="n">
        <v>0.0</v>
      </c>
      <c r="AC1997" t="n">
        <v>21.0</v>
      </c>
      <c r="AD1997" t="n">
        <v>-52.0</v>
      </c>
      <c r="AE1997" t="n">
        <v>0.0</v>
      </c>
      <c r="AF1997" t="n">
        <v>0.0</v>
      </c>
      <c r="AG1997" t="n">
        <v>0.0</v>
      </c>
      <c r="AH1997" t="inlineStr">
        <is>
          <t>Vikash Suryakanth Parmar</t>
        </is>
      </c>
      <c r="AI1997" s="1" t="n">
        <v>44644.71988425926</v>
      </c>
      <c r="AJ1997" t="n">
        <v>82.0</v>
      </c>
      <c r="AK1997" t="n">
        <v>2.0</v>
      </c>
      <c r="AL1997" t="n">
        <v>0.0</v>
      </c>
      <c r="AM1997" t="n">
        <v>2.0</v>
      </c>
      <c r="AN1997" t="n">
        <v>0.0</v>
      </c>
      <c r="AO1997" t="n">
        <v>1.0</v>
      </c>
      <c r="AP1997" t="n">
        <v>-54.0</v>
      </c>
      <c r="AQ1997" t="n">
        <v>0.0</v>
      </c>
      <c r="AR1997" t="n">
        <v>0.0</v>
      </c>
      <c r="AS1997" t="n">
        <v>0.0</v>
      </c>
      <c r="AT1997" t="inlineStr">
        <is>
          <t>N/A</t>
        </is>
      </c>
      <c r="AU1997" t="inlineStr">
        <is>
          <t>N/A</t>
        </is>
      </c>
      <c r="AV1997" t="inlineStr">
        <is>
          <t>N/A</t>
        </is>
      </c>
      <c r="AW1997" t="inlineStr">
        <is>
          <t>N/A</t>
        </is>
      </c>
      <c r="AX1997" t="inlineStr">
        <is>
          <t>N/A</t>
        </is>
      </c>
      <c r="AY1997" t="inlineStr">
        <is>
          <t>N/A</t>
        </is>
      </c>
      <c r="AZ1997" t="inlineStr">
        <is>
          <t>N/A</t>
        </is>
      </c>
      <c r="BA1997" t="inlineStr">
        <is>
          <t>N/A</t>
        </is>
      </c>
      <c r="BB1997" t="inlineStr">
        <is>
          <t>N/A</t>
        </is>
      </c>
      <c r="BC1997" t="inlineStr">
        <is>
          <t>N/A</t>
        </is>
      </c>
      <c r="BD1997" t="inlineStr">
        <is>
          <t>N/A</t>
        </is>
      </c>
      <c r="BE1997" t="inlineStr">
        <is>
          <t>N/A</t>
        </is>
      </c>
    </row>
    <row r="1998">
      <c r="A1998" t="inlineStr">
        <is>
          <t>WI220374077</t>
        </is>
      </c>
      <c r="B1998" t="inlineStr">
        <is>
          <t>DATA_VALIDATION</t>
        </is>
      </c>
      <c r="C1998" t="inlineStr">
        <is>
          <t>201300022316</t>
        </is>
      </c>
      <c r="D1998" t="inlineStr">
        <is>
          <t>Folder</t>
        </is>
      </c>
      <c r="E1998" s="2">
        <f>HYPERLINK("capsilon://?command=openfolder&amp;siteaddress=FAM.docvelocity-na8.net&amp;folderid=FXBE1A29E4-8E5C-AB98-B4BE-BB6A6CEE868B","FX22039574")</f>
        <v>0.0</v>
      </c>
      <c r="F1998" t="inlineStr">
        <is>
          <t/>
        </is>
      </c>
      <c r="G1998" t="inlineStr">
        <is>
          <t/>
        </is>
      </c>
      <c r="H1998" t="inlineStr">
        <is>
          <t>Mailitem</t>
        </is>
      </c>
      <c r="I1998" t="inlineStr">
        <is>
          <t>MI2203761884</t>
        </is>
      </c>
      <c r="J1998" t="n">
        <v>840.0</v>
      </c>
      <c r="K1998" t="inlineStr">
        <is>
          <t>COMPLETED</t>
        </is>
      </c>
      <c r="L1998" t="inlineStr">
        <is>
          <t>MARK_AS_COMPLETED</t>
        </is>
      </c>
      <c r="M1998" t="inlineStr">
        <is>
          <t>Queue</t>
        </is>
      </c>
      <c r="N1998" t="n">
        <v>1.0</v>
      </c>
      <c r="O1998" s="1" t="n">
        <v>44644.67077546296</v>
      </c>
      <c r="P1998" s="1" t="n">
        <v>44644.74219907408</v>
      </c>
      <c r="Q1998" t="n">
        <v>2706.0</v>
      </c>
      <c r="R1998" t="n">
        <v>3465.0</v>
      </c>
      <c r="S1998" t="b">
        <v>0</v>
      </c>
      <c r="T1998" t="inlineStr">
        <is>
          <t>N/A</t>
        </is>
      </c>
      <c r="U1998" t="b">
        <v>0</v>
      </c>
      <c r="V1998" t="inlineStr">
        <is>
          <t>Suraj Toradmal</t>
        </is>
      </c>
      <c r="W1998" s="1" t="n">
        <v>44644.74219907408</v>
      </c>
      <c r="X1998" t="n">
        <v>3194.0</v>
      </c>
      <c r="Y1998" t="n">
        <v>0.0</v>
      </c>
      <c r="Z1998" t="n">
        <v>0.0</v>
      </c>
      <c r="AA1998" t="n">
        <v>0.0</v>
      </c>
      <c r="AB1998" t="n">
        <v>0.0</v>
      </c>
      <c r="AC1998" t="n">
        <v>0.0</v>
      </c>
      <c r="AD1998" t="n">
        <v>840.0</v>
      </c>
      <c r="AE1998" t="n">
        <v>745.0</v>
      </c>
      <c r="AF1998" t="n">
        <v>0.0</v>
      </c>
      <c r="AG1998" t="n">
        <v>38.0</v>
      </c>
      <c r="AH1998" t="inlineStr">
        <is>
          <t>N/A</t>
        </is>
      </c>
      <c r="AI1998" t="inlineStr">
        <is>
          <t>N/A</t>
        </is>
      </c>
      <c r="AJ1998" t="inlineStr">
        <is>
          <t>N/A</t>
        </is>
      </c>
      <c r="AK1998" t="inlineStr">
        <is>
          <t>N/A</t>
        </is>
      </c>
      <c r="AL1998" t="inlineStr">
        <is>
          <t>N/A</t>
        </is>
      </c>
      <c r="AM1998" t="inlineStr">
        <is>
          <t>N/A</t>
        </is>
      </c>
      <c r="AN1998" t="inlineStr">
        <is>
          <t>N/A</t>
        </is>
      </c>
      <c r="AO1998" t="inlineStr">
        <is>
          <t>N/A</t>
        </is>
      </c>
      <c r="AP1998" t="inlineStr">
        <is>
          <t>N/A</t>
        </is>
      </c>
      <c r="AQ1998" t="inlineStr">
        <is>
          <t>N/A</t>
        </is>
      </c>
      <c r="AR1998" t="inlineStr">
        <is>
          <t>N/A</t>
        </is>
      </c>
      <c r="AS1998" t="inlineStr">
        <is>
          <t>N/A</t>
        </is>
      </c>
      <c r="AT1998" t="inlineStr">
        <is>
          <t>N/A</t>
        </is>
      </c>
      <c r="AU1998" t="inlineStr">
        <is>
          <t>N/A</t>
        </is>
      </c>
      <c r="AV1998" t="inlineStr">
        <is>
          <t>N/A</t>
        </is>
      </c>
      <c r="AW1998" t="inlineStr">
        <is>
          <t>N/A</t>
        </is>
      </c>
      <c r="AX1998" t="inlineStr">
        <is>
          <t>N/A</t>
        </is>
      </c>
      <c r="AY1998" t="inlineStr">
        <is>
          <t>N/A</t>
        </is>
      </c>
      <c r="AZ1998" t="inlineStr">
        <is>
          <t>N/A</t>
        </is>
      </c>
      <c r="BA1998" t="inlineStr">
        <is>
          <t>N/A</t>
        </is>
      </c>
      <c r="BB1998" t="inlineStr">
        <is>
          <t>N/A</t>
        </is>
      </c>
      <c r="BC1998" t="inlineStr">
        <is>
          <t>N/A</t>
        </is>
      </c>
      <c r="BD1998" t="inlineStr">
        <is>
          <t>N/A</t>
        </is>
      </c>
      <c r="BE1998" t="inlineStr">
        <is>
          <t>N/A</t>
        </is>
      </c>
    </row>
    <row r="1999">
      <c r="A1999" t="inlineStr">
        <is>
          <t>WI220374082</t>
        </is>
      </c>
      <c r="B1999" t="inlineStr">
        <is>
          <t>DATA_VALIDATION</t>
        </is>
      </c>
      <c r="C1999" t="inlineStr">
        <is>
          <t>201330006023</t>
        </is>
      </c>
      <c r="D1999" t="inlineStr">
        <is>
          <t>Folder</t>
        </is>
      </c>
      <c r="E1999" s="2">
        <f>HYPERLINK("capsilon://?command=openfolder&amp;siteaddress=FAM.docvelocity-na8.net&amp;folderid=FXDB123990-398F-ECB3-24F8-E9CF2F26151B","FX220310681")</f>
        <v>0.0</v>
      </c>
      <c r="F1999" t="inlineStr">
        <is>
          <t/>
        </is>
      </c>
      <c r="G1999" t="inlineStr">
        <is>
          <t/>
        </is>
      </c>
      <c r="H1999" t="inlineStr">
        <is>
          <t>Mailitem</t>
        </is>
      </c>
      <c r="I1999" t="inlineStr">
        <is>
          <t>MI2203761984</t>
        </is>
      </c>
      <c r="J1999" t="n">
        <v>123.0</v>
      </c>
      <c r="K1999" t="inlineStr">
        <is>
          <t>COMPLETED</t>
        </is>
      </c>
      <c r="L1999" t="inlineStr">
        <is>
          <t>MARK_AS_COMPLETED</t>
        </is>
      </c>
      <c r="M1999" t="inlineStr">
        <is>
          <t>Queue</t>
        </is>
      </c>
      <c r="N1999" t="n">
        <v>1.0</v>
      </c>
      <c r="O1999" s="1" t="n">
        <v>44644.67107638889</v>
      </c>
      <c r="P1999" s="1" t="n">
        <v>44644.72912037037</v>
      </c>
      <c r="Q1999" t="n">
        <v>4452.0</v>
      </c>
      <c r="R1999" t="n">
        <v>563.0</v>
      </c>
      <c r="S1999" t="b">
        <v>0</v>
      </c>
      <c r="T1999" t="inlineStr">
        <is>
          <t>N/A</t>
        </is>
      </c>
      <c r="U1999" t="b">
        <v>0</v>
      </c>
      <c r="V1999" t="inlineStr">
        <is>
          <t>Shubham Karwate</t>
        </is>
      </c>
      <c r="W1999" s="1" t="n">
        <v>44644.72912037037</v>
      </c>
      <c r="X1999" t="n">
        <v>248.0</v>
      </c>
      <c r="Y1999" t="n">
        <v>0.0</v>
      </c>
      <c r="Z1999" t="n">
        <v>0.0</v>
      </c>
      <c r="AA1999" t="n">
        <v>0.0</v>
      </c>
      <c r="AB1999" t="n">
        <v>0.0</v>
      </c>
      <c r="AC1999" t="n">
        <v>0.0</v>
      </c>
      <c r="AD1999" t="n">
        <v>123.0</v>
      </c>
      <c r="AE1999" t="n">
        <v>118.0</v>
      </c>
      <c r="AF1999" t="n">
        <v>0.0</v>
      </c>
      <c r="AG1999" t="n">
        <v>6.0</v>
      </c>
      <c r="AH1999" t="inlineStr">
        <is>
          <t>N/A</t>
        </is>
      </c>
      <c r="AI1999" t="inlineStr">
        <is>
          <t>N/A</t>
        </is>
      </c>
      <c r="AJ1999" t="inlineStr">
        <is>
          <t>N/A</t>
        </is>
      </c>
      <c r="AK1999" t="inlineStr">
        <is>
          <t>N/A</t>
        </is>
      </c>
      <c r="AL1999" t="inlineStr">
        <is>
          <t>N/A</t>
        </is>
      </c>
      <c r="AM1999" t="inlineStr">
        <is>
          <t>N/A</t>
        </is>
      </c>
      <c r="AN1999" t="inlineStr">
        <is>
          <t>N/A</t>
        </is>
      </c>
      <c r="AO1999" t="inlineStr">
        <is>
          <t>N/A</t>
        </is>
      </c>
      <c r="AP1999" t="inlineStr">
        <is>
          <t>N/A</t>
        </is>
      </c>
      <c r="AQ1999" t="inlineStr">
        <is>
          <t>N/A</t>
        </is>
      </c>
      <c r="AR1999" t="inlineStr">
        <is>
          <t>N/A</t>
        </is>
      </c>
      <c r="AS1999" t="inlineStr">
        <is>
          <t>N/A</t>
        </is>
      </c>
      <c r="AT1999" t="inlineStr">
        <is>
          <t>N/A</t>
        </is>
      </c>
      <c r="AU1999" t="inlineStr">
        <is>
          <t>N/A</t>
        </is>
      </c>
      <c r="AV1999" t="inlineStr">
        <is>
          <t>N/A</t>
        </is>
      </c>
      <c r="AW1999" t="inlineStr">
        <is>
          <t>N/A</t>
        </is>
      </c>
      <c r="AX1999" t="inlineStr">
        <is>
          <t>N/A</t>
        </is>
      </c>
      <c r="AY1999" t="inlineStr">
        <is>
          <t>N/A</t>
        </is>
      </c>
      <c r="AZ1999" t="inlineStr">
        <is>
          <t>N/A</t>
        </is>
      </c>
      <c r="BA1999" t="inlineStr">
        <is>
          <t>N/A</t>
        </is>
      </c>
      <c r="BB1999" t="inlineStr">
        <is>
          <t>N/A</t>
        </is>
      </c>
      <c r="BC1999" t="inlineStr">
        <is>
          <t>N/A</t>
        </is>
      </c>
      <c r="BD1999" t="inlineStr">
        <is>
          <t>N/A</t>
        </is>
      </c>
      <c r="BE1999" t="inlineStr">
        <is>
          <t>N/A</t>
        </is>
      </c>
    </row>
    <row r="2000">
      <c r="A2000" t="inlineStr">
        <is>
          <t>WI220374136</t>
        </is>
      </c>
      <c r="B2000" t="inlineStr">
        <is>
          <t>DATA_VALIDATION</t>
        </is>
      </c>
      <c r="C2000" t="inlineStr">
        <is>
          <t>201330006037</t>
        </is>
      </c>
      <c r="D2000" t="inlineStr">
        <is>
          <t>Folder</t>
        </is>
      </c>
      <c r="E2000" s="2">
        <f>HYPERLINK("capsilon://?command=openfolder&amp;siteaddress=FAM.docvelocity-na8.net&amp;folderid=FX4EFAA2AA-DB8F-A451-C69E-47ED2A645B51","FX220311008")</f>
        <v>0.0</v>
      </c>
      <c r="F2000" t="inlineStr">
        <is>
          <t/>
        </is>
      </c>
      <c r="G2000" t="inlineStr">
        <is>
          <t/>
        </is>
      </c>
      <c r="H2000" t="inlineStr">
        <is>
          <t>Mailitem</t>
        </is>
      </c>
      <c r="I2000" t="inlineStr">
        <is>
          <t>MI2203762356</t>
        </is>
      </c>
      <c r="J2000" t="n">
        <v>130.0</v>
      </c>
      <c r="K2000" t="inlineStr">
        <is>
          <t>COMPLETED</t>
        </is>
      </c>
      <c r="L2000" t="inlineStr">
        <is>
          <t>MARK_AS_COMPLETED</t>
        </is>
      </c>
      <c r="M2000" t="inlineStr">
        <is>
          <t>Queue</t>
        </is>
      </c>
      <c r="N2000" t="n">
        <v>1.0</v>
      </c>
      <c r="O2000" s="1" t="n">
        <v>44644.67591435185</v>
      </c>
      <c r="P2000" s="1" t="n">
        <v>44644.749074074076</v>
      </c>
      <c r="Q2000" t="n">
        <v>5374.0</v>
      </c>
      <c r="R2000" t="n">
        <v>947.0</v>
      </c>
      <c r="S2000" t="b">
        <v>0</v>
      </c>
      <c r="T2000" t="inlineStr">
        <is>
          <t>N/A</t>
        </is>
      </c>
      <c r="U2000" t="b">
        <v>0</v>
      </c>
      <c r="V2000" t="inlineStr">
        <is>
          <t>Suraj Toradmal</t>
        </is>
      </c>
      <c r="W2000" s="1" t="n">
        <v>44644.749074074076</v>
      </c>
      <c r="X2000" t="n">
        <v>593.0</v>
      </c>
      <c r="Y2000" t="n">
        <v>0.0</v>
      </c>
      <c r="Z2000" t="n">
        <v>0.0</v>
      </c>
      <c r="AA2000" t="n">
        <v>0.0</v>
      </c>
      <c r="AB2000" t="n">
        <v>0.0</v>
      </c>
      <c r="AC2000" t="n">
        <v>0.0</v>
      </c>
      <c r="AD2000" t="n">
        <v>130.0</v>
      </c>
      <c r="AE2000" t="n">
        <v>118.0</v>
      </c>
      <c r="AF2000" t="n">
        <v>0.0</v>
      </c>
      <c r="AG2000" t="n">
        <v>5.0</v>
      </c>
      <c r="AH2000" t="inlineStr">
        <is>
          <t>N/A</t>
        </is>
      </c>
      <c r="AI2000" t="inlineStr">
        <is>
          <t>N/A</t>
        </is>
      </c>
      <c r="AJ2000" t="inlineStr">
        <is>
          <t>N/A</t>
        </is>
      </c>
      <c r="AK2000" t="inlineStr">
        <is>
          <t>N/A</t>
        </is>
      </c>
      <c r="AL2000" t="inlineStr">
        <is>
          <t>N/A</t>
        </is>
      </c>
      <c r="AM2000" t="inlineStr">
        <is>
          <t>N/A</t>
        </is>
      </c>
      <c r="AN2000" t="inlineStr">
        <is>
          <t>N/A</t>
        </is>
      </c>
      <c r="AO2000" t="inlineStr">
        <is>
          <t>N/A</t>
        </is>
      </c>
      <c r="AP2000" t="inlineStr">
        <is>
          <t>N/A</t>
        </is>
      </c>
      <c r="AQ2000" t="inlineStr">
        <is>
          <t>N/A</t>
        </is>
      </c>
      <c r="AR2000" t="inlineStr">
        <is>
          <t>N/A</t>
        </is>
      </c>
      <c r="AS2000" t="inlineStr">
        <is>
          <t>N/A</t>
        </is>
      </c>
      <c r="AT2000" t="inlineStr">
        <is>
          <t>N/A</t>
        </is>
      </c>
      <c r="AU2000" t="inlineStr">
        <is>
          <t>N/A</t>
        </is>
      </c>
      <c r="AV2000" t="inlineStr">
        <is>
          <t>N/A</t>
        </is>
      </c>
      <c r="AW2000" t="inlineStr">
        <is>
          <t>N/A</t>
        </is>
      </c>
      <c r="AX2000" t="inlineStr">
        <is>
          <t>N/A</t>
        </is>
      </c>
      <c r="AY2000" t="inlineStr">
        <is>
          <t>N/A</t>
        </is>
      </c>
      <c r="AZ2000" t="inlineStr">
        <is>
          <t>N/A</t>
        </is>
      </c>
      <c r="BA2000" t="inlineStr">
        <is>
          <t>N/A</t>
        </is>
      </c>
      <c r="BB2000" t="inlineStr">
        <is>
          <t>N/A</t>
        </is>
      </c>
      <c r="BC2000" t="inlineStr">
        <is>
          <t>N/A</t>
        </is>
      </c>
      <c r="BD2000" t="inlineStr">
        <is>
          <t>N/A</t>
        </is>
      </c>
      <c r="BE2000" t="inlineStr">
        <is>
          <t>N/A</t>
        </is>
      </c>
    </row>
    <row r="2001">
      <c r="A2001" t="inlineStr">
        <is>
          <t>WI220374284</t>
        </is>
      </c>
      <c r="B2001" t="inlineStr">
        <is>
          <t>DATA_VALIDATION</t>
        </is>
      </c>
      <c r="C2001" t="inlineStr">
        <is>
          <t>201300022412</t>
        </is>
      </c>
      <c r="D2001" t="inlineStr">
        <is>
          <t>Folder</t>
        </is>
      </c>
      <c r="E2001" s="2">
        <f>HYPERLINK("capsilon://?command=openfolder&amp;siteaddress=FAM.docvelocity-na8.net&amp;folderid=FXE0DE00F1-754B-AA03-95A8-B33368EEF94F","FX220311102")</f>
        <v>0.0</v>
      </c>
      <c r="F2001" t="inlineStr">
        <is>
          <t/>
        </is>
      </c>
      <c r="G2001" t="inlineStr">
        <is>
          <t/>
        </is>
      </c>
      <c r="H2001" t="inlineStr">
        <is>
          <t>Mailitem</t>
        </is>
      </c>
      <c r="I2001" t="inlineStr">
        <is>
          <t>MI2203763735</t>
        </is>
      </c>
      <c r="J2001" t="n">
        <v>253.0</v>
      </c>
      <c r="K2001" t="inlineStr">
        <is>
          <t>COMPLETED</t>
        </is>
      </c>
      <c r="L2001" t="inlineStr">
        <is>
          <t>MARK_AS_COMPLETED</t>
        </is>
      </c>
      <c r="M2001" t="inlineStr">
        <is>
          <t>Queue</t>
        </is>
      </c>
      <c r="N2001" t="n">
        <v>1.0</v>
      </c>
      <c r="O2001" s="1" t="n">
        <v>44644.69305555556</v>
      </c>
      <c r="P2001" s="1" t="n">
        <v>44644.756261574075</v>
      </c>
      <c r="Q2001" t="n">
        <v>4521.0</v>
      </c>
      <c r="R2001" t="n">
        <v>940.0</v>
      </c>
      <c r="S2001" t="b">
        <v>0</v>
      </c>
      <c r="T2001" t="inlineStr">
        <is>
          <t>N/A</t>
        </is>
      </c>
      <c r="U2001" t="b">
        <v>0</v>
      </c>
      <c r="V2001" t="inlineStr">
        <is>
          <t>Suraj Toradmal</t>
        </is>
      </c>
      <c r="W2001" s="1" t="n">
        <v>44644.756261574075</v>
      </c>
      <c r="X2001" t="n">
        <v>620.0</v>
      </c>
      <c r="Y2001" t="n">
        <v>0.0</v>
      </c>
      <c r="Z2001" t="n">
        <v>0.0</v>
      </c>
      <c r="AA2001" t="n">
        <v>0.0</v>
      </c>
      <c r="AB2001" t="n">
        <v>0.0</v>
      </c>
      <c r="AC2001" t="n">
        <v>0.0</v>
      </c>
      <c r="AD2001" t="n">
        <v>253.0</v>
      </c>
      <c r="AE2001" t="n">
        <v>227.0</v>
      </c>
      <c r="AF2001" t="n">
        <v>0.0</v>
      </c>
      <c r="AG2001" t="n">
        <v>12.0</v>
      </c>
      <c r="AH2001" t="inlineStr">
        <is>
          <t>N/A</t>
        </is>
      </c>
      <c r="AI2001" t="inlineStr">
        <is>
          <t>N/A</t>
        </is>
      </c>
      <c r="AJ2001" t="inlineStr">
        <is>
          <t>N/A</t>
        </is>
      </c>
      <c r="AK2001" t="inlineStr">
        <is>
          <t>N/A</t>
        </is>
      </c>
      <c r="AL2001" t="inlineStr">
        <is>
          <t>N/A</t>
        </is>
      </c>
      <c r="AM2001" t="inlineStr">
        <is>
          <t>N/A</t>
        </is>
      </c>
      <c r="AN2001" t="inlineStr">
        <is>
          <t>N/A</t>
        </is>
      </c>
      <c r="AO2001" t="inlineStr">
        <is>
          <t>N/A</t>
        </is>
      </c>
      <c r="AP2001" t="inlineStr">
        <is>
          <t>N/A</t>
        </is>
      </c>
      <c r="AQ2001" t="inlineStr">
        <is>
          <t>N/A</t>
        </is>
      </c>
      <c r="AR2001" t="inlineStr">
        <is>
          <t>N/A</t>
        </is>
      </c>
      <c r="AS2001" t="inlineStr">
        <is>
          <t>N/A</t>
        </is>
      </c>
      <c r="AT2001" t="inlineStr">
        <is>
          <t>N/A</t>
        </is>
      </c>
      <c r="AU2001" t="inlineStr">
        <is>
          <t>N/A</t>
        </is>
      </c>
      <c r="AV2001" t="inlineStr">
        <is>
          <t>N/A</t>
        </is>
      </c>
      <c r="AW2001" t="inlineStr">
        <is>
          <t>N/A</t>
        </is>
      </c>
      <c r="AX2001" t="inlineStr">
        <is>
          <t>N/A</t>
        </is>
      </c>
      <c r="AY2001" t="inlineStr">
        <is>
          <t>N/A</t>
        </is>
      </c>
      <c r="AZ2001" t="inlineStr">
        <is>
          <t>N/A</t>
        </is>
      </c>
      <c r="BA2001" t="inlineStr">
        <is>
          <t>N/A</t>
        </is>
      </c>
      <c r="BB2001" t="inlineStr">
        <is>
          <t>N/A</t>
        </is>
      </c>
      <c r="BC2001" t="inlineStr">
        <is>
          <t>N/A</t>
        </is>
      </c>
      <c r="BD2001" t="inlineStr">
        <is>
          <t>N/A</t>
        </is>
      </c>
      <c r="BE2001" t="inlineStr">
        <is>
          <t>N/A</t>
        </is>
      </c>
    </row>
    <row r="2002">
      <c r="A2002" t="inlineStr">
        <is>
          <t>WI220374290</t>
        </is>
      </c>
      <c r="B2002" t="inlineStr">
        <is>
          <t>DATA_VALIDATION</t>
        </is>
      </c>
      <c r="C2002" t="inlineStr">
        <is>
          <t>201130013535</t>
        </is>
      </c>
      <c r="D2002" t="inlineStr">
        <is>
          <t>Folder</t>
        </is>
      </c>
      <c r="E2002" s="2">
        <f>HYPERLINK("capsilon://?command=openfolder&amp;siteaddress=FAM.docvelocity-na8.net&amp;folderid=FXD017FEBE-EFC1-AD45-B13A-1657DB1D5FE9","FX220310884")</f>
        <v>0.0</v>
      </c>
      <c r="F2002" t="inlineStr">
        <is>
          <t/>
        </is>
      </c>
      <c r="G2002" t="inlineStr">
        <is>
          <t/>
        </is>
      </c>
      <c r="H2002" t="inlineStr">
        <is>
          <t>Mailitem</t>
        </is>
      </c>
      <c r="I2002" t="inlineStr">
        <is>
          <t>MI2203763818</t>
        </is>
      </c>
      <c r="J2002" t="n">
        <v>55.0</v>
      </c>
      <c r="K2002" t="inlineStr">
        <is>
          <t>COMPLETED</t>
        </is>
      </c>
      <c r="L2002" t="inlineStr">
        <is>
          <t>MARK_AS_COMPLETED</t>
        </is>
      </c>
      <c r="M2002" t="inlineStr">
        <is>
          <t>Queue</t>
        </is>
      </c>
      <c r="N2002" t="n">
        <v>2.0</v>
      </c>
      <c r="O2002" s="1" t="n">
        <v>44644.69358796296</v>
      </c>
      <c r="P2002" s="1" t="n">
        <v>44644.72149305556</v>
      </c>
      <c r="Q2002" t="n">
        <v>2081.0</v>
      </c>
      <c r="R2002" t="n">
        <v>330.0</v>
      </c>
      <c r="S2002" t="b">
        <v>0</v>
      </c>
      <c r="T2002" t="inlineStr">
        <is>
          <t>N/A</t>
        </is>
      </c>
      <c r="U2002" t="b">
        <v>0</v>
      </c>
      <c r="V2002" t="inlineStr">
        <is>
          <t>Pooja Supekar</t>
        </is>
      </c>
      <c r="W2002" s="1" t="n">
        <v>44644.69931712963</v>
      </c>
      <c r="X2002" t="n">
        <v>191.0</v>
      </c>
      <c r="Y2002" t="n">
        <v>50.0</v>
      </c>
      <c r="Z2002" t="n">
        <v>0.0</v>
      </c>
      <c r="AA2002" t="n">
        <v>50.0</v>
      </c>
      <c r="AB2002" t="n">
        <v>0.0</v>
      </c>
      <c r="AC2002" t="n">
        <v>2.0</v>
      </c>
      <c r="AD2002" t="n">
        <v>5.0</v>
      </c>
      <c r="AE2002" t="n">
        <v>0.0</v>
      </c>
      <c r="AF2002" t="n">
        <v>0.0</v>
      </c>
      <c r="AG2002" t="n">
        <v>0.0</v>
      </c>
      <c r="AH2002" t="inlineStr">
        <is>
          <t>Vikash Suryakanth Parmar</t>
        </is>
      </c>
      <c r="AI2002" s="1" t="n">
        <v>44644.72149305556</v>
      </c>
      <c r="AJ2002" t="n">
        <v>139.0</v>
      </c>
      <c r="AK2002" t="n">
        <v>3.0</v>
      </c>
      <c r="AL2002" t="n">
        <v>0.0</v>
      </c>
      <c r="AM2002" t="n">
        <v>3.0</v>
      </c>
      <c r="AN2002" t="n">
        <v>0.0</v>
      </c>
      <c r="AO2002" t="n">
        <v>2.0</v>
      </c>
      <c r="AP2002" t="n">
        <v>2.0</v>
      </c>
      <c r="AQ2002" t="n">
        <v>0.0</v>
      </c>
      <c r="AR2002" t="n">
        <v>0.0</v>
      </c>
      <c r="AS2002" t="n">
        <v>0.0</v>
      </c>
      <c r="AT2002" t="inlineStr">
        <is>
          <t>N/A</t>
        </is>
      </c>
      <c r="AU2002" t="inlineStr">
        <is>
          <t>N/A</t>
        </is>
      </c>
      <c r="AV2002" t="inlineStr">
        <is>
          <t>N/A</t>
        </is>
      </c>
      <c r="AW2002" t="inlineStr">
        <is>
          <t>N/A</t>
        </is>
      </c>
      <c r="AX2002" t="inlineStr">
        <is>
          <t>N/A</t>
        </is>
      </c>
      <c r="AY2002" t="inlineStr">
        <is>
          <t>N/A</t>
        </is>
      </c>
      <c r="AZ2002" t="inlineStr">
        <is>
          <t>N/A</t>
        </is>
      </c>
      <c r="BA2002" t="inlineStr">
        <is>
          <t>N/A</t>
        </is>
      </c>
      <c r="BB2002" t="inlineStr">
        <is>
          <t>N/A</t>
        </is>
      </c>
      <c r="BC2002" t="inlineStr">
        <is>
          <t>N/A</t>
        </is>
      </c>
      <c r="BD2002" t="inlineStr">
        <is>
          <t>N/A</t>
        </is>
      </c>
      <c r="BE2002" t="inlineStr">
        <is>
          <t>N/A</t>
        </is>
      </c>
    </row>
    <row r="2003">
      <c r="A2003" t="inlineStr">
        <is>
          <t>WI220374292</t>
        </is>
      </c>
      <c r="B2003" t="inlineStr">
        <is>
          <t>DATA_VALIDATION</t>
        </is>
      </c>
      <c r="C2003" t="inlineStr">
        <is>
          <t>201130013535</t>
        </is>
      </c>
      <c r="D2003" t="inlineStr">
        <is>
          <t>Folder</t>
        </is>
      </c>
      <c r="E2003" s="2">
        <f>HYPERLINK("capsilon://?command=openfolder&amp;siteaddress=FAM.docvelocity-na8.net&amp;folderid=FXD017FEBE-EFC1-AD45-B13A-1657DB1D5FE9","FX220310884")</f>
        <v>0.0</v>
      </c>
      <c r="F2003" t="inlineStr">
        <is>
          <t/>
        </is>
      </c>
      <c r="G2003" t="inlineStr">
        <is>
          <t/>
        </is>
      </c>
      <c r="H2003" t="inlineStr">
        <is>
          <t>Mailitem</t>
        </is>
      </c>
      <c r="I2003" t="inlineStr">
        <is>
          <t>MI2203763823</t>
        </is>
      </c>
      <c r="J2003" t="n">
        <v>50.0</v>
      </c>
      <c r="K2003" t="inlineStr">
        <is>
          <t>COMPLETED</t>
        </is>
      </c>
      <c r="L2003" t="inlineStr">
        <is>
          <t>MARK_AS_COMPLETED</t>
        </is>
      </c>
      <c r="M2003" t="inlineStr">
        <is>
          <t>Queue</t>
        </is>
      </c>
      <c r="N2003" t="n">
        <v>2.0</v>
      </c>
      <c r="O2003" s="1" t="n">
        <v>44644.693657407406</v>
      </c>
      <c r="P2003" s="1" t="n">
        <v>44644.722662037035</v>
      </c>
      <c r="Q2003" t="n">
        <v>1958.0</v>
      </c>
      <c r="R2003" t="n">
        <v>548.0</v>
      </c>
      <c r="S2003" t="b">
        <v>0</v>
      </c>
      <c r="T2003" t="inlineStr">
        <is>
          <t>N/A</t>
        </is>
      </c>
      <c r="U2003" t="b">
        <v>0</v>
      </c>
      <c r="V2003" t="inlineStr">
        <is>
          <t>Nikita Mandage</t>
        </is>
      </c>
      <c r="W2003" s="1" t="n">
        <v>44644.703622685185</v>
      </c>
      <c r="X2003" t="n">
        <v>448.0</v>
      </c>
      <c r="Y2003" t="n">
        <v>45.0</v>
      </c>
      <c r="Z2003" t="n">
        <v>0.0</v>
      </c>
      <c r="AA2003" t="n">
        <v>45.0</v>
      </c>
      <c r="AB2003" t="n">
        <v>0.0</v>
      </c>
      <c r="AC2003" t="n">
        <v>0.0</v>
      </c>
      <c r="AD2003" t="n">
        <v>5.0</v>
      </c>
      <c r="AE2003" t="n">
        <v>0.0</v>
      </c>
      <c r="AF2003" t="n">
        <v>0.0</v>
      </c>
      <c r="AG2003" t="n">
        <v>0.0</v>
      </c>
      <c r="AH2003" t="inlineStr">
        <is>
          <t>Vikash Suryakanth Parmar</t>
        </is>
      </c>
      <c r="AI2003" s="1" t="n">
        <v>44644.722662037035</v>
      </c>
      <c r="AJ2003" t="n">
        <v>100.0</v>
      </c>
      <c r="AK2003" t="n">
        <v>3.0</v>
      </c>
      <c r="AL2003" t="n">
        <v>0.0</v>
      </c>
      <c r="AM2003" t="n">
        <v>3.0</v>
      </c>
      <c r="AN2003" t="n">
        <v>0.0</v>
      </c>
      <c r="AO2003" t="n">
        <v>2.0</v>
      </c>
      <c r="AP2003" t="n">
        <v>2.0</v>
      </c>
      <c r="AQ2003" t="n">
        <v>0.0</v>
      </c>
      <c r="AR2003" t="n">
        <v>0.0</v>
      </c>
      <c r="AS2003" t="n">
        <v>0.0</v>
      </c>
      <c r="AT2003" t="inlineStr">
        <is>
          <t>N/A</t>
        </is>
      </c>
      <c r="AU2003" t="inlineStr">
        <is>
          <t>N/A</t>
        </is>
      </c>
      <c r="AV2003" t="inlineStr">
        <is>
          <t>N/A</t>
        </is>
      </c>
      <c r="AW2003" t="inlineStr">
        <is>
          <t>N/A</t>
        </is>
      </c>
      <c r="AX2003" t="inlineStr">
        <is>
          <t>N/A</t>
        </is>
      </c>
      <c r="AY2003" t="inlineStr">
        <is>
          <t>N/A</t>
        </is>
      </c>
      <c r="AZ2003" t="inlineStr">
        <is>
          <t>N/A</t>
        </is>
      </c>
      <c r="BA2003" t="inlineStr">
        <is>
          <t>N/A</t>
        </is>
      </c>
      <c r="BB2003" t="inlineStr">
        <is>
          <t>N/A</t>
        </is>
      </c>
      <c r="BC2003" t="inlineStr">
        <is>
          <t>N/A</t>
        </is>
      </c>
      <c r="BD2003" t="inlineStr">
        <is>
          <t>N/A</t>
        </is>
      </c>
      <c r="BE2003" t="inlineStr">
        <is>
          <t>N/A</t>
        </is>
      </c>
    </row>
    <row r="2004">
      <c r="A2004" t="inlineStr">
        <is>
          <t>WI220374293</t>
        </is>
      </c>
      <c r="B2004" t="inlineStr">
        <is>
          <t>DATA_VALIDATION</t>
        </is>
      </c>
      <c r="C2004" t="inlineStr">
        <is>
          <t>201130013535</t>
        </is>
      </c>
      <c r="D2004" t="inlineStr">
        <is>
          <t>Folder</t>
        </is>
      </c>
      <c r="E2004" s="2">
        <f>HYPERLINK("capsilon://?command=openfolder&amp;siteaddress=FAM.docvelocity-na8.net&amp;folderid=FXD017FEBE-EFC1-AD45-B13A-1657DB1D5FE9","FX220310884")</f>
        <v>0.0</v>
      </c>
      <c r="F2004" t="inlineStr">
        <is>
          <t/>
        </is>
      </c>
      <c r="G2004" t="inlineStr">
        <is>
          <t/>
        </is>
      </c>
      <c r="H2004" t="inlineStr">
        <is>
          <t>Mailitem</t>
        </is>
      </c>
      <c r="I2004" t="inlineStr">
        <is>
          <t>MI2203763828</t>
        </is>
      </c>
      <c r="J2004" t="n">
        <v>28.0</v>
      </c>
      <c r="K2004" t="inlineStr">
        <is>
          <t>COMPLETED</t>
        </is>
      </c>
      <c r="L2004" t="inlineStr">
        <is>
          <t>MARK_AS_COMPLETED</t>
        </is>
      </c>
      <c r="M2004" t="inlineStr">
        <is>
          <t>Queue</t>
        </is>
      </c>
      <c r="N2004" t="n">
        <v>2.0</v>
      </c>
      <c r="O2004" s="1" t="n">
        <v>44644.69388888889</v>
      </c>
      <c r="P2004" s="1" t="n">
        <v>44644.724224537036</v>
      </c>
      <c r="Q2004" t="n">
        <v>2356.0</v>
      </c>
      <c r="R2004" t="n">
        <v>265.0</v>
      </c>
      <c r="S2004" t="b">
        <v>0</v>
      </c>
      <c r="T2004" t="inlineStr">
        <is>
          <t>N/A</t>
        </is>
      </c>
      <c r="U2004" t="b">
        <v>0</v>
      </c>
      <c r="V2004" t="inlineStr">
        <is>
          <t>Pooja Supekar</t>
        </is>
      </c>
      <c r="W2004" s="1" t="n">
        <v>44644.700370370374</v>
      </c>
      <c r="X2004" t="n">
        <v>90.0</v>
      </c>
      <c r="Y2004" t="n">
        <v>21.0</v>
      </c>
      <c r="Z2004" t="n">
        <v>0.0</v>
      </c>
      <c r="AA2004" t="n">
        <v>21.0</v>
      </c>
      <c r="AB2004" t="n">
        <v>0.0</v>
      </c>
      <c r="AC2004" t="n">
        <v>0.0</v>
      </c>
      <c r="AD2004" t="n">
        <v>7.0</v>
      </c>
      <c r="AE2004" t="n">
        <v>0.0</v>
      </c>
      <c r="AF2004" t="n">
        <v>0.0</v>
      </c>
      <c r="AG2004" t="n">
        <v>0.0</v>
      </c>
      <c r="AH2004" t="inlineStr">
        <is>
          <t>Ketan Pathak</t>
        </is>
      </c>
      <c r="AI2004" s="1" t="n">
        <v>44644.724224537036</v>
      </c>
      <c r="AJ2004" t="n">
        <v>175.0</v>
      </c>
      <c r="AK2004" t="n">
        <v>0.0</v>
      </c>
      <c r="AL2004" t="n">
        <v>0.0</v>
      </c>
      <c r="AM2004" t="n">
        <v>0.0</v>
      </c>
      <c r="AN2004" t="n">
        <v>0.0</v>
      </c>
      <c r="AO2004" t="n">
        <v>0.0</v>
      </c>
      <c r="AP2004" t="n">
        <v>7.0</v>
      </c>
      <c r="AQ2004" t="n">
        <v>0.0</v>
      </c>
      <c r="AR2004" t="n">
        <v>0.0</v>
      </c>
      <c r="AS2004" t="n">
        <v>0.0</v>
      </c>
      <c r="AT2004" t="inlineStr">
        <is>
          <t>N/A</t>
        </is>
      </c>
      <c r="AU2004" t="inlineStr">
        <is>
          <t>N/A</t>
        </is>
      </c>
      <c r="AV2004" t="inlineStr">
        <is>
          <t>N/A</t>
        </is>
      </c>
      <c r="AW2004" t="inlineStr">
        <is>
          <t>N/A</t>
        </is>
      </c>
      <c r="AX2004" t="inlineStr">
        <is>
          <t>N/A</t>
        </is>
      </c>
      <c r="AY2004" t="inlineStr">
        <is>
          <t>N/A</t>
        </is>
      </c>
      <c r="AZ2004" t="inlineStr">
        <is>
          <t>N/A</t>
        </is>
      </c>
      <c r="BA2004" t="inlineStr">
        <is>
          <t>N/A</t>
        </is>
      </c>
      <c r="BB2004" t="inlineStr">
        <is>
          <t>N/A</t>
        </is>
      </c>
      <c r="BC2004" t="inlineStr">
        <is>
          <t>N/A</t>
        </is>
      </c>
      <c r="BD2004" t="inlineStr">
        <is>
          <t>N/A</t>
        </is>
      </c>
      <c r="BE2004" t="inlineStr">
        <is>
          <t>N/A</t>
        </is>
      </c>
    </row>
    <row r="2005">
      <c r="A2005" t="inlineStr">
        <is>
          <t>WI220374305</t>
        </is>
      </c>
      <c r="B2005" t="inlineStr">
        <is>
          <t>DATA_VALIDATION</t>
        </is>
      </c>
      <c r="C2005" t="inlineStr">
        <is>
          <t>201300022413</t>
        </is>
      </c>
      <c r="D2005" t="inlineStr">
        <is>
          <t>Folder</t>
        </is>
      </c>
      <c r="E2005" s="2">
        <f>HYPERLINK("capsilon://?command=openfolder&amp;siteaddress=FAM.docvelocity-na8.net&amp;folderid=FXE44B9885-2969-7D83-07AC-5919152E874A","FX220311107")</f>
        <v>0.0</v>
      </c>
      <c r="F2005" t="inlineStr">
        <is>
          <t/>
        </is>
      </c>
      <c r="G2005" t="inlineStr">
        <is>
          <t/>
        </is>
      </c>
      <c r="H2005" t="inlineStr">
        <is>
          <t>Mailitem</t>
        </is>
      </c>
      <c r="I2005" t="inlineStr">
        <is>
          <t>MI2203764055</t>
        </is>
      </c>
      <c r="J2005" t="n">
        <v>60.0</v>
      </c>
      <c r="K2005" t="inlineStr">
        <is>
          <t>COMPLETED</t>
        </is>
      </c>
      <c r="L2005" t="inlineStr">
        <is>
          <t>MARK_AS_COMPLETED</t>
        </is>
      </c>
      <c r="M2005" t="inlineStr">
        <is>
          <t>Queue</t>
        </is>
      </c>
      <c r="N2005" t="n">
        <v>1.0</v>
      </c>
      <c r="O2005" s="1" t="n">
        <v>44644.696851851855</v>
      </c>
      <c r="P2005" s="1" t="n">
        <v>44644.758055555554</v>
      </c>
      <c r="Q2005" t="n">
        <v>4802.0</v>
      </c>
      <c r="R2005" t="n">
        <v>486.0</v>
      </c>
      <c r="S2005" t="b">
        <v>0</v>
      </c>
      <c r="T2005" t="inlineStr">
        <is>
          <t>N/A</t>
        </is>
      </c>
      <c r="U2005" t="b">
        <v>0</v>
      </c>
      <c r="V2005" t="inlineStr">
        <is>
          <t>Suraj Toradmal</t>
        </is>
      </c>
      <c r="W2005" s="1" t="n">
        <v>44644.758055555554</v>
      </c>
      <c r="X2005" t="n">
        <v>154.0</v>
      </c>
      <c r="Y2005" t="n">
        <v>0.0</v>
      </c>
      <c r="Z2005" t="n">
        <v>0.0</v>
      </c>
      <c r="AA2005" t="n">
        <v>0.0</v>
      </c>
      <c r="AB2005" t="n">
        <v>0.0</v>
      </c>
      <c r="AC2005" t="n">
        <v>0.0</v>
      </c>
      <c r="AD2005" t="n">
        <v>60.0</v>
      </c>
      <c r="AE2005" t="n">
        <v>48.0</v>
      </c>
      <c r="AF2005" t="n">
        <v>0.0</v>
      </c>
      <c r="AG2005" t="n">
        <v>4.0</v>
      </c>
      <c r="AH2005" t="inlineStr">
        <is>
          <t>N/A</t>
        </is>
      </c>
      <c r="AI2005" t="inlineStr">
        <is>
          <t>N/A</t>
        </is>
      </c>
      <c r="AJ2005" t="inlineStr">
        <is>
          <t>N/A</t>
        </is>
      </c>
      <c r="AK2005" t="inlineStr">
        <is>
          <t>N/A</t>
        </is>
      </c>
      <c r="AL2005" t="inlineStr">
        <is>
          <t>N/A</t>
        </is>
      </c>
      <c r="AM2005" t="inlineStr">
        <is>
          <t>N/A</t>
        </is>
      </c>
      <c r="AN2005" t="inlineStr">
        <is>
          <t>N/A</t>
        </is>
      </c>
      <c r="AO2005" t="inlineStr">
        <is>
          <t>N/A</t>
        </is>
      </c>
      <c r="AP2005" t="inlineStr">
        <is>
          <t>N/A</t>
        </is>
      </c>
      <c r="AQ2005" t="inlineStr">
        <is>
          <t>N/A</t>
        </is>
      </c>
      <c r="AR2005" t="inlineStr">
        <is>
          <t>N/A</t>
        </is>
      </c>
      <c r="AS2005" t="inlineStr">
        <is>
          <t>N/A</t>
        </is>
      </c>
      <c r="AT2005" t="inlineStr">
        <is>
          <t>N/A</t>
        </is>
      </c>
      <c r="AU2005" t="inlineStr">
        <is>
          <t>N/A</t>
        </is>
      </c>
      <c r="AV2005" t="inlineStr">
        <is>
          <t>N/A</t>
        </is>
      </c>
      <c r="AW2005" t="inlineStr">
        <is>
          <t>N/A</t>
        </is>
      </c>
      <c r="AX2005" t="inlineStr">
        <is>
          <t>N/A</t>
        </is>
      </c>
      <c r="AY2005" t="inlineStr">
        <is>
          <t>N/A</t>
        </is>
      </c>
      <c r="AZ2005" t="inlineStr">
        <is>
          <t>N/A</t>
        </is>
      </c>
      <c r="BA2005" t="inlineStr">
        <is>
          <t>N/A</t>
        </is>
      </c>
      <c r="BB2005" t="inlineStr">
        <is>
          <t>N/A</t>
        </is>
      </c>
      <c r="BC2005" t="inlineStr">
        <is>
          <t>N/A</t>
        </is>
      </c>
      <c r="BD2005" t="inlineStr">
        <is>
          <t>N/A</t>
        </is>
      </c>
      <c r="BE2005" t="inlineStr">
        <is>
          <t>N/A</t>
        </is>
      </c>
    </row>
    <row r="2006">
      <c r="A2006" t="inlineStr">
        <is>
          <t>WI22037455</t>
        </is>
      </c>
      <c r="B2006" t="inlineStr">
        <is>
          <t>DATA_VALIDATION</t>
        </is>
      </c>
      <c r="C2006" t="inlineStr">
        <is>
          <t>201110012544</t>
        </is>
      </c>
      <c r="D2006" t="inlineStr">
        <is>
          <t>Folder</t>
        </is>
      </c>
      <c r="E2006" s="2">
        <f>HYPERLINK("capsilon://?command=openfolder&amp;siteaddress=FAM.docvelocity-na8.net&amp;folderid=FXA2C72F8C-22A4-F2E1-8E32-1B181B0A570B","FX2203411")</f>
        <v>0.0</v>
      </c>
      <c r="F2006" t="inlineStr">
        <is>
          <t/>
        </is>
      </c>
      <c r="G2006" t="inlineStr">
        <is>
          <t/>
        </is>
      </c>
      <c r="H2006" t="inlineStr">
        <is>
          <t>Mailitem</t>
        </is>
      </c>
      <c r="I2006" t="inlineStr">
        <is>
          <t>MI220376098</t>
        </is>
      </c>
      <c r="J2006" t="n">
        <v>0.0</v>
      </c>
      <c r="K2006" t="inlineStr">
        <is>
          <t>COMPLETED</t>
        </is>
      </c>
      <c r="L2006" t="inlineStr">
        <is>
          <t>MARK_AS_COMPLETED</t>
        </is>
      </c>
      <c r="M2006" t="inlineStr">
        <is>
          <t>Queue</t>
        </is>
      </c>
      <c r="N2006" t="n">
        <v>2.0</v>
      </c>
      <c r="O2006" s="1" t="n">
        <v>44622.663668981484</v>
      </c>
      <c r="P2006" s="1" t="n">
        <v>44622.79508101852</v>
      </c>
      <c r="Q2006" t="n">
        <v>6741.0</v>
      </c>
      <c r="R2006" t="n">
        <v>4613.0</v>
      </c>
      <c r="S2006" t="b">
        <v>0</v>
      </c>
      <c r="T2006" t="inlineStr">
        <is>
          <t>N/A</t>
        </is>
      </c>
      <c r="U2006" t="b">
        <v>1</v>
      </c>
      <c r="V2006" t="inlineStr">
        <is>
          <t>Aditya Tade</t>
        </is>
      </c>
      <c r="W2006" s="1" t="n">
        <v>44622.698599537034</v>
      </c>
      <c r="X2006" t="n">
        <v>2705.0</v>
      </c>
      <c r="Y2006" t="n">
        <v>372.0</v>
      </c>
      <c r="Z2006" t="n">
        <v>0.0</v>
      </c>
      <c r="AA2006" t="n">
        <v>372.0</v>
      </c>
      <c r="AB2006" t="n">
        <v>21.0</v>
      </c>
      <c r="AC2006" t="n">
        <v>159.0</v>
      </c>
      <c r="AD2006" t="n">
        <v>-372.0</v>
      </c>
      <c r="AE2006" t="n">
        <v>0.0</v>
      </c>
      <c r="AF2006" t="n">
        <v>0.0</v>
      </c>
      <c r="AG2006" t="n">
        <v>0.0</v>
      </c>
      <c r="AH2006" t="inlineStr">
        <is>
          <t>Dashrath Soren</t>
        </is>
      </c>
      <c r="AI2006" s="1" t="n">
        <v>44622.79508101852</v>
      </c>
      <c r="AJ2006" t="n">
        <v>1248.0</v>
      </c>
      <c r="AK2006" t="n">
        <v>1.0</v>
      </c>
      <c r="AL2006" t="n">
        <v>0.0</v>
      </c>
      <c r="AM2006" t="n">
        <v>1.0</v>
      </c>
      <c r="AN2006" t="n">
        <v>122.0</v>
      </c>
      <c r="AO2006" t="n">
        <v>1.0</v>
      </c>
      <c r="AP2006" t="n">
        <v>-373.0</v>
      </c>
      <c r="AQ2006" t="n">
        <v>0.0</v>
      </c>
      <c r="AR2006" t="n">
        <v>0.0</v>
      </c>
      <c r="AS2006" t="n">
        <v>0.0</v>
      </c>
      <c r="AT2006" t="inlineStr">
        <is>
          <t>N/A</t>
        </is>
      </c>
      <c r="AU2006" t="inlineStr">
        <is>
          <t>N/A</t>
        </is>
      </c>
      <c r="AV2006" t="inlineStr">
        <is>
          <t>N/A</t>
        </is>
      </c>
      <c r="AW2006" t="inlineStr">
        <is>
          <t>N/A</t>
        </is>
      </c>
      <c r="AX2006" t="inlineStr">
        <is>
          <t>N/A</t>
        </is>
      </c>
      <c r="AY2006" t="inlineStr">
        <is>
          <t>N/A</t>
        </is>
      </c>
      <c r="AZ2006" t="inlineStr">
        <is>
          <t>N/A</t>
        </is>
      </c>
      <c r="BA2006" t="inlineStr">
        <is>
          <t>N/A</t>
        </is>
      </c>
      <c r="BB2006" t="inlineStr">
        <is>
          <t>N/A</t>
        </is>
      </c>
      <c r="BC2006" t="inlineStr">
        <is>
          <t>N/A</t>
        </is>
      </c>
      <c r="BD2006" t="inlineStr">
        <is>
          <t>N/A</t>
        </is>
      </c>
      <c r="BE2006" t="inlineStr">
        <is>
          <t>N/A</t>
        </is>
      </c>
    </row>
    <row r="2007">
      <c r="A2007" t="inlineStr">
        <is>
          <t>WI220374616</t>
        </is>
      </c>
      <c r="B2007" t="inlineStr">
        <is>
          <t>DATA_VALIDATION</t>
        </is>
      </c>
      <c r="C2007" t="inlineStr">
        <is>
          <t>201330006023</t>
        </is>
      </c>
      <c r="D2007" t="inlineStr">
        <is>
          <t>Folder</t>
        </is>
      </c>
      <c r="E2007" s="2">
        <f>HYPERLINK("capsilon://?command=openfolder&amp;siteaddress=FAM.docvelocity-na8.net&amp;folderid=FXDB123990-398F-ECB3-24F8-E9CF2F26151B","FX220310681")</f>
        <v>0.0</v>
      </c>
      <c r="F2007" t="inlineStr">
        <is>
          <t/>
        </is>
      </c>
      <c r="G2007" t="inlineStr">
        <is>
          <t/>
        </is>
      </c>
      <c r="H2007" t="inlineStr">
        <is>
          <t>Mailitem</t>
        </is>
      </c>
      <c r="I2007" t="inlineStr">
        <is>
          <t>MI2203761984</t>
        </is>
      </c>
      <c r="J2007" t="n">
        <v>243.0</v>
      </c>
      <c r="K2007" t="inlineStr">
        <is>
          <t>COMPLETED</t>
        </is>
      </c>
      <c r="L2007" t="inlineStr">
        <is>
          <t>MARK_AS_COMPLETED</t>
        </is>
      </c>
      <c r="M2007" t="inlineStr">
        <is>
          <t>Queue</t>
        </is>
      </c>
      <c r="N2007" t="n">
        <v>2.0</v>
      </c>
      <c r="O2007" s="1" t="n">
        <v>44644.72981481482</v>
      </c>
      <c r="P2007" s="1" t="n">
        <v>44644.75405092593</v>
      </c>
      <c r="Q2007" t="n">
        <v>887.0</v>
      </c>
      <c r="R2007" t="n">
        <v>1207.0</v>
      </c>
      <c r="S2007" t="b">
        <v>0</v>
      </c>
      <c r="T2007" t="inlineStr">
        <is>
          <t>N/A</t>
        </is>
      </c>
      <c r="U2007" t="b">
        <v>1</v>
      </c>
      <c r="V2007" t="inlineStr">
        <is>
          <t>Sagar Belhekar</t>
        </is>
      </c>
      <c r="W2007" s="1" t="n">
        <v>44644.74201388889</v>
      </c>
      <c r="X2007" t="n">
        <v>1025.0</v>
      </c>
      <c r="Y2007" t="n">
        <v>180.0</v>
      </c>
      <c r="Z2007" t="n">
        <v>0.0</v>
      </c>
      <c r="AA2007" t="n">
        <v>180.0</v>
      </c>
      <c r="AB2007" t="n">
        <v>33.0</v>
      </c>
      <c r="AC2007" t="n">
        <v>8.0</v>
      </c>
      <c r="AD2007" t="n">
        <v>63.0</v>
      </c>
      <c r="AE2007" t="n">
        <v>0.0</v>
      </c>
      <c r="AF2007" t="n">
        <v>0.0</v>
      </c>
      <c r="AG2007" t="n">
        <v>0.0</v>
      </c>
      <c r="AH2007" t="inlineStr">
        <is>
          <t>Vikash Suryakanth Parmar</t>
        </is>
      </c>
      <c r="AI2007" s="1" t="n">
        <v>44644.75405092593</v>
      </c>
      <c r="AJ2007" t="n">
        <v>182.0</v>
      </c>
      <c r="AK2007" t="n">
        <v>0.0</v>
      </c>
      <c r="AL2007" t="n">
        <v>0.0</v>
      </c>
      <c r="AM2007" t="n">
        <v>0.0</v>
      </c>
      <c r="AN2007" t="n">
        <v>33.0</v>
      </c>
      <c r="AO2007" t="n">
        <v>0.0</v>
      </c>
      <c r="AP2007" t="n">
        <v>63.0</v>
      </c>
      <c r="AQ2007" t="n">
        <v>0.0</v>
      </c>
      <c r="AR2007" t="n">
        <v>0.0</v>
      </c>
      <c r="AS2007" t="n">
        <v>0.0</v>
      </c>
      <c r="AT2007" t="inlineStr">
        <is>
          <t>N/A</t>
        </is>
      </c>
      <c r="AU2007" t="inlineStr">
        <is>
          <t>N/A</t>
        </is>
      </c>
      <c r="AV2007" t="inlineStr">
        <is>
          <t>N/A</t>
        </is>
      </c>
      <c r="AW2007" t="inlineStr">
        <is>
          <t>N/A</t>
        </is>
      </c>
      <c r="AX2007" t="inlineStr">
        <is>
          <t>N/A</t>
        </is>
      </c>
      <c r="AY2007" t="inlineStr">
        <is>
          <t>N/A</t>
        </is>
      </c>
      <c r="AZ2007" t="inlineStr">
        <is>
          <t>N/A</t>
        </is>
      </c>
      <c r="BA2007" t="inlineStr">
        <is>
          <t>N/A</t>
        </is>
      </c>
      <c r="BB2007" t="inlineStr">
        <is>
          <t>N/A</t>
        </is>
      </c>
      <c r="BC2007" t="inlineStr">
        <is>
          <t>N/A</t>
        </is>
      </c>
      <c r="BD2007" t="inlineStr">
        <is>
          <t>N/A</t>
        </is>
      </c>
      <c r="BE2007" t="inlineStr">
        <is>
          <t>N/A</t>
        </is>
      </c>
    </row>
    <row r="2008">
      <c r="A2008" t="inlineStr">
        <is>
          <t>WI220374638</t>
        </is>
      </c>
      <c r="B2008" t="inlineStr">
        <is>
          <t>DATA_VALIDATION</t>
        </is>
      </c>
      <c r="C2008" t="inlineStr">
        <is>
          <t>201100014890</t>
        </is>
      </c>
      <c r="D2008" t="inlineStr">
        <is>
          <t>Folder</t>
        </is>
      </c>
      <c r="E2008" s="2">
        <f>HYPERLINK("capsilon://?command=openfolder&amp;siteaddress=FAM.docvelocity-na8.net&amp;folderid=FX56727DFC-940F-F0EB-A5D5-F46FAC0B3FED","FX220310926")</f>
        <v>0.0</v>
      </c>
      <c r="F2008" t="inlineStr">
        <is>
          <t/>
        </is>
      </c>
      <c r="G2008" t="inlineStr">
        <is>
          <t/>
        </is>
      </c>
      <c r="H2008" t="inlineStr">
        <is>
          <t>Mailitem</t>
        </is>
      </c>
      <c r="I2008" t="inlineStr">
        <is>
          <t>MI2203766568</t>
        </is>
      </c>
      <c r="J2008" t="n">
        <v>0.0</v>
      </c>
      <c r="K2008" t="inlineStr">
        <is>
          <t>COMPLETED</t>
        </is>
      </c>
      <c r="L2008" t="inlineStr">
        <is>
          <t>MARK_AS_COMPLETED</t>
        </is>
      </c>
      <c r="M2008" t="inlineStr">
        <is>
          <t>Queue</t>
        </is>
      </c>
      <c r="N2008" t="n">
        <v>2.0</v>
      </c>
      <c r="O2008" s="1" t="n">
        <v>44644.7316087963</v>
      </c>
      <c r="P2008" s="1" t="n">
        <v>44644.755324074074</v>
      </c>
      <c r="Q2008" t="n">
        <v>1581.0</v>
      </c>
      <c r="R2008" t="n">
        <v>468.0</v>
      </c>
      <c r="S2008" t="b">
        <v>0</v>
      </c>
      <c r="T2008" t="inlineStr">
        <is>
          <t>N/A</t>
        </is>
      </c>
      <c r="U2008" t="b">
        <v>0</v>
      </c>
      <c r="V2008" t="inlineStr">
        <is>
          <t>Nayan Naramshettiwar</t>
        </is>
      </c>
      <c r="W2008" s="1" t="n">
        <v>44644.73579861111</v>
      </c>
      <c r="X2008" t="n">
        <v>359.0</v>
      </c>
      <c r="Y2008" t="n">
        <v>52.0</v>
      </c>
      <c r="Z2008" t="n">
        <v>0.0</v>
      </c>
      <c r="AA2008" t="n">
        <v>52.0</v>
      </c>
      <c r="AB2008" t="n">
        <v>0.0</v>
      </c>
      <c r="AC2008" t="n">
        <v>30.0</v>
      </c>
      <c r="AD2008" t="n">
        <v>-52.0</v>
      </c>
      <c r="AE2008" t="n">
        <v>0.0</v>
      </c>
      <c r="AF2008" t="n">
        <v>0.0</v>
      </c>
      <c r="AG2008" t="n">
        <v>0.0</v>
      </c>
      <c r="AH2008" t="inlineStr">
        <is>
          <t>Vikash Suryakanth Parmar</t>
        </is>
      </c>
      <c r="AI2008" s="1" t="n">
        <v>44644.755324074074</v>
      </c>
      <c r="AJ2008" t="n">
        <v>109.0</v>
      </c>
      <c r="AK2008" t="n">
        <v>3.0</v>
      </c>
      <c r="AL2008" t="n">
        <v>0.0</v>
      </c>
      <c r="AM2008" t="n">
        <v>3.0</v>
      </c>
      <c r="AN2008" t="n">
        <v>0.0</v>
      </c>
      <c r="AO2008" t="n">
        <v>2.0</v>
      </c>
      <c r="AP2008" t="n">
        <v>-55.0</v>
      </c>
      <c r="AQ2008" t="n">
        <v>0.0</v>
      </c>
      <c r="AR2008" t="n">
        <v>0.0</v>
      </c>
      <c r="AS2008" t="n">
        <v>0.0</v>
      </c>
      <c r="AT2008" t="inlineStr">
        <is>
          <t>N/A</t>
        </is>
      </c>
      <c r="AU2008" t="inlineStr">
        <is>
          <t>N/A</t>
        </is>
      </c>
      <c r="AV2008" t="inlineStr">
        <is>
          <t>N/A</t>
        </is>
      </c>
      <c r="AW2008" t="inlineStr">
        <is>
          <t>N/A</t>
        </is>
      </c>
      <c r="AX2008" t="inlineStr">
        <is>
          <t>N/A</t>
        </is>
      </c>
      <c r="AY2008" t="inlineStr">
        <is>
          <t>N/A</t>
        </is>
      </c>
      <c r="AZ2008" t="inlineStr">
        <is>
          <t>N/A</t>
        </is>
      </c>
      <c r="BA2008" t="inlineStr">
        <is>
          <t>N/A</t>
        </is>
      </c>
      <c r="BB2008" t="inlineStr">
        <is>
          <t>N/A</t>
        </is>
      </c>
      <c r="BC2008" t="inlineStr">
        <is>
          <t>N/A</t>
        </is>
      </c>
      <c r="BD2008" t="inlineStr">
        <is>
          <t>N/A</t>
        </is>
      </c>
      <c r="BE2008" t="inlineStr">
        <is>
          <t>N/A</t>
        </is>
      </c>
    </row>
    <row r="2009">
      <c r="A2009" t="inlineStr">
        <is>
          <t>WI220374667</t>
        </is>
      </c>
      <c r="B2009" t="inlineStr">
        <is>
          <t>DATA_VALIDATION</t>
        </is>
      </c>
      <c r="C2009" t="inlineStr">
        <is>
          <t>201100014890</t>
        </is>
      </c>
      <c r="D2009" t="inlineStr">
        <is>
          <t>Folder</t>
        </is>
      </c>
      <c r="E2009" s="2">
        <f>HYPERLINK("capsilon://?command=openfolder&amp;siteaddress=FAM.docvelocity-na8.net&amp;folderid=FX56727DFC-940F-F0EB-A5D5-F46FAC0B3FED","FX220310926")</f>
        <v>0.0</v>
      </c>
      <c r="F2009" t="inlineStr">
        <is>
          <t/>
        </is>
      </c>
      <c r="G2009" t="inlineStr">
        <is>
          <t/>
        </is>
      </c>
      <c r="H2009" t="inlineStr">
        <is>
          <t>Mailitem</t>
        </is>
      </c>
      <c r="I2009" t="inlineStr">
        <is>
          <t>MI2203766863</t>
        </is>
      </c>
      <c r="J2009" t="n">
        <v>275.0</v>
      </c>
      <c r="K2009" t="inlineStr">
        <is>
          <t>COMPLETED</t>
        </is>
      </c>
      <c r="L2009" t="inlineStr">
        <is>
          <t>MARK_AS_COMPLETED</t>
        </is>
      </c>
      <c r="M2009" t="inlineStr">
        <is>
          <t>Queue</t>
        </is>
      </c>
      <c r="N2009" t="n">
        <v>1.0</v>
      </c>
      <c r="O2009" s="1" t="n">
        <v>44644.737349537034</v>
      </c>
      <c r="P2009" s="1" t="n">
        <v>44644.76181712963</v>
      </c>
      <c r="Q2009" t="n">
        <v>1606.0</v>
      </c>
      <c r="R2009" t="n">
        <v>508.0</v>
      </c>
      <c r="S2009" t="b">
        <v>0</v>
      </c>
      <c r="T2009" t="inlineStr">
        <is>
          <t>N/A</t>
        </is>
      </c>
      <c r="U2009" t="b">
        <v>0</v>
      </c>
      <c r="V2009" t="inlineStr">
        <is>
          <t>Suraj Toradmal</t>
        </is>
      </c>
      <c r="W2009" s="1" t="n">
        <v>44644.76181712963</v>
      </c>
      <c r="X2009" t="n">
        <v>299.0</v>
      </c>
      <c r="Y2009" t="n">
        <v>0.0</v>
      </c>
      <c r="Z2009" t="n">
        <v>0.0</v>
      </c>
      <c r="AA2009" t="n">
        <v>0.0</v>
      </c>
      <c r="AB2009" t="n">
        <v>0.0</v>
      </c>
      <c r="AC2009" t="n">
        <v>0.0</v>
      </c>
      <c r="AD2009" t="n">
        <v>275.0</v>
      </c>
      <c r="AE2009" t="n">
        <v>258.0</v>
      </c>
      <c r="AF2009" t="n">
        <v>0.0</v>
      </c>
      <c r="AG2009" t="n">
        <v>7.0</v>
      </c>
      <c r="AH2009" t="inlineStr">
        <is>
          <t>N/A</t>
        </is>
      </c>
      <c r="AI2009" t="inlineStr">
        <is>
          <t>N/A</t>
        </is>
      </c>
      <c r="AJ2009" t="inlineStr">
        <is>
          <t>N/A</t>
        </is>
      </c>
      <c r="AK2009" t="inlineStr">
        <is>
          <t>N/A</t>
        </is>
      </c>
      <c r="AL2009" t="inlineStr">
        <is>
          <t>N/A</t>
        </is>
      </c>
      <c r="AM2009" t="inlineStr">
        <is>
          <t>N/A</t>
        </is>
      </c>
      <c r="AN2009" t="inlineStr">
        <is>
          <t>N/A</t>
        </is>
      </c>
      <c r="AO2009" t="inlineStr">
        <is>
          <t>N/A</t>
        </is>
      </c>
      <c r="AP2009" t="inlineStr">
        <is>
          <t>N/A</t>
        </is>
      </c>
      <c r="AQ2009" t="inlineStr">
        <is>
          <t>N/A</t>
        </is>
      </c>
      <c r="AR2009" t="inlineStr">
        <is>
          <t>N/A</t>
        </is>
      </c>
      <c r="AS2009" t="inlineStr">
        <is>
          <t>N/A</t>
        </is>
      </c>
      <c r="AT2009" t="inlineStr">
        <is>
          <t>N/A</t>
        </is>
      </c>
      <c r="AU2009" t="inlineStr">
        <is>
          <t>N/A</t>
        </is>
      </c>
      <c r="AV2009" t="inlineStr">
        <is>
          <t>N/A</t>
        </is>
      </c>
      <c r="AW2009" t="inlineStr">
        <is>
          <t>N/A</t>
        </is>
      </c>
      <c r="AX2009" t="inlineStr">
        <is>
          <t>N/A</t>
        </is>
      </c>
      <c r="AY2009" t="inlineStr">
        <is>
          <t>N/A</t>
        </is>
      </c>
      <c r="AZ2009" t="inlineStr">
        <is>
          <t>N/A</t>
        </is>
      </c>
      <c r="BA2009" t="inlineStr">
        <is>
          <t>N/A</t>
        </is>
      </c>
      <c r="BB2009" t="inlineStr">
        <is>
          <t>N/A</t>
        </is>
      </c>
      <c r="BC2009" t="inlineStr">
        <is>
          <t>N/A</t>
        </is>
      </c>
      <c r="BD2009" t="inlineStr">
        <is>
          <t>N/A</t>
        </is>
      </c>
      <c r="BE2009" t="inlineStr">
        <is>
          <t>N/A</t>
        </is>
      </c>
    </row>
    <row r="2010">
      <c r="A2010" t="inlineStr">
        <is>
          <t>WI220374690</t>
        </is>
      </c>
      <c r="B2010" t="inlineStr">
        <is>
          <t>DATA_VALIDATION</t>
        </is>
      </c>
      <c r="C2010" t="inlineStr">
        <is>
          <t>201300022316</t>
        </is>
      </c>
      <c r="D2010" t="inlineStr">
        <is>
          <t>Folder</t>
        </is>
      </c>
      <c r="E2010" s="2">
        <f>HYPERLINK("capsilon://?command=openfolder&amp;siteaddress=FAM.docvelocity-na8.net&amp;folderid=FXBE1A29E4-8E5C-AB98-B4BE-BB6A6CEE868B","FX22039574")</f>
        <v>0.0</v>
      </c>
      <c r="F2010" t="inlineStr">
        <is>
          <t/>
        </is>
      </c>
      <c r="G2010" t="inlineStr">
        <is>
          <t/>
        </is>
      </c>
      <c r="H2010" t="inlineStr">
        <is>
          <t>Mailitem</t>
        </is>
      </c>
      <c r="I2010" t="inlineStr">
        <is>
          <t>MI2203761884</t>
        </is>
      </c>
      <c r="J2010" t="n">
        <v>1528.0</v>
      </c>
      <c r="K2010" t="inlineStr">
        <is>
          <t>COMPLETED</t>
        </is>
      </c>
      <c r="L2010" t="inlineStr">
        <is>
          <t>MARK_AS_COMPLETED</t>
        </is>
      </c>
      <c r="M2010" t="inlineStr">
        <is>
          <t>Queue</t>
        </is>
      </c>
      <c r="N2010" t="n">
        <v>2.0</v>
      </c>
      <c r="O2010" s="1" t="n">
        <v>44644.74353009259</v>
      </c>
      <c r="P2010" s="1" t="n">
        <v>44645.10328703704</v>
      </c>
      <c r="Q2010" t="n">
        <v>21445.0</v>
      </c>
      <c r="R2010" t="n">
        <v>9638.0</v>
      </c>
      <c r="S2010" t="b">
        <v>0</v>
      </c>
      <c r="T2010" t="inlineStr">
        <is>
          <t>N/A</t>
        </is>
      </c>
      <c r="U2010" t="b">
        <v>1</v>
      </c>
      <c r="V2010" t="inlineStr">
        <is>
          <t>Nayan Naramshettiwar</t>
        </is>
      </c>
      <c r="W2010" s="1" t="n">
        <v>44644.80457175926</v>
      </c>
      <c r="X2010" t="n">
        <v>5250.0</v>
      </c>
      <c r="Y2010" t="n">
        <v>778.0</v>
      </c>
      <c r="Z2010" t="n">
        <v>0.0</v>
      </c>
      <c r="AA2010" t="n">
        <v>778.0</v>
      </c>
      <c r="AB2010" t="n">
        <v>527.0</v>
      </c>
      <c r="AC2010" t="n">
        <v>238.0</v>
      </c>
      <c r="AD2010" t="n">
        <v>750.0</v>
      </c>
      <c r="AE2010" t="n">
        <v>0.0</v>
      </c>
      <c r="AF2010" t="n">
        <v>0.0</v>
      </c>
      <c r="AG2010" t="n">
        <v>0.0</v>
      </c>
      <c r="AH2010" t="inlineStr">
        <is>
          <t>Sanjana Uttekar</t>
        </is>
      </c>
      <c r="AI2010" s="1" t="n">
        <v>44645.10328703704</v>
      </c>
      <c r="AJ2010" t="n">
        <v>549.0</v>
      </c>
      <c r="AK2010" t="n">
        <v>5.0</v>
      </c>
      <c r="AL2010" t="n">
        <v>0.0</v>
      </c>
      <c r="AM2010" t="n">
        <v>5.0</v>
      </c>
      <c r="AN2010" t="n">
        <v>527.0</v>
      </c>
      <c r="AO2010" t="n">
        <v>5.0</v>
      </c>
      <c r="AP2010" t="n">
        <v>745.0</v>
      </c>
      <c r="AQ2010" t="n">
        <v>0.0</v>
      </c>
      <c r="AR2010" t="n">
        <v>0.0</v>
      </c>
      <c r="AS2010" t="n">
        <v>0.0</v>
      </c>
      <c r="AT2010" t="inlineStr">
        <is>
          <t>N/A</t>
        </is>
      </c>
      <c r="AU2010" t="inlineStr">
        <is>
          <t>N/A</t>
        </is>
      </c>
      <c r="AV2010" t="inlineStr">
        <is>
          <t>N/A</t>
        </is>
      </c>
      <c r="AW2010" t="inlineStr">
        <is>
          <t>N/A</t>
        </is>
      </c>
      <c r="AX2010" t="inlineStr">
        <is>
          <t>N/A</t>
        </is>
      </c>
      <c r="AY2010" t="inlineStr">
        <is>
          <t>N/A</t>
        </is>
      </c>
      <c r="AZ2010" t="inlineStr">
        <is>
          <t>N/A</t>
        </is>
      </c>
      <c r="BA2010" t="inlineStr">
        <is>
          <t>N/A</t>
        </is>
      </c>
      <c r="BB2010" t="inlineStr">
        <is>
          <t>N/A</t>
        </is>
      </c>
      <c r="BC2010" t="inlineStr">
        <is>
          <t>N/A</t>
        </is>
      </c>
      <c r="BD2010" t="inlineStr">
        <is>
          <t>N/A</t>
        </is>
      </c>
      <c r="BE2010" t="inlineStr">
        <is>
          <t>N/A</t>
        </is>
      </c>
    </row>
    <row r="2011">
      <c r="A2011" t="inlineStr">
        <is>
          <t>WI220374703</t>
        </is>
      </c>
      <c r="B2011" t="inlineStr">
        <is>
          <t>DATA_VALIDATION</t>
        </is>
      </c>
      <c r="C2011" t="inlineStr">
        <is>
          <t>201330006037</t>
        </is>
      </c>
      <c r="D2011" t="inlineStr">
        <is>
          <t>Folder</t>
        </is>
      </c>
      <c r="E2011" s="2">
        <f>HYPERLINK("capsilon://?command=openfolder&amp;siteaddress=FAM.docvelocity-na8.net&amp;folderid=FX4EFAA2AA-DB8F-A451-C69E-47ED2A645B51","FX220311008")</f>
        <v>0.0</v>
      </c>
      <c r="F2011" t="inlineStr">
        <is>
          <t/>
        </is>
      </c>
      <c r="G2011" t="inlineStr">
        <is>
          <t/>
        </is>
      </c>
      <c r="H2011" t="inlineStr">
        <is>
          <t>Mailitem</t>
        </is>
      </c>
      <c r="I2011" t="inlineStr">
        <is>
          <t>MI2203762356</t>
        </is>
      </c>
      <c r="J2011" t="n">
        <v>210.0</v>
      </c>
      <c r="K2011" t="inlineStr">
        <is>
          <t>COMPLETED</t>
        </is>
      </c>
      <c r="L2011" t="inlineStr">
        <is>
          <t>MARK_AS_COMPLETED</t>
        </is>
      </c>
      <c r="M2011" t="inlineStr">
        <is>
          <t>Queue</t>
        </is>
      </c>
      <c r="N2011" t="n">
        <v>2.0</v>
      </c>
      <c r="O2011" s="1" t="n">
        <v>44644.750069444446</v>
      </c>
      <c r="P2011" s="1" t="n">
        <v>44644.8003125</v>
      </c>
      <c r="Q2011" t="n">
        <v>1969.0</v>
      </c>
      <c r="R2011" t="n">
        <v>2372.0</v>
      </c>
      <c r="S2011" t="b">
        <v>0</v>
      </c>
      <c r="T2011" t="inlineStr">
        <is>
          <t>N/A</t>
        </is>
      </c>
      <c r="U2011" t="b">
        <v>1</v>
      </c>
      <c r="V2011" t="inlineStr">
        <is>
          <t>Shubham Karwate</t>
        </is>
      </c>
      <c r="W2011" s="1" t="n">
        <v>44644.770370370374</v>
      </c>
      <c r="X2011" t="n">
        <v>790.0</v>
      </c>
      <c r="Y2011" t="n">
        <v>148.0</v>
      </c>
      <c r="Z2011" t="n">
        <v>0.0</v>
      </c>
      <c r="AA2011" t="n">
        <v>148.0</v>
      </c>
      <c r="AB2011" t="n">
        <v>21.0</v>
      </c>
      <c r="AC2011" t="n">
        <v>19.0</v>
      </c>
      <c r="AD2011" t="n">
        <v>62.0</v>
      </c>
      <c r="AE2011" t="n">
        <v>0.0</v>
      </c>
      <c r="AF2011" t="n">
        <v>0.0</v>
      </c>
      <c r="AG2011" t="n">
        <v>0.0</v>
      </c>
      <c r="AH2011" t="inlineStr">
        <is>
          <t>Ketan Pathak</t>
        </is>
      </c>
      <c r="AI2011" s="1" t="n">
        <v>44644.8003125</v>
      </c>
      <c r="AJ2011" t="n">
        <v>966.0</v>
      </c>
      <c r="AK2011" t="n">
        <v>2.0</v>
      </c>
      <c r="AL2011" t="n">
        <v>0.0</v>
      </c>
      <c r="AM2011" t="n">
        <v>2.0</v>
      </c>
      <c r="AN2011" t="n">
        <v>21.0</v>
      </c>
      <c r="AO2011" t="n">
        <v>2.0</v>
      </c>
      <c r="AP2011" t="n">
        <v>60.0</v>
      </c>
      <c r="AQ2011" t="n">
        <v>0.0</v>
      </c>
      <c r="AR2011" t="n">
        <v>0.0</v>
      </c>
      <c r="AS2011" t="n">
        <v>0.0</v>
      </c>
      <c r="AT2011" t="inlineStr">
        <is>
          <t>N/A</t>
        </is>
      </c>
      <c r="AU2011" t="inlineStr">
        <is>
          <t>N/A</t>
        </is>
      </c>
      <c r="AV2011" t="inlineStr">
        <is>
          <t>N/A</t>
        </is>
      </c>
      <c r="AW2011" t="inlineStr">
        <is>
          <t>N/A</t>
        </is>
      </c>
      <c r="AX2011" t="inlineStr">
        <is>
          <t>N/A</t>
        </is>
      </c>
      <c r="AY2011" t="inlineStr">
        <is>
          <t>N/A</t>
        </is>
      </c>
      <c r="AZ2011" t="inlineStr">
        <is>
          <t>N/A</t>
        </is>
      </c>
      <c r="BA2011" t="inlineStr">
        <is>
          <t>N/A</t>
        </is>
      </c>
      <c r="BB2011" t="inlineStr">
        <is>
          <t>N/A</t>
        </is>
      </c>
      <c r="BC2011" t="inlineStr">
        <is>
          <t>N/A</t>
        </is>
      </c>
      <c r="BD2011" t="inlineStr">
        <is>
          <t>N/A</t>
        </is>
      </c>
      <c r="BE2011" t="inlineStr">
        <is>
          <t>N/A</t>
        </is>
      </c>
    </row>
    <row r="2012">
      <c r="A2012" t="inlineStr">
        <is>
          <t>WI220374723</t>
        </is>
      </c>
      <c r="B2012" t="inlineStr">
        <is>
          <t>DATA_VALIDATION</t>
        </is>
      </c>
      <c r="C2012" t="inlineStr">
        <is>
          <t>201300022412</t>
        </is>
      </c>
      <c r="D2012" t="inlineStr">
        <is>
          <t>Folder</t>
        </is>
      </c>
      <c r="E2012" s="2">
        <f>HYPERLINK("capsilon://?command=openfolder&amp;siteaddress=FAM.docvelocity-na8.net&amp;folderid=FXE0DE00F1-754B-AA03-95A8-B33368EEF94F","FX220311102")</f>
        <v>0.0</v>
      </c>
      <c r="F2012" t="inlineStr">
        <is>
          <t/>
        </is>
      </c>
      <c r="G2012" t="inlineStr">
        <is>
          <t/>
        </is>
      </c>
      <c r="H2012" t="inlineStr">
        <is>
          <t>Mailitem</t>
        </is>
      </c>
      <c r="I2012" t="inlineStr">
        <is>
          <t>MI2203763735</t>
        </is>
      </c>
      <c r="J2012" t="n">
        <v>423.0</v>
      </c>
      <c r="K2012" t="inlineStr">
        <is>
          <t>COMPLETED</t>
        </is>
      </c>
      <c r="L2012" t="inlineStr">
        <is>
          <t>MARK_AS_COMPLETED</t>
        </is>
      </c>
      <c r="M2012" t="inlineStr">
        <is>
          <t>Queue</t>
        </is>
      </c>
      <c r="N2012" t="n">
        <v>2.0</v>
      </c>
      <c r="O2012" s="1" t="n">
        <v>44644.75738425926</v>
      </c>
      <c r="P2012" s="1" t="n">
        <v>44645.070601851854</v>
      </c>
      <c r="Q2012" t="n">
        <v>22700.0</v>
      </c>
      <c r="R2012" t="n">
        <v>4362.0</v>
      </c>
      <c r="S2012" t="b">
        <v>0</v>
      </c>
      <c r="T2012" t="inlineStr">
        <is>
          <t>N/A</t>
        </is>
      </c>
      <c r="U2012" t="b">
        <v>1</v>
      </c>
      <c r="V2012" t="inlineStr">
        <is>
          <t>Shubham Karwate</t>
        </is>
      </c>
      <c r="W2012" s="1" t="n">
        <v>44644.8046875</v>
      </c>
      <c r="X2012" t="n">
        <v>2796.0</v>
      </c>
      <c r="Y2012" t="n">
        <v>409.0</v>
      </c>
      <c r="Z2012" t="n">
        <v>0.0</v>
      </c>
      <c r="AA2012" t="n">
        <v>409.0</v>
      </c>
      <c r="AB2012" t="n">
        <v>0.0</v>
      </c>
      <c r="AC2012" t="n">
        <v>179.0</v>
      </c>
      <c r="AD2012" t="n">
        <v>14.0</v>
      </c>
      <c r="AE2012" t="n">
        <v>0.0</v>
      </c>
      <c r="AF2012" t="n">
        <v>0.0</v>
      </c>
      <c r="AG2012" t="n">
        <v>0.0</v>
      </c>
      <c r="AH2012" t="inlineStr">
        <is>
          <t>Poonam Patil</t>
        </is>
      </c>
      <c r="AI2012" s="1" t="n">
        <v>44645.070601851854</v>
      </c>
      <c r="AJ2012" t="n">
        <v>1176.0</v>
      </c>
      <c r="AK2012" t="n">
        <v>7.0</v>
      </c>
      <c r="AL2012" t="n">
        <v>0.0</v>
      </c>
      <c r="AM2012" t="n">
        <v>7.0</v>
      </c>
      <c r="AN2012" t="n">
        <v>0.0</v>
      </c>
      <c r="AO2012" t="n">
        <v>6.0</v>
      </c>
      <c r="AP2012" t="n">
        <v>7.0</v>
      </c>
      <c r="AQ2012" t="n">
        <v>0.0</v>
      </c>
      <c r="AR2012" t="n">
        <v>0.0</v>
      </c>
      <c r="AS2012" t="n">
        <v>0.0</v>
      </c>
      <c r="AT2012" t="inlineStr">
        <is>
          <t>N/A</t>
        </is>
      </c>
      <c r="AU2012" t="inlineStr">
        <is>
          <t>N/A</t>
        </is>
      </c>
      <c r="AV2012" t="inlineStr">
        <is>
          <t>N/A</t>
        </is>
      </c>
      <c r="AW2012" t="inlineStr">
        <is>
          <t>N/A</t>
        </is>
      </c>
      <c r="AX2012" t="inlineStr">
        <is>
          <t>N/A</t>
        </is>
      </c>
      <c r="AY2012" t="inlineStr">
        <is>
          <t>N/A</t>
        </is>
      </c>
      <c r="AZ2012" t="inlineStr">
        <is>
          <t>N/A</t>
        </is>
      </c>
      <c r="BA2012" t="inlineStr">
        <is>
          <t>N/A</t>
        </is>
      </c>
      <c r="BB2012" t="inlineStr">
        <is>
          <t>N/A</t>
        </is>
      </c>
      <c r="BC2012" t="inlineStr">
        <is>
          <t>N/A</t>
        </is>
      </c>
      <c r="BD2012" t="inlineStr">
        <is>
          <t>N/A</t>
        </is>
      </c>
      <c r="BE2012" t="inlineStr">
        <is>
          <t>N/A</t>
        </is>
      </c>
    </row>
    <row r="2013">
      <c r="A2013" t="inlineStr">
        <is>
          <t>WI220374733</t>
        </is>
      </c>
      <c r="B2013" t="inlineStr">
        <is>
          <t>DATA_VALIDATION</t>
        </is>
      </c>
      <c r="C2013" t="inlineStr">
        <is>
          <t>201300022413</t>
        </is>
      </c>
      <c r="D2013" t="inlineStr">
        <is>
          <t>Folder</t>
        </is>
      </c>
      <c r="E2013" s="2">
        <f>HYPERLINK("capsilon://?command=openfolder&amp;siteaddress=FAM.docvelocity-na8.net&amp;folderid=FXE44B9885-2969-7D83-07AC-5919152E874A","FX220311107")</f>
        <v>0.0</v>
      </c>
      <c r="F2013" t="inlineStr">
        <is>
          <t/>
        </is>
      </c>
      <c r="G2013" t="inlineStr">
        <is>
          <t/>
        </is>
      </c>
      <c r="H2013" t="inlineStr">
        <is>
          <t>Mailitem</t>
        </is>
      </c>
      <c r="I2013" t="inlineStr">
        <is>
          <t>MI2203764055</t>
        </is>
      </c>
      <c r="J2013" t="n">
        <v>120.0</v>
      </c>
      <c r="K2013" t="inlineStr">
        <is>
          <t>COMPLETED</t>
        </is>
      </c>
      <c r="L2013" t="inlineStr">
        <is>
          <t>MARK_AS_COMPLETED</t>
        </is>
      </c>
      <c r="M2013" t="inlineStr">
        <is>
          <t>Queue</t>
        </is>
      </c>
      <c r="N2013" t="n">
        <v>2.0</v>
      </c>
      <c r="O2013" s="1" t="n">
        <v>44644.75866898148</v>
      </c>
      <c r="P2013" s="1" t="n">
        <v>44644.81202546296</v>
      </c>
      <c r="Q2013" t="n">
        <v>836.0</v>
      </c>
      <c r="R2013" t="n">
        <v>3774.0</v>
      </c>
      <c r="S2013" t="b">
        <v>0</v>
      </c>
      <c r="T2013" t="inlineStr">
        <is>
          <t>N/A</t>
        </is>
      </c>
      <c r="U2013" t="b">
        <v>1</v>
      </c>
      <c r="V2013" t="inlineStr">
        <is>
          <t>Sagar Belhekar</t>
        </is>
      </c>
      <c r="W2013" s="1" t="n">
        <v>44644.79625</v>
      </c>
      <c r="X2013" t="n">
        <v>2746.0</v>
      </c>
      <c r="Y2013" t="n">
        <v>188.0</v>
      </c>
      <c r="Z2013" t="n">
        <v>0.0</v>
      </c>
      <c r="AA2013" t="n">
        <v>188.0</v>
      </c>
      <c r="AB2013" t="n">
        <v>0.0</v>
      </c>
      <c r="AC2013" t="n">
        <v>152.0</v>
      </c>
      <c r="AD2013" t="n">
        <v>-68.0</v>
      </c>
      <c r="AE2013" t="n">
        <v>0.0</v>
      </c>
      <c r="AF2013" t="n">
        <v>0.0</v>
      </c>
      <c r="AG2013" t="n">
        <v>0.0</v>
      </c>
      <c r="AH2013" t="inlineStr">
        <is>
          <t>Ketan Pathak</t>
        </is>
      </c>
      <c r="AI2013" s="1" t="n">
        <v>44644.81202546296</v>
      </c>
      <c r="AJ2013" t="n">
        <v>1011.0</v>
      </c>
      <c r="AK2013" t="n">
        <v>2.0</v>
      </c>
      <c r="AL2013" t="n">
        <v>0.0</v>
      </c>
      <c r="AM2013" t="n">
        <v>2.0</v>
      </c>
      <c r="AN2013" t="n">
        <v>0.0</v>
      </c>
      <c r="AO2013" t="n">
        <v>2.0</v>
      </c>
      <c r="AP2013" t="n">
        <v>-70.0</v>
      </c>
      <c r="AQ2013" t="n">
        <v>0.0</v>
      </c>
      <c r="AR2013" t="n">
        <v>0.0</v>
      </c>
      <c r="AS2013" t="n">
        <v>0.0</v>
      </c>
      <c r="AT2013" t="inlineStr">
        <is>
          <t>N/A</t>
        </is>
      </c>
      <c r="AU2013" t="inlineStr">
        <is>
          <t>N/A</t>
        </is>
      </c>
      <c r="AV2013" t="inlineStr">
        <is>
          <t>N/A</t>
        </is>
      </c>
      <c r="AW2013" t="inlineStr">
        <is>
          <t>N/A</t>
        </is>
      </c>
      <c r="AX2013" t="inlineStr">
        <is>
          <t>N/A</t>
        </is>
      </c>
      <c r="AY2013" t="inlineStr">
        <is>
          <t>N/A</t>
        </is>
      </c>
      <c r="AZ2013" t="inlineStr">
        <is>
          <t>N/A</t>
        </is>
      </c>
      <c r="BA2013" t="inlineStr">
        <is>
          <t>N/A</t>
        </is>
      </c>
      <c r="BB2013" t="inlineStr">
        <is>
          <t>N/A</t>
        </is>
      </c>
      <c r="BC2013" t="inlineStr">
        <is>
          <t>N/A</t>
        </is>
      </c>
      <c r="BD2013" t="inlineStr">
        <is>
          <t>N/A</t>
        </is>
      </c>
      <c r="BE2013" t="inlineStr">
        <is>
          <t>N/A</t>
        </is>
      </c>
    </row>
    <row r="2014">
      <c r="A2014" t="inlineStr">
        <is>
          <t>WI220374752</t>
        </is>
      </c>
      <c r="B2014" t="inlineStr">
        <is>
          <t>DATA_VALIDATION</t>
        </is>
      </c>
      <c r="C2014" t="inlineStr">
        <is>
          <t>201100014890</t>
        </is>
      </c>
      <c r="D2014" t="inlineStr">
        <is>
          <t>Folder</t>
        </is>
      </c>
      <c r="E2014" s="2">
        <f>HYPERLINK("capsilon://?command=openfolder&amp;siteaddress=FAM.docvelocity-na8.net&amp;folderid=FX56727DFC-940F-F0EB-A5D5-F46FAC0B3FED","FX220310926")</f>
        <v>0.0</v>
      </c>
      <c r="F2014" t="inlineStr">
        <is>
          <t/>
        </is>
      </c>
      <c r="G2014" t="inlineStr">
        <is>
          <t/>
        </is>
      </c>
      <c r="H2014" t="inlineStr">
        <is>
          <t>Mailitem</t>
        </is>
      </c>
      <c r="I2014" t="inlineStr">
        <is>
          <t>MI2203766863</t>
        </is>
      </c>
      <c r="J2014" t="n">
        <v>375.0</v>
      </c>
      <c r="K2014" t="inlineStr">
        <is>
          <t>COMPLETED</t>
        </is>
      </c>
      <c r="L2014" t="inlineStr">
        <is>
          <t>MARK_AS_COMPLETED</t>
        </is>
      </c>
      <c r="M2014" t="inlineStr">
        <is>
          <t>Queue</t>
        </is>
      </c>
      <c r="N2014" t="n">
        <v>2.0</v>
      </c>
      <c r="O2014" s="1" t="n">
        <v>44644.7641087963</v>
      </c>
      <c r="P2014" s="1" t="n">
        <v>44645.13931712963</v>
      </c>
      <c r="Q2014" t="n">
        <v>29540.0</v>
      </c>
      <c r="R2014" t="n">
        <v>2878.0</v>
      </c>
      <c r="S2014" t="b">
        <v>0</v>
      </c>
      <c r="T2014" t="inlineStr">
        <is>
          <t>N/A</t>
        </is>
      </c>
      <c r="U2014" t="b">
        <v>1</v>
      </c>
      <c r="V2014" t="inlineStr">
        <is>
          <t>Pooja Supekar</t>
        </is>
      </c>
      <c r="W2014" s="1" t="n">
        <v>44644.777962962966</v>
      </c>
      <c r="X2014" t="n">
        <v>1155.0</v>
      </c>
      <c r="Y2014" t="n">
        <v>277.0</v>
      </c>
      <c r="Z2014" t="n">
        <v>0.0</v>
      </c>
      <c r="AA2014" t="n">
        <v>277.0</v>
      </c>
      <c r="AB2014" t="n">
        <v>0.0</v>
      </c>
      <c r="AC2014" t="n">
        <v>27.0</v>
      </c>
      <c r="AD2014" t="n">
        <v>98.0</v>
      </c>
      <c r="AE2014" t="n">
        <v>0.0</v>
      </c>
      <c r="AF2014" t="n">
        <v>0.0</v>
      </c>
      <c r="AG2014" t="n">
        <v>0.0</v>
      </c>
      <c r="AH2014" t="inlineStr">
        <is>
          <t>Sanjana Uttekar</t>
        </is>
      </c>
      <c r="AI2014" s="1" t="n">
        <v>44645.13931712963</v>
      </c>
      <c r="AJ2014" t="n">
        <v>1690.0</v>
      </c>
      <c r="AK2014" t="n">
        <v>22.0</v>
      </c>
      <c r="AL2014" t="n">
        <v>0.0</v>
      </c>
      <c r="AM2014" t="n">
        <v>22.0</v>
      </c>
      <c r="AN2014" t="n">
        <v>0.0</v>
      </c>
      <c r="AO2014" t="n">
        <v>19.0</v>
      </c>
      <c r="AP2014" t="n">
        <v>76.0</v>
      </c>
      <c r="AQ2014" t="n">
        <v>0.0</v>
      </c>
      <c r="AR2014" t="n">
        <v>0.0</v>
      </c>
      <c r="AS2014" t="n">
        <v>0.0</v>
      </c>
      <c r="AT2014" t="inlineStr">
        <is>
          <t>N/A</t>
        </is>
      </c>
      <c r="AU2014" t="inlineStr">
        <is>
          <t>N/A</t>
        </is>
      </c>
      <c r="AV2014" t="inlineStr">
        <is>
          <t>N/A</t>
        </is>
      </c>
      <c r="AW2014" t="inlineStr">
        <is>
          <t>N/A</t>
        </is>
      </c>
      <c r="AX2014" t="inlineStr">
        <is>
          <t>N/A</t>
        </is>
      </c>
      <c r="AY2014" t="inlineStr">
        <is>
          <t>N/A</t>
        </is>
      </c>
      <c r="AZ2014" t="inlineStr">
        <is>
          <t>N/A</t>
        </is>
      </c>
      <c r="BA2014" t="inlineStr">
        <is>
          <t>N/A</t>
        </is>
      </c>
      <c r="BB2014" t="inlineStr">
        <is>
          <t>N/A</t>
        </is>
      </c>
      <c r="BC2014" t="inlineStr">
        <is>
          <t>N/A</t>
        </is>
      </c>
      <c r="BD2014" t="inlineStr">
        <is>
          <t>N/A</t>
        </is>
      </c>
      <c r="BE2014" t="inlineStr">
        <is>
          <t>N/A</t>
        </is>
      </c>
    </row>
    <row r="2015">
      <c r="A2015" t="inlineStr">
        <is>
          <t>WI220374764</t>
        </is>
      </c>
      <c r="B2015" t="inlineStr">
        <is>
          <t>DATA_VALIDATION</t>
        </is>
      </c>
      <c r="C2015" t="inlineStr">
        <is>
          <t>201130013511</t>
        </is>
      </c>
      <c r="D2015" t="inlineStr">
        <is>
          <t>Folder</t>
        </is>
      </c>
      <c r="E2015" s="2">
        <f>HYPERLINK("capsilon://?command=openfolder&amp;siteaddress=FAM.docvelocity-na8.net&amp;folderid=FX64010EB9-1D31-B1B8-80E6-9D70902E309C","FX22039476")</f>
        <v>0.0</v>
      </c>
      <c r="F2015" t="inlineStr">
        <is>
          <t/>
        </is>
      </c>
      <c r="G2015" t="inlineStr">
        <is>
          <t/>
        </is>
      </c>
      <c r="H2015" t="inlineStr">
        <is>
          <t>Mailitem</t>
        </is>
      </c>
      <c r="I2015" t="inlineStr">
        <is>
          <t>MI2203768475</t>
        </is>
      </c>
      <c r="J2015" t="n">
        <v>0.0</v>
      </c>
      <c r="K2015" t="inlineStr">
        <is>
          <t>COMPLETED</t>
        </is>
      </c>
      <c r="L2015" t="inlineStr">
        <is>
          <t>MARK_AS_COMPLETED</t>
        </is>
      </c>
      <c r="M2015" t="inlineStr">
        <is>
          <t>Queue</t>
        </is>
      </c>
      <c r="N2015" t="n">
        <v>2.0</v>
      </c>
      <c r="O2015" s="1" t="n">
        <v>44644.7665625</v>
      </c>
      <c r="P2015" s="1" t="n">
        <v>44645.164930555555</v>
      </c>
      <c r="Q2015" t="n">
        <v>33979.0</v>
      </c>
      <c r="R2015" t="n">
        <v>440.0</v>
      </c>
      <c r="S2015" t="b">
        <v>0</v>
      </c>
      <c r="T2015" t="inlineStr">
        <is>
          <t>N/A</t>
        </is>
      </c>
      <c r="U2015" t="b">
        <v>0</v>
      </c>
      <c r="V2015" t="inlineStr">
        <is>
          <t>Pratik Bhandwalkar</t>
        </is>
      </c>
      <c r="W2015" s="1" t="n">
        <v>44644.77074074074</v>
      </c>
      <c r="X2015" t="n">
        <v>312.0</v>
      </c>
      <c r="Y2015" t="n">
        <v>9.0</v>
      </c>
      <c r="Z2015" t="n">
        <v>0.0</v>
      </c>
      <c r="AA2015" t="n">
        <v>9.0</v>
      </c>
      <c r="AB2015" t="n">
        <v>0.0</v>
      </c>
      <c r="AC2015" t="n">
        <v>2.0</v>
      </c>
      <c r="AD2015" t="n">
        <v>-9.0</v>
      </c>
      <c r="AE2015" t="n">
        <v>0.0</v>
      </c>
      <c r="AF2015" t="n">
        <v>0.0</v>
      </c>
      <c r="AG2015" t="n">
        <v>0.0</v>
      </c>
      <c r="AH2015" t="inlineStr">
        <is>
          <t>Ujwala Ajabe</t>
        </is>
      </c>
      <c r="AI2015" s="1" t="n">
        <v>44645.164930555555</v>
      </c>
      <c r="AJ2015" t="n">
        <v>128.0</v>
      </c>
      <c r="AK2015" t="n">
        <v>0.0</v>
      </c>
      <c r="AL2015" t="n">
        <v>0.0</v>
      </c>
      <c r="AM2015" t="n">
        <v>0.0</v>
      </c>
      <c r="AN2015" t="n">
        <v>0.0</v>
      </c>
      <c r="AO2015" t="n">
        <v>0.0</v>
      </c>
      <c r="AP2015" t="n">
        <v>-9.0</v>
      </c>
      <c r="AQ2015" t="n">
        <v>0.0</v>
      </c>
      <c r="AR2015" t="n">
        <v>0.0</v>
      </c>
      <c r="AS2015" t="n">
        <v>0.0</v>
      </c>
      <c r="AT2015" t="inlineStr">
        <is>
          <t>N/A</t>
        </is>
      </c>
      <c r="AU2015" t="inlineStr">
        <is>
          <t>N/A</t>
        </is>
      </c>
      <c r="AV2015" t="inlineStr">
        <is>
          <t>N/A</t>
        </is>
      </c>
      <c r="AW2015" t="inlineStr">
        <is>
          <t>N/A</t>
        </is>
      </c>
      <c r="AX2015" t="inlineStr">
        <is>
          <t>N/A</t>
        </is>
      </c>
      <c r="AY2015" t="inlineStr">
        <is>
          <t>N/A</t>
        </is>
      </c>
      <c r="AZ2015" t="inlineStr">
        <is>
          <t>N/A</t>
        </is>
      </c>
      <c r="BA2015" t="inlineStr">
        <is>
          <t>N/A</t>
        </is>
      </c>
      <c r="BB2015" t="inlineStr">
        <is>
          <t>N/A</t>
        </is>
      </c>
      <c r="BC2015" t="inlineStr">
        <is>
          <t>N/A</t>
        </is>
      </c>
      <c r="BD2015" t="inlineStr">
        <is>
          <t>N/A</t>
        </is>
      </c>
      <c r="BE2015" t="inlineStr">
        <is>
          <t>N/A</t>
        </is>
      </c>
    </row>
    <row r="2016">
      <c r="A2016" t="inlineStr">
        <is>
          <t>WI220374805</t>
        </is>
      </c>
      <c r="B2016" t="inlineStr">
        <is>
          <t>DATA_VALIDATION</t>
        </is>
      </c>
      <c r="C2016" t="inlineStr">
        <is>
          <t>201330006025</t>
        </is>
      </c>
      <c r="D2016" t="inlineStr">
        <is>
          <t>Folder</t>
        </is>
      </c>
      <c r="E2016" s="2">
        <f>HYPERLINK("capsilon://?command=openfolder&amp;siteaddress=FAM.docvelocity-na8.net&amp;folderid=FX74CAF6C5-7308-40F4-1E65-2C96D5B56C68","FX220310701")</f>
        <v>0.0</v>
      </c>
      <c r="F2016" t="inlineStr">
        <is>
          <t/>
        </is>
      </c>
      <c r="G2016" t="inlineStr">
        <is>
          <t/>
        </is>
      </c>
      <c r="H2016" t="inlineStr">
        <is>
          <t>Mailitem</t>
        </is>
      </c>
      <c r="I2016" t="inlineStr">
        <is>
          <t>MI2203769474</t>
        </is>
      </c>
      <c r="J2016" t="n">
        <v>98.0</v>
      </c>
      <c r="K2016" t="inlineStr">
        <is>
          <t>COMPLETED</t>
        </is>
      </c>
      <c r="L2016" t="inlineStr">
        <is>
          <t>MARK_AS_COMPLETED</t>
        </is>
      </c>
      <c r="M2016" t="inlineStr">
        <is>
          <t>Queue</t>
        </is>
      </c>
      <c r="N2016" t="n">
        <v>1.0</v>
      </c>
      <c r="O2016" s="1" t="n">
        <v>44644.7878125</v>
      </c>
      <c r="P2016" s="1" t="n">
        <v>44644.81822916667</v>
      </c>
      <c r="Q2016" t="n">
        <v>1756.0</v>
      </c>
      <c r="R2016" t="n">
        <v>872.0</v>
      </c>
      <c r="S2016" t="b">
        <v>0</v>
      </c>
      <c r="T2016" t="inlineStr">
        <is>
          <t>N/A</t>
        </is>
      </c>
      <c r="U2016" t="b">
        <v>0</v>
      </c>
      <c r="V2016" t="inlineStr">
        <is>
          <t>Suraj Toradmal</t>
        </is>
      </c>
      <c r="W2016" s="1" t="n">
        <v>44644.81822916667</v>
      </c>
      <c r="X2016" t="n">
        <v>332.0</v>
      </c>
      <c r="Y2016" t="n">
        <v>0.0</v>
      </c>
      <c r="Z2016" t="n">
        <v>0.0</v>
      </c>
      <c r="AA2016" t="n">
        <v>0.0</v>
      </c>
      <c r="AB2016" t="n">
        <v>0.0</v>
      </c>
      <c r="AC2016" t="n">
        <v>0.0</v>
      </c>
      <c r="AD2016" t="n">
        <v>98.0</v>
      </c>
      <c r="AE2016" t="n">
        <v>86.0</v>
      </c>
      <c r="AF2016" t="n">
        <v>0.0</v>
      </c>
      <c r="AG2016" t="n">
        <v>3.0</v>
      </c>
      <c r="AH2016" t="inlineStr">
        <is>
          <t>N/A</t>
        </is>
      </c>
      <c r="AI2016" t="inlineStr">
        <is>
          <t>N/A</t>
        </is>
      </c>
      <c r="AJ2016" t="inlineStr">
        <is>
          <t>N/A</t>
        </is>
      </c>
      <c r="AK2016" t="inlineStr">
        <is>
          <t>N/A</t>
        </is>
      </c>
      <c r="AL2016" t="inlineStr">
        <is>
          <t>N/A</t>
        </is>
      </c>
      <c r="AM2016" t="inlineStr">
        <is>
          <t>N/A</t>
        </is>
      </c>
      <c r="AN2016" t="inlineStr">
        <is>
          <t>N/A</t>
        </is>
      </c>
      <c r="AO2016" t="inlineStr">
        <is>
          <t>N/A</t>
        </is>
      </c>
      <c r="AP2016" t="inlineStr">
        <is>
          <t>N/A</t>
        </is>
      </c>
      <c r="AQ2016" t="inlineStr">
        <is>
          <t>N/A</t>
        </is>
      </c>
      <c r="AR2016" t="inlineStr">
        <is>
          <t>N/A</t>
        </is>
      </c>
      <c r="AS2016" t="inlineStr">
        <is>
          <t>N/A</t>
        </is>
      </c>
      <c r="AT2016" t="inlineStr">
        <is>
          <t>N/A</t>
        </is>
      </c>
      <c r="AU2016" t="inlineStr">
        <is>
          <t>N/A</t>
        </is>
      </c>
      <c r="AV2016" t="inlineStr">
        <is>
          <t>N/A</t>
        </is>
      </c>
      <c r="AW2016" t="inlineStr">
        <is>
          <t>N/A</t>
        </is>
      </c>
      <c r="AX2016" t="inlineStr">
        <is>
          <t>N/A</t>
        </is>
      </c>
      <c r="AY2016" t="inlineStr">
        <is>
          <t>N/A</t>
        </is>
      </c>
      <c r="AZ2016" t="inlineStr">
        <is>
          <t>N/A</t>
        </is>
      </c>
      <c r="BA2016" t="inlineStr">
        <is>
          <t>N/A</t>
        </is>
      </c>
      <c r="BB2016" t="inlineStr">
        <is>
          <t>N/A</t>
        </is>
      </c>
      <c r="BC2016" t="inlineStr">
        <is>
          <t>N/A</t>
        </is>
      </c>
      <c r="BD2016" t="inlineStr">
        <is>
          <t>N/A</t>
        </is>
      </c>
      <c r="BE2016" t="inlineStr">
        <is>
          <t>N/A</t>
        </is>
      </c>
    </row>
    <row r="2017">
      <c r="A2017" t="inlineStr">
        <is>
          <t>WI220374837</t>
        </is>
      </c>
      <c r="B2017" t="inlineStr">
        <is>
          <t>DATA_VALIDATION</t>
        </is>
      </c>
      <c r="C2017" t="inlineStr">
        <is>
          <t>201300022247</t>
        </is>
      </c>
      <c r="D2017" t="inlineStr">
        <is>
          <t>Folder</t>
        </is>
      </c>
      <c r="E2017" s="2">
        <f>HYPERLINK("capsilon://?command=openfolder&amp;siteaddress=FAM.docvelocity-na8.net&amp;folderid=FX5E420CD0-C798-19F2-CCE2-B9A93F0D8C92","FX22038040")</f>
        <v>0.0</v>
      </c>
      <c r="F2017" t="inlineStr">
        <is>
          <t/>
        </is>
      </c>
      <c r="G2017" t="inlineStr">
        <is>
          <t/>
        </is>
      </c>
      <c r="H2017" t="inlineStr">
        <is>
          <t>Mailitem</t>
        </is>
      </c>
      <c r="I2017" t="inlineStr">
        <is>
          <t>MI2203769595</t>
        </is>
      </c>
      <c r="J2017" t="n">
        <v>28.0</v>
      </c>
      <c r="K2017" t="inlineStr">
        <is>
          <t>COMPLETED</t>
        </is>
      </c>
      <c r="L2017" t="inlineStr">
        <is>
          <t>MARK_AS_COMPLETED</t>
        </is>
      </c>
      <c r="M2017" t="inlineStr">
        <is>
          <t>Queue</t>
        </is>
      </c>
      <c r="N2017" t="n">
        <v>2.0</v>
      </c>
      <c r="O2017" s="1" t="n">
        <v>44644.79146990741</v>
      </c>
      <c r="P2017" s="1" t="n">
        <v>44645.16994212963</v>
      </c>
      <c r="Q2017" t="n">
        <v>32135.0</v>
      </c>
      <c r="R2017" t="n">
        <v>565.0</v>
      </c>
      <c r="S2017" t="b">
        <v>0</v>
      </c>
      <c r="T2017" t="inlineStr">
        <is>
          <t>N/A</t>
        </is>
      </c>
      <c r="U2017" t="b">
        <v>0</v>
      </c>
      <c r="V2017" t="inlineStr">
        <is>
          <t>Pooja Supekar</t>
        </is>
      </c>
      <c r="W2017" s="1" t="n">
        <v>44644.79342592593</v>
      </c>
      <c r="X2017" t="n">
        <v>133.0</v>
      </c>
      <c r="Y2017" t="n">
        <v>21.0</v>
      </c>
      <c r="Z2017" t="n">
        <v>0.0</v>
      </c>
      <c r="AA2017" t="n">
        <v>21.0</v>
      </c>
      <c r="AB2017" t="n">
        <v>0.0</v>
      </c>
      <c r="AC2017" t="n">
        <v>0.0</v>
      </c>
      <c r="AD2017" t="n">
        <v>7.0</v>
      </c>
      <c r="AE2017" t="n">
        <v>0.0</v>
      </c>
      <c r="AF2017" t="n">
        <v>0.0</v>
      </c>
      <c r="AG2017" t="n">
        <v>0.0</v>
      </c>
      <c r="AH2017" t="inlineStr">
        <is>
          <t>Ujwala Ajabe</t>
        </is>
      </c>
      <c r="AI2017" s="1" t="n">
        <v>44645.16994212963</v>
      </c>
      <c r="AJ2017" t="n">
        <v>432.0</v>
      </c>
      <c r="AK2017" t="n">
        <v>2.0</v>
      </c>
      <c r="AL2017" t="n">
        <v>0.0</v>
      </c>
      <c r="AM2017" t="n">
        <v>2.0</v>
      </c>
      <c r="AN2017" t="n">
        <v>0.0</v>
      </c>
      <c r="AO2017" t="n">
        <v>2.0</v>
      </c>
      <c r="AP2017" t="n">
        <v>5.0</v>
      </c>
      <c r="AQ2017" t="n">
        <v>0.0</v>
      </c>
      <c r="AR2017" t="n">
        <v>0.0</v>
      </c>
      <c r="AS2017" t="n">
        <v>0.0</v>
      </c>
      <c r="AT2017" t="inlineStr">
        <is>
          <t>N/A</t>
        </is>
      </c>
      <c r="AU2017" t="inlineStr">
        <is>
          <t>N/A</t>
        </is>
      </c>
      <c r="AV2017" t="inlineStr">
        <is>
          <t>N/A</t>
        </is>
      </c>
      <c r="AW2017" t="inlineStr">
        <is>
          <t>N/A</t>
        </is>
      </c>
      <c r="AX2017" t="inlineStr">
        <is>
          <t>N/A</t>
        </is>
      </c>
      <c r="AY2017" t="inlineStr">
        <is>
          <t>N/A</t>
        </is>
      </c>
      <c r="AZ2017" t="inlineStr">
        <is>
          <t>N/A</t>
        </is>
      </c>
      <c r="BA2017" t="inlineStr">
        <is>
          <t>N/A</t>
        </is>
      </c>
      <c r="BB2017" t="inlineStr">
        <is>
          <t>N/A</t>
        </is>
      </c>
      <c r="BC2017" t="inlineStr">
        <is>
          <t>N/A</t>
        </is>
      </c>
      <c r="BD2017" t="inlineStr">
        <is>
          <t>N/A</t>
        </is>
      </c>
      <c r="BE2017" t="inlineStr">
        <is>
          <t>N/A</t>
        </is>
      </c>
    </row>
    <row r="2018">
      <c r="A2018" t="inlineStr">
        <is>
          <t>WI220374838</t>
        </is>
      </c>
      <c r="B2018" t="inlineStr">
        <is>
          <t>DATA_VALIDATION</t>
        </is>
      </c>
      <c r="C2018" t="inlineStr">
        <is>
          <t>201100014887</t>
        </is>
      </c>
      <c r="D2018" t="inlineStr">
        <is>
          <t>Folder</t>
        </is>
      </c>
      <c r="E2018" s="2">
        <f>HYPERLINK("capsilon://?command=openfolder&amp;siteaddress=FAM.docvelocity-na8.net&amp;folderid=FXEC81FC30-1F1B-CD68-0624-AA701003127E","FX220310729")</f>
        <v>0.0</v>
      </c>
      <c r="F2018" t="inlineStr">
        <is>
          <t/>
        </is>
      </c>
      <c r="G2018" t="inlineStr">
        <is>
          <t/>
        </is>
      </c>
      <c r="H2018" t="inlineStr">
        <is>
          <t>Mailitem</t>
        </is>
      </c>
      <c r="I2018" t="inlineStr">
        <is>
          <t>MI2203769660</t>
        </is>
      </c>
      <c r="J2018" t="n">
        <v>194.0</v>
      </c>
      <c r="K2018" t="inlineStr">
        <is>
          <t>COMPLETED</t>
        </is>
      </c>
      <c r="L2018" t="inlineStr">
        <is>
          <t>MARK_AS_COMPLETED</t>
        </is>
      </c>
      <c r="M2018" t="inlineStr">
        <is>
          <t>Queue</t>
        </is>
      </c>
      <c r="N2018" t="n">
        <v>2.0</v>
      </c>
      <c r="O2018" s="1" t="n">
        <v>44644.79152777778</v>
      </c>
      <c r="P2018" s="1" t="n">
        <v>44645.19189814815</v>
      </c>
      <c r="Q2018" t="n">
        <v>30331.0</v>
      </c>
      <c r="R2018" t="n">
        <v>4261.0</v>
      </c>
      <c r="S2018" t="b">
        <v>0</v>
      </c>
      <c r="T2018" t="inlineStr">
        <is>
          <t>N/A</t>
        </is>
      </c>
      <c r="U2018" t="b">
        <v>0</v>
      </c>
      <c r="V2018" t="inlineStr">
        <is>
          <t>Nilesh Thakur</t>
        </is>
      </c>
      <c r="W2018" s="1" t="n">
        <v>44644.82261574074</v>
      </c>
      <c r="X2018" t="n">
        <v>2396.0</v>
      </c>
      <c r="Y2018" t="n">
        <v>170.0</v>
      </c>
      <c r="Z2018" t="n">
        <v>0.0</v>
      </c>
      <c r="AA2018" t="n">
        <v>170.0</v>
      </c>
      <c r="AB2018" t="n">
        <v>0.0</v>
      </c>
      <c r="AC2018" t="n">
        <v>35.0</v>
      </c>
      <c r="AD2018" t="n">
        <v>24.0</v>
      </c>
      <c r="AE2018" t="n">
        <v>0.0</v>
      </c>
      <c r="AF2018" t="n">
        <v>0.0</v>
      </c>
      <c r="AG2018" t="n">
        <v>0.0</v>
      </c>
      <c r="AH2018" t="inlineStr">
        <is>
          <t>Ujwala Ajabe</t>
        </is>
      </c>
      <c r="AI2018" s="1" t="n">
        <v>44645.19189814815</v>
      </c>
      <c r="AJ2018" t="n">
        <v>1614.0</v>
      </c>
      <c r="AK2018" t="n">
        <v>2.0</v>
      </c>
      <c r="AL2018" t="n">
        <v>0.0</v>
      </c>
      <c r="AM2018" t="n">
        <v>2.0</v>
      </c>
      <c r="AN2018" t="n">
        <v>0.0</v>
      </c>
      <c r="AO2018" t="n">
        <v>1.0</v>
      </c>
      <c r="AP2018" t="n">
        <v>22.0</v>
      </c>
      <c r="AQ2018" t="n">
        <v>0.0</v>
      </c>
      <c r="AR2018" t="n">
        <v>0.0</v>
      </c>
      <c r="AS2018" t="n">
        <v>0.0</v>
      </c>
      <c r="AT2018" t="inlineStr">
        <is>
          <t>N/A</t>
        </is>
      </c>
      <c r="AU2018" t="inlineStr">
        <is>
          <t>N/A</t>
        </is>
      </c>
      <c r="AV2018" t="inlineStr">
        <is>
          <t>N/A</t>
        </is>
      </c>
      <c r="AW2018" t="inlineStr">
        <is>
          <t>N/A</t>
        </is>
      </c>
      <c r="AX2018" t="inlineStr">
        <is>
          <t>N/A</t>
        </is>
      </c>
      <c r="AY2018" t="inlineStr">
        <is>
          <t>N/A</t>
        </is>
      </c>
      <c r="AZ2018" t="inlineStr">
        <is>
          <t>N/A</t>
        </is>
      </c>
      <c r="BA2018" t="inlineStr">
        <is>
          <t>N/A</t>
        </is>
      </c>
      <c r="BB2018" t="inlineStr">
        <is>
          <t>N/A</t>
        </is>
      </c>
      <c r="BC2018" t="inlineStr">
        <is>
          <t>N/A</t>
        </is>
      </c>
      <c r="BD2018" t="inlineStr">
        <is>
          <t>N/A</t>
        </is>
      </c>
      <c r="BE2018" t="inlineStr">
        <is>
          <t>N/A</t>
        </is>
      </c>
    </row>
    <row r="2019">
      <c r="A2019" t="inlineStr">
        <is>
          <t>WI220374848</t>
        </is>
      </c>
      <c r="B2019" t="inlineStr">
        <is>
          <t>DATA_VALIDATION</t>
        </is>
      </c>
      <c r="C2019" t="inlineStr">
        <is>
          <t>201300022247</t>
        </is>
      </c>
      <c r="D2019" t="inlineStr">
        <is>
          <t>Folder</t>
        </is>
      </c>
      <c r="E2019" s="2">
        <f>HYPERLINK("capsilon://?command=openfolder&amp;siteaddress=FAM.docvelocity-na8.net&amp;folderid=FX5E420CD0-C798-19F2-CCE2-B9A93F0D8C92","FX22038040")</f>
        <v>0.0</v>
      </c>
      <c r="F2019" t="inlineStr">
        <is>
          <t/>
        </is>
      </c>
      <c r="G2019" t="inlineStr">
        <is>
          <t/>
        </is>
      </c>
      <c r="H2019" t="inlineStr">
        <is>
          <t>Mailitem</t>
        </is>
      </c>
      <c r="I2019" t="inlineStr">
        <is>
          <t>MI2203769758</t>
        </is>
      </c>
      <c r="J2019" t="n">
        <v>28.0</v>
      </c>
      <c r="K2019" t="inlineStr">
        <is>
          <t>COMPLETED</t>
        </is>
      </c>
      <c r="L2019" t="inlineStr">
        <is>
          <t>MARK_AS_COMPLETED</t>
        </is>
      </c>
      <c r="M2019" t="inlineStr">
        <is>
          <t>Queue</t>
        </is>
      </c>
      <c r="N2019" t="n">
        <v>2.0</v>
      </c>
      <c r="O2019" s="1" t="n">
        <v>44644.793657407405</v>
      </c>
      <c r="P2019" s="1" t="n">
        <v>44645.17320601852</v>
      </c>
      <c r="Q2019" t="n">
        <v>32289.0</v>
      </c>
      <c r="R2019" t="n">
        <v>504.0</v>
      </c>
      <c r="S2019" t="b">
        <v>0</v>
      </c>
      <c r="T2019" t="inlineStr">
        <is>
          <t>N/A</t>
        </is>
      </c>
      <c r="U2019" t="b">
        <v>0</v>
      </c>
      <c r="V2019" t="inlineStr">
        <is>
          <t>Prajakta Jagannath Mane</t>
        </is>
      </c>
      <c r="W2019" s="1" t="n">
        <v>44644.797372685185</v>
      </c>
      <c r="X2019" t="n">
        <v>223.0</v>
      </c>
      <c r="Y2019" t="n">
        <v>21.0</v>
      </c>
      <c r="Z2019" t="n">
        <v>0.0</v>
      </c>
      <c r="AA2019" t="n">
        <v>21.0</v>
      </c>
      <c r="AB2019" t="n">
        <v>0.0</v>
      </c>
      <c r="AC2019" t="n">
        <v>0.0</v>
      </c>
      <c r="AD2019" t="n">
        <v>7.0</v>
      </c>
      <c r="AE2019" t="n">
        <v>0.0</v>
      </c>
      <c r="AF2019" t="n">
        <v>0.0</v>
      </c>
      <c r="AG2019" t="n">
        <v>0.0</v>
      </c>
      <c r="AH2019" t="inlineStr">
        <is>
          <t>Ujwala Ajabe</t>
        </is>
      </c>
      <c r="AI2019" s="1" t="n">
        <v>44645.17320601852</v>
      </c>
      <c r="AJ2019" t="n">
        <v>281.0</v>
      </c>
      <c r="AK2019" t="n">
        <v>2.0</v>
      </c>
      <c r="AL2019" t="n">
        <v>0.0</v>
      </c>
      <c r="AM2019" t="n">
        <v>2.0</v>
      </c>
      <c r="AN2019" t="n">
        <v>0.0</v>
      </c>
      <c r="AO2019" t="n">
        <v>2.0</v>
      </c>
      <c r="AP2019" t="n">
        <v>5.0</v>
      </c>
      <c r="AQ2019" t="n">
        <v>0.0</v>
      </c>
      <c r="AR2019" t="n">
        <v>0.0</v>
      </c>
      <c r="AS2019" t="n">
        <v>0.0</v>
      </c>
      <c r="AT2019" t="inlineStr">
        <is>
          <t>N/A</t>
        </is>
      </c>
      <c r="AU2019" t="inlineStr">
        <is>
          <t>N/A</t>
        </is>
      </c>
      <c r="AV2019" t="inlineStr">
        <is>
          <t>N/A</t>
        </is>
      </c>
      <c r="AW2019" t="inlineStr">
        <is>
          <t>N/A</t>
        </is>
      </c>
      <c r="AX2019" t="inlineStr">
        <is>
          <t>N/A</t>
        </is>
      </c>
      <c r="AY2019" t="inlineStr">
        <is>
          <t>N/A</t>
        </is>
      </c>
      <c r="AZ2019" t="inlineStr">
        <is>
          <t>N/A</t>
        </is>
      </c>
      <c r="BA2019" t="inlineStr">
        <is>
          <t>N/A</t>
        </is>
      </c>
      <c r="BB2019" t="inlineStr">
        <is>
          <t>N/A</t>
        </is>
      </c>
      <c r="BC2019" t="inlineStr">
        <is>
          <t>N/A</t>
        </is>
      </c>
      <c r="BD2019" t="inlineStr">
        <is>
          <t>N/A</t>
        </is>
      </c>
      <c r="BE2019" t="inlineStr">
        <is>
          <t>N/A</t>
        </is>
      </c>
    </row>
    <row r="2020">
      <c r="A2020" t="inlineStr">
        <is>
          <t>WI220374849</t>
        </is>
      </c>
      <c r="B2020" t="inlineStr">
        <is>
          <t>DATA_VALIDATION</t>
        </is>
      </c>
      <c r="C2020" t="inlineStr">
        <is>
          <t>201300022247</t>
        </is>
      </c>
      <c r="D2020" t="inlineStr">
        <is>
          <t>Folder</t>
        </is>
      </c>
      <c r="E2020" s="2">
        <f>HYPERLINK("capsilon://?command=openfolder&amp;siteaddress=FAM.docvelocity-na8.net&amp;folderid=FX5E420CD0-C798-19F2-CCE2-B9A93F0D8C92","FX22038040")</f>
        <v>0.0</v>
      </c>
      <c r="F2020" t="inlineStr">
        <is>
          <t/>
        </is>
      </c>
      <c r="G2020" t="inlineStr">
        <is>
          <t/>
        </is>
      </c>
      <c r="H2020" t="inlineStr">
        <is>
          <t>Mailitem</t>
        </is>
      </c>
      <c r="I2020" t="inlineStr">
        <is>
          <t>MI2203769774</t>
        </is>
      </c>
      <c r="J2020" t="n">
        <v>63.0</v>
      </c>
      <c r="K2020" t="inlineStr">
        <is>
          <t>COMPLETED</t>
        </is>
      </c>
      <c r="L2020" t="inlineStr">
        <is>
          <t>MARK_AS_COMPLETED</t>
        </is>
      </c>
      <c r="M2020" t="inlineStr">
        <is>
          <t>Queue</t>
        </is>
      </c>
      <c r="N2020" t="n">
        <v>2.0</v>
      </c>
      <c r="O2020" s="1" t="n">
        <v>44644.79386574074</v>
      </c>
      <c r="P2020" s="1" t="n">
        <v>44645.20045138889</v>
      </c>
      <c r="Q2020" t="n">
        <v>32411.0</v>
      </c>
      <c r="R2020" t="n">
        <v>2718.0</v>
      </c>
      <c r="S2020" t="b">
        <v>0</v>
      </c>
      <c r="T2020" t="inlineStr">
        <is>
          <t>N/A</t>
        </is>
      </c>
      <c r="U2020" t="b">
        <v>0</v>
      </c>
      <c r="V2020" t="inlineStr">
        <is>
          <t>Prajakta Jagannath Mane</t>
        </is>
      </c>
      <c r="W2020" s="1" t="n">
        <v>44644.82305555556</v>
      </c>
      <c r="X2020" t="n">
        <v>2192.0</v>
      </c>
      <c r="Y2020" t="n">
        <v>77.0</v>
      </c>
      <c r="Z2020" t="n">
        <v>0.0</v>
      </c>
      <c r="AA2020" t="n">
        <v>77.0</v>
      </c>
      <c r="AB2020" t="n">
        <v>0.0</v>
      </c>
      <c r="AC2020" t="n">
        <v>54.0</v>
      </c>
      <c r="AD2020" t="n">
        <v>-14.0</v>
      </c>
      <c r="AE2020" t="n">
        <v>0.0</v>
      </c>
      <c r="AF2020" t="n">
        <v>0.0</v>
      </c>
      <c r="AG2020" t="n">
        <v>0.0</v>
      </c>
      <c r="AH2020" t="inlineStr">
        <is>
          <t>Saloni Uttekar</t>
        </is>
      </c>
      <c r="AI2020" s="1" t="n">
        <v>44645.20045138889</v>
      </c>
      <c r="AJ2020" t="n">
        <v>454.0</v>
      </c>
      <c r="AK2020" t="n">
        <v>10.0</v>
      </c>
      <c r="AL2020" t="n">
        <v>0.0</v>
      </c>
      <c r="AM2020" t="n">
        <v>10.0</v>
      </c>
      <c r="AN2020" t="n">
        <v>3.0</v>
      </c>
      <c r="AO2020" t="n">
        <v>12.0</v>
      </c>
      <c r="AP2020" t="n">
        <v>-24.0</v>
      </c>
      <c r="AQ2020" t="n">
        <v>0.0</v>
      </c>
      <c r="AR2020" t="n">
        <v>0.0</v>
      </c>
      <c r="AS2020" t="n">
        <v>0.0</v>
      </c>
      <c r="AT2020" t="inlineStr">
        <is>
          <t>N/A</t>
        </is>
      </c>
      <c r="AU2020" t="inlineStr">
        <is>
          <t>N/A</t>
        </is>
      </c>
      <c r="AV2020" t="inlineStr">
        <is>
          <t>N/A</t>
        </is>
      </c>
      <c r="AW2020" t="inlineStr">
        <is>
          <t>N/A</t>
        </is>
      </c>
      <c r="AX2020" t="inlineStr">
        <is>
          <t>N/A</t>
        </is>
      </c>
      <c r="AY2020" t="inlineStr">
        <is>
          <t>N/A</t>
        </is>
      </c>
      <c r="AZ2020" t="inlineStr">
        <is>
          <t>N/A</t>
        </is>
      </c>
      <c r="BA2020" t="inlineStr">
        <is>
          <t>N/A</t>
        </is>
      </c>
      <c r="BB2020" t="inlineStr">
        <is>
          <t>N/A</t>
        </is>
      </c>
      <c r="BC2020" t="inlineStr">
        <is>
          <t>N/A</t>
        </is>
      </c>
      <c r="BD2020" t="inlineStr">
        <is>
          <t>N/A</t>
        </is>
      </c>
      <c r="BE2020" t="inlineStr">
        <is>
          <t>N/A</t>
        </is>
      </c>
    </row>
    <row r="2021">
      <c r="A2021" t="inlineStr">
        <is>
          <t>WI220374850</t>
        </is>
      </c>
      <c r="B2021" t="inlineStr">
        <is>
          <t>DATA_VALIDATION</t>
        </is>
      </c>
      <c r="C2021" t="inlineStr">
        <is>
          <t>201300022247</t>
        </is>
      </c>
      <c r="D2021" t="inlineStr">
        <is>
          <t>Folder</t>
        </is>
      </c>
      <c r="E2021" s="2">
        <f>HYPERLINK("capsilon://?command=openfolder&amp;siteaddress=FAM.docvelocity-na8.net&amp;folderid=FX5E420CD0-C798-19F2-CCE2-B9A93F0D8C92","FX22038040")</f>
        <v>0.0</v>
      </c>
      <c r="F2021" t="inlineStr">
        <is>
          <t/>
        </is>
      </c>
      <c r="G2021" t="inlineStr">
        <is>
          <t/>
        </is>
      </c>
      <c r="H2021" t="inlineStr">
        <is>
          <t>Mailitem</t>
        </is>
      </c>
      <c r="I2021" t="inlineStr">
        <is>
          <t>MI2203769778</t>
        </is>
      </c>
      <c r="J2021" t="n">
        <v>63.0</v>
      </c>
      <c r="K2021" t="inlineStr">
        <is>
          <t>COMPLETED</t>
        </is>
      </c>
      <c r="L2021" t="inlineStr">
        <is>
          <t>MARK_AS_COMPLETED</t>
        </is>
      </c>
      <c r="M2021" t="inlineStr">
        <is>
          <t>Queue</t>
        </is>
      </c>
      <c r="N2021" t="n">
        <v>2.0</v>
      </c>
      <c r="O2021" s="1" t="n">
        <v>44644.794074074074</v>
      </c>
      <c r="P2021" s="1" t="n">
        <v>44645.20600694444</v>
      </c>
      <c r="Q2021" t="n">
        <v>31270.0</v>
      </c>
      <c r="R2021" t="n">
        <v>4321.0</v>
      </c>
      <c r="S2021" t="b">
        <v>0</v>
      </c>
      <c r="T2021" t="inlineStr">
        <is>
          <t>N/A</t>
        </is>
      </c>
      <c r="U2021" t="b">
        <v>0</v>
      </c>
      <c r="V2021" t="inlineStr">
        <is>
          <t>Malleshwari Bonla</t>
        </is>
      </c>
      <c r="W2021" s="1" t="n">
        <v>44644.99375</v>
      </c>
      <c r="X2021" t="n">
        <v>3553.0</v>
      </c>
      <c r="Y2021" t="n">
        <v>93.0</v>
      </c>
      <c r="Z2021" t="n">
        <v>0.0</v>
      </c>
      <c r="AA2021" t="n">
        <v>93.0</v>
      </c>
      <c r="AB2021" t="n">
        <v>0.0</v>
      </c>
      <c r="AC2021" t="n">
        <v>78.0</v>
      </c>
      <c r="AD2021" t="n">
        <v>-30.0</v>
      </c>
      <c r="AE2021" t="n">
        <v>0.0</v>
      </c>
      <c r="AF2021" t="n">
        <v>0.0</v>
      </c>
      <c r="AG2021" t="n">
        <v>0.0</v>
      </c>
      <c r="AH2021" t="inlineStr">
        <is>
          <t>Saloni Uttekar</t>
        </is>
      </c>
      <c r="AI2021" s="1" t="n">
        <v>44645.20600694444</v>
      </c>
      <c r="AJ2021" t="n">
        <v>479.0</v>
      </c>
      <c r="AK2021" t="n">
        <v>13.0</v>
      </c>
      <c r="AL2021" t="n">
        <v>0.0</v>
      </c>
      <c r="AM2021" t="n">
        <v>13.0</v>
      </c>
      <c r="AN2021" t="n">
        <v>0.0</v>
      </c>
      <c r="AO2021" t="n">
        <v>13.0</v>
      </c>
      <c r="AP2021" t="n">
        <v>-43.0</v>
      </c>
      <c r="AQ2021" t="n">
        <v>0.0</v>
      </c>
      <c r="AR2021" t="n">
        <v>0.0</v>
      </c>
      <c r="AS2021" t="n">
        <v>0.0</v>
      </c>
      <c r="AT2021" t="inlineStr">
        <is>
          <t>N/A</t>
        </is>
      </c>
      <c r="AU2021" t="inlineStr">
        <is>
          <t>N/A</t>
        </is>
      </c>
      <c r="AV2021" t="inlineStr">
        <is>
          <t>N/A</t>
        </is>
      </c>
      <c r="AW2021" t="inlineStr">
        <is>
          <t>N/A</t>
        </is>
      </c>
      <c r="AX2021" t="inlineStr">
        <is>
          <t>N/A</t>
        </is>
      </c>
      <c r="AY2021" t="inlineStr">
        <is>
          <t>N/A</t>
        </is>
      </c>
      <c r="AZ2021" t="inlineStr">
        <is>
          <t>N/A</t>
        </is>
      </c>
      <c r="BA2021" t="inlineStr">
        <is>
          <t>N/A</t>
        </is>
      </c>
      <c r="BB2021" t="inlineStr">
        <is>
          <t>N/A</t>
        </is>
      </c>
      <c r="BC2021" t="inlineStr">
        <is>
          <t>N/A</t>
        </is>
      </c>
      <c r="BD2021" t="inlineStr">
        <is>
          <t>N/A</t>
        </is>
      </c>
      <c r="BE2021" t="inlineStr">
        <is>
          <t>N/A</t>
        </is>
      </c>
    </row>
    <row r="2022">
      <c r="A2022" t="inlineStr">
        <is>
          <t>WI220374857</t>
        </is>
      </c>
      <c r="B2022" t="inlineStr">
        <is>
          <t>DATA_VALIDATION</t>
        </is>
      </c>
      <c r="C2022" t="inlineStr">
        <is>
          <t>201300022422</t>
        </is>
      </c>
      <c r="D2022" t="inlineStr">
        <is>
          <t>Folder</t>
        </is>
      </c>
      <c r="E2022" s="2">
        <f>HYPERLINK("capsilon://?command=openfolder&amp;siteaddress=FAM.docvelocity-na8.net&amp;folderid=FX1AA85774-5BA3-9E07-D774-EFF4B192296F","FX220311273")</f>
        <v>0.0</v>
      </c>
      <c r="F2022" t="inlineStr">
        <is>
          <t/>
        </is>
      </c>
      <c r="G2022" t="inlineStr">
        <is>
          <t/>
        </is>
      </c>
      <c r="H2022" t="inlineStr">
        <is>
          <t>Mailitem</t>
        </is>
      </c>
      <c r="I2022" t="inlineStr">
        <is>
          <t>MI2203769912</t>
        </is>
      </c>
      <c r="J2022" t="n">
        <v>0.0</v>
      </c>
      <c r="K2022" t="inlineStr">
        <is>
          <t>COMPLETED</t>
        </is>
      </c>
      <c r="L2022" t="inlineStr">
        <is>
          <t>MARK_AS_COMPLETED</t>
        </is>
      </c>
      <c r="M2022" t="inlineStr">
        <is>
          <t>Queue</t>
        </is>
      </c>
      <c r="N2022" t="n">
        <v>1.0</v>
      </c>
      <c r="O2022" s="1" t="n">
        <v>44644.79729166667</v>
      </c>
      <c r="P2022" s="1" t="n">
        <v>44644.82045138889</v>
      </c>
      <c r="Q2022" t="n">
        <v>1771.0</v>
      </c>
      <c r="R2022" t="n">
        <v>230.0</v>
      </c>
      <c r="S2022" t="b">
        <v>0</v>
      </c>
      <c r="T2022" t="inlineStr">
        <is>
          <t>N/A</t>
        </is>
      </c>
      <c r="U2022" t="b">
        <v>0</v>
      </c>
      <c r="V2022" t="inlineStr">
        <is>
          <t>Suraj Toradmal</t>
        </is>
      </c>
      <c r="W2022" s="1" t="n">
        <v>44644.82045138889</v>
      </c>
      <c r="X2022" t="n">
        <v>191.0</v>
      </c>
      <c r="Y2022" t="n">
        <v>0.0</v>
      </c>
      <c r="Z2022" t="n">
        <v>0.0</v>
      </c>
      <c r="AA2022" t="n">
        <v>0.0</v>
      </c>
      <c r="AB2022" t="n">
        <v>0.0</v>
      </c>
      <c r="AC2022" t="n">
        <v>0.0</v>
      </c>
      <c r="AD2022" t="n">
        <v>0.0</v>
      </c>
      <c r="AE2022" t="n">
        <v>52.0</v>
      </c>
      <c r="AF2022" t="n">
        <v>0.0</v>
      </c>
      <c r="AG2022" t="n">
        <v>1.0</v>
      </c>
      <c r="AH2022" t="inlineStr">
        <is>
          <t>N/A</t>
        </is>
      </c>
      <c r="AI2022" t="inlineStr">
        <is>
          <t>N/A</t>
        </is>
      </c>
      <c r="AJ2022" t="inlineStr">
        <is>
          <t>N/A</t>
        </is>
      </c>
      <c r="AK2022" t="inlineStr">
        <is>
          <t>N/A</t>
        </is>
      </c>
      <c r="AL2022" t="inlineStr">
        <is>
          <t>N/A</t>
        </is>
      </c>
      <c r="AM2022" t="inlineStr">
        <is>
          <t>N/A</t>
        </is>
      </c>
      <c r="AN2022" t="inlineStr">
        <is>
          <t>N/A</t>
        </is>
      </c>
      <c r="AO2022" t="inlineStr">
        <is>
          <t>N/A</t>
        </is>
      </c>
      <c r="AP2022" t="inlineStr">
        <is>
          <t>N/A</t>
        </is>
      </c>
      <c r="AQ2022" t="inlineStr">
        <is>
          <t>N/A</t>
        </is>
      </c>
      <c r="AR2022" t="inlineStr">
        <is>
          <t>N/A</t>
        </is>
      </c>
      <c r="AS2022" t="inlineStr">
        <is>
          <t>N/A</t>
        </is>
      </c>
      <c r="AT2022" t="inlineStr">
        <is>
          <t>N/A</t>
        </is>
      </c>
      <c r="AU2022" t="inlineStr">
        <is>
          <t>N/A</t>
        </is>
      </c>
      <c r="AV2022" t="inlineStr">
        <is>
          <t>N/A</t>
        </is>
      </c>
      <c r="AW2022" t="inlineStr">
        <is>
          <t>N/A</t>
        </is>
      </c>
      <c r="AX2022" t="inlineStr">
        <is>
          <t>N/A</t>
        </is>
      </c>
      <c r="AY2022" t="inlineStr">
        <is>
          <t>N/A</t>
        </is>
      </c>
      <c r="AZ2022" t="inlineStr">
        <is>
          <t>N/A</t>
        </is>
      </c>
      <c r="BA2022" t="inlineStr">
        <is>
          <t>N/A</t>
        </is>
      </c>
      <c r="BB2022" t="inlineStr">
        <is>
          <t>N/A</t>
        </is>
      </c>
      <c r="BC2022" t="inlineStr">
        <is>
          <t>N/A</t>
        </is>
      </c>
      <c r="BD2022" t="inlineStr">
        <is>
          <t>N/A</t>
        </is>
      </c>
      <c r="BE2022" t="inlineStr">
        <is>
          <t>N/A</t>
        </is>
      </c>
    </row>
    <row r="2023">
      <c r="A2023" t="inlineStr">
        <is>
          <t>WI220374858</t>
        </is>
      </c>
      <c r="B2023" t="inlineStr">
        <is>
          <t>DATA_VALIDATION</t>
        </is>
      </c>
      <c r="C2023" t="inlineStr">
        <is>
          <t>201330014477</t>
        </is>
      </c>
      <c r="D2023" t="inlineStr">
        <is>
          <t>Folder</t>
        </is>
      </c>
      <c r="E2023" s="2">
        <f>HYPERLINK("capsilon://?command=openfolder&amp;siteaddress=FAM.docvelocity-na8.net&amp;folderid=FX5A55E877-E4B2-19D2-A06D-A9692200BEE6","FX22038374")</f>
        <v>0.0</v>
      </c>
      <c r="F2023" t="inlineStr">
        <is>
          <t/>
        </is>
      </c>
      <c r="G2023" t="inlineStr">
        <is>
          <t/>
        </is>
      </c>
      <c r="H2023" t="inlineStr">
        <is>
          <t>Mailitem</t>
        </is>
      </c>
      <c r="I2023" t="inlineStr">
        <is>
          <t>MI2203769918</t>
        </is>
      </c>
      <c r="J2023" t="n">
        <v>0.0</v>
      </c>
      <c r="K2023" t="inlineStr">
        <is>
          <t>COMPLETED</t>
        </is>
      </c>
      <c r="L2023" t="inlineStr">
        <is>
          <t>MARK_AS_COMPLETED</t>
        </is>
      </c>
      <c r="M2023" t="inlineStr">
        <is>
          <t>Queue</t>
        </is>
      </c>
      <c r="N2023" t="n">
        <v>2.0</v>
      </c>
      <c r="O2023" s="1" t="n">
        <v>44644.797372685185</v>
      </c>
      <c r="P2023" s="1" t="n">
        <v>44645.209699074076</v>
      </c>
      <c r="Q2023" t="n">
        <v>34666.0</v>
      </c>
      <c r="R2023" t="n">
        <v>959.0</v>
      </c>
      <c r="S2023" t="b">
        <v>0</v>
      </c>
      <c r="T2023" t="inlineStr">
        <is>
          <t>N/A</t>
        </is>
      </c>
      <c r="U2023" t="b">
        <v>0</v>
      </c>
      <c r="V2023" t="inlineStr">
        <is>
          <t>Nikita Mandage</t>
        </is>
      </c>
      <c r="W2023" s="1" t="n">
        <v>44644.82288194444</v>
      </c>
      <c r="X2023" t="n">
        <v>641.0</v>
      </c>
      <c r="Y2023" t="n">
        <v>52.0</v>
      </c>
      <c r="Z2023" t="n">
        <v>0.0</v>
      </c>
      <c r="AA2023" t="n">
        <v>52.0</v>
      </c>
      <c r="AB2023" t="n">
        <v>0.0</v>
      </c>
      <c r="AC2023" t="n">
        <v>30.0</v>
      </c>
      <c r="AD2023" t="n">
        <v>-52.0</v>
      </c>
      <c r="AE2023" t="n">
        <v>0.0</v>
      </c>
      <c r="AF2023" t="n">
        <v>0.0</v>
      </c>
      <c r="AG2023" t="n">
        <v>0.0</v>
      </c>
      <c r="AH2023" t="inlineStr">
        <is>
          <t>Saloni Uttekar</t>
        </is>
      </c>
      <c r="AI2023" s="1" t="n">
        <v>44645.209699074076</v>
      </c>
      <c r="AJ2023" t="n">
        <v>318.0</v>
      </c>
      <c r="AK2023" t="n">
        <v>1.0</v>
      </c>
      <c r="AL2023" t="n">
        <v>0.0</v>
      </c>
      <c r="AM2023" t="n">
        <v>1.0</v>
      </c>
      <c r="AN2023" t="n">
        <v>0.0</v>
      </c>
      <c r="AO2023" t="n">
        <v>1.0</v>
      </c>
      <c r="AP2023" t="n">
        <v>-53.0</v>
      </c>
      <c r="AQ2023" t="n">
        <v>0.0</v>
      </c>
      <c r="AR2023" t="n">
        <v>0.0</v>
      </c>
      <c r="AS2023" t="n">
        <v>0.0</v>
      </c>
      <c r="AT2023" t="inlineStr">
        <is>
          <t>N/A</t>
        </is>
      </c>
      <c r="AU2023" t="inlineStr">
        <is>
          <t>N/A</t>
        </is>
      </c>
      <c r="AV2023" t="inlineStr">
        <is>
          <t>N/A</t>
        </is>
      </c>
      <c r="AW2023" t="inlineStr">
        <is>
          <t>N/A</t>
        </is>
      </c>
      <c r="AX2023" t="inlineStr">
        <is>
          <t>N/A</t>
        </is>
      </c>
      <c r="AY2023" t="inlineStr">
        <is>
          <t>N/A</t>
        </is>
      </c>
      <c r="AZ2023" t="inlineStr">
        <is>
          <t>N/A</t>
        </is>
      </c>
      <c r="BA2023" t="inlineStr">
        <is>
          <t>N/A</t>
        </is>
      </c>
      <c r="BB2023" t="inlineStr">
        <is>
          <t>N/A</t>
        </is>
      </c>
      <c r="BC2023" t="inlineStr">
        <is>
          <t>N/A</t>
        </is>
      </c>
      <c r="BD2023" t="inlineStr">
        <is>
          <t>N/A</t>
        </is>
      </c>
      <c r="BE2023" t="inlineStr">
        <is>
          <t>N/A</t>
        </is>
      </c>
    </row>
    <row r="2024">
      <c r="A2024" t="inlineStr">
        <is>
          <t>WI220374894</t>
        </is>
      </c>
      <c r="B2024" t="inlineStr">
        <is>
          <t>DATA_VALIDATION</t>
        </is>
      </c>
      <c r="C2024" t="inlineStr">
        <is>
          <t>201330006015</t>
        </is>
      </c>
      <c r="D2024" t="inlineStr">
        <is>
          <t>Folder</t>
        </is>
      </c>
      <c r="E2024" s="2">
        <f>HYPERLINK("capsilon://?command=openfolder&amp;siteaddress=FAM.docvelocity-na8.net&amp;folderid=FX666E63B2-14DF-8DDD-BB64-D010B5A6F418","FX220310547")</f>
        <v>0.0</v>
      </c>
      <c r="F2024" t="inlineStr">
        <is>
          <t/>
        </is>
      </c>
      <c r="G2024" t="inlineStr">
        <is>
          <t/>
        </is>
      </c>
      <c r="H2024" t="inlineStr">
        <is>
          <t>Mailitem</t>
        </is>
      </c>
      <c r="I2024" t="inlineStr">
        <is>
          <t>MI2203770326</t>
        </is>
      </c>
      <c r="J2024" t="n">
        <v>28.0</v>
      </c>
      <c r="K2024" t="inlineStr">
        <is>
          <t>COMPLETED</t>
        </is>
      </c>
      <c r="L2024" t="inlineStr">
        <is>
          <t>MARK_AS_COMPLETED</t>
        </is>
      </c>
      <c r="M2024" t="inlineStr">
        <is>
          <t>Queue</t>
        </is>
      </c>
      <c r="N2024" t="n">
        <v>2.0</v>
      </c>
      <c r="O2024" s="1" t="n">
        <v>44644.81024305556</v>
      </c>
      <c r="P2024" s="1" t="n">
        <v>44645.21179398148</v>
      </c>
      <c r="Q2024" t="n">
        <v>34103.0</v>
      </c>
      <c r="R2024" t="n">
        <v>591.0</v>
      </c>
      <c r="S2024" t="b">
        <v>0</v>
      </c>
      <c r="T2024" t="inlineStr">
        <is>
          <t>N/A</t>
        </is>
      </c>
      <c r="U2024" t="b">
        <v>0</v>
      </c>
      <c r="V2024" t="inlineStr">
        <is>
          <t>Suraj Toradmal</t>
        </is>
      </c>
      <c r="W2024" s="1" t="n">
        <v>44644.82475694444</v>
      </c>
      <c r="X2024" t="n">
        <v>360.0</v>
      </c>
      <c r="Y2024" t="n">
        <v>21.0</v>
      </c>
      <c r="Z2024" t="n">
        <v>0.0</v>
      </c>
      <c r="AA2024" t="n">
        <v>21.0</v>
      </c>
      <c r="AB2024" t="n">
        <v>0.0</v>
      </c>
      <c r="AC2024" t="n">
        <v>0.0</v>
      </c>
      <c r="AD2024" t="n">
        <v>7.0</v>
      </c>
      <c r="AE2024" t="n">
        <v>0.0</v>
      </c>
      <c r="AF2024" t="n">
        <v>0.0</v>
      </c>
      <c r="AG2024" t="n">
        <v>0.0</v>
      </c>
      <c r="AH2024" t="inlineStr">
        <is>
          <t>Ujwala Ajabe</t>
        </is>
      </c>
      <c r="AI2024" s="1" t="n">
        <v>44645.21179398148</v>
      </c>
      <c r="AJ2024" t="n">
        <v>226.0</v>
      </c>
      <c r="AK2024" t="n">
        <v>0.0</v>
      </c>
      <c r="AL2024" t="n">
        <v>0.0</v>
      </c>
      <c r="AM2024" t="n">
        <v>0.0</v>
      </c>
      <c r="AN2024" t="n">
        <v>0.0</v>
      </c>
      <c r="AO2024" t="n">
        <v>0.0</v>
      </c>
      <c r="AP2024" t="n">
        <v>7.0</v>
      </c>
      <c r="AQ2024" t="n">
        <v>0.0</v>
      </c>
      <c r="AR2024" t="n">
        <v>0.0</v>
      </c>
      <c r="AS2024" t="n">
        <v>0.0</v>
      </c>
      <c r="AT2024" t="inlineStr">
        <is>
          <t>N/A</t>
        </is>
      </c>
      <c r="AU2024" t="inlineStr">
        <is>
          <t>N/A</t>
        </is>
      </c>
      <c r="AV2024" t="inlineStr">
        <is>
          <t>N/A</t>
        </is>
      </c>
      <c r="AW2024" t="inlineStr">
        <is>
          <t>N/A</t>
        </is>
      </c>
      <c r="AX2024" t="inlineStr">
        <is>
          <t>N/A</t>
        </is>
      </c>
      <c r="AY2024" t="inlineStr">
        <is>
          <t>N/A</t>
        </is>
      </c>
      <c r="AZ2024" t="inlineStr">
        <is>
          <t>N/A</t>
        </is>
      </c>
      <c r="BA2024" t="inlineStr">
        <is>
          <t>N/A</t>
        </is>
      </c>
      <c r="BB2024" t="inlineStr">
        <is>
          <t>N/A</t>
        </is>
      </c>
      <c r="BC2024" t="inlineStr">
        <is>
          <t>N/A</t>
        </is>
      </c>
      <c r="BD2024" t="inlineStr">
        <is>
          <t>N/A</t>
        </is>
      </c>
      <c r="BE2024" t="inlineStr">
        <is>
          <t>N/A</t>
        </is>
      </c>
    </row>
    <row r="2025">
      <c r="A2025" t="inlineStr">
        <is>
          <t>WI220374909</t>
        </is>
      </c>
      <c r="B2025" t="inlineStr">
        <is>
          <t>DATA_VALIDATION</t>
        </is>
      </c>
      <c r="C2025" t="inlineStr">
        <is>
          <t>201330006015</t>
        </is>
      </c>
      <c r="D2025" t="inlineStr">
        <is>
          <t>Folder</t>
        </is>
      </c>
      <c r="E2025" s="2">
        <f>HYPERLINK("capsilon://?command=openfolder&amp;siteaddress=FAM.docvelocity-na8.net&amp;folderid=FX666E63B2-14DF-8DDD-BB64-D010B5A6F418","FX220310547")</f>
        <v>0.0</v>
      </c>
      <c r="F2025" t="inlineStr">
        <is>
          <t/>
        </is>
      </c>
      <c r="G2025" t="inlineStr">
        <is>
          <t/>
        </is>
      </c>
      <c r="H2025" t="inlineStr">
        <is>
          <t>Mailitem</t>
        </is>
      </c>
      <c r="I2025" t="inlineStr">
        <is>
          <t>MI2203770393</t>
        </is>
      </c>
      <c r="J2025" t="n">
        <v>28.0</v>
      </c>
      <c r="K2025" t="inlineStr">
        <is>
          <t>COMPLETED</t>
        </is>
      </c>
      <c r="L2025" t="inlineStr">
        <is>
          <t>MARK_AS_COMPLETED</t>
        </is>
      </c>
      <c r="M2025" t="inlineStr">
        <is>
          <t>Queue</t>
        </is>
      </c>
      <c r="N2025" t="n">
        <v>2.0</v>
      </c>
      <c r="O2025" s="1" t="n">
        <v>44644.8121875</v>
      </c>
      <c r="P2025" s="1" t="n">
        <v>44645.2134375</v>
      </c>
      <c r="Q2025" t="n">
        <v>34192.0</v>
      </c>
      <c r="R2025" t="n">
        <v>476.0</v>
      </c>
      <c r="S2025" t="b">
        <v>0</v>
      </c>
      <c r="T2025" t="inlineStr">
        <is>
          <t>N/A</t>
        </is>
      </c>
      <c r="U2025" t="b">
        <v>0</v>
      </c>
      <c r="V2025" t="inlineStr">
        <is>
          <t>Suraj Toradmal</t>
        </is>
      </c>
      <c r="W2025" s="1" t="n">
        <v>44644.8266087963</v>
      </c>
      <c r="X2025" t="n">
        <v>137.0</v>
      </c>
      <c r="Y2025" t="n">
        <v>21.0</v>
      </c>
      <c r="Z2025" t="n">
        <v>0.0</v>
      </c>
      <c r="AA2025" t="n">
        <v>21.0</v>
      </c>
      <c r="AB2025" t="n">
        <v>0.0</v>
      </c>
      <c r="AC2025" t="n">
        <v>0.0</v>
      </c>
      <c r="AD2025" t="n">
        <v>7.0</v>
      </c>
      <c r="AE2025" t="n">
        <v>0.0</v>
      </c>
      <c r="AF2025" t="n">
        <v>0.0</v>
      </c>
      <c r="AG2025" t="n">
        <v>0.0</v>
      </c>
      <c r="AH2025" t="inlineStr">
        <is>
          <t>Saloni Uttekar</t>
        </is>
      </c>
      <c r="AI2025" s="1" t="n">
        <v>44645.2134375</v>
      </c>
      <c r="AJ2025" t="n">
        <v>322.0</v>
      </c>
      <c r="AK2025" t="n">
        <v>2.0</v>
      </c>
      <c r="AL2025" t="n">
        <v>0.0</v>
      </c>
      <c r="AM2025" t="n">
        <v>2.0</v>
      </c>
      <c r="AN2025" t="n">
        <v>0.0</v>
      </c>
      <c r="AO2025" t="n">
        <v>2.0</v>
      </c>
      <c r="AP2025" t="n">
        <v>5.0</v>
      </c>
      <c r="AQ2025" t="n">
        <v>0.0</v>
      </c>
      <c r="AR2025" t="n">
        <v>0.0</v>
      </c>
      <c r="AS2025" t="n">
        <v>0.0</v>
      </c>
      <c r="AT2025" t="inlineStr">
        <is>
          <t>N/A</t>
        </is>
      </c>
      <c r="AU2025" t="inlineStr">
        <is>
          <t>N/A</t>
        </is>
      </c>
      <c r="AV2025" t="inlineStr">
        <is>
          <t>N/A</t>
        </is>
      </c>
      <c r="AW2025" t="inlineStr">
        <is>
          <t>N/A</t>
        </is>
      </c>
      <c r="AX2025" t="inlineStr">
        <is>
          <t>N/A</t>
        </is>
      </c>
      <c r="AY2025" t="inlineStr">
        <is>
          <t>N/A</t>
        </is>
      </c>
      <c r="AZ2025" t="inlineStr">
        <is>
          <t>N/A</t>
        </is>
      </c>
      <c r="BA2025" t="inlineStr">
        <is>
          <t>N/A</t>
        </is>
      </c>
      <c r="BB2025" t="inlineStr">
        <is>
          <t>N/A</t>
        </is>
      </c>
      <c r="BC2025" t="inlineStr">
        <is>
          <t>N/A</t>
        </is>
      </c>
      <c r="BD2025" t="inlineStr">
        <is>
          <t>N/A</t>
        </is>
      </c>
      <c r="BE2025" t="inlineStr">
        <is>
          <t>N/A</t>
        </is>
      </c>
    </row>
    <row r="2026">
      <c r="A2026" t="inlineStr">
        <is>
          <t>WI220374916</t>
        </is>
      </c>
      <c r="B2026" t="inlineStr">
        <is>
          <t>DATA_VALIDATION</t>
        </is>
      </c>
      <c r="C2026" t="inlineStr">
        <is>
          <t>201330006015</t>
        </is>
      </c>
      <c r="D2026" t="inlineStr">
        <is>
          <t>Folder</t>
        </is>
      </c>
      <c r="E2026" s="2">
        <f>HYPERLINK("capsilon://?command=openfolder&amp;siteaddress=FAM.docvelocity-na8.net&amp;folderid=FX666E63B2-14DF-8DDD-BB64-D010B5A6F418","FX220310547")</f>
        <v>0.0</v>
      </c>
      <c r="F2026" t="inlineStr">
        <is>
          <t/>
        </is>
      </c>
      <c r="G2026" t="inlineStr">
        <is>
          <t/>
        </is>
      </c>
      <c r="H2026" t="inlineStr">
        <is>
          <t>Mailitem</t>
        </is>
      </c>
      <c r="I2026" t="inlineStr">
        <is>
          <t>MI2203770451</t>
        </is>
      </c>
      <c r="J2026" t="n">
        <v>28.0</v>
      </c>
      <c r="K2026" t="inlineStr">
        <is>
          <t>COMPLETED</t>
        </is>
      </c>
      <c r="L2026" t="inlineStr">
        <is>
          <t>MARK_AS_COMPLETED</t>
        </is>
      </c>
      <c r="M2026" t="inlineStr">
        <is>
          <t>Queue</t>
        </is>
      </c>
      <c r="N2026" t="n">
        <v>2.0</v>
      </c>
      <c r="O2026" s="1" t="n">
        <v>44644.814108796294</v>
      </c>
      <c r="P2026" s="1" t="n">
        <v>44645.218043981484</v>
      </c>
      <c r="Q2026" t="n">
        <v>34241.0</v>
      </c>
      <c r="R2026" t="n">
        <v>659.0</v>
      </c>
      <c r="S2026" t="b">
        <v>0</v>
      </c>
      <c r="T2026" t="inlineStr">
        <is>
          <t>N/A</t>
        </is>
      </c>
      <c r="U2026" t="b">
        <v>0</v>
      </c>
      <c r="V2026" t="inlineStr">
        <is>
          <t>Suraj Toradmal</t>
        </is>
      </c>
      <c r="W2026" s="1" t="n">
        <v>44644.8275</v>
      </c>
      <c r="X2026" t="n">
        <v>76.0</v>
      </c>
      <c r="Y2026" t="n">
        <v>21.0</v>
      </c>
      <c r="Z2026" t="n">
        <v>0.0</v>
      </c>
      <c r="AA2026" t="n">
        <v>21.0</v>
      </c>
      <c r="AB2026" t="n">
        <v>0.0</v>
      </c>
      <c r="AC2026" t="n">
        <v>0.0</v>
      </c>
      <c r="AD2026" t="n">
        <v>7.0</v>
      </c>
      <c r="AE2026" t="n">
        <v>0.0</v>
      </c>
      <c r="AF2026" t="n">
        <v>0.0</v>
      </c>
      <c r="AG2026" t="n">
        <v>0.0</v>
      </c>
      <c r="AH2026" t="inlineStr">
        <is>
          <t>Ujwala Ajabe</t>
        </is>
      </c>
      <c r="AI2026" s="1" t="n">
        <v>44645.218043981484</v>
      </c>
      <c r="AJ2026" t="n">
        <v>539.0</v>
      </c>
      <c r="AK2026" t="n">
        <v>0.0</v>
      </c>
      <c r="AL2026" t="n">
        <v>0.0</v>
      </c>
      <c r="AM2026" t="n">
        <v>0.0</v>
      </c>
      <c r="AN2026" t="n">
        <v>0.0</v>
      </c>
      <c r="AO2026" t="n">
        <v>0.0</v>
      </c>
      <c r="AP2026" t="n">
        <v>7.0</v>
      </c>
      <c r="AQ2026" t="n">
        <v>0.0</v>
      </c>
      <c r="AR2026" t="n">
        <v>0.0</v>
      </c>
      <c r="AS2026" t="n">
        <v>0.0</v>
      </c>
      <c r="AT2026" t="inlineStr">
        <is>
          <t>N/A</t>
        </is>
      </c>
      <c r="AU2026" t="inlineStr">
        <is>
          <t>N/A</t>
        </is>
      </c>
      <c r="AV2026" t="inlineStr">
        <is>
          <t>N/A</t>
        </is>
      </c>
      <c r="AW2026" t="inlineStr">
        <is>
          <t>N/A</t>
        </is>
      </c>
      <c r="AX2026" t="inlineStr">
        <is>
          <t>N/A</t>
        </is>
      </c>
      <c r="AY2026" t="inlineStr">
        <is>
          <t>N/A</t>
        </is>
      </c>
      <c r="AZ2026" t="inlineStr">
        <is>
          <t>N/A</t>
        </is>
      </c>
      <c r="BA2026" t="inlineStr">
        <is>
          <t>N/A</t>
        </is>
      </c>
      <c r="BB2026" t="inlineStr">
        <is>
          <t>N/A</t>
        </is>
      </c>
      <c r="BC2026" t="inlineStr">
        <is>
          <t>N/A</t>
        </is>
      </c>
      <c r="BD2026" t="inlineStr">
        <is>
          <t>N/A</t>
        </is>
      </c>
      <c r="BE2026" t="inlineStr">
        <is>
          <t>N/A</t>
        </is>
      </c>
    </row>
    <row r="2027">
      <c r="A2027" t="inlineStr">
        <is>
          <t>WI220374917</t>
        </is>
      </c>
      <c r="B2027" t="inlineStr">
        <is>
          <t>DATA_VALIDATION</t>
        </is>
      </c>
      <c r="C2027" t="inlineStr">
        <is>
          <t>201330006015</t>
        </is>
      </c>
      <c r="D2027" t="inlineStr">
        <is>
          <t>Folder</t>
        </is>
      </c>
      <c r="E2027" s="2">
        <f>HYPERLINK("capsilon://?command=openfolder&amp;siteaddress=FAM.docvelocity-na8.net&amp;folderid=FX666E63B2-14DF-8DDD-BB64-D010B5A6F418","FX220310547")</f>
        <v>0.0</v>
      </c>
      <c r="F2027" t="inlineStr">
        <is>
          <t/>
        </is>
      </c>
      <c r="G2027" t="inlineStr">
        <is>
          <t/>
        </is>
      </c>
      <c r="H2027" t="inlineStr">
        <is>
          <t>Mailitem</t>
        </is>
      </c>
      <c r="I2027" t="inlineStr">
        <is>
          <t>MI2203770455</t>
        </is>
      </c>
      <c r="J2027" t="n">
        <v>28.0</v>
      </c>
      <c r="K2027" t="inlineStr">
        <is>
          <t>COMPLETED</t>
        </is>
      </c>
      <c r="L2027" t="inlineStr">
        <is>
          <t>MARK_AS_COMPLETED</t>
        </is>
      </c>
      <c r="M2027" t="inlineStr">
        <is>
          <t>Queue</t>
        </is>
      </c>
      <c r="N2027" t="n">
        <v>2.0</v>
      </c>
      <c r="O2027" s="1" t="n">
        <v>44644.814351851855</v>
      </c>
      <c r="P2027" s="1" t="n">
        <v>44645.213958333334</v>
      </c>
      <c r="Q2027" t="n">
        <v>34067.0</v>
      </c>
      <c r="R2027" t="n">
        <v>459.0</v>
      </c>
      <c r="S2027" t="b">
        <v>0</v>
      </c>
      <c r="T2027" t="inlineStr">
        <is>
          <t>N/A</t>
        </is>
      </c>
      <c r="U2027" t="b">
        <v>0</v>
      </c>
      <c r="V2027" t="inlineStr">
        <is>
          <t>Suraj Toradmal</t>
        </is>
      </c>
      <c r="W2027" s="1" t="n">
        <v>44644.83106481482</v>
      </c>
      <c r="X2027" t="n">
        <v>307.0</v>
      </c>
      <c r="Y2027" t="n">
        <v>21.0</v>
      </c>
      <c r="Z2027" t="n">
        <v>0.0</v>
      </c>
      <c r="AA2027" t="n">
        <v>21.0</v>
      </c>
      <c r="AB2027" t="n">
        <v>0.0</v>
      </c>
      <c r="AC2027" t="n">
        <v>1.0</v>
      </c>
      <c r="AD2027" t="n">
        <v>7.0</v>
      </c>
      <c r="AE2027" t="n">
        <v>0.0</v>
      </c>
      <c r="AF2027" t="n">
        <v>0.0</v>
      </c>
      <c r="AG2027" t="n">
        <v>0.0</v>
      </c>
      <c r="AH2027" t="inlineStr">
        <is>
          <t>Hemanshi Deshlahara</t>
        </is>
      </c>
      <c r="AI2027" s="1" t="n">
        <v>44645.213958333334</v>
      </c>
      <c r="AJ2027" t="n">
        <v>152.0</v>
      </c>
      <c r="AK2027" t="n">
        <v>0.0</v>
      </c>
      <c r="AL2027" t="n">
        <v>0.0</v>
      </c>
      <c r="AM2027" t="n">
        <v>0.0</v>
      </c>
      <c r="AN2027" t="n">
        <v>0.0</v>
      </c>
      <c r="AO2027" t="n">
        <v>0.0</v>
      </c>
      <c r="AP2027" t="n">
        <v>7.0</v>
      </c>
      <c r="AQ2027" t="n">
        <v>0.0</v>
      </c>
      <c r="AR2027" t="n">
        <v>0.0</v>
      </c>
      <c r="AS2027" t="n">
        <v>0.0</v>
      </c>
      <c r="AT2027" t="inlineStr">
        <is>
          <t>N/A</t>
        </is>
      </c>
      <c r="AU2027" t="inlineStr">
        <is>
          <t>N/A</t>
        </is>
      </c>
      <c r="AV2027" t="inlineStr">
        <is>
          <t>N/A</t>
        </is>
      </c>
      <c r="AW2027" t="inlineStr">
        <is>
          <t>N/A</t>
        </is>
      </c>
      <c r="AX2027" t="inlineStr">
        <is>
          <t>N/A</t>
        </is>
      </c>
      <c r="AY2027" t="inlineStr">
        <is>
          <t>N/A</t>
        </is>
      </c>
      <c r="AZ2027" t="inlineStr">
        <is>
          <t>N/A</t>
        </is>
      </c>
      <c r="BA2027" t="inlineStr">
        <is>
          <t>N/A</t>
        </is>
      </c>
      <c r="BB2027" t="inlineStr">
        <is>
          <t>N/A</t>
        </is>
      </c>
      <c r="BC2027" t="inlineStr">
        <is>
          <t>N/A</t>
        </is>
      </c>
      <c r="BD2027" t="inlineStr">
        <is>
          <t>N/A</t>
        </is>
      </c>
      <c r="BE2027" t="inlineStr">
        <is>
          <t>N/A</t>
        </is>
      </c>
    </row>
    <row r="2028">
      <c r="A2028" t="inlineStr">
        <is>
          <t>WI220374924</t>
        </is>
      </c>
      <c r="B2028" t="inlineStr">
        <is>
          <t>DATA_VALIDATION</t>
        </is>
      </c>
      <c r="C2028" t="inlineStr">
        <is>
          <t>201330006015</t>
        </is>
      </c>
      <c r="D2028" t="inlineStr">
        <is>
          <t>Folder</t>
        </is>
      </c>
      <c r="E2028" s="2">
        <f>HYPERLINK("capsilon://?command=openfolder&amp;siteaddress=FAM.docvelocity-na8.net&amp;folderid=FX666E63B2-14DF-8DDD-BB64-D010B5A6F418","FX220310547")</f>
        <v>0.0</v>
      </c>
      <c r="F2028" t="inlineStr">
        <is>
          <t/>
        </is>
      </c>
      <c r="G2028" t="inlineStr">
        <is>
          <t/>
        </is>
      </c>
      <c r="H2028" t="inlineStr">
        <is>
          <t>Mailitem</t>
        </is>
      </c>
      <c r="I2028" t="inlineStr">
        <is>
          <t>MI2203770480</t>
        </is>
      </c>
      <c r="J2028" t="n">
        <v>28.0</v>
      </c>
      <c r="K2028" t="inlineStr">
        <is>
          <t>COMPLETED</t>
        </is>
      </c>
      <c r="L2028" t="inlineStr">
        <is>
          <t>MARK_AS_COMPLETED</t>
        </is>
      </c>
      <c r="M2028" t="inlineStr">
        <is>
          <t>Queue</t>
        </is>
      </c>
      <c r="N2028" t="n">
        <v>2.0</v>
      </c>
      <c r="O2028" s="1" t="n">
        <v>44644.81505787037</v>
      </c>
      <c r="P2028" s="1" t="n">
        <v>44645.215150462966</v>
      </c>
      <c r="Q2028" t="n">
        <v>34363.0</v>
      </c>
      <c r="R2028" t="n">
        <v>205.0</v>
      </c>
      <c r="S2028" t="b">
        <v>0</v>
      </c>
      <c r="T2028" t="inlineStr">
        <is>
          <t>N/A</t>
        </is>
      </c>
      <c r="U2028" t="b">
        <v>0</v>
      </c>
      <c r="V2028" t="inlineStr">
        <is>
          <t>Suraj Toradmal</t>
        </is>
      </c>
      <c r="W2028" s="1" t="n">
        <v>44644.83174768519</v>
      </c>
      <c r="X2028" t="n">
        <v>58.0</v>
      </c>
      <c r="Y2028" t="n">
        <v>21.0</v>
      </c>
      <c r="Z2028" t="n">
        <v>0.0</v>
      </c>
      <c r="AA2028" t="n">
        <v>21.0</v>
      </c>
      <c r="AB2028" t="n">
        <v>0.0</v>
      </c>
      <c r="AC2028" t="n">
        <v>1.0</v>
      </c>
      <c r="AD2028" t="n">
        <v>7.0</v>
      </c>
      <c r="AE2028" t="n">
        <v>0.0</v>
      </c>
      <c r="AF2028" t="n">
        <v>0.0</v>
      </c>
      <c r="AG2028" t="n">
        <v>0.0</v>
      </c>
      <c r="AH2028" t="inlineStr">
        <is>
          <t>Saloni Uttekar</t>
        </is>
      </c>
      <c r="AI2028" s="1" t="n">
        <v>44645.215150462966</v>
      </c>
      <c r="AJ2028" t="n">
        <v>147.0</v>
      </c>
      <c r="AK2028" t="n">
        <v>0.0</v>
      </c>
      <c r="AL2028" t="n">
        <v>0.0</v>
      </c>
      <c r="AM2028" t="n">
        <v>0.0</v>
      </c>
      <c r="AN2028" t="n">
        <v>0.0</v>
      </c>
      <c r="AO2028" t="n">
        <v>0.0</v>
      </c>
      <c r="AP2028" t="n">
        <v>7.0</v>
      </c>
      <c r="AQ2028" t="n">
        <v>0.0</v>
      </c>
      <c r="AR2028" t="n">
        <v>0.0</v>
      </c>
      <c r="AS2028" t="n">
        <v>0.0</v>
      </c>
      <c r="AT2028" t="inlineStr">
        <is>
          <t>N/A</t>
        </is>
      </c>
      <c r="AU2028" t="inlineStr">
        <is>
          <t>N/A</t>
        </is>
      </c>
      <c r="AV2028" t="inlineStr">
        <is>
          <t>N/A</t>
        </is>
      </c>
      <c r="AW2028" t="inlineStr">
        <is>
          <t>N/A</t>
        </is>
      </c>
      <c r="AX2028" t="inlineStr">
        <is>
          <t>N/A</t>
        </is>
      </c>
      <c r="AY2028" t="inlineStr">
        <is>
          <t>N/A</t>
        </is>
      </c>
      <c r="AZ2028" t="inlineStr">
        <is>
          <t>N/A</t>
        </is>
      </c>
      <c r="BA2028" t="inlineStr">
        <is>
          <t>N/A</t>
        </is>
      </c>
      <c r="BB2028" t="inlineStr">
        <is>
          <t>N/A</t>
        </is>
      </c>
      <c r="BC2028" t="inlineStr">
        <is>
          <t>N/A</t>
        </is>
      </c>
      <c r="BD2028" t="inlineStr">
        <is>
          <t>N/A</t>
        </is>
      </c>
      <c r="BE2028" t="inlineStr">
        <is>
          <t>N/A</t>
        </is>
      </c>
    </row>
    <row r="2029">
      <c r="A2029" t="inlineStr">
        <is>
          <t>WI220374926</t>
        </is>
      </c>
      <c r="B2029" t="inlineStr">
        <is>
          <t>DATA_VALIDATION</t>
        </is>
      </c>
      <c r="C2029" t="inlineStr">
        <is>
          <t>201330006015</t>
        </is>
      </c>
      <c r="D2029" t="inlineStr">
        <is>
          <t>Folder</t>
        </is>
      </c>
      <c r="E2029" s="2">
        <f>HYPERLINK("capsilon://?command=openfolder&amp;siteaddress=FAM.docvelocity-na8.net&amp;folderid=FX666E63B2-14DF-8DDD-BB64-D010B5A6F418","FX220310547")</f>
        <v>0.0</v>
      </c>
      <c r="F2029" t="inlineStr">
        <is>
          <t/>
        </is>
      </c>
      <c r="G2029" t="inlineStr">
        <is>
          <t/>
        </is>
      </c>
      <c r="H2029" t="inlineStr">
        <is>
          <t>Mailitem</t>
        </is>
      </c>
      <c r="I2029" t="inlineStr">
        <is>
          <t>MI2203770484</t>
        </is>
      </c>
      <c r="J2029" t="n">
        <v>56.0</v>
      </c>
      <c r="K2029" t="inlineStr">
        <is>
          <t>COMPLETED</t>
        </is>
      </c>
      <c r="L2029" t="inlineStr">
        <is>
          <t>MARK_AS_COMPLETED</t>
        </is>
      </c>
      <c r="M2029" t="inlineStr">
        <is>
          <t>Queue</t>
        </is>
      </c>
      <c r="N2029" t="n">
        <v>2.0</v>
      </c>
      <c r="O2029" s="1" t="n">
        <v>44644.81518518519</v>
      </c>
      <c r="P2029" s="1" t="n">
        <v>44645.21662037037</v>
      </c>
      <c r="Q2029" t="n">
        <v>34378.0</v>
      </c>
      <c r="R2029" t="n">
        <v>306.0</v>
      </c>
      <c r="S2029" t="b">
        <v>0</v>
      </c>
      <c r="T2029" t="inlineStr">
        <is>
          <t>N/A</t>
        </is>
      </c>
      <c r="U2029" t="b">
        <v>0</v>
      </c>
      <c r="V2029" t="inlineStr">
        <is>
          <t>Suraj Toradmal</t>
        </is>
      </c>
      <c r="W2029" s="1" t="n">
        <v>44644.832650462966</v>
      </c>
      <c r="X2029" t="n">
        <v>77.0</v>
      </c>
      <c r="Y2029" t="n">
        <v>51.0</v>
      </c>
      <c r="Z2029" t="n">
        <v>0.0</v>
      </c>
      <c r="AA2029" t="n">
        <v>51.0</v>
      </c>
      <c r="AB2029" t="n">
        <v>0.0</v>
      </c>
      <c r="AC2029" t="n">
        <v>0.0</v>
      </c>
      <c r="AD2029" t="n">
        <v>5.0</v>
      </c>
      <c r="AE2029" t="n">
        <v>0.0</v>
      </c>
      <c r="AF2029" t="n">
        <v>0.0</v>
      </c>
      <c r="AG2029" t="n">
        <v>0.0</v>
      </c>
      <c r="AH2029" t="inlineStr">
        <is>
          <t>Hemanshi Deshlahara</t>
        </is>
      </c>
      <c r="AI2029" s="1" t="n">
        <v>44645.21662037037</v>
      </c>
      <c r="AJ2029" t="n">
        <v>229.0</v>
      </c>
      <c r="AK2029" t="n">
        <v>0.0</v>
      </c>
      <c r="AL2029" t="n">
        <v>0.0</v>
      </c>
      <c r="AM2029" t="n">
        <v>0.0</v>
      </c>
      <c r="AN2029" t="n">
        <v>0.0</v>
      </c>
      <c r="AO2029" t="n">
        <v>0.0</v>
      </c>
      <c r="AP2029" t="n">
        <v>5.0</v>
      </c>
      <c r="AQ2029" t="n">
        <v>0.0</v>
      </c>
      <c r="AR2029" t="n">
        <v>0.0</v>
      </c>
      <c r="AS2029" t="n">
        <v>0.0</v>
      </c>
      <c r="AT2029" t="inlineStr">
        <is>
          <t>N/A</t>
        </is>
      </c>
      <c r="AU2029" t="inlineStr">
        <is>
          <t>N/A</t>
        </is>
      </c>
      <c r="AV2029" t="inlineStr">
        <is>
          <t>N/A</t>
        </is>
      </c>
      <c r="AW2029" t="inlineStr">
        <is>
          <t>N/A</t>
        </is>
      </c>
      <c r="AX2029" t="inlineStr">
        <is>
          <t>N/A</t>
        </is>
      </c>
      <c r="AY2029" t="inlineStr">
        <is>
          <t>N/A</t>
        </is>
      </c>
      <c r="AZ2029" t="inlineStr">
        <is>
          <t>N/A</t>
        </is>
      </c>
      <c r="BA2029" t="inlineStr">
        <is>
          <t>N/A</t>
        </is>
      </c>
      <c r="BB2029" t="inlineStr">
        <is>
          <t>N/A</t>
        </is>
      </c>
      <c r="BC2029" t="inlineStr">
        <is>
          <t>N/A</t>
        </is>
      </c>
      <c r="BD2029" t="inlineStr">
        <is>
          <t>N/A</t>
        </is>
      </c>
      <c r="BE2029" t="inlineStr">
        <is>
          <t>N/A</t>
        </is>
      </c>
    </row>
    <row r="2030">
      <c r="A2030" t="inlineStr">
        <is>
          <t>WI220374928</t>
        </is>
      </c>
      <c r="B2030" t="inlineStr">
        <is>
          <t>DATA_VALIDATION</t>
        </is>
      </c>
      <c r="C2030" t="inlineStr">
        <is>
          <t>201330006015</t>
        </is>
      </c>
      <c r="D2030" t="inlineStr">
        <is>
          <t>Folder</t>
        </is>
      </c>
      <c r="E2030" s="2">
        <f>HYPERLINK("capsilon://?command=openfolder&amp;siteaddress=FAM.docvelocity-na8.net&amp;folderid=FX666E63B2-14DF-8DDD-BB64-D010B5A6F418","FX220310547")</f>
        <v>0.0</v>
      </c>
      <c r="F2030" t="inlineStr">
        <is>
          <t/>
        </is>
      </c>
      <c r="G2030" t="inlineStr">
        <is>
          <t/>
        </is>
      </c>
      <c r="H2030" t="inlineStr">
        <is>
          <t>Mailitem</t>
        </is>
      </c>
      <c r="I2030" t="inlineStr">
        <is>
          <t>MI2203770482</t>
        </is>
      </c>
      <c r="J2030" t="n">
        <v>28.0</v>
      </c>
      <c r="K2030" t="inlineStr">
        <is>
          <t>COMPLETED</t>
        </is>
      </c>
      <c r="L2030" t="inlineStr">
        <is>
          <t>MARK_AS_COMPLETED</t>
        </is>
      </c>
      <c r="M2030" t="inlineStr">
        <is>
          <t>Queue</t>
        </is>
      </c>
      <c r="N2030" t="n">
        <v>2.0</v>
      </c>
      <c r="O2030" s="1" t="n">
        <v>44644.81523148148</v>
      </c>
      <c r="P2030" s="1" t="n">
        <v>44645.21765046296</v>
      </c>
      <c r="Q2030" t="n">
        <v>34441.0</v>
      </c>
      <c r="R2030" t="n">
        <v>328.0</v>
      </c>
      <c r="S2030" t="b">
        <v>0</v>
      </c>
      <c r="T2030" t="inlineStr">
        <is>
          <t>N/A</t>
        </is>
      </c>
      <c r="U2030" t="b">
        <v>0</v>
      </c>
      <c r="V2030" t="inlineStr">
        <is>
          <t>Suraj Toradmal</t>
        </is>
      </c>
      <c r="W2030" s="1" t="n">
        <v>44644.833969907406</v>
      </c>
      <c r="X2030" t="n">
        <v>113.0</v>
      </c>
      <c r="Y2030" t="n">
        <v>21.0</v>
      </c>
      <c r="Z2030" t="n">
        <v>0.0</v>
      </c>
      <c r="AA2030" t="n">
        <v>21.0</v>
      </c>
      <c r="AB2030" t="n">
        <v>0.0</v>
      </c>
      <c r="AC2030" t="n">
        <v>0.0</v>
      </c>
      <c r="AD2030" t="n">
        <v>7.0</v>
      </c>
      <c r="AE2030" t="n">
        <v>0.0</v>
      </c>
      <c r="AF2030" t="n">
        <v>0.0</v>
      </c>
      <c r="AG2030" t="n">
        <v>0.0</v>
      </c>
      <c r="AH2030" t="inlineStr">
        <is>
          <t>Saloni Uttekar</t>
        </is>
      </c>
      <c r="AI2030" s="1" t="n">
        <v>44645.21765046296</v>
      </c>
      <c r="AJ2030" t="n">
        <v>215.0</v>
      </c>
      <c r="AK2030" t="n">
        <v>0.0</v>
      </c>
      <c r="AL2030" t="n">
        <v>0.0</v>
      </c>
      <c r="AM2030" t="n">
        <v>0.0</v>
      </c>
      <c r="AN2030" t="n">
        <v>0.0</v>
      </c>
      <c r="AO2030" t="n">
        <v>0.0</v>
      </c>
      <c r="AP2030" t="n">
        <v>7.0</v>
      </c>
      <c r="AQ2030" t="n">
        <v>0.0</v>
      </c>
      <c r="AR2030" t="n">
        <v>0.0</v>
      </c>
      <c r="AS2030" t="n">
        <v>0.0</v>
      </c>
      <c r="AT2030" t="inlineStr">
        <is>
          <t>N/A</t>
        </is>
      </c>
      <c r="AU2030" t="inlineStr">
        <is>
          <t>N/A</t>
        </is>
      </c>
      <c r="AV2030" t="inlineStr">
        <is>
          <t>N/A</t>
        </is>
      </c>
      <c r="AW2030" t="inlineStr">
        <is>
          <t>N/A</t>
        </is>
      </c>
      <c r="AX2030" t="inlineStr">
        <is>
          <t>N/A</t>
        </is>
      </c>
      <c r="AY2030" t="inlineStr">
        <is>
          <t>N/A</t>
        </is>
      </c>
      <c r="AZ2030" t="inlineStr">
        <is>
          <t>N/A</t>
        </is>
      </c>
      <c r="BA2030" t="inlineStr">
        <is>
          <t>N/A</t>
        </is>
      </c>
      <c r="BB2030" t="inlineStr">
        <is>
          <t>N/A</t>
        </is>
      </c>
      <c r="BC2030" t="inlineStr">
        <is>
          <t>N/A</t>
        </is>
      </c>
      <c r="BD2030" t="inlineStr">
        <is>
          <t>N/A</t>
        </is>
      </c>
      <c r="BE2030" t="inlineStr">
        <is>
          <t>N/A</t>
        </is>
      </c>
    </row>
    <row r="2031">
      <c r="A2031" t="inlineStr">
        <is>
          <t>WI220374929</t>
        </is>
      </c>
      <c r="B2031" t="inlineStr">
        <is>
          <t>DATA_VALIDATION</t>
        </is>
      </c>
      <c r="C2031" t="inlineStr">
        <is>
          <t>201330006015</t>
        </is>
      </c>
      <c r="D2031" t="inlineStr">
        <is>
          <t>Folder</t>
        </is>
      </c>
      <c r="E2031" s="2">
        <f>HYPERLINK("capsilon://?command=openfolder&amp;siteaddress=FAM.docvelocity-na8.net&amp;folderid=FX666E63B2-14DF-8DDD-BB64-D010B5A6F418","FX220310547")</f>
        <v>0.0</v>
      </c>
      <c r="F2031" t="inlineStr">
        <is>
          <t/>
        </is>
      </c>
      <c r="G2031" t="inlineStr">
        <is>
          <t/>
        </is>
      </c>
      <c r="H2031" t="inlineStr">
        <is>
          <t>Mailitem</t>
        </is>
      </c>
      <c r="I2031" t="inlineStr">
        <is>
          <t>MI2203770495</t>
        </is>
      </c>
      <c r="J2031" t="n">
        <v>66.0</v>
      </c>
      <c r="K2031" t="inlineStr">
        <is>
          <t>COMPLETED</t>
        </is>
      </c>
      <c r="L2031" t="inlineStr">
        <is>
          <t>MARK_AS_COMPLETED</t>
        </is>
      </c>
      <c r="M2031" t="inlineStr">
        <is>
          <t>Queue</t>
        </is>
      </c>
      <c r="N2031" t="n">
        <v>2.0</v>
      </c>
      <c r="O2031" s="1" t="n">
        <v>44644.815347222226</v>
      </c>
      <c r="P2031" s="1" t="n">
        <v>44645.21925925926</v>
      </c>
      <c r="Q2031" t="n">
        <v>34446.0</v>
      </c>
      <c r="R2031" t="n">
        <v>452.0</v>
      </c>
      <c r="S2031" t="b">
        <v>0</v>
      </c>
      <c r="T2031" t="inlineStr">
        <is>
          <t>N/A</t>
        </is>
      </c>
      <c r="U2031" t="b">
        <v>0</v>
      </c>
      <c r="V2031" t="inlineStr">
        <is>
          <t>Suraj Toradmal</t>
        </is>
      </c>
      <c r="W2031" s="1" t="n">
        <v>44644.835324074076</v>
      </c>
      <c r="X2031" t="n">
        <v>115.0</v>
      </c>
      <c r="Y2031" t="n">
        <v>56.0</v>
      </c>
      <c r="Z2031" t="n">
        <v>0.0</v>
      </c>
      <c r="AA2031" t="n">
        <v>56.0</v>
      </c>
      <c r="AB2031" t="n">
        <v>0.0</v>
      </c>
      <c r="AC2031" t="n">
        <v>1.0</v>
      </c>
      <c r="AD2031" t="n">
        <v>10.0</v>
      </c>
      <c r="AE2031" t="n">
        <v>0.0</v>
      </c>
      <c r="AF2031" t="n">
        <v>0.0</v>
      </c>
      <c r="AG2031" t="n">
        <v>0.0</v>
      </c>
      <c r="AH2031" t="inlineStr">
        <is>
          <t>Supriya Khape</t>
        </is>
      </c>
      <c r="AI2031" s="1" t="n">
        <v>44645.21925925926</v>
      </c>
      <c r="AJ2031" t="n">
        <v>337.0</v>
      </c>
      <c r="AK2031" t="n">
        <v>0.0</v>
      </c>
      <c r="AL2031" t="n">
        <v>0.0</v>
      </c>
      <c r="AM2031" t="n">
        <v>0.0</v>
      </c>
      <c r="AN2031" t="n">
        <v>0.0</v>
      </c>
      <c r="AO2031" t="n">
        <v>0.0</v>
      </c>
      <c r="AP2031" t="n">
        <v>10.0</v>
      </c>
      <c r="AQ2031" t="n">
        <v>0.0</v>
      </c>
      <c r="AR2031" t="n">
        <v>0.0</v>
      </c>
      <c r="AS2031" t="n">
        <v>0.0</v>
      </c>
      <c r="AT2031" t="inlineStr">
        <is>
          <t>N/A</t>
        </is>
      </c>
      <c r="AU2031" t="inlineStr">
        <is>
          <t>N/A</t>
        </is>
      </c>
      <c r="AV2031" t="inlineStr">
        <is>
          <t>N/A</t>
        </is>
      </c>
      <c r="AW2031" t="inlineStr">
        <is>
          <t>N/A</t>
        </is>
      </c>
      <c r="AX2031" t="inlineStr">
        <is>
          <t>N/A</t>
        </is>
      </c>
      <c r="AY2031" t="inlineStr">
        <is>
          <t>N/A</t>
        </is>
      </c>
      <c r="AZ2031" t="inlineStr">
        <is>
          <t>N/A</t>
        </is>
      </c>
      <c r="BA2031" t="inlineStr">
        <is>
          <t>N/A</t>
        </is>
      </c>
      <c r="BB2031" t="inlineStr">
        <is>
          <t>N/A</t>
        </is>
      </c>
      <c r="BC2031" t="inlineStr">
        <is>
          <t>N/A</t>
        </is>
      </c>
      <c r="BD2031" t="inlineStr">
        <is>
          <t>N/A</t>
        </is>
      </c>
      <c r="BE2031" t="inlineStr">
        <is>
          <t>N/A</t>
        </is>
      </c>
    </row>
    <row r="2032">
      <c r="A2032" t="inlineStr">
        <is>
          <t>WI220374967</t>
        </is>
      </c>
      <c r="B2032" t="inlineStr">
        <is>
          <t>DATA_VALIDATION</t>
        </is>
      </c>
      <c r="C2032" t="inlineStr">
        <is>
          <t>201330006025</t>
        </is>
      </c>
      <c r="D2032" t="inlineStr">
        <is>
          <t>Folder</t>
        </is>
      </c>
      <c r="E2032" s="2">
        <f>HYPERLINK("capsilon://?command=openfolder&amp;siteaddress=FAM.docvelocity-na8.net&amp;folderid=FX74CAF6C5-7308-40F4-1E65-2C96D5B56C68","FX220310701")</f>
        <v>0.0</v>
      </c>
      <c r="F2032" t="inlineStr">
        <is>
          <t/>
        </is>
      </c>
      <c r="G2032" t="inlineStr">
        <is>
          <t/>
        </is>
      </c>
      <c r="H2032" t="inlineStr">
        <is>
          <t>Mailitem</t>
        </is>
      </c>
      <c r="I2032" t="inlineStr">
        <is>
          <t>MI2203769474</t>
        </is>
      </c>
      <c r="J2032" t="n">
        <v>126.0</v>
      </c>
      <c r="K2032" t="inlineStr">
        <is>
          <t>COMPLETED</t>
        </is>
      </c>
      <c r="L2032" t="inlineStr">
        <is>
          <t>MARK_AS_COMPLETED</t>
        </is>
      </c>
      <c r="M2032" t="inlineStr">
        <is>
          <t>Queue</t>
        </is>
      </c>
      <c r="N2032" t="n">
        <v>2.0</v>
      </c>
      <c r="O2032" s="1" t="n">
        <v>44644.81888888889</v>
      </c>
      <c r="P2032" s="1" t="n">
        <v>44645.161828703705</v>
      </c>
      <c r="Q2032" t="n">
        <v>28009.0</v>
      </c>
      <c r="R2032" t="n">
        <v>1621.0</v>
      </c>
      <c r="S2032" t="b">
        <v>0</v>
      </c>
      <c r="T2032" t="inlineStr">
        <is>
          <t>N/A</t>
        </is>
      </c>
      <c r="U2032" t="b">
        <v>1</v>
      </c>
      <c r="V2032" t="inlineStr">
        <is>
          <t>Nilesh Thakur</t>
        </is>
      </c>
      <c r="W2032" s="1" t="n">
        <v>44644.83155092593</v>
      </c>
      <c r="X2032" t="n">
        <v>771.0</v>
      </c>
      <c r="Y2032" t="n">
        <v>81.0</v>
      </c>
      <c r="Z2032" t="n">
        <v>0.0</v>
      </c>
      <c r="AA2032" t="n">
        <v>81.0</v>
      </c>
      <c r="AB2032" t="n">
        <v>0.0</v>
      </c>
      <c r="AC2032" t="n">
        <v>9.0</v>
      </c>
      <c r="AD2032" t="n">
        <v>45.0</v>
      </c>
      <c r="AE2032" t="n">
        <v>0.0</v>
      </c>
      <c r="AF2032" t="n">
        <v>0.0</v>
      </c>
      <c r="AG2032" t="n">
        <v>0.0</v>
      </c>
      <c r="AH2032" t="inlineStr">
        <is>
          <t>Nisha Verma</t>
        </is>
      </c>
      <c r="AI2032" s="1" t="n">
        <v>44645.161828703705</v>
      </c>
      <c r="AJ2032" t="n">
        <v>822.0</v>
      </c>
      <c r="AK2032" t="n">
        <v>0.0</v>
      </c>
      <c r="AL2032" t="n">
        <v>0.0</v>
      </c>
      <c r="AM2032" t="n">
        <v>0.0</v>
      </c>
      <c r="AN2032" t="n">
        <v>0.0</v>
      </c>
      <c r="AO2032" t="n">
        <v>0.0</v>
      </c>
      <c r="AP2032" t="n">
        <v>45.0</v>
      </c>
      <c r="AQ2032" t="n">
        <v>0.0</v>
      </c>
      <c r="AR2032" t="n">
        <v>0.0</v>
      </c>
      <c r="AS2032" t="n">
        <v>0.0</v>
      </c>
      <c r="AT2032" t="inlineStr">
        <is>
          <t>N/A</t>
        </is>
      </c>
      <c r="AU2032" t="inlineStr">
        <is>
          <t>N/A</t>
        </is>
      </c>
      <c r="AV2032" t="inlineStr">
        <is>
          <t>N/A</t>
        </is>
      </c>
      <c r="AW2032" t="inlineStr">
        <is>
          <t>N/A</t>
        </is>
      </c>
      <c r="AX2032" t="inlineStr">
        <is>
          <t>N/A</t>
        </is>
      </c>
      <c r="AY2032" t="inlineStr">
        <is>
          <t>N/A</t>
        </is>
      </c>
      <c r="AZ2032" t="inlineStr">
        <is>
          <t>N/A</t>
        </is>
      </c>
      <c r="BA2032" t="inlineStr">
        <is>
          <t>N/A</t>
        </is>
      </c>
      <c r="BB2032" t="inlineStr">
        <is>
          <t>N/A</t>
        </is>
      </c>
      <c r="BC2032" t="inlineStr">
        <is>
          <t>N/A</t>
        </is>
      </c>
      <c r="BD2032" t="inlineStr">
        <is>
          <t>N/A</t>
        </is>
      </c>
      <c r="BE2032" t="inlineStr">
        <is>
          <t>N/A</t>
        </is>
      </c>
    </row>
    <row r="2033">
      <c r="A2033" t="inlineStr">
        <is>
          <t>WI22037497</t>
        </is>
      </c>
      <c r="B2033" t="inlineStr">
        <is>
          <t>DATA_VALIDATION</t>
        </is>
      </c>
      <c r="C2033" t="inlineStr">
        <is>
          <t>201300021861</t>
        </is>
      </c>
      <c r="D2033" t="inlineStr">
        <is>
          <t>Folder</t>
        </is>
      </c>
      <c r="E2033" s="2">
        <f>HYPERLINK("capsilon://?command=openfolder&amp;siteaddress=FAM.docvelocity-na8.net&amp;folderid=FX3F382E35-CCAF-4375-8EDA-FED541C6889D","FX2203688")</f>
        <v>0.0</v>
      </c>
      <c r="F2033" t="inlineStr">
        <is>
          <t/>
        </is>
      </c>
      <c r="G2033" t="inlineStr">
        <is>
          <t/>
        </is>
      </c>
      <c r="H2033" t="inlineStr">
        <is>
          <t>Mailitem</t>
        </is>
      </c>
      <c r="I2033" t="inlineStr">
        <is>
          <t>MI220376300</t>
        </is>
      </c>
      <c r="J2033" t="n">
        <v>0.0</v>
      </c>
      <c r="K2033" t="inlineStr">
        <is>
          <t>COMPLETED</t>
        </is>
      </c>
      <c r="L2033" t="inlineStr">
        <is>
          <t>MARK_AS_COMPLETED</t>
        </is>
      </c>
      <c r="M2033" t="inlineStr">
        <is>
          <t>Queue</t>
        </is>
      </c>
      <c r="N2033" t="n">
        <v>2.0</v>
      </c>
      <c r="O2033" s="1" t="n">
        <v>44622.66818287037</v>
      </c>
      <c r="P2033" s="1" t="n">
        <v>44622.80181712963</v>
      </c>
      <c r="Q2033" t="n">
        <v>5132.0</v>
      </c>
      <c r="R2033" t="n">
        <v>6414.0</v>
      </c>
      <c r="S2033" t="b">
        <v>0</v>
      </c>
      <c r="T2033" t="inlineStr">
        <is>
          <t>N/A</t>
        </is>
      </c>
      <c r="U2033" t="b">
        <v>1</v>
      </c>
      <c r="V2033" t="inlineStr">
        <is>
          <t>Raman Vaidya</t>
        </is>
      </c>
      <c r="W2033" s="1" t="n">
        <v>44622.73231481481</v>
      </c>
      <c r="X2033" t="n">
        <v>5067.0</v>
      </c>
      <c r="Y2033" t="n">
        <v>340.0</v>
      </c>
      <c r="Z2033" t="n">
        <v>0.0</v>
      </c>
      <c r="AA2033" t="n">
        <v>340.0</v>
      </c>
      <c r="AB2033" t="n">
        <v>0.0</v>
      </c>
      <c r="AC2033" t="n">
        <v>244.0</v>
      </c>
      <c r="AD2033" t="n">
        <v>-340.0</v>
      </c>
      <c r="AE2033" t="n">
        <v>0.0</v>
      </c>
      <c r="AF2033" t="n">
        <v>0.0</v>
      </c>
      <c r="AG2033" t="n">
        <v>0.0</v>
      </c>
      <c r="AH2033" t="inlineStr">
        <is>
          <t>Rohit Mawal</t>
        </is>
      </c>
      <c r="AI2033" s="1" t="n">
        <v>44622.80181712963</v>
      </c>
      <c r="AJ2033" t="n">
        <v>1240.0</v>
      </c>
      <c r="AK2033" t="n">
        <v>5.0</v>
      </c>
      <c r="AL2033" t="n">
        <v>0.0</v>
      </c>
      <c r="AM2033" t="n">
        <v>5.0</v>
      </c>
      <c r="AN2033" t="n">
        <v>0.0</v>
      </c>
      <c r="AO2033" t="n">
        <v>5.0</v>
      </c>
      <c r="AP2033" t="n">
        <v>-345.0</v>
      </c>
      <c r="AQ2033" t="n">
        <v>0.0</v>
      </c>
      <c r="AR2033" t="n">
        <v>0.0</v>
      </c>
      <c r="AS2033" t="n">
        <v>0.0</v>
      </c>
      <c r="AT2033" t="inlineStr">
        <is>
          <t>N/A</t>
        </is>
      </c>
      <c r="AU2033" t="inlineStr">
        <is>
          <t>N/A</t>
        </is>
      </c>
      <c r="AV2033" t="inlineStr">
        <is>
          <t>N/A</t>
        </is>
      </c>
      <c r="AW2033" t="inlineStr">
        <is>
          <t>N/A</t>
        </is>
      </c>
      <c r="AX2033" t="inlineStr">
        <is>
          <t>N/A</t>
        </is>
      </c>
      <c r="AY2033" t="inlineStr">
        <is>
          <t>N/A</t>
        </is>
      </c>
      <c r="AZ2033" t="inlineStr">
        <is>
          <t>N/A</t>
        </is>
      </c>
      <c r="BA2033" t="inlineStr">
        <is>
          <t>N/A</t>
        </is>
      </c>
      <c r="BB2033" t="inlineStr">
        <is>
          <t>N/A</t>
        </is>
      </c>
      <c r="BC2033" t="inlineStr">
        <is>
          <t>N/A</t>
        </is>
      </c>
      <c r="BD2033" t="inlineStr">
        <is>
          <t>N/A</t>
        </is>
      </c>
      <c r="BE2033" t="inlineStr">
        <is>
          <t>N/A</t>
        </is>
      </c>
    </row>
    <row r="2034">
      <c r="A2034" t="inlineStr">
        <is>
          <t>WI220374977</t>
        </is>
      </c>
      <c r="B2034" t="inlineStr">
        <is>
          <t>DATA_VALIDATION</t>
        </is>
      </c>
      <c r="C2034" t="inlineStr">
        <is>
          <t>201300022422</t>
        </is>
      </c>
      <c r="D2034" t="inlineStr">
        <is>
          <t>Folder</t>
        </is>
      </c>
      <c r="E2034" s="2">
        <f>HYPERLINK("capsilon://?command=openfolder&amp;siteaddress=FAM.docvelocity-na8.net&amp;folderid=FX1AA85774-5BA3-9E07-D774-EFF4B192296F","FX220311273")</f>
        <v>0.0</v>
      </c>
      <c r="F2034" t="inlineStr">
        <is>
          <t/>
        </is>
      </c>
      <c r="G2034" t="inlineStr">
        <is>
          <t/>
        </is>
      </c>
      <c r="H2034" t="inlineStr">
        <is>
          <t>Mailitem</t>
        </is>
      </c>
      <c r="I2034" t="inlineStr">
        <is>
          <t>MI2203769912</t>
        </is>
      </c>
      <c r="J2034" t="n">
        <v>0.0</v>
      </c>
      <c r="K2034" t="inlineStr">
        <is>
          <t>COMPLETED</t>
        </is>
      </c>
      <c r="L2034" t="inlineStr">
        <is>
          <t>MARK_AS_COMPLETED</t>
        </is>
      </c>
      <c r="M2034" t="inlineStr">
        <is>
          <t>Queue</t>
        </is>
      </c>
      <c r="N2034" t="n">
        <v>2.0</v>
      </c>
      <c r="O2034" s="1" t="n">
        <v>44644.82077546296</v>
      </c>
      <c r="P2034" s="1" t="n">
        <v>44645.16888888889</v>
      </c>
      <c r="Q2034" t="n">
        <v>27866.0</v>
      </c>
      <c r="R2034" t="n">
        <v>2211.0</v>
      </c>
      <c r="S2034" t="b">
        <v>0</v>
      </c>
      <c r="T2034" t="inlineStr">
        <is>
          <t>N/A</t>
        </is>
      </c>
      <c r="U2034" t="b">
        <v>1</v>
      </c>
      <c r="V2034" t="inlineStr">
        <is>
          <t>Swapnil Randhir</t>
        </is>
      </c>
      <c r="W2034" s="1" t="n">
        <v>44644.96859953704</v>
      </c>
      <c r="X2034" t="n">
        <v>1470.0</v>
      </c>
      <c r="Y2034" t="n">
        <v>37.0</v>
      </c>
      <c r="Z2034" t="n">
        <v>0.0</v>
      </c>
      <c r="AA2034" t="n">
        <v>37.0</v>
      </c>
      <c r="AB2034" t="n">
        <v>0.0</v>
      </c>
      <c r="AC2034" t="n">
        <v>23.0</v>
      </c>
      <c r="AD2034" t="n">
        <v>-37.0</v>
      </c>
      <c r="AE2034" t="n">
        <v>0.0</v>
      </c>
      <c r="AF2034" t="n">
        <v>0.0</v>
      </c>
      <c r="AG2034" t="n">
        <v>0.0</v>
      </c>
      <c r="AH2034" t="inlineStr">
        <is>
          <t>Nisha Verma</t>
        </is>
      </c>
      <c r="AI2034" s="1" t="n">
        <v>44645.16888888889</v>
      </c>
      <c r="AJ2034" t="n">
        <v>609.0</v>
      </c>
      <c r="AK2034" t="n">
        <v>1.0</v>
      </c>
      <c r="AL2034" t="n">
        <v>0.0</v>
      </c>
      <c r="AM2034" t="n">
        <v>1.0</v>
      </c>
      <c r="AN2034" t="n">
        <v>0.0</v>
      </c>
      <c r="AO2034" t="n">
        <v>1.0</v>
      </c>
      <c r="AP2034" t="n">
        <v>-38.0</v>
      </c>
      <c r="AQ2034" t="n">
        <v>0.0</v>
      </c>
      <c r="AR2034" t="n">
        <v>0.0</v>
      </c>
      <c r="AS2034" t="n">
        <v>0.0</v>
      </c>
      <c r="AT2034" t="inlineStr">
        <is>
          <t>N/A</t>
        </is>
      </c>
      <c r="AU2034" t="inlineStr">
        <is>
          <t>N/A</t>
        </is>
      </c>
      <c r="AV2034" t="inlineStr">
        <is>
          <t>N/A</t>
        </is>
      </c>
      <c r="AW2034" t="inlineStr">
        <is>
          <t>N/A</t>
        </is>
      </c>
      <c r="AX2034" t="inlineStr">
        <is>
          <t>N/A</t>
        </is>
      </c>
      <c r="AY2034" t="inlineStr">
        <is>
          <t>N/A</t>
        </is>
      </c>
      <c r="AZ2034" t="inlineStr">
        <is>
          <t>N/A</t>
        </is>
      </c>
      <c r="BA2034" t="inlineStr">
        <is>
          <t>N/A</t>
        </is>
      </c>
      <c r="BB2034" t="inlineStr">
        <is>
          <t>N/A</t>
        </is>
      </c>
      <c r="BC2034" t="inlineStr">
        <is>
          <t>N/A</t>
        </is>
      </c>
      <c r="BD2034" t="inlineStr">
        <is>
          <t>N/A</t>
        </is>
      </c>
      <c r="BE2034" t="inlineStr">
        <is>
          <t>N/A</t>
        </is>
      </c>
    </row>
    <row r="2035">
      <c r="A2035" t="inlineStr">
        <is>
          <t>WI220375017</t>
        </is>
      </c>
      <c r="B2035" t="inlineStr">
        <is>
          <t>DATA_VALIDATION</t>
        </is>
      </c>
      <c r="C2035" t="inlineStr">
        <is>
          <t>201300022422</t>
        </is>
      </c>
      <c r="D2035" t="inlineStr">
        <is>
          <t>Folder</t>
        </is>
      </c>
      <c r="E2035" s="2">
        <f>HYPERLINK("capsilon://?command=openfolder&amp;siteaddress=FAM.docvelocity-na8.net&amp;folderid=FX1AA85774-5BA3-9E07-D774-EFF4B192296F","FX220311273")</f>
        <v>0.0</v>
      </c>
      <c r="F2035" t="inlineStr">
        <is>
          <t/>
        </is>
      </c>
      <c r="G2035" t="inlineStr">
        <is>
          <t/>
        </is>
      </c>
      <c r="H2035" t="inlineStr">
        <is>
          <t>Mailitem</t>
        </is>
      </c>
      <c r="I2035" t="inlineStr">
        <is>
          <t>MI2203770913</t>
        </is>
      </c>
      <c r="J2035" t="n">
        <v>63.0</v>
      </c>
      <c r="K2035" t="inlineStr">
        <is>
          <t>COMPLETED</t>
        </is>
      </c>
      <c r="L2035" t="inlineStr">
        <is>
          <t>MARK_AS_COMPLETED</t>
        </is>
      </c>
      <c r="M2035" t="inlineStr">
        <is>
          <t>Queue</t>
        </is>
      </c>
      <c r="N2035" t="n">
        <v>2.0</v>
      </c>
      <c r="O2035" s="1" t="n">
        <v>44644.830659722225</v>
      </c>
      <c r="P2035" s="1" t="n">
        <v>44645.22280092593</v>
      </c>
      <c r="Q2035" t="n">
        <v>33133.0</v>
      </c>
      <c r="R2035" t="n">
        <v>748.0</v>
      </c>
      <c r="S2035" t="b">
        <v>0</v>
      </c>
      <c r="T2035" t="inlineStr">
        <is>
          <t>N/A</t>
        </is>
      </c>
      <c r="U2035" t="b">
        <v>0</v>
      </c>
      <c r="V2035" t="inlineStr">
        <is>
          <t>Suraj Toradmal</t>
        </is>
      </c>
      <c r="W2035" s="1" t="n">
        <v>44644.8387037037</v>
      </c>
      <c r="X2035" t="n">
        <v>291.0</v>
      </c>
      <c r="Y2035" t="n">
        <v>84.0</v>
      </c>
      <c r="Z2035" t="n">
        <v>0.0</v>
      </c>
      <c r="AA2035" t="n">
        <v>84.0</v>
      </c>
      <c r="AB2035" t="n">
        <v>0.0</v>
      </c>
      <c r="AC2035" t="n">
        <v>41.0</v>
      </c>
      <c r="AD2035" t="n">
        <v>-21.0</v>
      </c>
      <c r="AE2035" t="n">
        <v>0.0</v>
      </c>
      <c r="AF2035" t="n">
        <v>0.0</v>
      </c>
      <c r="AG2035" t="n">
        <v>0.0</v>
      </c>
      <c r="AH2035" t="inlineStr">
        <is>
          <t>Saloni Uttekar</t>
        </is>
      </c>
      <c r="AI2035" s="1" t="n">
        <v>44645.22280092593</v>
      </c>
      <c r="AJ2035" t="n">
        <v>444.0</v>
      </c>
      <c r="AK2035" t="n">
        <v>4.0</v>
      </c>
      <c r="AL2035" t="n">
        <v>0.0</v>
      </c>
      <c r="AM2035" t="n">
        <v>4.0</v>
      </c>
      <c r="AN2035" t="n">
        <v>0.0</v>
      </c>
      <c r="AO2035" t="n">
        <v>4.0</v>
      </c>
      <c r="AP2035" t="n">
        <v>-25.0</v>
      </c>
      <c r="AQ2035" t="n">
        <v>0.0</v>
      </c>
      <c r="AR2035" t="n">
        <v>0.0</v>
      </c>
      <c r="AS2035" t="n">
        <v>0.0</v>
      </c>
      <c r="AT2035" t="inlineStr">
        <is>
          <t>N/A</t>
        </is>
      </c>
      <c r="AU2035" t="inlineStr">
        <is>
          <t>N/A</t>
        </is>
      </c>
      <c r="AV2035" t="inlineStr">
        <is>
          <t>N/A</t>
        </is>
      </c>
      <c r="AW2035" t="inlineStr">
        <is>
          <t>N/A</t>
        </is>
      </c>
      <c r="AX2035" t="inlineStr">
        <is>
          <t>N/A</t>
        </is>
      </c>
      <c r="AY2035" t="inlineStr">
        <is>
          <t>N/A</t>
        </is>
      </c>
      <c r="AZ2035" t="inlineStr">
        <is>
          <t>N/A</t>
        </is>
      </c>
      <c r="BA2035" t="inlineStr">
        <is>
          <t>N/A</t>
        </is>
      </c>
      <c r="BB2035" t="inlineStr">
        <is>
          <t>N/A</t>
        </is>
      </c>
      <c r="BC2035" t="inlineStr">
        <is>
          <t>N/A</t>
        </is>
      </c>
      <c r="BD2035" t="inlineStr">
        <is>
          <t>N/A</t>
        </is>
      </c>
      <c r="BE2035" t="inlineStr">
        <is>
          <t>N/A</t>
        </is>
      </c>
    </row>
    <row r="2036">
      <c r="A2036" t="inlineStr">
        <is>
          <t>WI220375018</t>
        </is>
      </c>
      <c r="B2036" t="inlineStr">
        <is>
          <t>DATA_VALIDATION</t>
        </is>
      </c>
      <c r="C2036" t="inlineStr">
        <is>
          <t>201300022422</t>
        </is>
      </c>
      <c r="D2036" t="inlineStr">
        <is>
          <t>Folder</t>
        </is>
      </c>
      <c r="E2036" s="2">
        <f>HYPERLINK("capsilon://?command=openfolder&amp;siteaddress=FAM.docvelocity-na8.net&amp;folderid=FX1AA85774-5BA3-9E07-D774-EFF4B192296F","FX220311273")</f>
        <v>0.0</v>
      </c>
      <c r="F2036" t="inlineStr">
        <is>
          <t/>
        </is>
      </c>
      <c r="G2036" t="inlineStr">
        <is>
          <t/>
        </is>
      </c>
      <c r="H2036" t="inlineStr">
        <is>
          <t>Mailitem</t>
        </is>
      </c>
      <c r="I2036" t="inlineStr">
        <is>
          <t>MI2203770918</t>
        </is>
      </c>
      <c r="J2036" t="n">
        <v>63.0</v>
      </c>
      <c r="K2036" t="inlineStr">
        <is>
          <t>COMPLETED</t>
        </is>
      </c>
      <c r="L2036" t="inlineStr">
        <is>
          <t>MARK_AS_COMPLETED</t>
        </is>
      </c>
      <c r="M2036" t="inlineStr">
        <is>
          <t>Queue</t>
        </is>
      </c>
      <c r="N2036" t="n">
        <v>2.0</v>
      </c>
      <c r="O2036" s="1" t="n">
        <v>44644.830775462964</v>
      </c>
      <c r="P2036" s="1" t="n">
        <v>44645.23222222222</v>
      </c>
      <c r="Q2036" t="n">
        <v>31445.0</v>
      </c>
      <c r="R2036" t="n">
        <v>3240.0</v>
      </c>
      <c r="S2036" t="b">
        <v>0</v>
      </c>
      <c r="T2036" t="inlineStr">
        <is>
          <t>N/A</t>
        </is>
      </c>
      <c r="U2036" t="b">
        <v>0</v>
      </c>
      <c r="V2036" t="inlineStr">
        <is>
          <t>Sayali Shinde</t>
        </is>
      </c>
      <c r="W2036" s="1" t="n">
        <v>44644.977951388886</v>
      </c>
      <c r="X2036" t="n">
        <v>2010.0</v>
      </c>
      <c r="Y2036" t="n">
        <v>67.0</v>
      </c>
      <c r="Z2036" t="n">
        <v>0.0</v>
      </c>
      <c r="AA2036" t="n">
        <v>67.0</v>
      </c>
      <c r="AB2036" t="n">
        <v>0.0</v>
      </c>
      <c r="AC2036" t="n">
        <v>27.0</v>
      </c>
      <c r="AD2036" t="n">
        <v>-4.0</v>
      </c>
      <c r="AE2036" t="n">
        <v>0.0</v>
      </c>
      <c r="AF2036" t="n">
        <v>0.0</v>
      </c>
      <c r="AG2036" t="n">
        <v>0.0</v>
      </c>
      <c r="AH2036" t="inlineStr">
        <is>
          <t>Ujwala Ajabe</t>
        </is>
      </c>
      <c r="AI2036" s="1" t="n">
        <v>44645.23222222222</v>
      </c>
      <c r="AJ2036" t="n">
        <v>1224.0</v>
      </c>
      <c r="AK2036" t="n">
        <v>26.0</v>
      </c>
      <c r="AL2036" t="n">
        <v>0.0</v>
      </c>
      <c r="AM2036" t="n">
        <v>26.0</v>
      </c>
      <c r="AN2036" t="n">
        <v>0.0</v>
      </c>
      <c r="AO2036" t="n">
        <v>14.0</v>
      </c>
      <c r="AP2036" t="n">
        <v>-30.0</v>
      </c>
      <c r="AQ2036" t="n">
        <v>0.0</v>
      </c>
      <c r="AR2036" t="n">
        <v>0.0</v>
      </c>
      <c r="AS2036" t="n">
        <v>0.0</v>
      </c>
      <c r="AT2036" t="inlineStr">
        <is>
          <t>N/A</t>
        </is>
      </c>
      <c r="AU2036" t="inlineStr">
        <is>
          <t>N/A</t>
        </is>
      </c>
      <c r="AV2036" t="inlineStr">
        <is>
          <t>N/A</t>
        </is>
      </c>
      <c r="AW2036" t="inlineStr">
        <is>
          <t>N/A</t>
        </is>
      </c>
      <c r="AX2036" t="inlineStr">
        <is>
          <t>N/A</t>
        </is>
      </c>
      <c r="AY2036" t="inlineStr">
        <is>
          <t>N/A</t>
        </is>
      </c>
      <c r="AZ2036" t="inlineStr">
        <is>
          <t>N/A</t>
        </is>
      </c>
      <c r="BA2036" t="inlineStr">
        <is>
          <t>N/A</t>
        </is>
      </c>
      <c r="BB2036" t="inlineStr">
        <is>
          <t>N/A</t>
        </is>
      </c>
      <c r="BC2036" t="inlineStr">
        <is>
          <t>N/A</t>
        </is>
      </c>
      <c r="BD2036" t="inlineStr">
        <is>
          <t>N/A</t>
        </is>
      </c>
      <c r="BE2036" t="inlineStr">
        <is>
          <t>N/A</t>
        </is>
      </c>
    </row>
    <row r="2037">
      <c r="A2037" t="inlineStr">
        <is>
          <t>WI220375019</t>
        </is>
      </c>
      <c r="B2037" t="inlineStr">
        <is>
          <t>DATA_VALIDATION</t>
        </is>
      </c>
      <c r="C2037" t="inlineStr">
        <is>
          <t>201300022422</t>
        </is>
      </c>
      <c r="D2037" t="inlineStr">
        <is>
          <t>Folder</t>
        </is>
      </c>
      <c r="E2037" s="2">
        <f>HYPERLINK("capsilon://?command=openfolder&amp;siteaddress=FAM.docvelocity-na8.net&amp;folderid=FX1AA85774-5BA3-9E07-D774-EFF4B192296F","FX220311273")</f>
        <v>0.0</v>
      </c>
      <c r="F2037" t="inlineStr">
        <is>
          <t/>
        </is>
      </c>
      <c r="G2037" t="inlineStr">
        <is>
          <t/>
        </is>
      </c>
      <c r="H2037" t="inlineStr">
        <is>
          <t>Mailitem</t>
        </is>
      </c>
      <c r="I2037" t="inlineStr">
        <is>
          <t>MI2203770927</t>
        </is>
      </c>
      <c r="J2037" t="n">
        <v>28.0</v>
      </c>
      <c r="K2037" t="inlineStr">
        <is>
          <t>COMPLETED</t>
        </is>
      </c>
      <c r="L2037" t="inlineStr">
        <is>
          <t>MARK_AS_COMPLETED</t>
        </is>
      </c>
      <c r="M2037" t="inlineStr">
        <is>
          <t>Queue</t>
        </is>
      </c>
      <c r="N2037" t="n">
        <v>2.0</v>
      </c>
      <c r="O2037" s="1" t="n">
        <v>44644.831342592595</v>
      </c>
      <c r="P2037" s="1" t="n">
        <v>44645.22046296296</v>
      </c>
      <c r="Q2037" t="n">
        <v>33170.0</v>
      </c>
      <c r="R2037" t="n">
        <v>450.0</v>
      </c>
      <c r="S2037" t="b">
        <v>0</v>
      </c>
      <c r="T2037" t="inlineStr">
        <is>
          <t>N/A</t>
        </is>
      </c>
      <c r="U2037" t="b">
        <v>0</v>
      </c>
      <c r="V2037" t="inlineStr">
        <is>
          <t>Deepika Dutta</t>
        </is>
      </c>
      <c r="W2037" s="1" t="n">
        <v>44644.95849537037</v>
      </c>
      <c r="X2037" t="n">
        <v>278.0</v>
      </c>
      <c r="Y2037" t="n">
        <v>21.0</v>
      </c>
      <c r="Z2037" t="n">
        <v>0.0</v>
      </c>
      <c r="AA2037" t="n">
        <v>21.0</v>
      </c>
      <c r="AB2037" t="n">
        <v>0.0</v>
      </c>
      <c r="AC2037" t="n">
        <v>1.0</v>
      </c>
      <c r="AD2037" t="n">
        <v>7.0</v>
      </c>
      <c r="AE2037" t="n">
        <v>0.0</v>
      </c>
      <c r="AF2037" t="n">
        <v>0.0</v>
      </c>
      <c r="AG2037" t="n">
        <v>0.0</v>
      </c>
      <c r="AH2037" t="inlineStr">
        <is>
          <t>Hemanshi Deshlahara</t>
        </is>
      </c>
      <c r="AI2037" s="1" t="n">
        <v>44645.22046296296</v>
      </c>
      <c r="AJ2037" t="n">
        <v>172.0</v>
      </c>
      <c r="AK2037" t="n">
        <v>0.0</v>
      </c>
      <c r="AL2037" t="n">
        <v>0.0</v>
      </c>
      <c r="AM2037" t="n">
        <v>0.0</v>
      </c>
      <c r="AN2037" t="n">
        <v>0.0</v>
      </c>
      <c r="AO2037" t="n">
        <v>1.0</v>
      </c>
      <c r="AP2037" t="n">
        <v>7.0</v>
      </c>
      <c r="AQ2037" t="n">
        <v>0.0</v>
      </c>
      <c r="AR2037" t="n">
        <v>0.0</v>
      </c>
      <c r="AS2037" t="n">
        <v>0.0</v>
      </c>
      <c r="AT2037" t="inlineStr">
        <is>
          <t>N/A</t>
        </is>
      </c>
      <c r="AU2037" t="inlineStr">
        <is>
          <t>N/A</t>
        </is>
      </c>
      <c r="AV2037" t="inlineStr">
        <is>
          <t>N/A</t>
        </is>
      </c>
      <c r="AW2037" t="inlineStr">
        <is>
          <t>N/A</t>
        </is>
      </c>
      <c r="AX2037" t="inlineStr">
        <is>
          <t>N/A</t>
        </is>
      </c>
      <c r="AY2037" t="inlineStr">
        <is>
          <t>N/A</t>
        </is>
      </c>
      <c r="AZ2037" t="inlineStr">
        <is>
          <t>N/A</t>
        </is>
      </c>
      <c r="BA2037" t="inlineStr">
        <is>
          <t>N/A</t>
        </is>
      </c>
      <c r="BB2037" t="inlineStr">
        <is>
          <t>N/A</t>
        </is>
      </c>
      <c r="BC2037" t="inlineStr">
        <is>
          <t>N/A</t>
        </is>
      </c>
      <c r="BD2037" t="inlineStr">
        <is>
          <t>N/A</t>
        </is>
      </c>
      <c r="BE2037" t="inlineStr">
        <is>
          <t>N/A</t>
        </is>
      </c>
    </row>
    <row r="2038">
      <c r="A2038" t="inlineStr">
        <is>
          <t>WI220375096</t>
        </is>
      </c>
      <c r="B2038" t="inlineStr">
        <is>
          <t>DATA_VALIDATION</t>
        </is>
      </c>
      <c r="C2038" t="inlineStr">
        <is>
          <t>201348000401</t>
        </is>
      </c>
      <c r="D2038" t="inlineStr">
        <is>
          <t>Folder</t>
        </is>
      </c>
      <c r="E2038" s="2">
        <f>HYPERLINK("capsilon://?command=openfolder&amp;siteaddress=FAM.docvelocity-na8.net&amp;folderid=FX6BB269BC-BA8C-55CC-9B70-FE2A5864CDE9","FX22034052")</f>
        <v>0.0</v>
      </c>
      <c r="F2038" t="inlineStr">
        <is>
          <t/>
        </is>
      </c>
      <c r="G2038" t="inlineStr">
        <is>
          <t/>
        </is>
      </c>
      <c r="H2038" t="inlineStr">
        <is>
          <t>Mailitem</t>
        </is>
      </c>
      <c r="I2038" t="inlineStr">
        <is>
          <t>MI2203772283</t>
        </is>
      </c>
      <c r="J2038" t="n">
        <v>0.0</v>
      </c>
      <c r="K2038" t="inlineStr">
        <is>
          <t>COMPLETED</t>
        </is>
      </c>
      <c r="L2038" t="inlineStr">
        <is>
          <t>MARK_AS_COMPLETED</t>
        </is>
      </c>
      <c r="M2038" t="inlineStr">
        <is>
          <t>Queue</t>
        </is>
      </c>
      <c r="N2038" t="n">
        <v>2.0</v>
      </c>
      <c r="O2038" s="1" t="n">
        <v>44644.920069444444</v>
      </c>
      <c r="P2038" s="1" t="n">
        <v>44645.22288194444</v>
      </c>
      <c r="Q2038" t="n">
        <v>24037.0</v>
      </c>
      <c r="R2038" t="n">
        <v>2126.0</v>
      </c>
      <c r="S2038" t="b">
        <v>0</v>
      </c>
      <c r="T2038" t="inlineStr">
        <is>
          <t>N/A</t>
        </is>
      </c>
      <c r="U2038" t="b">
        <v>0</v>
      </c>
      <c r="V2038" t="inlineStr">
        <is>
          <t>Deepika Dutta</t>
        </is>
      </c>
      <c r="W2038" s="1" t="n">
        <v>44644.97950231482</v>
      </c>
      <c r="X2038" t="n">
        <v>1814.0</v>
      </c>
      <c r="Y2038" t="n">
        <v>52.0</v>
      </c>
      <c r="Z2038" t="n">
        <v>0.0</v>
      </c>
      <c r="AA2038" t="n">
        <v>52.0</v>
      </c>
      <c r="AB2038" t="n">
        <v>0.0</v>
      </c>
      <c r="AC2038" t="n">
        <v>26.0</v>
      </c>
      <c r="AD2038" t="n">
        <v>-52.0</v>
      </c>
      <c r="AE2038" t="n">
        <v>0.0</v>
      </c>
      <c r="AF2038" t="n">
        <v>0.0</v>
      </c>
      <c r="AG2038" t="n">
        <v>0.0</v>
      </c>
      <c r="AH2038" t="inlineStr">
        <is>
          <t>Supriya Khape</t>
        </is>
      </c>
      <c r="AI2038" s="1" t="n">
        <v>44645.22288194444</v>
      </c>
      <c r="AJ2038" t="n">
        <v>312.0</v>
      </c>
      <c r="AK2038" t="n">
        <v>0.0</v>
      </c>
      <c r="AL2038" t="n">
        <v>0.0</v>
      </c>
      <c r="AM2038" t="n">
        <v>0.0</v>
      </c>
      <c r="AN2038" t="n">
        <v>0.0</v>
      </c>
      <c r="AO2038" t="n">
        <v>0.0</v>
      </c>
      <c r="AP2038" t="n">
        <v>-52.0</v>
      </c>
      <c r="AQ2038" t="n">
        <v>0.0</v>
      </c>
      <c r="AR2038" t="n">
        <v>0.0</v>
      </c>
      <c r="AS2038" t="n">
        <v>0.0</v>
      </c>
      <c r="AT2038" t="inlineStr">
        <is>
          <t>N/A</t>
        </is>
      </c>
      <c r="AU2038" t="inlineStr">
        <is>
          <t>N/A</t>
        </is>
      </c>
      <c r="AV2038" t="inlineStr">
        <is>
          <t>N/A</t>
        </is>
      </c>
      <c r="AW2038" t="inlineStr">
        <is>
          <t>N/A</t>
        </is>
      </c>
      <c r="AX2038" t="inlineStr">
        <is>
          <t>N/A</t>
        </is>
      </c>
      <c r="AY2038" t="inlineStr">
        <is>
          <t>N/A</t>
        </is>
      </c>
      <c r="AZ2038" t="inlineStr">
        <is>
          <t>N/A</t>
        </is>
      </c>
      <c r="BA2038" t="inlineStr">
        <is>
          <t>N/A</t>
        </is>
      </c>
      <c r="BB2038" t="inlineStr">
        <is>
          <t>N/A</t>
        </is>
      </c>
      <c r="BC2038" t="inlineStr">
        <is>
          <t>N/A</t>
        </is>
      </c>
      <c r="BD2038" t="inlineStr">
        <is>
          <t>N/A</t>
        </is>
      </c>
      <c r="BE2038" t="inlineStr">
        <is>
          <t>N/A</t>
        </is>
      </c>
    </row>
    <row r="2039">
      <c r="A2039" t="inlineStr">
        <is>
          <t>WI220375148</t>
        </is>
      </c>
      <c r="B2039" t="inlineStr">
        <is>
          <t>DATA_VALIDATION</t>
        </is>
      </c>
      <c r="C2039" t="inlineStr">
        <is>
          <t>201110012623</t>
        </is>
      </c>
      <c r="D2039" t="inlineStr">
        <is>
          <t>Folder</t>
        </is>
      </c>
      <c r="E2039" s="2">
        <f>HYPERLINK("capsilon://?command=openfolder&amp;siteaddress=FAM.docvelocity-na8.net&amp;folderid=FX3846641C-6A35-31AB-D0D4-B609E09561B7","FX22039206")</f>
        <v>0.0</v>
      </c>
      <c r="F2039" t="inlineStr">
        <is>
          <t/>
        </is>
      </c>
      <c r="G2039" t="inlineStr">
        <is>
          <t/>
        </is>
      </c>
      <c r="H2039" t="inlineStr">
        <is>
          <t>Mailitem</t>
        </is>
      </c>
      <c r="I2039" t="inlineStr">
        <is>
          <t>MI2203772987</t>
        </is>
      </c>
      <c r="J2039" t="n">
        <v>28.0</v>
      </c>
      <c r="K2039" t="inlineStr">
        <is>
          <t>COMPLETED</t>
        </is>
      </c>
      <c r="L2039" t="inlineStr">
        <is>
          <t>MARK_AS_COMPLETED</t>
        </is>
      </c>
      <c r="M2039" t="inlineStr">
        <is>
          <t>Queue</t>
        </is>
      </c>
      <c r="N2039" t="n">
        <v>2.0</v>
      </c>
      <c r="O2039" s="1" t="n">
        <v>44645.004212962966</v>
      </c>
      <c r="P2039" s="1" t="n">
        <v>44645.22231481481</v>
      </c>
      <c r="Q2039" t="n">
        <v>18162.0</v>
      </c>
      <c r="R2039" t="n">
        <v>682.0</v>
      </c>
      <c r="S2039" t="b">
        <v>0</v>
      </c>
      <c r="T2039" t="inlineStr">
        <is>
          <t>N/A</t>
        </is>
      </c>
      <c r="U2039" t="b">
        <v>0</v>
      </c>
      <c r="V2039" t="inlineStr">
        <is>
          <t>Malleshwari Bonla</t>
        </is>
      </c>
      <c r="W2039" s="1" t="n">
        <v>44645.01587962963</v>
      </c>
      <c r="X2039" t="n">
        <v>482.0</v>
      </c>
      <c r="Y2039" t="n">
        <v>21.0</v>
      </c>
      <c r="Z2039" t="n">
        <v>0.0</v>
      </c>
      <c r="AA2039" t="n">
        <v>21.0</v>
      </c>
      <c r="AB2039" t="n">
        <v>0.0</v>
      </c>
      <c r="AC2039" t="n">
        <v>1.0</v>
      </c>
      <c r="AD2039" t="n">
        <v>7.0</v>
      </c>
      <c r="AE2039" t="n">
        <v>0.0</v>
      </c>
      <c r="AF2039" t="n">
        <v>0.0</v>
      </c>
      <c r="AG2039" t="n">
        <v>0.0</v>
      </c>
      <c r="AH2039" t="inlineStr">
        <is>
          <t>Hemanshi Deshlahara</t>
        </is>
      </c>
      <c r="AI2039" s="1" t="n">
        <v>44645.22231481481</v>
      </c>
      <c r="AJ2039" t="n">
        <v>159.0</v>
      </c>
      <c r="AK2039" t="n">
        <v>0.0</v>
      </c>
      <c r="AL2039" t="n">
        <v>0.0</v>
      </c>
      <c r="AM2039" t="n">
        <v>0.0</v>
      </c>
      <c r="AN2039" t="n">
        <v>0.0</v>
      </c>
      <c r="AO2039" t="n">
        <v>0.0</v>
      </c>
      <c r="AP2039" t="n">
        <v>7.0</v>
      </c>
      <c r="AQ2039" t="n">
        <v>0.0</v>
      </c>
      <c r="AR2039" t="n">
        <v>0.0</v>
      </c>
      <c r="AS2039" t="n">
        <v>0.0</v>
      </c>
      <c r="AT2039" t="inlineStr">
        <is>
          <t>N/A</t>
        </is>
      </c>
      <c r="AU2039" t="inlineStr">
        <is>
          <t>N/A</t>
        </is>
      </c>
      <c r="AV2039" t="inlineStr">
        <is>
          <t>N/A</t>
        </is>
      </c>
      <c r="AW2039" t="inlineStr">
        <is>
          <t>N/A</t>
        </is>
      </c>
      <c r="AX2039" t="inlineStr">
        <is>
          <t>N/A</t>
        </is>
      </c>
      <c r="AY2039" t="inlineStr">
        <is>
          <t>N/A</t>
        </is>
      </c>
      <c r="AZ2039" t="inlineStr">
        <is>
          <t>N/A</t>
        </is>
      </c>
      <c r="BA2039" t="inlineStr">
        <is>
          <t>N/A</t>
        </is>
      </c>
      <c r="BB2039" t="inlineStr">
        <is>
          <t>N/A</t>
        </is>
      </c>
      <c r="BC2039" t="inlineStr">
        <is>
          <t>N/A</t>
        </is>
      </c>
      <c r="BD2039" t="inlineStr">
        <is>
          <t>N/A</t>
        </is>
      </c>
      <c r="BE2039" t="inlineStr">
        <is>
          <t>N/A</t>
        </is>
      </c>
    </row>
    <row r="2040">
      <c r="A2040" t="inlineStr">
        <is>
          <t>WI22037528</t>
        </is>
      </c>
      <c r="B2040" t="inlineStr">
        <is>
          <t>DATA_VALIDATION</t>
        </is>
      </c>
      <c r="C2040" t="inlineStr">
        <is>
          <t>201300021869</t>
        </is>
      </c>
      <c r="D2040" t="inlineStr">
        <is>
          <t>Folder</t>
        </is>
      </c>
      <c r="E2040" s="2">
        <f>HYPERLINK("capsilon://?command=openfolder&amp;siteaddress=FAM.docvelocity-na8.net&amp;folderid=FX1802F325-5C73-785B-7449-C1E8DEB5C2D9","FX2203783")</f>
        <v>0.0</v>
      </c>
      <c r="F2040" t="inlineStr">
        <is>
          <t/>
        </is>
      </c>
      <c r="G2040" t="inlineStr">
        <is>
          <t/>
        </is>
      </c>
      <c r="H2040" t="inlineStr">
        <is>
          <t>Mailitem</t>
        </is>
      </c>
      <c r="I2040" t="inlineStr">
        <is>
          <t>MI220376828</t>
        </is>
      </c>
      <c r="J2040" t="n">
        <v>0.0</v>
      </c>
      <c r="K2040" t="inlineStr">
        <is>
          <t>COMPLETED</t>
        </is>
      </c>
      <c r="L2040" t="inlineStr">
        <is>
          <t>MARK_AS_COMPLETED</t>
        </is>
      </c>
      <c r="M2040" t="inlineStr">
        <is>
          <t>Queue</t>
        </is>
      </c>
      <c r="N2040" t="n">
        <v>2.0</v>
      </c>
      <c r="O2040" s="1" t="n">
        <v>44622.67072916667</v>
      </c>
      <c r="P2040" s="1" t="n">
        <v>44622.727268518516</v>
      </c>
      <c r="Q2040" t="n">
        <v>2342.0</v>
      </c>
      <c r="R2040" t="n">
        <v>2543.0</v>
      </c>
      <c r="S2040" t="b">
        <v>0</v>
      </c>
      <c r="T2040" t="inlineStr">
        <is>
          <t>N/A</t>
        </is>
      </c>
      <c r="U2040" t="b">
        <v>1</v>
      </c>
      <c r="V2040" t="inlineStr">
        <is>
          <t>Ketan Pathak</t>
        </is>
      </c>
      <c r="W2040" s="1" t="n">
        <v>44622.69013888889</v>
      </c>
      <c r="X2040" t="n">
        <v>1388.0</v>
      </c>
      <c r="Y2040" t="n">
        <v>192.0</v>
      </c>
      <c r="Z2040" t="n">
        <v>0.0</v>
      </c>
      <c r="AA2040" t="n">
        <v>192.0</v>
      </c>
      <c r="AB2040" t="n">
        <v>0.0</v>
      </c>
      <c r="AC2040" t="n">
        <v>117.0</v>
      </c>
      <c r="AD2040" t="n">
        <v>-192.0</v>
      </c>
      <c r="AE2040" t="n">
        <v>0.0</v>
      </c>
      <c r="AF2040" t="n">
        <v>0.0</v>
      </c>
      <c r="AG2040" t="n">
        <v>0.0</v>
      </c>
      <c r="AH2040" t="inlineStr">
        <is>
          <t>Ashish Sutar</t>
        </is>
      </c>
      <c r="AI2040" s="1" t="n">
        <v>44622.727268518516</v>
      </c>
      <c r="AJ2040" t="n">
        <v>1055.0</v>
      </c>
      <c r="AK2040" t="n">
        <v>0.0</v>
      </c>
      <c r="AL2040" t="n">
        <v>0.0</v>
      </c>
      <c r="AM2040" t="n">
        <v>0.0</v>
      </c>
      <c r="AN2040" t="n">
        <v>0.0</v>
      </c>
      <c r="AO2040" t="n">
        <v>0.0</v>
      </c>
      <c r="AP2040" t="n">
        <v>-192.0</v>
      </c>
      <c r="AQ2040" t="n">
        <v>0.0</v>
      </c>
      <c r="AR2040" t="n">
        <v>0.0</v>
      </c>
      <c r="AS2040" t="n">
        <v>0.0</v>
      </c>
      <c r="AT2040" t="inlineStr">
        <is>
          <t>N/A</t>
        </is>
      </c>
      <c r="AU2040" t="inlineStr">
        <is>
          <t>N/A</t>
        </is>
      </c>
      <c r="AV2040" t="inlineStr">
        <is>
          <t>N/A</t>
        </is>
      </c>
      <c r="AW2040" t="inlineStr">
        <is>
          <t>N/A</t>
        </is>
      </c>
      <c r="AX2040" t="inlineStr">
        <is>
          <t>N/A</t>
        </is>
      </c>
      <c r="AY2040" t="inlineStr">
        <is>
          <t>N/A</t>
        </is>
      </c>
      <c r="AZ2040" t="inlineStr">
        <is>
          <t>N/A</t>
        </is>
      </c>
      <c r="BA2040" t="inlineStr">
        <is>
          <t>N/A</t>
        </is>
      </c>
      <c r="BB2040" t="inlineStr">
        <is>
          <t>N/A</t>
        </is>
      </c>
      <c r="BC2040" t="inlineStr">
        <is>
          <t>N/A</t>
        </is>
      </c>
      <c r="BD2040" t="inlineStr">
        <is>
          <t>N/A</t>
        </is>
      </c>
      <c r="BE2040" t="inlineStr">
        <is>
          <t>N/A</t>
        </is>
      </c>
    </row>
    <row r="2041">
      <c r="A2041" t="inlineStr">
        <is>
          <t>WI220375297</t>
        </is>
      </c>
      <c r="B2041" t="inlineStr">
        <is>
          <t>DATA_VALIDATION</t>
        </is>
      </c>
      <c r="C2041" t="inlineStr">
        <is>
          <t>201330006003</t>
        </is>
      </c>
      <c r="D2041" t="inlineStr">
        <is>
          <t>Folder</t>
        </is>
      </c>
      <c r="E2041" s="2">
        <f>HYPERLINK("capsilon://?command=openfolder&amp;siteaddress=FAM.docvelocity-na8.net&amp;folderid=FXD8BB2ED7-C9C8-406D-3115-28DADD7B7916","FX220310215")</f>
        <v>0.0</v>
      </c>
      <c r="F2041" t="inlineStr">
        <is>
          <t/>
        </is>
      </c>
      <c r="G2041" t="inlineStr">
        <is>
          <t/>
        </is>
      </c>
      <c r="H2041" t="inlineStr">
        <is>
          <t>Mailitem</t>
        </is>
      </c>
      <c r="I2041" t="inlineStr">
        <is>
          <t>MI2203774946</t>
        </is>
      </c>
      <c r="J2041" t="n">
        <v>0.0</v>
      </c>
      <c r="K2041" t="inlineStr">
        <is>
          <t>COMPLETED</t>
        </is>
      </c>
      <c r="L2041" t="inlineStr">
        <is>
          <t>MARK_AS_COMPLETED</t>
        </is>
      </c>
      <c r="M2041" t="inlineStr">
        <is>
          <t>Queue</t>
        </is>
      </c>
      <c r="N2041" t="n">
        <v>2.0</v>
      </c>
      <c r="O2041" s="1" t="n">
        <v>44645.35398148148</v>
      </c>
      <c r="P2041" s="1" t="n">
        <v>44645.379016203704</v>
      </c>
      <c r="Q2041" t="n">
        <v>848.0</v>
      </c>
      <c r="R2041" t="n">
        <v>1315.0</v>
      </c>
      <c r="S2041" t="b">
        <v>0</v>
      </c>
      <c r="T2041" t="inlineStr">
        <is>
          <t>N/A</t>
        </is>
      </c>
      <c r="U2041" t="b">
        <v>0</v>
      </c>
      <c r="V2041" t="inlineStr">
        <is>
          <t>Rituja Bhuse</t>
        </is>
      </c>
      <c r="W2041" s="1" t="n">
        <v>44645.36618055555</v>
      </c>
      <c r="X2041" t="n">
        <v>475.0</v>
      </c>
      <c r="Y2041" t="n">
        <v>52.0</v>
      </c>
      <c r="Z2041" t="n">
        <v>0.0</v>
      </c>
      <c r="AA2041" t="n">
        <v>52.0</v>
      </c>
      <c r="AB2041" t="n">
        <v>0.0</v>
      </c>
      <c r="AC2041" t="n">
        <v>37.0</v>
      </c>
      <c r="AD2041" t="n">
        <v>-52.0</v>
      </c>
      <c r="AE2041" t="n">
        <v>0.0</v>
      </c>
      <c r="AF2041" t="n">
        <v>0.0</v>
      </c>
      <c r="AG2041" t="n">
        <v>0.0</v>
      </c>
      <c r="AH2041" t="inlineStr">
        <is>
          <t>Ujwala Ajabe</t>
        </is>
      </c>
      <c r="AI2041" s="1" t="n">
        <v>44645.379016203704</v>
      </c>
      <c r="AJ2041" t="n">
        <v>769.0</v>
      </c>
      <c r="AK2041" t="n">
        <v>5.0</v>
      </c>
      <c r="AL2041" t="n">
        <v>0.0</v>
      </c>
      <c r="AM2041" t="n">
        <v>5.0</v>
      </c>
      <c r="AN2041" t="n">
        <v>0.0</v>
      </c>
      <c r="AO2041" t="n">
        <v>4.0</v>
      </c>
      <c r="AP2041" t="n">
        <v>-57.0</v>
      </c>
      <c r="AQ2041" t="n">
        <v>0.0</v>
      </c>
      <c r="AR2041" t="n">
        <v>0.0</v>
      </c>
      <c r="AS2041" t="n">
        <v>0.0</v>
      </c>
      <c r="AT2041" t="inlineStr">
        <is>
          <t>N/A</t>
        </is>
      </c>
      <c r="AU2041" t="inlineStr">
        <is>
          <t>N/A</t>
        </is>
      </c>
      <c r="AV2041" t="inlineStr">
        <is>
          <t>N/A</t>
        </is>
      </c>
      <c r="AW2041" t="inlineStr">
        <is>
          <t>N/A</t>
        </is>
      </c>
      <c r="AX2041" t="inlineStr">
        <is>
          <t>N/A</t>
        </is>
      </c>
      <c r="AY2041" t="inlineStr">
        <is>
          <t>N/A</t>
        </is>
      </c>
      <c r="AZ2041" t="inlineStr">
        <is>
          <t>N/A</t>
        </is>
      </c>
      <c r="BA2041" t="inlineStr">
        <is>
          <t>N/A</t>
        </is>
      </c>
      <c r="BB2041" t="inlineStr">
        <is>
          <t>N/A</t>
        </is>
      </c>
      <c r="BC2041" t="inlineStr">
        <is>
          <t>N/A</t>
        </is>
      </c>
      <c r="BD2041" t="inlineStr">
        <is>
          <t>N/A</t>
        </is>
      </c>
      <c r="BE2041" t="inlineStr">
        <is>
          <t>N/A</t>
        </is>
      </c>
    </row>
    <row r="2042">
      <c r="A2042" t="inlineStr">
        <is>
          <t>WI22037557</t>
        </is>
      </c>
      <c r="B2042" t="inlineStr">
        <is>
          <t>DATA_VALIDATION</t>
        </is>
      </c>
      <c r="C2042" t="inlineStr">
        <is>
          <t>201330005551</t>
        </is>
      </c>
      <c r="D2042" t="inlineStr">
        <is>
          <t>Folder</t>
        </is>
      </c>
      <c r="E2042" s="2">
        <f>HYPERLINK("capsilon://?command=openfolder&amp;siteaddress=FAM.docvelocity-na8.net&amp;folderid=FX8102AA24-54AD-DA4F-112A-9DE0B1FE3D60","FX2203372")</f>
        <v>0.0</v>
      </c>
      <c r="F2042" t="inlineStr">
        <is>
          <t/>
        </is>
      </c>
      <c r="G2042" t="inlineStr">
        <is>
          <t/>
        </is>
      </c>
      <c r="H2042" t="inlineStr">
        <is>
          <t>Mailitem</t>
        </is>
      </c>
      <c r="I2042" t="inlineStr">
        <is>
          <t>MI220380615</t>
        </is>
      </c>
      <c r="J2042" t="n">
        <v>0.0</v>
      </c>
      <c r="K2042" t="inlineStr">
        <is>
          <t>COMPLETED</t>
        </is>
      </c>
      <c r="L2042" t="inlineStr">
        <is>
          <t>MARK_AS_COMPLETED</t>
        </is>
      </c>
      <c r="M2042" t="inlineStr">
        <is>
          <t>Queue</t>
        </is>
      </c>
      <c r="N2042" t="n">
        <v>1.0</v>
      </c>
      <c r="O2042" s="1" t="n">
        <v>44622.67438657407</v>
      </c>
      <c r="P2042" s="1" t="n">
        <v>44622.698796296296</v>
      </c>
      <c r="Q2042" t="n">
        <v>1441.0</v>
      </c>
      <c r="R2042" t="n">
        <v>668.0</v>
      </c>
      <c r="S2042" t="b">
        <v>0</v>
      </c>
      <c r="T2042" t="inlineStr">
        <is>
          <t>N/A</t>
        </is>
      </c>
      <c r="U2042" t="b">
        <v>0</v>
      </c>
      <c r="V2042" t="inlineStr">
        <is>
          <t>Prajakta Jagannath Mane</t>
        </is>
      </c>
      <c r="W2042" s="1" t="n">
        <v>44622.698796296296</v>
      </c>
      <c r="X2042" t="n">
        <v>506.0</v>
      </c>
      <c r="Y2042" t="n">
        <v>0.0</v>
      </c>
      <c r="Z2042" t="n">
        <v>0.0</v>
      </c>
      <c r="AA2042" t="n">
        <v>0.0</v>
      </c>
      <c r="AB2042" t="n">
        <v>0.0</v>
      </c>
      <c r="AC2042" t="n">
        <v>0.0</v>
      </c>
      <c r="AD2042" t="n">
        <v>0.0</v>
      </c>
      <c r="AE2042" t="n">
        <v>0.0</v>
      </c>
      <c r="AF2042" t="n">
        <v>0.0</v>
      </c>
      <c r="AG2042" t="n">
        <v>34.0</v>
      </c>
      <c r="AH2042" t="inlineStr">
        <is>
          <t>N/A</t>
        </is>
      </c>
      <c r="AI2042" t="inlineStr">
        <is>
          <t>N/A</t>
        </is>
      </c>
      <c r="AJ2042" t="inlineStr">
        <is>
          <t>N/A</t>
        </is>
      </c>
      <c r="AK2042" t="inlineStr">
        <is>
          <t>N/A</t>
        </is>
      </c>
      <c r="AL2042" t="inlineStr">
        <is>
          <t>N/A</t>
        </is>
      </c>
      <c r="AM2042" t="inlineStr">
        <is>
          <t>N/A</t>
        </is>
      </c>
      <c r="AN2042" t="inlineStr">
        <is>
          <t>N/A</t>
        </is>
      </c>
      <c r="AO2042" t="inlineStr">
        <is>
          <t>N/A</t>
        </is>
      </c>
      <c r="AP2042" t="inlineStr">
        <is>
          <t>N/A</t>
        </is>
      </c>
      <c r="AQ2042" t="inlineStr">
        <is>
          <t>N/A</t>
        </is>
      </c>
      <c r="AR2042" t="inlineStr">
        <is>
          <t>N/A</t>
        </is>
      </c>
      <c r="AS2042" t="inlineStr">
        <is>
          <t>N/A</t>
        </is>
      </c>
      <c r="AT2042" t="inlineStr">
        <is>
          <t>N/A</t>
        </is>
      </c>
      <c r="AU2042" t="inlineStr">
        <is>
          <t>N/A</t>
        </is>
      </c>
      <c r="AV2042" t="inlineStr">
        <is>
          <t>N/A</t>
        </is>
      </c>
      <c r="AW2042" t="inlineStr">
        <is>
          <t>N/A</t>
        </is>
      </c>
      <c r="AX2042" t="inlineStr">
        <is>
          <t>N/A</t>
        </is>
      </c>
      <c r="AY2042" t="inlineStr">
        <is>
          <t>N/A</t>
        </is>
      </c>
      <c r="AZ2042" t="inlineStr">
        <is>
          <t>N/A</t>
        </is>
      </c>
      <c r="BA2042" t="inlineStr">
        <is>
          <t>N/A</t>
        </is>
      </c>
      <c r="BB2042" t="inlineStr">
        <is>
          <t>N/A</t>
        </is>
      </c>
      <c r="BC2042" t="inlineStr">
        <is>
          <t>N/A</t>
        </is>
      </c>
      <c r="BD2042" t="inlineStr">
        <is>
          <t>N/A</t>
        </is>
      </c>
      <c r="BE2042" t="inlineStr">
        <is>
          <t>N/A</t>
        </is>
      </c>
    </row>
    <row r="2043">
      <c r="A2043" t="inlineStr">
        <is>
          <t>WI22037590</t>
        </is>
      </c>
      <c r="B2043" t="inlineStr">
        <is>
          <t>DATA_VALIDATION</t>
        </is>
      </c>
      <c r="C2043" t="inlineStr">
        <is>
          <t>201308008203</t>
        </is>
      </c>
      <c r="D2043" t="inlineStr">
        <is>
          <t>Folder</t>
        </is>
      </c>
      <c r="E2043" s="2">
        <f>HYPERLINK("capsilon://?command=openfolder&amp;siteaddress=FAM.docvelocity-na8.net&amp;folderid=FX960782CD-2714-F6AA-57F6-AA7388611683","FX220210286")</f>
        <v>0.0</v>
      </c>
      <c r="F2043" t="inlineStr">
        <is>
          <t/>
        </is>
      </c>
      <c r="G2043" t="inlineStr">
        <is>
          <t/>
        </is>
      </c>
      <c r="H2043" t="inlineStr">
        <is>
          <t>Mailitem</t>
        </is>
      </c>
      <c r="I2043" t="inlineStr">
        <is>
          <t>MI220381028</t>
        </is>
      </c>
      <c r="J2043" t="n">
        <v>0.0</v>
      </c>
      <c r="K2043" t="inlineStr">
        <is>
          <t>COMPLETED</t>
        </is>
      </c>
      <c r="L2043" t="inlineStr">
        <is>
          <t>MARK_AS_COMPLETED</t>
        </is>
      </c>
      <c r="M2043" t="inlineStr">
        <is>
          <t>Queue</t>
        </is>
      </c>
      <c r="N2043" t="n">
        <v>1.0</v>
      </c>
      <c r="O2043" s="1" t="n">
        <v>44622.67722222222</v>
      </c>
      <c r="P2043" s="1" t="n">
        <v>44622.70116898148</v>
      </c>
      <c r="Q2043" t="n">
        <v>1872.0</v>
      </c>
      <c r="R2043" t="n">
        <v>197.0</v>
      </c>
      <c r="S2043" t="b">
        <v>0</v>
      </c>
      <c r="T2043" t="inlineStr">
        <is>
          <t>N/A</t>
        </is>
      </c>
      <c r="U2043" t="b">
        <v>0</v>
      </c>
      <c r="V2043" t="inlineStr">
        <is>
          <t>Prajakta Jagannath Mane</t>
        </is>
      </c>
      <c r="W2043" s="1" t="n">
        <v>44622.70116898148</v>
      </c>
      <c r="X2043" t="n">
        <v>103.0</v>
      </c>
      <c r="Y2043" t="n">
        <v>0.0</v>
      </c>
      <c r="Z2043" t="n">
        <v>0.0</v>
      </c>
      <c r="AA2043" t="n">
        <v>0.0</v>
      </c>
      <c r="AB2043" t="n">
        <v>0.0</v>
      </c>
      <c r="AC2043" t="n">
        <v>0.0</v>
      </c>
      <c r="AD2043" t="n">
        <v>0.0</v>
      </c>
      <c r="AE2043" t="n">
        <v>37.0</v>
      </c>
      <c r="AF2043" t="n">
        <v>0.0</v>
      </c>
      <c r="AG2043" t="n">
        <v>3.0</v>
      </c>
      <c r="AH2043" t="inlineStr">
        <is>
          <t>N/A</t>
        </is>
      </c>
      <c r="AI2043" t="inlineStr">
        <is>
          <t>N/A</t>
        </is>
      </c>
      <c r="AJ2043" t="inlineStr">
        <is>
          <t>N/A</t>
        </is>
      </c>
      <c r="AK2043" t="inlineStr">
        <is>
          <t>N/A</t>
        </is>
      </c>
      <c r="AL2043" t="inlineStr">
        <is>
          <t>N/A</t>
        </is>
      </c>
      <c r="AM2043" t="inlineStr">
        <is>
          <t>N/A</t>
        </is>
      </c>
      <c r="AN2043" t="inlineStr">
        <is>
          <t>N/A</t>
        </is>
      </c>
      <c r="AO2043" t="inlineStr">
        <is>
          <t>N/A</t>
        </is>
      </c>
      <c r="AP2043" t="inlineStr">
        <is>
          <t>N/A</t>
        </is>
      </c>
      <c r="AQ2043" t="inlineStr">
        <is>
          <t>N/A</t>
        </is>
      </c>
      <c r="AR2043" t="inlineStr">
        <is>
          <t>N/A</t>
        </is>
      </c>
      <c r="AS2043" t="inlineStr">
        <is>
          <t>N/A</t>
        </is>
      </c>
      <c r="AT2043" t="inlineStr">
        <is>
          <t>N/A</t>
        </is>
      </c>
      <c r="AU2043" t="inlineStr">
        <is>
          <t>N/A</t>
        </is>
      </c>
      <c r="AV2043" t="inlineStr">
        <is>
          <t>N/A</t>
        </is>
      </c>
      <c r="AW2043" t="inlineStr">
        <is>
          <t>N/A</t>
        </is>
      </c>
      <c r="AX2043" t="inlineStr">
        <is>
          <t>N/A</t>
        </is>
      </c>
      <c r="AY2043" t="inlineStr">
        <is>
          <t>N/A</t>
        </is>
      </c>
      <c r="AZ2043" t="inlineStr">
        <is>
          <t>N/A</t>
        </is>
      </c>
      <c r="BA2043" t="inlineStr">
        <is>
          <t>N/A</t>
        </is>
      </c>
      <c r="BB2043" t="inlineStr">
        <is>
          <t>N/A</t>
        </is>
      </c>
      <c r="BC2043" t="inlineStr">
        <is>
          <t>N/A</t>
        </is>
      </c>
      <c r="BD2043" t="inlineStr">
        <is>
          <t>N/A</t>
        </is>
      </c>
      <c r="BE2043" t="inlineStr">
        <is>
          <t>N/A</t>
        </is>
      </c>
    </row>
    <row r="2044">
      <c r="A2044" t="inlineStr">
        <is>
          <t>WI22037661</t>
        </is>
      </c>
      <c r="B2044" t="inlineStr">
        <is>
          <t>DATA_VALIDATION</t>
        </is>
      </c>
      <c r="C2044" t="inlineStr">
        <is>
          <t>201348000379</t>
        </is>
      </c>
      <c r="D2044" t="inlineStr">
        <is>
          <t>Folder</t>
        </is>
      </c>
      <c r="E2044" s="2">
        <f>HYPERLINK("capsilon://?command=openfolder&amp;siteaddress=FAM.docvelocity-na8.net&amp;folderid=FXC3343C3E-18C5-F698-2209-CEA8BF2F2F54","FX2203324")</f>
        <v>0.0</v>
      </c>
      <c r="F2044" t="inlineStr">
        <is>
          <t/>
        </is>
      </c>
      <c r="G2044" t="inlineStr">
        <is>
          <t/>
        </is>
      </c>
      <c r="H2044" t="inlineStr">
        <is>
          <t>Mailitem</t>
        </is>
      </c>
      <c r="I2044" t="inlineStr">
        <is>
          <t>MI220381896</t>
        </is>
      </c>
      <c r="J2044" t="n">
        <v>0.0</v>
      </c>
      <c r="K2044" t="inlineStr">
        <is>
          <t>COMPLETED</t>
        </is>
      </c>
      <c r="L2044" t="inlineStr">
        <is>
          <t>MARK_AS_COMPLETED</t>
        </is>
      </c>
      <c r="M2044" t="inlineStr">
        <is>
          <t>Queue</t>
        </is>
      </c>
      <c r="N2044" t="n">
        <v>1.0</v>
      </c>
      <c r="O2044" s="1" t="n">
        <v>44622.685590277775</v>
      </c>
      <c r="P2044" s="1" t="n">
        <v>44622.69996527778</v>
      </c>
      <c r="Q2044" t="n">
        <v>1037.0</v>
      </c>
      <c r="R2044" t="n">
        <v>205.0</v>
      </c>
      <c r="S2044" t="b">
        <v>0</v>
      </c>
      <c r="T2044" t="inlineStr">
        <is>
          <t>N/A</t>
        </is>
      </c>
      <c r="U2044" t="b">
        <v>0</v>
      </c>
      <c r="V2044" t="inlineStr">
        <is>
          <t>Prajakta Jagannath Mane</t>
        </is>
      </c>
      <c r="W2044" s="1" t="n">
        <v>44622.69996527778</v>
      </c>
      <c r="X2044" t="n">
        <v>100.0</v>
      </c>
      <c r="Y2044" t="n">
        <v>0.0</v>
      </c>
      <c r="Z2044" t="n">
        <v>0.0</v>
      </c>
      <c r="AA2044" t="n">
        <v>0.0</v>
      </c>
      <c r="AB2044" t="n">
        <v>0.0</v>
      </c>
      <c r="AC2044" t="n">
        <v>0.0</v>
      </c>
      <c r="AD2044" t="n">
        <v>0.0</v>
      </c>
      <c r="AE2044" t="n">
        <v>97.0</v>
      </c>
      <c r="AF2044" t="n">
        <v>0.0</v>
      </c>
      <c r="AG2044" t="n">
        <v>4.0</v>
      </c>
      <c r="AH2044" t="inlineStr">
        <is>
          <t>N/A</t>
        </is>
      </c>
      <c r="AI2044" t="inlineStr">
        <is>
          <t>N/A</t>
        </is>
      </c>
      <c r="AJ2044" t="inlineStr">
        <is>
          <t>N/A</t>
        </is>
      </c>
      <c r="AK2044" t="inlineStr">
        <is>
          <t>N/A</t>
        </is>
      </c>
      <c r="AL2044" t="inlineStr">
        <is>
          <t>N/A</t>
        </is>
      </c>
      <c r="AM2044" t="inlineStr">
        <is>
          <t>N/A</t>
        </is>
      </c>
      <c r="AN2044" t="inlineStr">
        <is>
          <t>N/A</t>
        </is>
      </c>
      <c r="AO2044" t="inlineStr">
        <is>
          <t>N/A</t>
        </is>
      </c>
      <c r="AP2044" t="inlineStr">
        <is>
          <t>N/A</t>
        </is>
      </c>
      <c r="AQ2044" t="inlineStr">
        <is>
          <t>N/A</t>
        </is>
      </c>
      <c r="AR2044" t="inlineStr">
        <is>
          <t>N/A</t>
        </is>
      </c>
      <c r="AS2044" t="inlineStr">
        <is>
          <t>N/A</t>
        </is>
      </c>
      <c r="AT2044" t="inlineStr">
        <is>
          <t>N/A</t>
        </is>
      </c>
      <c r="AU2044" t="inlineStr">
        <is>
          <t>N/A</t>
        </is>
      </c>
      <c r="AV2044" t="inlineStr">
        <is>
          <t>N/A</t>
        </is>
      </c>
      <c r="AW2044" t="inlineStr">
        <is>
          <t>N/A</t>
        </is>
      </c>
      <c r="AX2044" t="inlineStr">
        <is>
          <t>N/A</t>
        </is>
      </c>
      <c r="AY2044" t="inlineStr">
        <is>
          <t>N/A</t>
        </is>
      </c>
      <c r="AZ2044" t="inlineStr">
        <is>
          <t>N/A</t>
        </is>
      </c>
      <c r="BA2044" t="inlineStr">
        <is>
          <t>N/A</t>
        </is>
      </c>
      <c r="BB2044" t="inlineStr">
        <is>
          <t>N/A</t>
        </is>
      </c>
      <c r="BC2044" t="inlineStr">
        <is>
          <t>N/A</t>
        </is>
      </c>
      <c r="BD2044" t="inlineStr">
        <is>
          <t>N/A</t>
        </is>
      </c>
      <c r="BE2044" t="inlineStr">
        <is>
          <t>N/A</t>
        </is>
      </c>
    </row>
    <row r="2045">
      <c r="A2045" t="inlineStr">
        <is>
          <t>WI22037682</t>
        </is>
      </c>
      <c r="B2045" t="inlineStr">
        <is>
          <t>DATA_VALIDATION</t>
        </is>
      </c>
      <c r="C2045" t="inlineStr">
        <is>
          <t>201348000236</t>
        </is>
      </c>
      <c r="D2045" t="inlineStr">
        <is>
          <t>Folder</t>
        </is>
      </c>
      <c r="E2045" s="2">
        <f>HYPERLINK("capsilon://?command=openfolder&amp;siteaddress=FAM.docvelocity-na8.net&amp;folderid=FX2F42D04A-431B-5FD0-B8DE-D5970CC13503","FX211210045")</f>
        <v>0.0</v>
      </c>
      <c r="F2045" t="inlineStr">
        <is>
          <t/>
        </is>
      </c>
      <c r="G2045" t="inlineStr">
        <is>
          <t/>
        </is>
      </c>
      <c r="H2045" t="inlineStr">
        <is>
          <t>Mailitem</t>
        </is>
      </c>
      <c r="I2045" t="inlineStr">
        <is>
          <t>MI220382269</t>
        </is>
      </c>
      <c r="J2045" t="n">
        <v>0.0</v>
      </c>
      <c r="K2045" t="inlineStr">
        <is>
          <t>COMPLETED</t>
        </is>
      </c>
      <c r="L2045" t="inlineStr">
        <is>
          <t>MARK_AS_COMPLETED</t>
        </is>
      </c>
      <c r="M2045" t="inlineStr">
        <is>
          <t>Queue</t>
        </is>
      </c>
      <c r="N2045" t="n">
        <v>2.0</v>
      </c>
      <c r="O2045" s="1" t="n">
        <v>44622.68834490741</v>
      </c>
      <c r="P2045" s="1" t="n">
        <v>44623.28774305555</v>
      </c>
      <c r="Q2045" t="n">
        <v>51345.0</v>
      </c>
      <c r="R2045" t="n">
        <v>443.0</v>
      </c>
      <c r="S2045" t="b">
        <v>0</v>
      </c>
      <c r="T2045" t="inlineStr">
        <is>
          <t>N/A</t>
        </is>
      </c>
      <c r="U2045" t="b">
        <v>0</v>
      </c>
      <c r="V2045" t="inlineStr">
        <is>
          <t>Ujwala Ajabe</t>
        </is>
      </c>
      <c r="W2045" s="1" t="n">
        <v>44622.69273148148</v>
      </c>
      <c r="X2045" t="n">
        <v>343.0</v>
      </c>
      <c r="Y2045" t="n">
        <v>21.0</v>
      </c>
      <c r="Z2045" t="n">
        <v>0.0</v>
      </c>
      <c r="AA2045" t="n">
        <v>21.0</v>
      </c>
      <c r="AB2045" t="n">
        <v>37.0</v>
      </c>
      <c r="AC2045" t="n">
        <v>5.0</v>
      </c>
      <c r="AD2045" t="n">
        <v>-21.0</v>
      </c>
      <c r="AE2045" t="n">
        <v>0.0</v>
      </c>
      <c r="AF2045" t="n">
        <v>0.0</v>
      </c>
      <c r="AG2045" t="n">
        <v>0.0</v>
      </c>
      <c r="AH2045" t="inlineStr">
        <is>
          <t>Sangeeta Kumari</t>
        </is>
      </c>
      <c r="AI2045" s="1" t="n">
        <v>44623.28774305555</v>
      </c>
      <c r="AJ2045" t="n">
        <v>100.0</v>
      </c>
      <c r="AK2045" t="n">
        <v>1.0</v>
      </c>
      <c r="AL2045" t="n">
        <v>0.0</v>
      </c>
      <c r="AM2045" t="n">
        <v>1.0</v>
      </c>
      <c r="AN2045" t="n">
        <v>37.0</v>
      </c>
      <c r="AO2045" t="n">
        <v>0.0</v>
      </c>
      <c r="AP2045" t="n">
        <v>-22.0</v>
      </c>
      <c r="AQ2045" t="n">
        <v>0.0</v>
      </c>
      <c r="AR2045" t="n">
        <v>0.0</v>
      </c>
      <c r="AS2045" t="n">
        <v>0.0</v>
      </c>
      <c r="AT2045" t="inlineStr">
        <is>
          <t>N/A</t>
        </is>
      </c>
      <c r="AU2045" t="inlineStr">
        <is>
          <t>N/A</t>
        </is>
      </c>
      <c r="AV2045" t="inlineStr">
        <is>
          <t>N/A</t>
        </is>
      </c>
      <c r="AW2045" t="inlineStr">
        <is>
          <t>N/A</t>
        </is>
      </c>
      <c r="AX2045" t="inlineStr">
        <is>
          <t>N/A</t>
        </is>
      </c>
      <c r="AY2045" t="inlineStr">
        <is>
          <t>N/A</t>
        </is>
      </c>
      <c r="AZ2045" t="inlineStr">
        <is>
          <t>N/A</t>
        </is>
      </c>
      <c r="BA2045" t="inlineStr">
        <is>
          <t>N/A</t>
        </is>
      </c>
      <c r="BB2045" t="inlineStr">
        <is>
          <t>N/A</t>
        </is>
      </c>
      <c r="BC2045" t="inlineStr">
        <is>
          <t>N/A</t>
        </is>
      </c>
      <c r="BD2045" t="inlineStr">
        <is>
          <t>N/A</t>
        </is>
      </c>
      <c r="BE2045" t="inlineStr">
        <is>
          <t>N/A</t>
        </is>
      </c>
    </row>
    <row r="2046">
      <c r="A2046" t="inlineStr">
        <is>
          <t>WI22037783</t>
        </is>
      </c>
      <c r="B2046" t="inlineStr">
        <is>
          <t>DATA_VALIDATION</t>
        </is>
      </c>
      <c r="C2046" t="inlineStr">
        <is>
          <t>201308008117</t>
        </is>
      </c>
      <c r="D2046" t="inlineStr">
        <is>
          <t>Folder</t>
        </is>
      </c>
      <c r="E2046" s="2">
        <f>HYPERLINK("capsilon://?command=openfolder&amp;siteaddress=FAM.docvelocity-na8.net&amp;folderid=FX030923D8-AFC6-B39E-C66F-93256DD54152","FX220113298")</f>
        <v>0.0</v>
      </c>
      <c r="F2046" t="inlineStr">
        <is>
          <t/>
        </is>
      </c>
      <c r="G2046" t="inlineStr">
        <is>
          <t/>
        </is>
      </c>
      <c r="H2046" t="inlineStr">
        <is>
          <t>Mailitem</t>
        </is>
      </c>
      <c r="I2046" t="inlineStr">
        <is>
          <t>MI220383280</t>
        </is>
      </c>
      <c r="J2046" t="n">
        <v>0.0</v>
      </c>
      <c r="K2046" t="inlineStr">
        <is>
          <t>COMPLETED</t>
        </is>
      </c>
      <c r="L2046" t="inlineStr">
        <is>
          <t>MARK_AS_COMPLETED</t>
        </is>
      </c>
      <c r="M2046" t="inlineStr">
        <is>
          <t>Queue</t>
        </is>
      </c>
      <c r="N2046" t="n">
        <v>2.0</v>
      </c>
      <c r="O2046" s="1" t="n">
        <v>44622.69834490741</v>
      </c>
      <c r="P2046" s="1" t="n">
        <v>44623.288194444445</v>
      </c>
      <c r="Q2046" t="n">
        <v>50798.0</v>
      </c>
      <c r="R2046" t="n">
        <v>165.0</v>
      </c>
      <c r="S2046" t="b">
        <v>0</v>
      </c>
      <c r="T2046" t="inlineStr">
        <is>
          <t>N/A</t>
        </is>
      </c>
      <c r="U2046" t="b">
        <v>0</v>
      </c>
      <c r="V2046" t="inlineStr">
        <is>
          <t>Aditya Tade</t>
        </is>
      </c>
      <c r="W2046" s="1" t="n">
        <v>44622.70023148148</v>
      </c>
      <c r="X2046" t="n">
        <v>90.0</v>
      </c>
      <c r="Y2046" t="n">
        <v>0.0</v>
      </c>
      <c r="Z2046" t="n">
        <v>0.0</v>
      </c>
      <c r="AA2046" t="n">
        <v>0.0</v>
      </c>
      <c r="AB2046" t="n">
        <v>37.0</v>
      </c>
      <c r="AC2046" t="n">
        <v>0.0</v>
      </c>
      <c r="AD2046" t="n">
        <v>0.0</v>
      </c>
      <c r="AE2046" t="n">
        <v>0.0</v>
      </c>
      <c r="AF2046" t="n">
        <v>0.0</v>
      </c>
      <c r="AG2046" t="n">
        <v>0.0</v>
      </c>
      <c r="AH2046" t="inlineStr">
        <is>
          <t>Aparna Chavan</t>
        </is>
      </c>
      <c r="AI2046" s="1" t="n">
        <v>44623.288194444445</v>
      </c>
      <c r="AJ2046" t="n">
        <v>75.0</v>
      </c>
      <c r="AK2046" t="n">
        <v>0.0</v>
      </c>
      <c r="AL2046" t="n">
        <v>0.0</v>
      </c>
      <c r="AM2046" t="n">
        <v>0.0</v>
      </c>
      <c r="AN2046" t="n">
        <v>37.0</v>
      </c>
      <c r="AO2046" t="n">
        <v>0.0</v>
      </c>
      <c r="AP2046" t="n">
        <v>0.0</v>
      </c>
      <c r="AQ2046" t="n">
        <v>0.0</v>
      </c>
      <c r="AR2046" t="n">
        <v>0.0</v>
      </c>
      <c r="AS2046" t="n">
        <v>0.0</v>
      </c>
      <c r="AT2046" t="inlineStr">
        <is>
          <t>N/A</t>
        </is>
      </c>
      <c r="AU2046" t="inlineStr">
        <is>
          <t>N/A</t>
        </is>
      </c>
      <c r="AV2046" t="inlineStr">
        <is>
          <t>N/A</t>
        </is>
      </c>
      <c r="AW2046" t="inlineStr">
        <is>
          <t>N/A</t>
        </is>
      </c>
      <c r="AX2046" t="inlineStr">
        <is>
          <t>N/A</t>
        </is>
      </c>
      <c r="AY2046" t="inlineStr">
        <is>
          <t>N/A</t>
        </is>
      </c>
      <c r="AZ2046" t="inlineStr">
        <is>
          <t>N/A</t>
        </is>
      </c>
      <c r="BA2046" t="inlineStr">
        <is>
          <t>N/A</t>
        </is>
      </c>
      <c r="BB2046" t="inlineStr">
        <is>
          <t>N/A</t>
        </is>
      </c>
      <c r="BC2046" t="inlineStr">
        <is>
          <t>N/A</t>
        </is>
      </c>
      <c r="BD2046" t="inlineStr">
        <is>
          <t>N/A</t>
        </is>
      </c>
      <c r="BE2046" t="inlineStr">
        <is>
          <t>N/A</t>
        </is>
      </c>
    </row>
    <row r="2047">
      <c r="A2047" t="inlineStr">
        <is>
          <t>WI22037804</t>
        </is>
      </c>
      <c r="B2047" t="inlineStr">
        <is>
          <t>DATA_VALIDATION</t>
        </is>
      </c>
      <c r="C2047" t="inlineStr">
        <is>
          <t>201348000379</t>
        </is>
      </c>
      <c r="D2047" t="inlineStr">
        <is>
          <t>Folder</t>
        </is>
      </c>
      <c r="E2047" s="2">
        <f>HYPERLINK("capsilon://?command=openfolder&amp;siteaddress=FAM.docvelocity-na8.net&amp;folderid=FXC3343C3E-18C5-F698-2209-CEA8BF2F2F54","FX2203324")</f>
        <v>0.0</v>
      </c>
      <c r="F2047" t="inlineStr">
        <is>
          <t/>
        </is>
      </c>
      <c r="G2047" t="inlineStr">
        <is>
          <t/>
        </is>
      </c>
      <c r="H2047" t="inlineStr">
        <is>
          <t>Mailitem</t>
        </is>
      </c>
      <c r="I2047" t="inlineStr">
        <is>
          <t>MI220381896</t>
        </is>
      </c>
      <c r="J2047" t="n">
        <v>0.0</v>
      </c>
      <c r="K2047" t="inlineStr">
        <is>
          <t>COMPLETED</t>
        </is>
      </c>
      <c r="L2047" t="inlineStr">
        <is>
          <t>MARK_AS_COMPLETED</t>
        </is>
      </c>
      <c r="M2047" t="inlineStr">
        <is>
          <t>Queue</t>
        </is>
      </c>
      <c r="N2047" t="n">
        <v>2.0</v>
      </c>
      <c r="O2047" s="1" t="n">
        <v>44622.700902777775</v>
      </c>
      <c r="P2047" s="1" t="n">
        <v>44622.8009375</v>
      </c>
      <c r="Q2047" t="n">
        <v>7026.0</v>
      </c>
      <c r="R2047" t="n">
        <v>1617.0</v>
      </c>
      <c r="S2047" t="b">
        <v>0</v>
      </c>
      <c r="T2047" t="inlineStr">
        <is>
          <t>N/A</t>
        </is>
      </c>
      <c r="U2047" t="b">
        <v>1</v>
      </c>
      <c r="V2047" t="inlineStr">
        <is>
          <t>Ujwala Ajabe</t>
        </is>
      </c>
      <c r="W2047" s="1" t="n">
        <v>44622.71486111111</v>
      </c>
      <c r="X2047" t="n">
        <v>1022.0</v>
      </c>
      <c r="Y2047" t="n">
        <v>134.0</v>
      </c>
      <c r="Z2047" t="n">
        <v>0.0</v>
      </c>
      <c r="AA2047" t="n">
        <v>134.0</v>
      </c>
      <c r="AB2047" t="n">
        <v>0.0</v>
      </c>
      <c r="AC2047" t="n">
        <v>57.0</v>
      </c>
      <c r="AD2047" t="n">
        <v>-134.0</v>
      </c>
      <c r="AE2047" t="n">
        <v>0.0</v>
      </c>
      <c r="AF2047" t="n">
        <v>0.0</v>
      </c>
      <c r="AG2047" t="n">
        <v>0.0</v>
      </c>
      <c r="AH2047" t="inlineStr">
        <is>
          <t>Dashrath Soren</t>
        </is>
      </c>
      <c r="AI2047" s="1" t="n">
        <v>44622.8009375</v>
      </c>
      <c r="AJ2047" t="n">
        <v>505.0</v>
      </c>
      <c r="AK2047" t="n">
        <v>0.0</v>
      </c>
      <c r="AL2047" t="n">
        <v>0.0</v>
      </c>
      <c r="AM2047" t="n">
        <v>0.0</v>
      </c>
      <c r="AN2047" t="n">
        <v>0.0</v>
      </c>
      <c r="AO2047" t="n">
        <v>0.0</v>
      </c>
      <c r="AP2047" t="n">
        <v>-134.0</v>
      </c>
      <c r="AQ2047" t="n">
        <v>0.0</v>
      </c>
      <c r="AR2047" t="n">
        <v>0.0</v>
      </c>
      <c r="AS2047" t="n">
        <v>0.0</v>
      </c>
      <c r="AT2047" t="inlineStr">
        <is>
          <t>N/A</t>
        </is>
      </c>
      <c r="AU2047" t="inlineStr">
        <is>
          <t>N/A</t>
        </is>
      </c>
      <c r="AV2047" t="inlineStr">
        <is>
          <t>N/A</t>
        </is>
      </c>
      <c r="AW2047" t="inlineStr">
        <is>
          <t>N/A</t>
        </is>
      </c>
      <c r="AX2047" t="inlineStr">
        <is>
          <t>N/A</t>
        </is>
      </c>
      <c r="AY2047" t="inlineStr">
        <is>
          <t>N/A</t>
        </is>
      </c>
      <c r="AZ2047" t="inlineStr">
        <is>
          <t>N/A</t>
        </is>
      </c>
      <c r="BA2047" t="inlineStr">
        <is>
          <t>N/A</t>
        </is>
      </c>
      <c r="BB2047" t="inlineStr">
        <is>
          <t>N/A</t>
        </is>
      </c>
      <c r="BC2047" t="inlineStr">
        <is>
          <t>N/A</t>
        </is>
      </c>
      <c r="BD2047" t="inlineStr">
        <is>
          <t>N/A</t>
        </is>
      </c>
      <c r="BE2047" t="inlineStr">
        <is>
          <t>N/A</t>
        </is>
      </c>
    </row>
    <row r="2048">
      <c r="A2048" t="inlineStr">
        <is>
          <t>WI22037811</t>
        </is>
      </c>
      <c r="B2048" t="inlineStr">
        <is>
          <t>DATA_VALIDATION</t>
        </is>
      </c>
      <c r="C2048" t="inlineStr">
        <is>
          <t>201330005551</t>
        </is>
      </c>
      <c r="D2048" t="inlineStr">
        <is>
          <t>Folder</t>
        </is>
      </c>
      <c r="E2048" s="2">
        <f>HYPERLINK("capsilon://?command=openfolder&amp;siteaddress=FAM.docvelocity-na8.net&amp;folderid=FX8102AA24-54AD-DA4F-112A-9DE0B1FE3D60","FX2203372")</f>
        <v>0.0</v>
      </c>
      <c r="F2048" t="inlineStr">
        <is>
          <t/>
        </is>
      </c>
      <c r="G2048" t="inlineStr">
        <is>
          <t/>
        </is>
      </c>
      <c r="H2048" t="inlineStr">
        <is>
          <t>Mailitem</t>
        </is>
      </c>
      <c r="I2048" t="inlineStr">
        <is>
          <t>MI220380615</t>
        </is>
      </c>
      <c r="J2048" t="n">
        <v>0.0</v>
      </c>
      <c r="K2048" t="inlineStr">
        <is>
          <t>COMPLETED</t>
        </is>
      </c>
      <c r="L2048" t="inlineStr">
        <is>
          <t>MARK_AS_COMPLETED</t>
        </is>
      </c>
      <c r="M2048" t="inlineStr">
        <is>
          <t>Queue</t>
        </is>
      </c>
      <c r="N2048" t="n">
        <v>2.0</v>
      </c>
      <c r="O2048" s="1" t="n">
        <v>44622.70197916667</v>
      </c>
      <c r="P2048" s="1" t="n">
        <v>44623.20715277778</v>
      </c>
      <c r="Q2048" t="n">
        <v>32868.0</v>
      </c>
      <c r="R2048" t="n">
        <v>10779.0</v>
      </c>
      <c r="S2048" t="b">
        <v>0</v>
      </c>
      <c r="T2048" t="inlineStr">
        <is>
          <t>N/A</t>
        </is>
      </c>
      <c r="U2048" t="b">
        <v>1</v>
      </c>
      <c r="V2048" t="inlineStr">
        <is>
          <t>Ketan Pathak</t>
        </is>
      </c>
      <c r="W2048" s="1" t="n">
        <v>44622.77695601852</v>
      </c>
      <c r="X2048" t="n">
        <v>5427.0</v>
      </c>
      <c r="Y2048" t="n">
        <v>407.0</v>
      </c>
      <c r="Z2048" t="n">
        <v>0.0</v>
      </c>
      <c r="AA2048" t="n">
        <v>407.0</v>
      </c>
      <c r="AB2048" t="n">
        <v>605.0</v>
      </c>
      <c r="AC2048" t="n">
        <v>251.0</v>
      </c>
      <c r="AD2048" t="n">
        <v>-407.0</v>
      </c>
      <c r="AE2048" t="n">
        <v>0.0</v>
      </c>
      <c r="AF2048" t="n">
        <v>0.0</v>
      </c>
      <c r="AG2048" t="n">
        <v>0.0</v>
      </c>
      <c r="AH2048" t="inlineStr">
        <is>
          <t>Aparna Chavan</t>
        </is>
      </c>
      <c r="AI2048" s="1" t="n">
        <v>44623.20715277778</v>
      </c>
      <c r="AJ2048" t="n">
        <v>3174.0</v>
      </c>
      <c r="AK2048" t="n">
        <v>6.0</v>
      </c>
      <c r="AL2048" t="n">
        <v>0.0</v>
      </c>
      <c r="AM2048" t="n">
        <v>6.0</v>
      </c>
      <c r="AN2048" t="n">
        <v>605.0</v>
      </c>
      <c r="AO2048" t="n">
        <v>6.0</v>
      </c>
      <c r="AP2048" t="n">
        <v>-413.0</v>
      </c>
      <c r="AQ2048" t="n">
        <v>0.0</v>
      </c>
      <c r="AR2048" t="n">
        <v>0.0</v>
      </c>
      <c r="AS2048" t="n">
        <v>0.0</v>
      </c>
      <c r="AT2048" t="inlineStr">
        <is>
          <t>N/A</t>
        </is>
      </c>
      <c r="AU2048" t="inlineStr">
        <is>
          <t>N/A</t>
        </is>
      </c>
      <c r="AV2048" t="inlineStr">
        <is>
          <t>N/A</t>
        </is>
      </c>
      <c r="AW2048" t="inlineStr">
        <is>
          <t>N/A</t>
        </is>
      </c>
      <c r="AX2048" t="inlineStr">
        <is>
          <t>N/A</t>
        </is>
      </c>
      <c r="AY2048" t="inlineStr">
        <is>
          <t>N/A</t>
        </is>
      </c>
      <c r="AZ2048" t="inlineStr">
        <is>
          <t>N/A</t>
        </is>
      </c>
      <c r="BA2048" t="inlineStr">
        <is>
          <t>N/A</t>
        </is>
      </c>
      <c r="BB2048" t="inlineStr">
        <is>
          <t>N/A</t>
        </is>
      </c>
      <c r="BC2048" t="inlineStr">
        <is>
          <t>N/A</t>
        </is>
      </c>
      <c r="BD2048" t="inlineStr">
        <is>
          <t>N/A</t>
        </is>
      </c>
      <c r="BE2048" t="inlineStr">
        <is>
          <t>N/A</t>
        </is>
      </c>
    </row>
    <row r="2049">
      <c r="A2049" t="inlineStr">
        <is>
          <t>WI22037812</t>
        </is>
      </c>
      <c r="B2049" t="inlineStr">
        <is>
          <t>DATA_VALIDATION</t>
        </is>
      </c>
      <c r="C2049" t="inlineStr">
        <is>
          <t>201308008203</t>
        </is>
      </c>
      <c r="D2049" t="inlineStr">
        <is>
          <t>Folder</t>
        </is>
      </c>
      <c r="E2049" s="2">
        <f>HYPERLINK("capsilon://?command=openfolder&amp;siteaddress=FAM.docvelocity-na8.net&amp;folderid=FX960782CD-2714-F6AA-57F6-AA7388611683","FX220210286")</f>
        <v>0.0</v>
      </c>
      <c r="F2049" t="inlineStr">
        <is>
          <t/>
        </is>
      </c>
      <c r="G2049" t="inlineStr">
        <is>
          <t/>
        </is>
      </c>
      <c r="H2049" t="inlineStr">
        <is>
          <t>Mailitem</t>
        </is>
      </c>
      <c r="I2049" t="inlineStr">
        <is>
          <t>MI220381028</t>
        </is>
      </c>
      <c r="J2049" t="n">
        <v>0.0</v>
      </c>
      <c r="K2049" t="inlineStr">
        <is>
          <t>COMPLETED</t>
        </is>
      </c>
      <c r="L2049" t="inlineStr">
        <is>
          <t>MARK_AS_COMPLETED</t>
        </is>
      </c>
      <c r="M2049" t="inlineStr">
        <is>
          <t>Queue</t>
        </is>
      </c>
      <c r="N2049" t="n">
        <v>2.0</v>
      </c>
      <c r="O2049" s="1" t="n">
        <v>44622.702048611114</v>
      </c>
      <c r="P2049" s="1" t="n">
        <v>44622.81298611111</v>
      </c>
      <c r="Q2049" t="n">
        <v>6911.0</v>
      </c>
      <c r="R2049" t="n">
        <v>2674.0</v>
      </c>
      <c r="S2049" t="b">
        <v>0</v>
      </c>
      <c r="T2049" t="inlineStr">
        <is>
          <t>N/A</t>
        </is>
      </c>
      <c r="U2049" t="b">
        <v>1</v>
      </c>
      <c r="V2049" t="inlineStr">
        <is>
          <t>Aditya Tade</t>
        </is>
      </c>
      <c r="W2049" s="1" t="n">
        <v>44622.73917824074</v>
      </c>
      <c r="X2049" t="n">
        <v>1902.0</v>
      </c>
      <c r="Y2049" t="n">
        <v>159.0</v>
      </c>
      <c r="Z2049" t="n">
        <v>0.0</v>
      </c>
      <c r="AA2049" t="n">
        <v>159.0</v>
      </c>
      <c r="AB2049" t="n">
        <v>0.0</v>
      </c>
      <c r="AC2049" t="n">
        <v>128.0</v>
      </c>
      <c r="AD2049" t="n">
        <v>-159.0</v>
      </c>
      <c r="AE2049" t="n">
        <v>0.0</v>
      </c>
      <c r="AF2049" t="n">
        <v>0.0</v>
      </c>
      <c r="AG2049" t="n">
        <v>0.0</v>
      </c>
      <c r="AH2049" t="inlineStr">
        <is>
          <t>Dashrath Soren</t>
        </is>
      </c>
      <c r="AI2049" s="1" t="n">
        <v>44622.81298611111</v>
      </c>
      <c r="AJ2049" t="n">
        <v>746.0</v>
      </c>
      <c r="AK2049" t="n">
        <v>3.0</v>
      </c>
      <c r="AL2049" t="n">
        <v>0.0</v>
      </c>
      <c r="AM2049" t="n">
        <v>3.0</v>
      </c>
      <c r="AN2049" t="n">
        <v>0.0</v>
      </c>
      <c r="AO2049" t="n">
        <v>4.0</v>
      </c>
      <c r="AP2049" t="n">
        <v>-162.0</v>
      </c>
      <c r="AQ2049" t="n">
        <v>0.0</v>
      </c>
      <c r="AR2049" t="n">
        <v>0.0</v>
      </c>
      <c r="AS2049" t="n">
        <v>0.0</v>
      </c>
      <c r="AT2049" t="inlineStr">
        <is>
          <t>N/A</t>
        </is>
      </c>
      <c r="AU2049" t="inlineStr">
        <is>
          <t>N/A</t>
        </is>
      </c>
      <c r="AV2049" t="inlineStr">
        <is>
          <t>N/A</t>
        </is>
      </c>
      <c r="AW2049" t="inlineStr">
        <is>
          <t>N/A</t>
        </is>
      </c>
      <c r="AX2049" t="inlineStr">
        <is>
          <t>N/A</t>
        </is>
      </c>
      <c r="AY2049" t="inlineStr">
        <is>
          <t>N/A</t>
        </is>
      </c>
      <c r="AZ2049" t="inlineStr">
        <is>
          <t>N/A</t>
        </is>
      </c>
      <c r="BA2049" t="inlineStr">
        <is>
          <t>N/A</t>
        </is>
      </c>
      <c r="BB2049" t="inlineStr">
        <is>
          <t>N/A</t>
        </is>
      </c>
      <c r="BC2049" t="inlineStr">
        <is>
          <t>N/A</t>
        </is>
      </c>
      <c r="BD2049" t="inlineStr">
        <is>
          <t>N/A</t>
        </is>
      </c>
      <c r="BE2049" t="inlineStr">
        <is>
          <t>N/A</t>
        </is>
      </c>
    </row>
    <row r="2050">
      <c r="A2050" t="inlineStr">
        <is>
          <t>WI22037836</t>
        </is>
      </c>
      <c r="B2050" t="inlineStr">
        <is>
          <t>DATA_VALIDATION</t>
        </is>
      </c>
      <c r="C2050" t="inlineStr">
        <is>
          <t>201138001239</t>
        </is>
      </c>
      <c r="D2050" t="inlineStr">
        <is>
          <t>Folder</t>
        </is>
      </c>
      <c r="E2050" s="2">
        <f>HYPERLINK("capsilon://?command=openfolder&amp;siteaddress=FAM.docvelocity-na8.net&amp;folderid=FX33078F8D-EF9F-F949-6ACA-6526BD6B8A5C","FX22019467")</f>
        <v>0.0</v>
      </c>
      <c r="F2050" t="inlineStr">
        <is>
          <t/>
        </is>
      </c>
      <c r="G2050" t="inlineStr">
        <is>
          <t/>
        </is>
      </c>
      <c r="H2050" t="inlineStr">
        <is>
          <t>Mailitem</t>
        </is>
      </c>
      <c r="I2050" t="inlineStr">
        <is>
          <t>MI220383926</t>
        </is>
      </c>
      <c r="J2050" t="n">
        <v>0.0</v>
      </c>
      <c r="K2050" t="inlineStr">
        <is>
          <t>COMPLETED</t>
        </is>
      </c>
      <c r="L2050" t="inlineStr">
        <is>
          <t>MARK_AS_COMPLETED</t>
        </is>
      </c>
      <c r="M2050" t="inlineStr">
        <is>
          <t>Queue</t>
        </is>
      </c>
      <c r="N2050" t="n">
        <v>2.0</v>
      </c>
      <c r="O2050" s="1" t="n">
        <v>44622.704780092594</v>
      </c>
      <c r="P2050" s="1" t="n">
        <v>44623.288668981484</v>
      </c>
      <c r="Q2050" t="n">
        <v>50214.0</v>
      </c>
      <c r="R2050" t="n">
        <v>234.0</v>
      </c>
      <c r="S2050" t="b">
        <v>0</v>
      </c>
      <c r="T2050" t="inlineStr">
        <is>
          <t>N/A</t>
        </is>
      </c>
      <c r="U2050" t="b">
        <v>0</v>
      </c>
      <c r="V2050" t="inlineStr">
        <is>
          <t>Prajakta Jagannath Mane</t>
        </is>
      </c>
      <c r="W2050" s="1" t="n">
        <v>44622.71197916667</v>
      </c>
      <c r="X2050" t="n">
        <v>146.0</v>
      </c>
      <c r="Y2050" t="n">
        <v>21.0</v>
      </c>
      <c r="Z2050" t="n">
        <v>0.0</v>
      </c>
      <c r="AA2050" t="n">
        <v>21.0</v>
      </c>
      <c r="AB2050" t="n">
        <v>0.0</v>
      </c>
      <c r="AC2050" t="n">
        <v>3.0</v>
      </c>
      <c r="AD2050" t="n">
        <v>-21.0</v>
      </c>
      <c r="AE2050" t="n">
        <v>0.0</v>
      </c>
      <c r="AF2050" t="n">
        <v>0.0</v>
      </c>
      <c r="AG2050" t="n">
        <v>0.0</v>
      </c>
      <c r="AH2050" t="inlineStr">
        <is>
          <t>Sangeeta Kumari</t>
        </is>
      </c>
      <c r="AI2050" s="1" t="n">
        <v>44623.288668981484</v>
      </c>
      <c r="AJ2050" t="n">
        <v>79.0</v>
      </c>
      <c r="AK2050" t="n">
        <v>1.0</v>
      </c>
      <c r="AL2050" t="n">
        <v>0.0</v>
      </c>
      <c r="AM2050" t="n">
        <v>1.0</v>
      </c>
      <c r="AN2050" t="n">
        <v>0.0</v>
      </c>
      <c r="AO2050" t="n">
        <v>0.0</v>
      </c>
      <c r="AP2050" t="n">
        <v>-22.0</v>
      </c>
      <c r="AQ2050" t="n">
        <v>0.0</v>
      </c>
      <c r="AR2050" t="n">
        <v>0.0</v>
      </c>
      <c r="AS2050" t="n">
        <v>0.0</v>
      </c>
      <c r="AT2050" t="inlineStr">
        <is>
          <t>N/A</t>
        </is>
      </c>
      <c r="AU2050" t="inlineStr">
        <is>
          <t>N/A</t>
        </is>
      </c>
      <c r="AV2050" t="inlineStr">
        <is>
          <t>N/A</t>
        </is>
      </c>
      <c r="AW2050" t="inlineStr">
        <is>
          <t>N/A</t>
        </is>
      </c>
      <c r="AX2050" t="inlineStr">
        <is>
          <t>N/A</t>
        </is>
      </c>
      <c r="AY2050" t="inlineStr">
        <is>
          <t>N/A</t>
        </is>
      </c>
      <c r="AZ2050" t="inlineStr">
        <is>
          <t>N/A</t>
        </is>
      </c>
      <c r="BA2050" t="inlineStr">
        <is>
          <t>N/A</t>
        </is>
      </c>
      <c r="BB2050" t="inlineStr">
        <is>
          <t>N/A</t>
        </is>
      </c>
      <c r="BC2050" t="inlineStr">
        <is>
          <t>N/A</t>
        </is>
      </c>
      <c r="BD2050" t="inlineStr">
        <is>
          <t>N/A</t>
        </is>
      </c>
      <c r="BE2050" t="inlineStr">
        <is>
          <t>N/A</t>
        </is>
      </c>
    </row>
    <row r="2051">
      <c r="A2051" t="inlineStr">
        <is>
          <t>WI22037849</t>
        </is>
      </c>
      <c r="B2051" t="inlineStr">
        <is>
          <t>DATA_VALIDATION</t>
        </is>
      </c>
      <c r="C2051" t="inlineStr">
        <is>
          <t>201100014760</t>
        </is>
      </c>
      <c r="D2051" t="inlineStr">
        <is>
          <t>Folder</t>
        </is>
      </c>
      <c r="E2051" s="2">
        <f>HYPERLINK("capsilon://?command=openfolder&amp;siteaddress=FAM.docvelocity-na8.net&amp;folderid=FX7E232B80-0205-512E-2A72-E35F1F9EA2ED","FX2203658")</f>
        <v>0.0</v>
      </c>
      <c r="F2051" t="inlineStr">
        <is>
          <t/>
        </is>
      </c>
      <c r="G2051" t="inlineStr">
        <is>
          <t/>
        </is>
      </c>
      <c r="H2051" t="inlineStr">
        <is>
          <t>Mailitem</t>
        </is>
      </c>
      <c r="I2051" t="inlineStr">
        <is>
          <t>MI220383821</t>
        </is>
      </c>
      <c r="J2051" t="n">
        <v>0.0</v>
      </c>
      <c r="K2051" t="inlineStr">
        <is>
          <t>COMPLETED</t>
        </is>
      </c>
      <c r="L2051" t="inlineStr">
        <is>
          <t>MARK_AS_COMPLETED</t>
        </is>
      </c>
      <c r="M2051" t="inlineStr">
        <is>
          <t>Queue</t>
        </is>
      </c>
      <c r="N2051" t="n">
        <v>1.0</v>
      </c>
      <c r="O2051" s="1" t="n">
        <v>44622.70545138889</v>
      </c>
      <c r="P2051" s="1" t="n">
        <v>44622.714594907404</v>
      </c>
      <c r="Q2051" t="n">
        <v>565.0</v>
      </c>
      <c r="R2051" t="n">
        <v>225.0</v>
      </c>
      <c r="S2051" t="b">
        <v>0</v>
      </c>
      <c r="T2051" t="inlineStr">
        <is>
          <t>N/A</t>
        </is>
      </c>
      <c r="U2051" t="b">
        <v>0</v>
      </c>
      <c r="V2051" t="inlineStr">
        <is>
          <t>Prajakta Jagannath Mane</t>
        </is>
      </c>
      <c r="W2051" s="1" t="n">
        <v>44622.714594907404</v>
      </c>
      <c r="X2051" t="n">
        <v>225.0</v>
      </c>
      <c r="Y2051" t="n">
        <v>0.0</v>
      </c>
      <c r="Z2051" t="n">
        <v>0.0</v>
      </c>
      <c r="AA2051" t="n">
        <v>0.0</v>
      </c>
      <c r="AB2051" t="n">
        <v>0.0</v>
      </c>
      <c r="AC2051" t="n">
        <v>0.0</v>
      </c>
      <c r="AD2051" t="n">
        <v>0.0</v>
      </c>
      <c r="AE2051" t="n">
        <v>105.0</v>
      </c>
      <c r="AF2051" t="n">
        <v>0.0</v>
      </c>
      <c r="AG2051" t="n">
        <v>6.0</v>
      </c>
      <c r="AH2051" t="inlineStr">
        <is>
          <t>N/A</t>
        </is>
      </c>
      <c r="AI2051" t="inlineStr">
        <is>
          <t>N/A</t>
        </is>
      </c>
      <c r="AJ2051" t="inlineStr">
        <is>
          <t>N/A</t>
        </is>
      </c>
      <c r="AK2051" t="inlineStr">
        <is>
          <t>N/A</t>
        </is>
      </c>
      <c r="AL2051" t="inlineStr">
        <is>
          <t>N/A</t>
        </is>
      </c>
      <c r="AM2051" t="inlineStr">
        <is>
          <t>N/A</t>
        </is>
      </c>
      <c r="AN2051" t="inlineStr">
        <is>
          <t>N/A</t>
        </is>
      </c>
      <c r="AO2051" t="inlineStr">
        <is>
          <t>N/A</t>
        </is>
      </c>
      <c r="AP2051" t="inlineStr">
        <is>
          <t>N/A</t>
        </is>
      </c>
      <c r="AQ2051" t="inlineStr">
        <is>
          <t>N/A</t>
        </is>
      </c>
      <c r="AR2051" t="inlineStr">
        <is>
          <t>N/A</t>
        </is>
      </c>
      <c r="AS2051" t="inlineStr">
        <is>
          <t>N/A</t>
        </is>
      </c>
      <c r="AT2051" t="inlineStr">
        <is>
          <t>N/A</t>
        </is>
      </c>
      <c r="AU2051" t="inlineStr">
        <is>
          <t>N/A</t>
        </is>
      </c>
      <c r="AV2051" t="inlineStr">
        <is>
          <t>N/A</t>
        </is>
      </c>
      <c r="AW2051" t="inlineStr">
        <is>
          <t>N/A</t>
        </is>
      </c>
      <c r="AX2051" t="inlineStr">
        <is>
          <t>N/A</t>
        </is>
      </c>
      <c r="AY2051" t="inlineStr">
        <is>
          <t>N/A</t>
        </is>
      </c>
      <c r="AZ2051" t="inlineStr">
        <is>
          <t>N/A</t>
        </is>
      </c>
      <c r="BA2051" t="inlineStr">
        <is>
          <t>N/A</t>
        </is>
      </c>
      <c r="BB2051" t="inlineStr">
        <is>
          <t>N/A</t>
        </is>
      </c>
      <c r="BC2051" t="inlineStr">
        <is>
          <t>N/A</t>
        </is>
      </c>
      <c r="BD2051" t="inlineStr">
        <is>
          <t>N/A</t>
        </is>
      </c>
      <c r="BE2051" t="inlineStr">
        <is>
          <t>N/A</t>
        </is>
      </c>
    </row>
    <row r="2052">
      <c r="A2052" t="inlineStr">
        <is>
          <t>WI22037852</t>
        </is>
      </c>
      <c r="B2052" t="inlineStr">
        <is>
          <t>DATA_VALIDATION</t>
        </is>
      </c>
      <c r="C2052" t="inlineStr">
        <is>
          <t>201138001239</t>
        </is>
      </c>
      <c r="D2052" t="inlineStr">
        <is>
          <t>Folder</t>
        </is>
      </c>
      <c r="E2052" s="2">
        <f>HYPERLINK("capsilon://?command=openfolder&amp;siteaddress=FAM.docvelocity-na8.net&amp;folderid=FX33078F8D-EF9F-F949-6ACA-6526BD6B8A5C","FX22019467")</f>
        <v>0.0</v>
      </c>
      <c r="F2052" t="inlineStr">
        <is>
          <t/>
        </is>
      </c>
      <c r="G2052" t="inlineStr">
        <is>
          <t/>
        </is>
      </c>
      <c r="H2052" t="inlineStr">
        <is>
          <t>Mailitem</t>
        </is>
      </c>
      <c r="I2052" t="inlineStr">
        <is>
          <t>MI220384022</t>
        </is>
      </c>
      <c r="J2052" t="n">
        <v>0.0</v>
      </c>
      <c r="K2052" t="inlineStr">
        <is>
          <t>COMPLETED</t>
        </is>
      </c>
      <c r="L2052" t="inlineStr">
        <is>
          <t>MARK_AS_COMPLETED</t>
        </is>
      </c>
      <c r="M2052" t="inlineStr">
        <is>
          <t>Queue</t>
        </is>
      </c>
      <c r="N2052" t="n">
        <v>2.0</v>
      </c>
      <c r="O2052" s="1" t="n">
        <v>44622.70568287037</v>
      </c>
      <c r="P2052" s="1" t="n">
        <v>44623.292962962965</v>
      </c>
      <c r="Q2052" t="n">
        <v>50157.0</v>
      </c>
      <c r="R2052" t="n">
        <v>584.0</v>
      </c>
      <c r="S2052" t="b">
        <v>0</v>
      </c>
      <c r="T2052" t="inlineStr">
        <is>
          <t>N/A</t>
        </is>
      </c>
      <c r="U2052" t="b">
        <v>0</v>
      </c>
      <c r="V2052" t="inlineStr">
        <is>
          <t>Prajakta Jagannath Mane</t>
        </is>
      </c>
      <c r="W2052" s="1" t="n">
        <v>44622.71674768518</v>
      </c>
      <c r="X2052" t="n">
        <v>185.0</v>
      </c>
      <c r="Y2052" t="n">
        <v>21.0</v>
      </c>
      <c r="Z2052" t="n">
        <v>0.0</v>
      </c>
      <c r="AA2052" t="n">
        <v>21.0</v>
      </c>
      <c r="AB2052" t="n">
        <v>0.0</v>
      </c>
      <c r="AC2052" t="n">
        <v>6.0</v>
      </c>
      <c r="AD2052" t="n">
        <v>-21.0</v>
      </c>
      <c r="AE2052" t="n">
        <v>0.0</v>
      </c>
      <c r="AF2052" t="n">
        <v>0.0</v>
      </c>
      <c r="AG2052" t="n">
        <v>0.0</v>
      </c>
      <c r="AH2052" t="inlineStr">
        <is>
          <t>Sangeeta Kumari</t>
        </is>
      </c>
      <c r="AI2052" s="1" t="n">
        <v>44623.292962962965</v>
      </c>
      <c r="AJ2052" t="n">
        <v>184.0</v>
      </c>
      <c r="AK2052" t="n">
        <v>1.0</v>
      </c>
      <c r="AL2052" t="n">
        <v>0.0</v>
      </c>
      <c r="AM2052" t="n">
        <v>1.0</v>
      </c>
      <c r="AN2052" t="n">
        <v>0.0</v>
      </c>
      <c r="AO2052" t="n">
        <v>0.0</v>
      </c>
      <c r="AP2052" t="n">
        <v>-22.0</v>
      </c>
      <c r="AQ2052" t="n">
        <v>0.0</v>
      </c>
      <c r="AR2052" t="n">
        <v>0.0</v>
      </c>
      <c r="AS2052" t="n">
        <v>0.0</v>
      </c>
      <c r="AT2052" t="inlineStr">
        <is>
          <t>N/A</t>
        </is>
      </c>
      <c r="AU2052" t="inlineStr">
        <is>
          <t>N/A</t>
        </is>
      </c>
      <c r="AV2052" t="inlineStr">
        <is>
          <t>N/A</t>
        </is>
      </c>
      <c r="AW2052" t="inlineStr">
        <is>
          <t>N/A</t>
        </is>
      </c>
      <c r="AX2052" t="inlineStr">
        <is>
          <t>N/A</t>
        </is>
      </c>
      <c r="AY2052" t="inlineStr">
        <is>
          <t>N/A</t>
        </is>
      </c>
      <c r="AZ2052" t="inlineStr">
        <is>
          <t>N/A</t>
        </is>
      </c>
      <c r="BA2052" t="inlineStr">
        <is>
          <t>N/A</t>
        </is>
      </c>
      <c r="BB2052" t="inlineStr">
        <is>
          <t>N/A</t>
        </is>
      </c>
      <c r="BC2052" t="inlineStr">
        <is>
          <t>N/A</t>
        </is>
      </c>
      <c r="BD2052" t="inlineStr">
        <is>
          <t>N/A</t>
        </is>
      </c>
      <c r="BE2052" t="inlineStr">
        <is>
          <t>N/A</t>
        </is>
      </c>
    </row>
    <row r="2053">
      <c r="A2053" t="inlineStr">
        <is>
          <t>WI22037854</t>
        </is>
      </c>
      <c r="B2053" t="inlineStr">
        <is>
          <t>DATA_VALIDATION</t>
        </is>
      </c>
      <c r="C2053" t="inlineStr">
        <is>
          <t>201138001239</t>
        </is>
      </c>
      <c r="D2053" t="inlineStr">
        <is>
          <t>Folder</t>
        </is>
      </c>
      <c r="E2053" s="2">
        <f>HYPERLINK("capsilon://?command=openfolder&amp;siteaddress=FAM.docvelocity-na8.net&amp;folderid=FX33078F8D-EF9F-F949-6ACA-6526BD6B8A5C","FX22019467")</f>
        <v>0.0</v>
      </c>
      <c r="F2053" t="inlineStr">
        <is>
          <t/>
        </is>
      </c>
      <c r="G2053" t="inlineStr">
        <is>
          <t/>
        </is>
      </c>
      <c r="H2053" t="inlineStr">
        <is>
          <t>Mailitem</t>
        </is>
      </c>
      <c r="I2053" t="inlineStr">
        <is>
          <t>MI220384061</t>
        </is>
      </c>
      <c r="J2053" t="n">
        <v>0.0</v>
      </c>
      <c r="K2053" t="inlineStr">
        <is>
          <t>COMPLETED</t>
        </is>
      </c>
      <c r="L2053" t="inlineStr">
        <is>
          <t>MARK_AS_COMPLETED</t>
        </is>
      </c>
      <c r="M2053" t="inlineStr">
        <is>
          <t>Queue</t>
        </is>
      </c>
      <c r="N2053" t="n">
        <v>2.0</v>
      </c>
      <c r="O2053" s="1" t="n">
        <v>44622.7059375</v>
      </c>
      <c r="P2053" s="1" t="n">
        <v>44623.28980324074</v>
      </c>
      <c r="Q2053" t="n">
        <v>49837.0</v>
      </c>
      <c r="R2053" t="n">
        <v>609.0</v>
      </c>
      <c r="S2053" t="b">
        <v>0</v>
      </c>
      <c r="T2053" t="inlineStr">
        <is>
          <t>N/A</t>
        </is>
      </c>
      <c r="U2053" t="b">
        <v>0</v>
      </c>
      <c r="V2053" t="inlineStr">
        <is>
          <t>Archana Bhujbal</t>
        </is>
      </c>
      <c r="W2053" s="1" t="n">
        <v>44622.726539351854</v>
      </c>
      <c r="X2053" t="n">
        <v>512.0</v>
      </c>
      <c r="Y2053" t="n">
        <v>21.0</v>
      </c>
      <c r="Z2053" t="n">
        <v>0.0</v>
      </c>
      <c r="AA2053" t="n">
        <v>21.0</v>
      </c>
      <c r="AB2053" t="n">
        <v>0.0</v>
      </c>
      <c r="AC2053" t="n">
        <v>9.0</v>
      </c>
      <c r="AD2053" t="n">
        <v>-21.0</v>
      </c>
      <c r="AE2053" t="n">
        <v>0.0</v>
      </c>
      <c r="AF2053" t="n">
        <v>0.0</v>
      </c>
      <c r="AG2053" t="n">
        <v>0.0</v>
      </c>
      <c r="AH2053" t="inlineStr">
        <is>
          <t>Sangeeta Kumari</t>
        </is>
      </c>
      <c r="AI2053" s="1" t="n">
        <v>44623.28980324074</v>
      </c>
      <c r="AJ2053" t="n">
        <v>97.0</v>
      </c>
      <c r="AK2053" t="n">
        <v>1.0</v>
      </c>
      <c r="AL2053" t="n">
        <v>0.0</v>
      </c>
      <c r="AM2053" t="n">
        <v>1.0</v>
      </c>
      <c r="AN2053" t="n">
        <v>0.0</v>
      </c>
      <c r="AO2053" t="n">
        <v>0.0</v>
      </c>
      <c r="AP2053" t="n">
        <v>-22.0</v>
      </c>
      <c r="AQ2053" t="n">
        <v>0.0</v>
      </c>
      <c r="AR2053" t="n">
        <v>0.0</v>
      </c>
      <c r="AS2053" t="n">
        <v>0.0</v>
      </c>
      <c r="AT2053" t="inlineStr">
        <is>
          <t>N/A</t>
        </is>
      </c>
      <c r="AU2053" t="inlineStr">
        <is>
          <t>N/A</t>
        </is>
      </c>
      <c r="AV2053" t="inlineStr">
        <is>
          <t>N/A</t>
        </is>
      </c>
      <c r="AW2053" t="inlineStr">
        <is>
          <t>N/A</t>
        </is>
      </c>
      <c r="AX2053" t="inlineStr">
        <is>
          <t>N/A</t>
        </is>
      </c>
      <c r="AY2053" t="inlineStr">
        <is>
          <t>N/A</t>
        </is>
      </c>
      <c r="AZ2053" t="inlineStr">
        <is>
          <t>N/A</t>
        </is>
      </c>
      <c r="BA2053" t="inlineStr">
        <is>
          <t>N/A</t>
        </is>
      </c>
      <c r="BB2053" t="inlineStr">
        <is>
          <t>N/A</t>
        </is>
      </c>
      <c r="BC2053" t="inlineStr">
        <is>
          <t>N/A</t>
        </is>
      </c>
      <c r="BD2053" t="inlineStr">
        <is>
          <t>N/A</t>
        </is>
      </c>
      <c r="BE2053" t="inlineStr">
        <is>
          <t>N/A</t>
        </is>
      </c>
    </row>
    <row r="2054">
      <c r="A2054" t="inlineStr">
        <is>
          <t>WI22037855</t>
        </is>
      </c>
      <c r="B2054" t="inlineStr">
        <is>
          <t>DATA_VALIDATION</t>
        </is>
      </c>
      <c r="C2054" t="inlineStr">
        <is>
          <t>201138001239</t>
        </is>
      </c>
      <c r="D2054" t="inlineStr">
        <is>
          <t>Folder</t>
        </is>
      </c>
      <c r="E2054" s="2">
        <f>HYPERLINK("capsilon://?command=openfolder&amp;siteaddress=FAM.docvelocity-na8.net&amp;folderid=FX33078F8D-EF9F-F949-6ACA-6526BD6B8A5C","FX22019467")</f>
        <v>0.0</v>
      </c>
      <c r="F2054" t="inlineStr">
        <is>
          <t/>
        </is>
      </c>
      <c r="G2054" t="inlineStr">
        <is>
          <t/>
        </is>
      </c>
      <c r="H2054" t="inlineStr">
        <is>
          <t>Mailitem</t>
        </is>
      </c>
      <c r="I2054" t="inlineStr">
        <is>
          <t>MI220384091</t>
        </is>
      </c>
      <c r="J2054" t="n">
        <v>0.0</v>
      </c>
      <c r="K2054" t="inlineStr">
        <is>
          <t>COMPLETED</t>
        </is>
      </c>
      <c r="L2054" t="inlineStr">
        <is>
          <t>MARK_AS_COMPLETED</t>
        </is>
      </c>
      <c r="M2054" t="inlineStr">
        <is>
          <t>Queue</t>
        </is>
      </c>
      <c r="N2054" t="n">
        <v>2.0</v>
      </c>
      <c r="O2054" s="1" t="n">
        <v>44622.70612268519</v>
      </c>
      <c r="P2054" s="1" t="n">
        <v>44623.290821759256</v>
      </c>
      <c r="Q2054" t="n">
        <v>50221.0</v>
      </c>
      <c r="R2054" t="n">
        <v>297.0</v>
      </c>
      <c r="S2054" t="b">
        <v>0</v>
      </c>
      <c r="T2054" t="inlineStr">
        <is>
          <t>N/A</t>
        </is>
      </c>
      <c r="U2054" t="b">
        <v>0</v>
      </c>
      <c r="V2054" t="inlineStr">
        <is>
          <t>Archana Bhujbal</t>
        </is>
      </c>
      <c r="W2054" s="1" t="n">
        <v>44622.72898148148</v>
      </c>
      <c r="X2054" t="n">
        <v>210.0</v>
      </c>
      <c r="Y2054" t="n">
        <v>21.0</v>
      </c>
      <c r="Z2054" t="n">
        <v>0.0</v>
      </c>
      <c r="AA2054" t="n">
        <v>21.0</v>
      </c>
      <c r="AB2054" t="n">
        <v>0.0</v>
      </c>
      <c r="AC2054" t="n">
        <v>7.0</v>
      </c>
      <c r="AD2054" t="n">
        <v>-21.0</v>
      </c>
      <c r="AE2054" t="n">
        <v>0.0</v>
      </c>
      <c r="AF2054" t="n">
        <v>0.0</v>
      </c>
      <c r="AG2054" t="n">
        <v>0.0</v>
      </c>
      <c r="AH2054" t="inlineStr">
        <is>
          <t>Sangeeta Kumari</t>
        </is>
      </c>
      <c r="AI2054" s="1" t="n">
        <v>44623.290821759256</v>
      </c>
      <c r="AJ2054" t="n">
        <v>87.0</v>
      </c>
      <c r="AK2054" t="n">
        <v>2.0</v>
      </c>
      <c r="AL2054" t="n">
        <v>0.0</v>
      </c>
      <c r="AM2054" t="n">
        <v>2.0</v>
      </c>
      <c r="AN2054" t="n">
        <v>0.0</v>
      </c>
      <c r="AO2054" t="n">
        <v>1.0</v>
      </c>
      <c r="AP2054" t="n">
        <v>-23.0</v>
      </c>
      <c r="AQ2054" t="n">
        <v>0.0</v>
      </c>
      <c r="AR2054" t="n">
        <v>0.0</v>
      </c>
      <c r="AS2054" t="n">
        <v>0.0</v>
      </c>
      <c r="AT2054" t="inlineStr">
        <is>
          <t>N/A</t>
        </is>
      </c>
      <c r="AU2054" t="inlineStr">
        <is>
          <t>N/A</t>
        </is>
      </c>
      <c r="AV2054" t="inlineStr">
        <is>
          <t>N/A</t>
        </is>
      </c>
      <c r="AW2054" t="inlineStr">
        <is>
          <t>N/A</t>
        </is>
      </c>
      <c r="AX2054" t="inlineStr">
        <is>
          <t>N/A</t>
        </is>
      </c>
      <c r="AY2054" t="inlineStr">
        <is>
          <t>N/A</t>
        </is>
      </c>
      <c r="AZ2054" t="inlineStr">
        <is>
          <t>N/A</t>
        </is>
      </c>
      <c r="BA2054" t="inlineStr">
        <is>
          <t>N/A</t>
        </is>
      </c>
      <c r="BB2054" t="inlineStr">
        <is>
          <t>N/A</t>
        </is>
      </c>
      <c r="BC2054" t="inlineStr">
        <is>
          <t>N/A</t>
        </is>
      </c>
      <c r="BD2054" t="inlineStr">
        <is>
          <t>N/A</t>
        </is>
      </c>
      <c r="BE2054" t="inlineStr">
        <is>
          <t>N/A</t>
        </is>
      </c>
    </row>
    <row r="2055">
      <c r="A2055" t="inlineStr">
        <is>
          <t>WI22037864</t>
        </is>
      </c>
      <c r="B2055" t="inlineStr">
        <is>
          <t>DATA_VALIDATION</t>
        </is>
      </c>
      <c r="C2055" t="inlineStr">
        <is>
          <t>201330014457</t>
        </is>
      </c>
      <c r="D2055" t="inlineStr">
        <is>
          <t>Folder</t>
        </is>
      </c>
      <c r="E2055" s="2">
        <f>HYPERLINK("capsilon://?command=openfolder&amp;siteaddress=FAM.docvelocity-na8.net&amp;folderid=FX7845252B-1803-2215-3C49-CADC84EE7FB8","FX2203504")</f>
        <v>0.0</v>
      </c>
      <c r="F2055" t="inlineStr">
        <is>
          <t/>
        </is>
      </c>
      <c r="G2055" t="inlineStr">
        <is>
          <t/>
        </is>
      </c>
      <c r="H2055" t="inlineStr">
        <is>
          <t>Mailitem</t>
        </is>
      </c>
      <c r="I2055" t="inlineStr">
        <is>
          <t>MI220384214</t>
        </is>
      </c>
      <c r="J2055" t="n">
        <v>0.0</v>
      </c>
      <c r="K2055" t="inlineStr">
        <is>
          <t>COMPLETED</t>
        </is>
      </c>
      <c r="L2055" t="inlineStr">
        <is>
          <t>MARK_AS_COMPLETED</t>
        </is>
      </c>
      <c r="M2055" t="inlineStr">
        <is>
          <t>Queue</t>
        </is>
      </c>
      <c r="N2055" t="n">
        <v>2.0</v>
      </c>
      <c r="O2055" s="1" t="n">
        <v>44622.7075462963</v>
      </c>
      <c r="P2055" s="1" t="n">
        <v>44623.292280092595</v>
      </c>
      <c r="Q2055" t="n">
        <v>50216.0</v>
      </c>
      <c r="R2055" t="n">
        <v>305.0</v>
      </c>
      <c r="S2055" t="b">
        <v>0</v>
      </c>
      <c r="T2055" t="inlineStr">
        <is>
          <t>N/A</t>
        </is>
      </c>
      <c r="U2055" t="b">
        <v>0</v>
      </c>
      <c r="V2055" t="inlineStr">
        <is>
          <t>Archana Bhujbal</t>
        </is>
      </c>
      <c r="W2055" s="1" t="n">
        <v>44622.73111111111</v>
      </c>
      <c r="X2055" t="n">
        <v>183.0</v>
      </c>
      <c r="Y2055" t="n">
        <v>9.0</v>
      </c>
      <c r="Z2055" t="n">
        <v>0.0</v>
      </c>
      <c r="AA2055" t="n">
        <v>9.0</v>
      </c>
      <c r="AB2055" t="n">
        <v>0.0</v>
      </c>
      <c r="AC2055" t="n">
        <v>3.0</v>
      </c>
      <c r="AD2055" t="n">
        <v>-9.0</v>
      </c>
      <c r="AE2055" t="n">
        <v>0.0</v>
      </c>
      <c r="AF2055" t="n">
        <v>0.0</v>
      </c>
      <c r="AG2055" t="n">
        <v>0.0</v>
      </c>
      <c r="AH2055" t="inlineStr">
        <is>
          <t>Aparna Chavan</t>
        </is>
      </c>
      <c r="AI2055" s="1" t="n">
        <v>44623.292280092595</v>
      </c>
      <c r="AJ2055" t="n">
        <v>122.0</v>
      </c>
      <c r="AK2055" t="n">
        <v>0.0</v>
      </c>
      <c r="AL2055" t="n">
        <v>0.0</v>
      </c>
      <c r="AM2055" t="n">
        <v>0.0</v>
      </c>
      <c r="AN2055" t="n">
        <v>0.0</v>
      </c>
      <c r="AO2055" t="n">
        <v>0.0</v>
      </c>
      <c r="AP2055" t="n">
        <v>-9.0</v>
      </c>
      <c r="AQ2055" t="n">
        <v>0.0</v>
      </c>
      <c r="AR2055" t="n">
        <v>0.0</v>
      </c>
      <c r="AS2055" t="n">
        <v>0.0</v>
      </c>
      <c r="AT2055" t="inlineStr">
        <is>
          <t>N/A</t>
        </is>
      </c>
      <c r="AU2055" t="inlineStr">
        <is>
          <t>N/A</t>
        </is>
      </c>
      <c r="AV2055" t="inlineStr">
        <is>
          <t>N/A</t>
        </is>
      </c>
      <c r="AW2055" t="inlineStr">
        <is>
          <t>N/A</t>
        </is>
      </c>
      <c r="AX2055" t="inlineStr">
        <is>
          <t>N/A</t>
        </is>
      </c>
      <c r="AY2055" t="inlineStr">
        <is>
          <t>N/A</t>
        </is>
      </c>
      <c r="AZ2055" t="inlineStr">
        <is>
          <t>N/A</t>
        </is>
      </c>
      <c r="BA2055" t="inlineStr">
        <is>
          <t>N/A</t>
        </is>
      </c>
      <c r="BB2055" t="inlineStr">
        <is>
          <t>N/A</t>
        </is>
      </c>
      <c r="BC2055" t="inlineStr">
        <is>
          <t>N/A</t>
        </is>
      </c>
      <c r="BD2055" t="inlineStr">
        <is>
          <t>N/A</t>
        </is>
      </c>
      <c r="BE2055" t="inlineStr">
        <is>
          <t>N/A</t>
        </is>
      </c>
    </row>
    <row r="2056">
      <c r="A2056" t="inlineStr">
        <is>
          <t>WI22037865</t>
        </is>
      </c>
      <c r="B2056" t="inlineStr">
        <is>
          <t>DATA_VALIDATION</t>
        </is>
      </c>
      <c r="C2056" t="inlineStr">
        <is>
          <t>201138001239</t>
        </is>
      </c>
      <c r="D2056" t="inlineStr">
        <is>
          <t>Folder</t>
        </is>
      </c>
      <c r="E2056" s="2">
        <f>HYPERLINK("capsilon://?command=openfolder&amp;siteaddress=FAM.docvelocity-na8.net&amp;folderid=FX33078F8D-EF9F-F949-6ACA-6526BD6B8A5C","FX22019467")</f>
        <v>0.0</v>
      </c>
      <c r="F2056" t="inlineStr">
        <is>
          <t/>
        </is>
      </c>
      <c r="G2056" t="inlineStr">
        <is>
          <t/>
        </is>
      </c>
      <c r="H2056" t="inlineStr">
        <is>
          <t>Mailitem</t>
        </is>
      </c>
      <c r="I2056" t="inlineStr">
        <is>
          <t>MI220384282</t>
        </is>
      </c>
      <c r="J2056" t="n">
        <v>0.0</v>
      </c>
      <c r="K2056" t="inlineStr">
        <is>
          <t>COMPLETED</t>
        </is>
      </c>
      <c r="L2056" t="inlineStr">
        <is>
          <t>MARK_AS_COMPLETED</t>
        </is>
      </c>
      <c r="M2056" t="inlineStr">
        <is>
          <t>Queue</t>
        </is>
      </c>
      <c r="N2056" t="n">
        <v>2.0</v>
      </c>
      <c r="O2056" s="1" t="n">
        <v>44622.70869212963</v>
      </c>
      <c r="P2056" s="1" t="n">
        <v>44623.29587962963</v>
      </c>
      <c r="Q2056" t="n">
        <v>49594.0</v>
      </c>
      <c r="R2056" t="n">
        <v>1139.0</v>
      </c>
      <c r="S2056" t="b">
        <v>0</v>
      </c>
      <c r="T2056" t="inlineStr">
        <is>
          <t>N/A</t>
        </is>
      </c>
      <c r="U2056" t="b">
        <v>0</v>
      </c>
      <c r="V2056" t="inlineStr">
        <is>
          <t>Archana Bhujbal</t>
        </is>
      </c>
      <c r="W2056" s="1" t="n">
        <v>44622.74076388889</v>
      </c>
      <c r="X2056" t="n">
        <v>833.0</v>
      </c>
      <c r="Y2056" t="n">
        <v>37.0</v>
      </c>
      <c r="Z2056" t="n">
        <v>0.0</v>
      </c>
      <c r="AA2056" t="n">
        <v>37.0</v>
      </c>
      <c r="AB2056" t="n">
        <v>0.0</v>
      </c>
      <c r="AC2056" t="n">
        <v>21.0</v>
      </c>
      <c r="AD2056" t="n">
        <v>-37.0</v>
      </c>
      <c r="AE2056" t="n">
        <v>0.0</v>
      </c>
      <c r="AF2056" t="n">
        <v>0.0</v>
      </c>
      <c r="AG2056" t="n">
        <v>0.0</v>
      </c>
      <c r="AH2056" t="inlineStr">
        <is>
          <t>Aparna Chavan</t>
        </is>
      </c>
      <c r="AI2056" s="1" t="n">
        <v>44623.29587962963</v>
      </c>
      <c r="AJ2056" t="n">
        <v>254.0</v>
      </c>
      <c r="AK2056" t="n">
        <v>0.0</v>
      </c>
      <c r="AL2056" t="n">
        <v>0.0</v>
      </c>
      <c r="AM2056" t="n">
        <v>0.0</v>
      </c>
      <c r="AN2056" t="n">
        <v>0.0</v>
      </c>
      <c r="AO2056" t="n">
        <v>0.0</v>
      </c>
      <c r="AP2056" t="n">
        <v>-37.0</v>
      </c>
      <c r="AQ2056" t="n">
        <v>0.0</v>
      </c>
      <c r="AR2056" t="n">
        <v>0.0</v>
      </c>
      <c r="AS2056" t="n">
        <v>0.0</v>
      </c>
      <c r="AT2056" t="inlineStr">
        <is>
          <t>N/A</t>
        </is>
      </c>
      <c r="AU2056" t="inlineStr">
        <is>
          <t>N/A</t>
        </is>
      </c>
      <c r="AV2056" t="inlineStr">
        <is>
          <t>N/A</t>
        </is>
      </c>
      <c r="AW2056" t="inlineStr">
        <is>
          <t>N/A</t>
        </is>
      </c>
      <c r="AX2056" t="inlineStr">
        <is>
          <t>N/A</t>
        </is>
      </c>
      <c r="AY2056" t="inlineStr">
        <is>
          <t>N/A</t>
        </is>
      </c>
      <c r="AZ2056" t="inlineStr">
        <is>
          <t>N/A</t>
        </is>
      </c>
      <c r="BA2056" t="inlineStr">
        <is>
          <t>N/A</t>
        </is>
      </c>
      <c r="BB2056" t="inlineStr">
        <is>
          <t>N/A</t>
        </is>
      </c>
      <c r="BC2056" t="inlineStr">
        <is>
          <t>N/A</t>
        </is>
      </c>
      <c r="BD2056" t="inlineStr">
        <is>
          <t>N/A</t>
        </is>
      </c>
      <c r="BE2056" t="inlineStr">
        <is>
          <t>N/A</t>
        </is>
      </c>
    </row>
    <row r="2057">
      <c r="A2057" t="inlineStr">
        <is>
          <t>WI22037870</t>
        </is>
      </c>
      <c r="B2057" t="inlineStr">
        <is>
          <t>DATA_VALIDATION</t>
        </is>
      </c>
      <c r="C2057" t="inlineStr">
        <is>
          <t>201138001239</t>
        </is>
      </c>
      <c r="D2057" t="inlineStr">
        <is>
          <t>Folder</t>
        </is>
      </c>
      <c r="E2057" s="2">
        <f>HYPERLINK("capsilon://?command=openfolder&amp;siteaddress=FAM.docvelocity-na8.net&amp;folderid=FX33078F8D-EF9F-F949-6ACA-6526BD6B8A5C","FX22019467")</f>
        <v>0.0</v>
      </c>
      <c r="F2057" t="inlineStr">
        <is>
          <t/>
        </is>
      </c>
      <c r="G2057" t="inlineStr">
        <is>
          <t/>
        </is>
      </c>
      <c r="H2057" t="inlineStr">
        <is>
          <t>Mailitem</t>
        </is>
      </c>
      <c r="I2057" t="inlineStr">
        <is>
          <t>MI220384348</t>
        </is>
      </c>
      <c r="J2057" t="n">
        <v>0.0</v>
      </c>
      <c r="K2057" t="inlineStr">
        <is>
          <t>COMPLETED</t>
        </is>
      </c>
      <c r="L2057" t="inlineStr">
        <is>
          <t>MARK_AS_COMPLETED</t>
        </is>
      </c>
      <c r="M2057" t="inlineStr">
        <is>
          <t>Queue</t>
        </is>
      </c>
      <c r="N2057" t="n">
        <v>2.0</v>
      </c>
      <c r="O2057" s="1" t="n">
        <v>44622.70946759259</v>
      </c>
      <c r="P2057" s="1" t="n">
        <v>44623.29451388889</v>
      </c>
      <c r="Q2057" t="n">
        <v>49833.0</v>
      </c>
      <c r="R2057" t="n">
        <v>715.0</v>
      </c>
      <c r="S2057" t="b">
        <v>0</v>
      </c>
      <c r="T2057" t="inlineStr">
        <is>
          <t>N/A</t>
        </is>
      </c>
      <c r="U2057" t="b">
        <v>0</v>
      </c>
      <c r="V2057" t="inlineStr">
        <is>
          <t>Raman Vaidya</t>
        </is>
      </c>
      <c r="W2057" s="1" t="n">
        <v>44622.7390625</v>
      </c>
      <c r="X2057" t="n">
        <v>582.0</v>
      </c>
      <c r="Y2057" t="n">
        <v>52.0</v>
      </c>
      <c r="Z2057" t="n">
        <v>0.0</v>
      </c>
      <c r="AA2057" t="n">
        <v>52.0</v>
      </c>
      <c r="AB2057" t="n">
        <v>37.0</v>
      </c>
      <c r="AC2057" t="n">
        <v>41.0</v>
      </c>
      <c r="AD2057" t="n">
        <v>-52.0</v>
      </c>
      <c r="AE2057" t="n">
        <v>0.0</v>
      </c>
      <c r="AF2057" t="n">
        <v>0.0</v>
      </c>
      <c r="AG2057" t="n">
        <v>0.0</v>
      </c>
      <c r="AH2057" t="inlineStr">
        <is>
          <t>Sangeeta Kumari</t>
        </is>
      </c>
      <c r="AI2057" s="1" t="n">
        <v>44623.29451388889</v>
      </c>
      <c r="AJ2057" t="n">
        <v>133.0</v>
      </c>
      <c r="AK2057" t="n">
        <v>2.0</v>
      </c>
      <c r="AL2057" t="n">
        <v>0.0</v>
      </c>
      <c r="AM2057" t="n">
        <v>2.0</v>
      </c>
      <c r="AN2057" t="n">
        <v>37.0</v>
      </c>
      <c r="AO2057" t="n">
        <v>1.0</v>
      </c>
      <c r="AP2057" t="n">
        <v>-54.0</v>
      </c>
      <c r="AQ2057" t="n">
        <v>0.0</v>
      </c>
      <c r="AR2057" t="n">
        <v>0.0</v>
      </c>
      <c r="AS2057" t="n">
        <v>0.0</v>
      </c>
      <c r="AT2057" t="inlineStr">
        <is>
          <t>N/A</t>
        </is>
      </c>
      <c r="AU2057" t="inlineStr">
        <is>
          <t>N/A</t>
        </is>
      </c>
      <c r="AV2057" t="inlineStr">
        <is>
          <t>N/A</t>
        </is>
      </c>
      <c r="AW2057" t="inlineStr">
        <is>
          <t>N/A</t>
        </is>
      </c>
      <c r="AX2057" t="inlineStr">
        <is>
          <t>N/A</t>
        </is>
      </c>
      <c r="AY2057" t="inlineStr">
        <is>
          <t>N/A</t>
        </is>
      </c>
      <c r="AZ2057" t="inlineStr">
        <is>
          <t>N/A</t>
        </is>
      </c>
      <c r="BA2057" t="inlineStr">
        <is>
          <t>N/A</t>
        </is>
      </c>
      <c r="BB2057" t="inlineStr">
        <is>
          <t>N/A</t>
        </is>
      </c>
      <c r="BC2057" t="inlineStr">
        <is>
          <t>N/A</t>
        </is>
      </c>
      <c r="BD2057" t="inlineStr">
        <is>
          <t>N/A</t>
        </is>
      </c>
      <c r="BE2057" t="inlineStr">
        <is>
          <t>N/A</t>
        </is>
      </c>
    </row>
    <row r="2058">
      <c r="A2058" t="inlineStr">
        <is>
          <t>WI22037907</t>
        </is>
      </c>
      <c r="B2058" t="inlineStr">
        <is>
          <t>DATA_VALIDATION</t>
        </is>
      </c>
      <c r="C2058" t="inlineStr">
        <is>
          <t>201138001239</t>
        </is>
      </c>
      <c r="D2058" t="inlineStr">
        <is>
          <t>Folder</t>
        </is>
      </c>
      <c r="E2058" s="2">
        <f>HYPERLINK("capsilon://?command=openfolder&amp;siteaddress=FAM.docvelocity-na8.net&amp;folderid=FX33078F8D-EF9F-F949-6ACA-6526BD6B8A5C","FX22019467")</f>
        <v>0.0</v>
      </c>
      <c r="F2058" t="inlineStr">
        <is>
          <t/>
        </is>
      </c>
      <c r="G2058" t="inlineStr">
        <is>
          <t/>
        </is>
      </c>
      <c r="H2058" t="inlineStr">
        <is>
          <t>Mailitem</t>
        </is>
      </c>
      <c r="I2058" t="inlineStr">
        <is>
          <t>MI220384804</t>
        </is>
      </c>
      <c r="J2058" t="n">
        <v>0.0</v>
      </c>
      <c r="K2058" t="inlineStr">
        <is>
          <t>COMPLETED</t>
        </is>
      </c>
      <c r="L2058" t="inlineStr">
        <is>
          <t>MARK_AS_COMPLETED</t>
        </is>
      </c>
      <c r="M2058" t="inlineStr">
        <is>
          <t>Queue</t>
        </is>
      </c>
      <c r="N2058" t="n">
        <v>2.0</v>
      </c>
      <c r="O2058" s="1" t="n">
        <v>44622.71355324074</v>
      </c>
      <c r="P2058" s="1" t="n">
        <v>44623.29572916667</v>
      </c>
      <c r="Q2058" t="n">
        <v>49912.0</v>
      </c>
      <c r="R2058" t="n">
        <v>388.0</v>
      </c>
      <c r="S2058" t="b">
        <v>0</v>
      </c>
      <c r="T2058" t="inlineStr">
        <is>
          <t>N/A</t>
        </is>
      </c>
      <c r="U2058" t="b">
        <v>0</v>
      </c>
      <c r="V2058" t="inlineStr">
        <is>
          <t>Prajakta Jagannath Mane</t>
        </is>
      </c>
      <c r="W2058" s="1" t="n">
        <v>44622.73611111111</v>
      </c>
      <c r="X2058" t="n">
        <v>284.0</v>
      </c>
      <c r="Y2058" t="n">
        <v>37.0</v>
      </c>
      <c r="Z2058" t="n">
        <v>0.0</v>
      </c>
      <c r="AA2058" t="n">
        <v>37.0</v>
      </c>
      <c r="AB2058" t="n">
        <v>0.0</v>
      </c>
      <c r="AC2058" t="n">
        <v>23.0</v>
      </c>
      <c r="AD2058" t="n">
        <v>-37.0</v>
      </c>
      <c r="AE2058" t="n">
        <v>0.0</v>
      </c>
      <c r="AF2058" t="n">
        <v>0.0</v>
      </c>
      <c r="AG2058" t="n">
        <v>0.0</v>
      </c>
      <c r="AH2058" t="inlineStr">
        <is>
          <t>Sangeeta Kumari</t>
        </is>
      </c>
      <c r="AI2058" s="1" t="n">
        <v>44623.29572916667</v>
      </c>
      <c r="AJ2058" t="n">
        <v>104.0</v>
      </c>
      <c r="AK2058" t="n">
        <v>1.0</v>
      </c>
      <c r="AL2058" t="n">
        <v>0.0</v>
      </c>
      <c r="AM2058" t="n">
        <v>1.0</v>
      </c>
      <c r="AN2058" t="n">
        <v>0.0</v>
      </c>
      <c r="AO2058" t="n">
        <v>0.0</v>
      </c>
      <c r="AP2058" t="n">
        <v>-38.0</v>
      </c>
      <c r="AQ2058" t="n">
        <v>0.0</v>
      </c>
      <c r="AR2058" t="n">
        <v>0.0</v>
      </c>
      <c r="AS2058" t="n">
        <v>0.0</v>
      </c>
      <c r="AT2058" t="inlineStr">
        <is>
          <t>N/A</t>
        </is>
      </c>
      <c r="AU2058" t="inlineStr">
        <is>
          <t>N/A</t>
        </is>
      </c>
      <c r="AV2058" t="inlineStr">
        <is>
          <t>N/A</t>
        </is>
      </c>
      <c r="AW2058" t="inlineStr">
        <is>
          <t>N/A</t>
        </is>
      </c>
      <c r="AX2058" t="inlineStr">
        <is>
          <t>N/A</t>
        </is>
      </c>
      <c r="AY2058" t="inlineStr">
        <is>
          <t>N/A</t>
        </is>
      </c>
      <c r="AZ2058" t="inlineStr">
        <is>
          <t>N/A</t>
        </is>
      </c>
      <c r="BA2058" t="inlineStr">
        <is>
          <t>N/A</t>
        </is>
      </c>
      <c r="BB2058" t="inlineStr">
        <is>
          <t>N/A</t>
        </is>
      </c>
      <c r="BC2058" t="inlineStr">
        <is>
          <t>N/A</t>
        </is>
      </c>
      <c r="BD2058" t="inlineStr">
        <is>
          <t>N/A</t>
        </is>
      </c>
      <c r="BE2058" t="inlineStr">
        <is>
          <t>N/A</t>
        </is>
      </c>
    </row>
    <row r="2059">
      <c r="A2059" t="inlineStr">
        <is>
          <t>WI22037912</t>
        </is>
      </c>
      <c r="B2059" t="inlineStr">
        <is>
          <t>DATA_VALIDATION</t>
        </is>
      </c>
      <c r="C2059" t="inlineStr">
        <is>
          <t>201138001239</t>
        </is>
      </c>
      <c r="D2059" t="inlineStr">
        <is>
          <t>Folder</t>
        </is>
      </c>
      <c r="E2059" s="2">
        <f>HYPERLINK("capsilon://?command=openfolder&amp;siteaddress=FAM.docvelocity-na8.net&amp;folderid=FX33078F8D-EF9F-F949-6ACA-6526BD6B8A5C","FX22019467")</f>
        <v>0.0</v>
      </c>
      <c r="F2059" t="inlineStr">
        <is>
          <t/>
        </is>
      </c>
      <c r="G2059" t="inlineStr">
        <is>
          <t/>
        </is>
      </c>
      <c r="H2059" t="inlineStr">
        <is>
          <t>Mailitem</t>
        </is>
      </c>
      <c r="I2059" t="inlineStr">
        <is>
          <t>MI220384756</t>
        </is>
      </c>
      <c r="J2059" t="n">
        <v>0.0</v>
      </c>
      <c r="K2059" t="inlineStr">
        <is>
          <t>COMPLETED</t>
        </is>
      </c>
      <c r="L2059" t="inlineStr">
        <is>
          <t>MARK_AS_COMPLETED</t>
        </is>
      </c>
      <c r="M2059" t="inlineStr">
        <is>
          <t>Queue</t>
        </is>
      </c>
      <c r="N2059" t="n">
        <v>2.0</v>
      </c>
      <c r="O2059" s="1" t="n">
        <v>44622.71396990741</v>
      </c>
      <c r="P2059" s="1" t="n">
        <v>44623.30925925926</v>
      </c>
      <c r="Q2059" t="n">
        <v>48898.0</v>
      </c>
      <c r="R2059" t="n">
        <v>2535.0</v>
      </c>
      <c r="S2059" t="b">
        <v>0</v>
      </c>
      <c r="T2059" t="inlineStr">
        <is>
          <t>N/A</t>
        </is>
      </c>
      <c r="U2059" t="b">
        <v>0</v>
      </c>
      <c r="V2059" t="inlineStr">
        <is>
          <t>Raman Vaidya</t>
        </is>
      </c>
      <c r="W2059" s="1" t="n">
        <v>44622.75634259259</v>
      </c>
      <c r="X2059" t="n">
        <v>1492.0</v>
      </c>
      <c r="Y2059" t="n">
        <v>107.0</v>
      </c>
      <c r="Z2059" t="n">
        <v>0.0</v>
      </c>
      <c r="AA2059" t="n">
        <v>107.0</v>
      </c>
      <c r="AB2059" t="n">
        <v>0.0</v>
      </c>
      <c r="AC2059" t="n">
        <v>83.0</v>
      </c>
      <c r="AD2059" t="n">
        <v>-107.0</v>
      </c>
      <c r="AE2059" t="n">
        <v>0.0</v>
      </c>
      <c r="AF2059" t="n">
        <v>0.0</v>
      </c>
      <c r="AG2059" t="n">
        <v>0.0</v>
      </c>
      <c r="AH2059" t="inlineStr">
        <is>
          <t>Aparna Chavan</t>
        </is>
      </c>
      <c r="AI2059" s="1" t="n">
        <v>44623.30925925926</v>
      </c>
      <c r="AJ2059" t="n">
        <v>923.0</v>
      </c>
      <c r="AK2059" t="n">
        <v>1.0</v>
      </c>
      <c r="AL2059" t="n">
        <v>0.0</v>
      </c>
      <c r="AM2059" t="n">
        <v>1.0</v>
      </c>
      <c r="AN2059" t="n">
        <v>0.0</v>
      </c>
      <c r="AO2059" t="n">
        <v>1.0</v>
      </c>
      <c r="AP2059" t="n">
        <v>-108.0</v>
      </c>
      <c r="AQ2059" t="n">
        <v>0.0</v>
      </c>
      <c r="AR2059" t="n">
        <v>0.0</v>
      </c>
      <c r="AS2059" t="n">
        <v>0.0</v>
      </c>
      <c r="AT2059" t="inlineStr">
        <is>
          <t>N/A</t>
        </is>
      </c>
      <c r="AU2059" t="inlineStr">
        <is>
          <t>N/A</t>
        </is>
      </c>
      <c r="AV2059" t="inlineStr">
        <is>
          <t>N/A</t>
        </is>
      </c>
      <c r="AW2059" t="inlineStr">
        <is>
          <t>N/A</t>
        </is>
      </c>
      <c r="AX2059" t="inlineStr">
        <is>
          <t>N/A</t>
        </is>
      </c>
      <c r="AY2059" t="inlineStr">
        <is>
          <t>N/A</t>
        </is>
      </c>
      <c r="AZ2059" t="inlineStr">
        <is>
          <t>N/A</t>
        </is>
      </c>
      <c r="BA2059" t="inlineStr">
        <is>
          <t>N/A</t>
        </is>
      </c>
      <c r="BB2059" t="inlineStr">
        <is>
          <t>N/A</t>
        </is>
      </c>
      <c r="BC2059" t="inlineStr">
        <is>
          <t>N/A</t>
        </is>
      </c>
      <c r="BD2059" t="inlineStr">
        <is>
          <t>N/A</t>
        </is>
      </c>
      <c r="BE2059" t="inlineStr">
        <is>
          <t>N/A</t>
        </is>
      </c>
    </row>
    <row r="2060">
      <c r="A2060" t="inlineStr">
        <is>
          <t>WI22037916</t>
        </is>
      </c>
      <c r="B2060" t="inlineStr">
        <is>
          <t>DATA_VALIDATION</t>
        </is>
      </c>
      <c r="C2060" t="inlineStr">
        <is>
          <t>201138001239</t>
        </is>
      </c>
      <c r="D2060" t="inlineStr">
        <is>
          <t>Folder</t>
        </is>
      </c>
      <c r="E2060" s="2">
        <f>HYPERLINK("capsilon://?command=openfolder&amp;siteaddress=FAM.docvelocity-na8.net&amp;folderid=FX33078F8D-EF9F-F949-6ACA-6526BD6B8A5C","FX22019467")</f>
        <v>0.0</v>
      </c>
      <c r="F2060" t="inlineStr">
        <is>
          <t/>
        </is>
      </c>
      <c r="G2060" t="inlineStr">
        <is>
          <t/>
        </is>
      </c>
      <c r="H2060" t="inlineStr">
        <is>
          <t>Mailitem</t>
        </is>
      </c>
      <c r="I2060" t="inlineStr">
        <is>
          <t>MI220384859</t>
        </is>
      </c>
      <c r="J2060" t="n">
        <v>0.0</v>
      </c>
      <c r="K2060" t="inlineStr">
        <is>
          <t>COMPLETED</t>
        </is>
      </c>
      <c r="L2060" t="inlineStr">
        <is>
          <t>MARK_AS_COMPLETED</t>
        </is>
      </c>
      <c r="M2060" t="inlineStr">
        <is>
          <t>Queue</t>
        </is>
      </c>
      <c r="N2060" t="n">
        <v>2.0</v>
      </c>
      <c r="O2060" s="1" t="n">
        <v>44622.7140625</v>
      </c>
      <c r="P2060" s="1" t="n">
        <v>44623.29857638889</v>
      </c>
      <c r="Q2060" t="n">
        <v>49961.0</v>
      </c>
      <c r="R2060" t="n">
        <v>541.0</v>
      </c>
      <c r="S2060" t="b">
        <v>0</v>
      </c>
      <c r="T2060" t="inlineStr">
        <is>
          <t>N/A</t>
        </is>
      </c>
      <c r="U2060" t="b">
        <v>0</v>
      </c>
      <c r="V2060" t="inlineStr">
        <is>
          <t>Aditya Tade</t>
        </is>
      </c>
      <c r="W2060" s="1" t="n">
        <v>44622.742638888885</v>
      </c>
      <c r="X2060" t="n">
        <v>298.0</v>
      </c>
      <c r="Y2060" t="n">
        <v>21.0</v>
      </c>
      <c r="Z2060" t="n">
        <v>0.0</v>
      </c>
      <c r="AA2060" t="n">
        <v>21.0</v>
      </c>
      <c r="AB2060" t="n">
        <v>0.0</v>
      </c>
      <c r="AC2060" t="n">
        <v>10.0</v>
      </c>
      <c r="AD2060" t="n">
        <v>-21.0</v>
      </c>
      <c r="AE2060" t="n">
        <v>0.0</v>
      </c>
      <c r="AF2060" t="n">
        <v>0.0</v>
      </c>
      <c r="AG2060" t="n">
        <v>0.0</v>
      </c>
      <c r="AH2060" t="inlineStr">
        <is>
          <t>Aparna Chavan</t>
        </is>
      </c>
      <c r="AI2060" s="1" t="n">
        <v>44623.29857638889</v>
      </c>
      <c r="AJ2060" t="n">
        <v>232.0</v>
      </c>
      <c r="AK2060" t="n">
        <v>0.0</v>
      </c>
      <c r="AL2060" t="n">
        <v>0.0</v>
      </c>
      <c r="AM2060" t="n">
        <v>0.0</v>
      </c>
      <c r="AN2060" t="n">
        <v>0.0</v>
      </c>
      <c r="AO2060" t="n">
        <v>0.0</v>
      </c>
      <c r="AP2060" t="n">
        <v>-21.0</v>
      </c>
      <c r="AQ2060" t="n">
        <v>0.0</v>
      </c>
      <c r="AR2060" t="n">
        <v>0.0</v>
      </c>
      <c r="AS2060" t="n">
        <v>0.0</v>
      </c>
      <c r="AT2060" t="inlineStr">
        <is>
          <t>N/A</t>
        </is>
      </c>
      <c r="AU2060" t="inlineStr">
        <is>
          <t>N/A</t>
        </is>
      </c>
      <c r="AV2060" t="inlineStr">
        <is>
          <t>N/A</t>
        </is>
      </c>
      <c r="AW2060" t="inlineStr">
        <is>
          <t>N/A</t>
        </is>
      </c>
      <c r="AX2060" t="inlineStr">
        <is>
          <t>N/A</t>
        </is>
      </c>
      <c r="AY2060" t="inlineStr">
        <is>
          <t>N/A</t>
        </is>
      </c>
      <c r="AZ2060" t="inlineStr">
        <is>
          <t>N/A</t>
        </is>
      </c>
      <c r="BA2060" t="inlineStr">
        <is>
          <t>N/A</t>
        </is>
      </c>
      <c r="BB2060" t="inlineStr">
        <is>
          <t>N/A</t>
        </is>
      </c>
      <c r="BC2060" t="inlineStr">
        <is>
          <t>N/A</t>
        </is>
      </c>
      <c r="BD2060" t="inlineStr">
        <is>
          <t>N/A</t>
        </is>
      </c>
      <c r="BE2060" t="inlineStr">
        <is>
          <t>N/A</t>
        </is>
      </c>
    </row>
    <row r="2061">
      <c r="A2061" t="inlineStr">
        <is>
          <t>WI22037935</t>
        </is>
      </c>
      <c r="B2061" t="inlineStr">
        <is>
          <t>DATA_VALIDATION</t>
        </is>
      </c>
      <c r="C2061" t="inlineStr">
        <is>
          <t>201100014760</t>
        </is>
      </c>
      <c r="D2061" t="inlineStr">
        <is>
          <t>Folder</t>
        </is>
      </c>
      <c r="E2061" s="2">
        <f>HYPERLINK("capsilon://?command=openfolder&amp;siteaddress=FAM.docvelocity-na8.net&amp;folderid=FX7E232B80-0205-512E-2A72-E35F1F9EA2ED","FX2203658")</f>
        <v>0.0</v>
      </c>
      <c r="F2061" t="inlineStr">
        <is>
          <t/>
        </is>
      </c>
      <c r="G2061" t="inlineStr">
        <is>
          <t/>
        </is>
      </c>
      <c r="H2061" t="inlineStr">
        <is>
          <t>Mailitem</t>
        </is>
      </c>
      <c r="I2061" t="inlineStr">
        <is>
          <t>MI220383821</t>
        </is>
      </c>
      <c r="J2061" t="n">
        <v>0.0</v>
      </c>
      <c r="K2061" t="inlineStr">
        <is>
          <t>COMPLETED</t>
        </is>
      </c>
      <c r="L2061" t="inlineStr">
        <is>
          <t>MARK_AS_COMPLETED</t>
        </is>
      </c>
      <c r="M2061" t="inlineStr">
        <is>
          <t>Queue</t>
        </is>
      </c>
      <c r="N2061" t="n">
        <v>2.0</v>
      </c>
      <c r="O2061" s="1" t="n">
        <v>44622.71571759259</v>
      </c>
      <c r="P2061" s="1" t="n">
        <v>44622.81957175926</v>
      </c>
      <c r="Q2061" t="n">
        <v>5912.0</v>
      </c>
      <c r="R2061" t="n">
        <v>3061.0</v>
      </c>
      <c r="S2061" t="b">
        <v>0</v>
      </c>
      <c r="T2061" t="inlineStr">
        <is>
          <t>N/A</t>
        </is>
      </c>
      <c r="U2061" t="b">
        <v>1</v>
      </c>
      <c r="V2061" t="inlineStr">
        <is>
          <t>Ujwala Ajabe</t>
        </is>
      </c>
      <c r="W2061" s="1" t="n">
        <v>44622.73936342593</v>
      </c>
      <c r="X2061" t="n">
        <v>1351.0</v>
      </c>
      <c r="Y2061" t="n">
        <v>258.0</v>
      </c>
      <c r="Z2061" t="n">
        <v>0.0</v>
      </c>
      <c r="AA2061" t="n">
        <v>258.0</v>
      </c>
      <c r="AB2061" t="n">
        <v>0.0</v>
      </c>
      <c r="AC2061" t="n">
        <v>127.0</v>
      </c>
      <c r="AD2061" t="n">
        <v>-258.0</v>
      </c>
      <c r="AE2061" t="n">
        <v>0.0</v>
      </c>
      <c r="AF2061" t="n">
        <v>0.0</v>
      </c>
      <c r="AG2061" t="n">
        <v>0.0</v>
      </c>
      <c r="AH2061" t="inlineStr">
        <is>
          <t>Rohit Mawal</t>
        </is>
      </c>
      <c r="AI2061" s="1" t="n">
        <v>44622.81957175926</v>
      </c>
      <c r="AJ2061" t="n">
        <v>1215.0</v>
      </c>
      <c r="AK2061" t="n">
        <v>1.0</v>
      </c>
      <c r="AL2061" t="n">
        <v>0.0</v>
      </c>
      <c r="AM2061" t="n">
        <v>1.0</v>
      </c>
      <c r="AN2061" t="n">
        <v>0.0</v>
      </c>
      <c r="AO2061" t="n">
        <v>1.0</v>
      </c>
      <c r="AP2061" t="n">
        <v>-259.0</v>
      </c>
      <c r="AQ2061" t="n">
        <v>0.0</v>
      </c>
      <c r="AR2061" t="n">
        <v>0.0</v>
      </c>
      <c r="AS2061" t="n">
        <v>0.0</v>
      </c>
      <c r="AT2061" t="inlineStr">
        <is>
          <t>N/A</t>
        </is>
      </c>
      <c r="AU2061" t="inlineStr">
        <is>
          <t>N/A</t>
        </is>
      </c>
      <c r="AV2061" t="inlineStr">
        <is>
          <t>N/A</t>
        </is>
      </c>
      <c r="AW2061" t="inlineStr">
        <is>
          <t>N/A</t>
        </is>
      </c>
      <c r="AX2061" t="inlineStr">
        <is>
          <t>N/A</t>
        </is>
      </c>
      <c r="AY2061" t="inlineStr">
        <is>
          <t>N/A</t>
        </is>
      </c>
      <c r="AZ2061" t="inlineStr">
        <is>
          <t>N/A</t>
        </is>
      </c>
      <c r="BA2061" t="inlineStr">
        <is>
          <t>N/A</t>
        </is>
      </c>
      <c r="BB2061" t="inlineStr">
        <is>
          <t>N/A</t>
        </is>
      </c>
      <c r="BC2061" t="inlineStr">
        <is>
          <t>N/A</t>
        </is>
      </c>
      <c r="BD2061" t="inlineStr">
        <is>
          <t>N/A</t>
        </is>
      </c>
      <c r="BE2061" t="inlineStr">
        <is>
          <t>N/A</t>
        </is>
      </c>
    </row>
    <row r="2062">
      <c r="A2062" t="inlineStr">
        <is>
          <t>WI22037938</t>
        </is>
      </c>
      <c r="B2062" t="inlineStr">
        <is>
          <t>DATA_VALIDATION</t>
        </is>
      </c>
      <c r="C2062" t="inlineStr">
        <is>
          <t>201138001239</t>
        </is>
      </c>
      <c r="D2062" t="inlineStr">
        <is>
          <t>Folder</t>
        </is>
      </c>
      <c r="E2062" s="2">
        <f>HYPERLINK("capsilon://?command=openfolder&amp;siteaddress=FAM.docvelocity-na8.net&amp;folderid=FX33078F8D-EF9F-F949-6ACA-6526BD6B8A5C","FX22019467")</f>
        <v>0.0</v>
      </c>
      <c r="F2062" t="inlineStr">
        <is>
          <t/>
        </is>
      </c>
      <c r="G2062" t="inlineStr">
        <is>
          <t/>
        </is>
      </c>
      <c r="H2062" t="inlineStr">
        <is>
          <t>Mailitem</t>
        </is>
      </c>
      <c r="I2062" t="inlineStr">
        <is>
          <t>MI220384990</t>
        </is>
      </c>
      <c r="J2062" t="n">
        <v>0.0</v>
      </c>
      <c r="K2062" t="inlineStr">
        <is>
          <t>COMPLETED</t>
        </is>
      </c>
      <c r="L2062" t="inlineStr">
        <is>
          <t>MARK_AS_COMPLETED</t>
        </is>
      </c>
      <c r="M2062" t="inlineStr">
        <is>
          <t>Queue</t>
        </is>
      </c>
      <c r="N2062" t="n">
        <v>2.0</v>
      </c>
      <c r="O2062" s="1" t="n">
        <v>44622.71601851852</v>
      </c>
      <c r="P2062" s="1" t="n">
        <v>44623.305300925924</v>
      </c>
      <c r="Q2062" t="n">
        <v>49544.0</v>
      </c>
      <c r="R2062" t="n">
        <v>1370.0</v>
      </c>
      <c r="S2062" t="b">
        <v>0</v>
      </c>
      <c r="T2062" t="inlineStr">
        <is>
          <t>N/A</t>
        </is>
      </c>
      <c r="U2062" t="b">
        <v>0</v>
      </c>
      <c r="V2062" t="inlineStr">
        <is>
          <t>Ujwala Ajabe</t>
        </is>
      </c>
      <c r="W2062" s="1" t="n">
        <v>44622.749375</v>
      </c>
      <c r="X2062" t="n">
        <v>864.0</v>
      </c>
      <c r="Y2062" t="n">
        <v>205.0</v>
      </c>
      <c r="Z2062" t="n">
        <v>0.0</v>
      </c>
      <c r="AA2062" t="n">
        <v>205.0</v>
      </c>
      <c r="AB2062" t="n">
        <v>0.0</v>
      </c>
      <c r="AC2062" t="n">
        <v>108.0</v>
      </c>
      <c r="AD2062" t="n">
        <v>-205.0</v>
      </c>
      <c r="AE2062" t="n">
        <v>0.0</v>
      </c>
      <c r="AF2062" t="n">
        <v>0.0</v>
      </c>
      <c r="AG2062" t="n">
        <v>0.0</v>
      </c>
      <c r="AH2062" t="inlineStr">
        <is>
          <t>Sangeeta Kumari</t>
        </is>
      </c>
      <c r="AI2062" s="1" t="n">
        <v>44623.305300925924</v>
      </c>
      <c r="AJ2062" t="n">
        <v>491.0</v>
      </c>
      <c r="AK2062" t="n">
        <v>1.0</v>
      </c>
      <c r="AL2062" t="n">
        <v>0.0</v>
      </c>
      <c r="AM2062" t="n">
        <v>1.0</v>
      </c>
      <c r="AN2062" t="n">
        <v>0.0</v>
      </c>
      <c r="AO2062" t="n">
        <v>0.0</v>
      </c>
      <c r="AP2062" t="n">
        <v>-206.0</v>
      </c>
      <c r="AQ2062" t="n">
        <v>0.0</v>
      </c>
      <c r="AR2062" t="n">
        <v>0.0</v>
      </c>
      <c r="AS2062" t="n">
        <v>0.0</v>
      </c>
      <c r="AT2062" t="inlineStr">
        <is>
          <t>N/A</t>
        </is>
      </c>
      <c r="AU2062" t="inlineStr">
        <is>
          <t>N/A</t>
        </is>
      </c>
      <c r="AV2062" t="inlineStr">
        <is>
          <t>N/A</t>
        </is>
      </c>
      <c r="AW2062" t="inlineStr">
        <is>
          <t>N/A</t>
        </is>
      </c>
      <c r="AX2062" t="inlineStr">
        <is>
          <t>N/A</t>
        </is>
      </c>
      <c r="AY2062" t="inlineStr">
        <is>
          <t>N/A</t>
        </is>
      </c>
      <c r="AZ2062" t="inlineStr">
        <is>
          <t>N/A</t>
        </is>
      </c>
      <c r="BA2062" t="inlineStr">
        <is>
          <t>N/A</t>
        </is>
      </c>
      <c r="BB2062" t="inlineStr">
        <is>
          <t>N/A</t>
        </is>
      </c>
      <c r="BC2062" t="inlineStr">
        <is>
          <t>N/A</t>
        </is>
      </c>
      <c r="BD2062" t="inlineStr">
        <is>
          <t>N/A</t>
        </is>
      </c>
      <c r="BE2062" t="inlineStr">
        <is>
          <t>N/A</t>
        </is>
      </c>
    </row>
    <row r="2063">
      <c r="A2063" t="inlineStr">
        <is>
          <t>WI22037939</t>
        </is>
      </c>
      <c r="B2063" t="inlineStr">
        <is>
          <t>DATA_VALIDATION</t>
        </is>
      </c>
      <c r="C2063" t="inlineStr">
        <is>
          <t>201308008165</t>
        </is>
      </c>
      <c r="D2063" t="inlineStr">
        <is>
          <t>Folder</t>
        </is>
      </c>
      <c r="E2063" s="2">
        <f>HYPERLINK("capsilon://?command=openfolder&amp;siteaddress=FAM.docvelocity-na8.net&amp;folderid=FX7260C35C-8B62-F19E-7B83-381D6B4835ED","FX22024915")</f>
        <v>0.0</v>
      </c>
      <c r="F2063" t="inlineStr">
        <is>
          <t/>
        </is>
      </c>
      <c r="G2063" t="inlineStr">
        <is>
          <t/>
        </is>
      </c>
      <c r="H2063" t="inlineStr">
        <is>
          <t>Mailitem</t>
        </is>
      </c>
      <c r="I2063" t="inlineStr">
        <is>
          <t>MI220385040</t>
        </is>
      </c>
      <c r="J2063" t="n">
        <v>0.0</v>
      </c>
      <c r="K2063" t="inlineStr">
        <is>
          <t>COMPLETED</t>
        </is>
      </c>
      <c r="L2063" t="inlineStr">
        <is>
          <t>MARK_AS_COMPLETED</t>
        </is>
      </c>
      <c r="M2063" t="inlineStr">
        <is>
          <t>Queue</t>
        </is>
      </c>
      <c r="N2063" t="n">
        <v>2.0</v>
      </c>
      <c r="O2063" s="1" t="n">
        <v>44622.71625</v>
      </c>
      <c r="P2063" s="1" t="n">
        <v>44623.305555555555</v>
      </c>
      <c r="Q2063" t="n">
        <v>50866.0</v>
      </c>
      <c r="R2063" t="n">
        <v>50.0</v>
      </c>
      <c r="S2063" t="b">
        <v>0</v>
      </c>
      <c r="T2063" t="inlineStr">
        <is>
          <t>N/A</t>
        </is>
      </c>
      <c r="U2063" t="b">
        <v>0</v>
      </c>
      <c r="V2063" t="inlineStr">
        <is>
          <t>Prajakta Jagannath Mane</t>
        </is>
      </c>
      <c r="W2063" s="1" t="n">
        <v>44622.73767361111</v>
      </c>
      <c r="X2063" t="n">
        <v>23.0</v>
      </c>
      <c r="Y2063" t="n">
        <v>0.0</v>
      </c>
      <c r="Z2063" t="n">
        <v>0.0</v>
      </c>
      <c r="AA2063" t="n">
        <v>0.0</v>
      </c>
      <c r="AB2063" t="n">
        <v>37.0</v>
      </c>
      <c r="AC2063" t="n">
        <v>0.0</v>
      </c>
      <c r="AD2063" t="n">
        <v>0.0</v>
      </c>
      <c r="AE2063" t="n">
        <v>0.0</v>
      </c>
      <c r="AF2063" t="n">
        <v>0.0</v>
      </c>
      <c r="AG2063" t="n">
        <v>0.0</v>
      </c>
      <c r="AH2063" t="inlineStr">
        <is>
          <t>Sangeeta Kumari</t>
        </is>
      </c>
      <c r="AI2063" s="1" t="n">
        <v>44623.305555555555</v>
      </c>
      <c r="AJ2063" t="n">
        <v>21.0</v>
      </c>
      <c r="AK2063" t="n">
        <v>0.0</v>
      </c>
      <c r="AL2063" t="n">
        <v>0.0</v>
      </c>
      <c r="AM2063" t="n">
        <v>0.0</v>
      </c>
      <c r="AN2063" t="n">
        <v>37.0</v>
      </c>
      <c r="AO2063" t="n">
        <v>0.0</v>
      </c>
      <c r="AP2063" t="n">
        <v>0.0</v>
      </c>
      <c r="AQ2063" t="n">
        <v>0.0</v>
      </c>
      <c r="AR2063" t="n">
        <v>0.0</v>
      </c>
      <c r="AS2063" t="n">
        <v>0.0</v>
      </c>
      <c r="AT2063" t="inlineStr">
        <is>
          <t>N/A</t>
        </is>
      </c>
      <c r="AU2063" t="inlineStr">
        <is>
          <t>N/A</t>
        </is>
      </c>
      <c r="AV2063" t="inlineStr">
        <is>
          <t>N/A</t>
        </is>
      </c>
      <c r="AW2063" t="inlineStr">
        <is>
          <t>N/A</t>
        </is>
      </c>
      <c r="AX2063" t="inlineStr">
        <is>
          <t>N/A</t>
        </is>
      </c>
      <c r="AY2063" t="inlineStr">
        <is>
          <t>N/A</t>
        </is>
      </c>
      <c r="AZ2063" t="inlineStr">
        <is>
          <t>N/A</t>
        </is>
      </c>
      <c r="BA2063" t="inlineStr">
        <is>
          <t>N/A</t>
        </is>
      </c>
      <c r="BB2063" t="inlineStr">
        <is>
          <t>N/A</t>
        </is>
      </c>
      <c r="BC2063" t="inlineStr">
        <is>
          <t>N/A</t>
        </is>
      </c>
      <c r="BD2063" t="inlineStr">
        <is>
          <t>N/A</t>
        </is>
      </c>
      <c r="BE2063" t="inlineStr">
        <is>
          <t>N/A</t>
        </is>
      </c>
    </row>
    <row r="2064">
      <c r="A2064" t="inlineStr">
        <is>
          <t>WI22037940</t>
        </is>
      </c>
      <c r="B2064" t="inlineStr">
        <is>
          <t>DATA_VALIDATION</t>
        </is>
      </c>
      <c r="C2064" t="inlineStr">
        <is>
          <t>201138001239</t>
        </is>
      </c>
      <c r="D2064" t="inlineStr">
        <is>
          <t>Folder</t>
        </is>
      </c>
      <c r="E2064" s="2">
        <f>HYPERLINK("capsilon://?command=openfolder&amp;siteaddress=FAM.docvelocity-na8.net&amp;folderid=FX33078F8D-EF9F-F949-6ACA-6526BD6B8A5C","FX22019467")</f>
        <v>0.0</v>
      </c>
      <c r="F2064" t="inlineStr">
        <is>
          <t/>
        </is>
      </c>
      <c r="G2064" t="inlineStr">
        <is>
          <t/>
        </is>
      </c>
      <c r="H2064" t="inlineStr">
        <is>
          <t>Mailitem</t>
        </is>
      </c>
      <c r="I2064" t="inlineStr">
        <is>
          <t>MI220385066</t>
        </is>
      </c>
      <c r="J2064" t="n">
        <v>0.0</v>
      </c>
      <c r="K2064" t="inlineStr">
        <is>
          <t>COMPLETED</t>
        </is>
      </c>
      <c r="L2064" t="inlineStr">
        <is>
          <t>MARK_AS_COMPLETED</t>
        </is>
      </c>
      <c r="M2064" t="inlineStr">
        <is>
          <t>Queue</t>
        </is>
      </c>
      <c r="N2064" t="n">
        <v>2.0</v>
      </c>
      <c r="O2064" s="1" t="n">
        <v>44622.71648148148</v>
      </c>
      <c r="P2064" s="1" t="n">
        <v>44623.30663194445</v>
      </c>
      <c r="Q2064" t="n">
        <v>50389.0</v>
      </c>
      <c r="R2064" t="n">
        <v>600.0</v>
      </c>
      <c r="S2064" t="b">
        <v>0</v>
      </c>
      <c r="T2064" t="inlineStr">
        <is>
          <t>N/A</t>
        </is>
      </c>
      <c r="U2064" t="b">
        <v>0</v>
      </c>
      <c r="V2064" t="inlineStr">
        <is>
          <t>Archana Bhujbal</t>
        </is>
      </c>
      <c r="W2064" s="1" t="n">
        <v>44622.74638888889</v>
      </c>
      <c r="X2064" t="n">
        <v>485.0</v>
      </c>
      <c r="Y2064" t="n">
        <v>21.0</v>
      </c>
      <c r="Z2064" t="n">
        <v>0.0</v>
      </c>
      <c r="AA2064" t="n">
        <v>21.0</v>
      </c>
      <c r="AB2064" t="n">
        <v>0.0</v>
      </c>
      <c r="AC2064" t="n">
        <v>10.0</v>
      </c>
      <c r="AD2064" t="n">
        <v>-21.0</v>
      </c>
      <c r="AE2064" t="n">
        <v>0.0</v>
      </c>
      <c r="AF2064" t="n">
        <v>0.0</v>
      </c>
      <c r="AG2064" t="n">
        <v>0.0</v>
      </c>
      <c r="AH2064" t="inlineStr">
        <is>
          <t>Sangeeta Kumari</t>
        </is>
      </c>
      <c r="AI2064" s="1" t="n">
        <v>44623.30663194445</v>
      </c>
      <c r="AJ2064" t="n">
        <v>92.0</v>
      </c>
      <c r="AK2064" t="n">
        <v>1.0</v>
      </c>
      <c r="AL2064" t="n">
        <v>0.0</v>
      </c>
      <c r="AM2064" t="n">
        <v>1.0</v>
      </c>
      <c r="AN2064" t="n">
        <v>0.0</v>
      </c>
      <c r="AO2064" t="n">
        <v>0.0</v>
      </c>
      <c r="AP2064" t="n">
        <v>-22.0</v>
      </c>
      <c r="AQ2064" t="n">
        <v>0.0</v>
      </c>
      <c r="AR2064" t="n">
        <v>0.0</v>
      </c>
      <c r="AS2064" t="n">
        <v>0.0</v>
      </c>
      <c r="AT2064" t="inlineStr">
        <is>
          <t>N/A</t>
        </is>
      </c>
      <c r="AU2064" t="inlineStr">
        <is>
          <t>N/A</t>
        </is>
      </c>
      <c r="AV2064" t="inlineStr">
        <is>
          <t>N/A</t>
        </is>
      </c>
      <c r="AW2064" t="inlineStr">
        <is>
          <t>N/A</t>
        </is>
      </c>
      <c r="AX2064" t="inlineStr">
        <is>
          <t>N/A</t>
        </is>
      </c>
      <c r="AY2064" t="inlineStr">
        <is>
          <t>N/A</t>
        </is>
      </c>
      <c r="AZ2064" t="inlineStr">
        <is>
          <t>N/A</t>
        </is>
      </c>
      <c r="BA2064" t="inlineStr">
        <is>
          <t>N/A</t>
        </is>
      </c>
      <c r="BB2064" t="inlineStr">
        <is>
          <t>N/A</t>
        </is>
      </c>
      <c r="BC2064" t="inlineStr">
        <is>
          <t>N/A</t>
        </is>
      </c>
      <c r="BD2064" t="inlineStr">
        <is>
          <t>N/A</t>
        </is>
      </c>
      <c r="BE2064" t="inlineStr">
        <is>
          <t>N/A</t>
        </is>
      </c>
    </row>
    <row r="2065">
      <c r="A2065" t="inlineStr">
        <is>
          <t>WI22037947</t>
        </is>
      </c>
      <c r="B2065" t="inlineStr">
        <is>
          <t>DATA_VALIDATION</t>
        </is>
      </c>
      <c r="C2065" t="inlineStr">
        <is>
          <t>201138001239</t>
        </is>
      </c>
      <c r="D2065" t="inlineStr">
        <is>
          <t>Folder</t>
        </is>
      </c>
      <c r="E2065" s="2">
        <f>HYPERLINK("capsilon://?command=openfolder&amp;siteaddress=FAM.docvelocity-na8.net&amp;folderid=FX33078F8D-EF9F-F949-6ACA-6526BD6B8A5C","FX22019467")</f>
        <v>0.0</v>
      </c>
      <c r="F2065" t="inlineStr">
        <is>
          <t/>
        </is>
      </c>
      <c r="G2065" t="inlineStr">
        <is>
          <t/>
        </is>
      </c>
      <c r="H2065" t="inlineStr">
        <is>
          <t>Mailitem</t>
        </is>
      </c>
      <c r="I2065" t="inlineStr">
        <is>
          <t>MI220385138</t>
        </is>
      </c>
      <c r="J2065" t="n">
        <v>0.0</v>
      </c>
      <c r="K2065" t="inlineStr">
        <is>
          <t>COMPLETED</t>
        </is>
      </c>
      <c r="L2065" t="inlineStr">
        <is>
          <t>MARK_AS_COMPLETED</t>
        </is>
      </c>
      <c r="M2065" t="inlineStr">
        <is>
          <t>Queue</t>
        </is>
      </c>
      <c r="N2065" t="n">
        <v>2.0</v>
      </c>
      <c r="O2065" s="1" t="n">
        <v>44622.716944444444</v>
      </c>
      <c r="P2065" s="1" t="n">
        <v>44623.309270833335</v>
      </c>
      <c r="Q2065" t="n">
        <v>50233.0</v>
      </c>
      <c r="R2065" t="n">
        <v>944.0</v>
      </c>
      <c r="S2065" t="b">
        <v>0</v>
      </c>
      <c r="T2065" t="inlineStr">
        <is>
          <t>N/A</t>
        </is>
      </c>
      <c r="U2065" t="b">
        <v>0</v>
      </c>
      <c r="V2065" t="inlineStr">
        <is>
          <t>Aditya Tade</t>
        </is>
      </c>
      <c r="W2065" s="1" t="n">
        <v>44622.75077546296</v>
      </c>
      <c r="X2065" t="n">
        <v>702.0</v>
      </c>
      <c r="Y2065" t="n">
        <v>21.0</v>
      </c>
      <c r="Z2065" t="n">
        <v>0.0</v>
      </c>
      <c r="AA2065" t="n">
        <v>21.0</v>
      </c>
      <c r="AB2065" t="n">
        <v>0.0</v>
      </c>
      <c r="AC2065" t="n">
        <v>19.0</v>
      </c>
      <c r="AD2065" t="n">
        <v>-21.0</v>
      </c>
      <c r="AE2065" t="n">
        <v>0.0</v>
      </c>
      <c r="AF2065" t="n">
        <v>0.0</v>
      </c>
      <c r="AG2065" t="n">
        <v>0.0</v>
      </c>
      <c r="AH2065" t="inlineStr">
        <is>
          <t>Sangeeta Kumari</t>
        </is>
      </c>
      <c r="AI2065" s="1" t="n">
        <v>44623.309270833335</v>
      </c>
      <c r="AJ2065" t="n">
        <v>227.0</v>
      </c>
      <c r="AK2065" t="n">
        <v>2.0</v>
      </c>
      <c r="AL2065" t="n">
        <v>0.0</v>
      </c>
      <c r="AM2065" t="n">
        <v>2.0</v>
      </c>
      <c r="AN2065" t="n">
        <v>0.0</v>
      </c>
      <c r="AO2065" t="n">
        <v>2.0</v>
      </c>
      <c r="AP2065" t="n">
        <v>-23.0</v>
      </c>
      <c r="AQ2065" t="n">
        <v>0.0</v>
      </c>
      <c r="AR2065" t="n">
        <v>0.0</v>
      </c>
      <c r="AS2065" t="n">
        <v>0.0</v>
      </c>
      <c r="AT2065" t="inlineStr">
        <is>
          <t>N/A</t>
        </is>
      </c>
      <c r="AU2065" t="inlineStr">
        <is>
          <t>N/A</t>
        </is>
      </c>
      <c r="AV2065" t="inlineStr">
        <is>
          <t>N/A</t>
        </is>
      </c>
      <c r="AW2065" t="inlineStr">
        <is>
          <t>N/A</t>
        </is>
      </c>
      <c r="AX2065" t="inlineStr">
        <is>
          <t>N/A</t>
        </is>
      </c>
      <c r="AY2065" t="inlineStr">
        <is>
          <t>N/A</t>
        </is>
      </c>
      <c r="AZ2065" t="inlineStr">
        <is>
          <t>N/A</t>
        </is>
      </c>
      <c r="BA2065" t="inlineStr">
        <is>
          <t>N/A</t>
        </is>
      </c>
      <c r="BB2065" t="inlineStr">
        <is>
          <t>N/A</t>
        </is>
      </c>
      <c r="BC2065" t="inlineStr">
        <is>
          <t>N/A</t>
        </is>
      </c>
      <c r="BD2065" t="inlineStr">
        <is>
          <t>N/A</t>
        </is>
      </c>
      <c r="BE2065" t="inlineStr">
        <is>
          <t>N/A</t>
        </is>
      </c>
    </row>
    <row r="2066">
      <c r="A2066" t="inlineStr">
        <is>
          <t>WI22037953</t>
        </is>
      </c>
      <c r="B2066" t="inlineStr">
        <is>
          <t>DATA_VALIDATION</t>
        </is>
      </c>
      <c r="C2066" t="inlineStr">
        <is>
          <t>201138001239</t>
        </is>
      </c>
      <c r="D2066" t="inlineStr">
        <is>
          <t>Folder</t>
        </is>
      </c>
      <c r="E2066" s="2">
        <f>HYPERLINK("capsilon://?command=openfolder&amp;siteaddress=FAM.docvelocity-na8.net&amp;folderid=FX33078F8D-EF9F-F949-6ACA-6526BD6B8A5C","FX22019467")</f>
        <v>0.0</v>
      </c>
      <c r="F2066" t="inlineStr">
        <is>
          <t/>
        </is>
      </c>
      <c r="G2066" t="inlineStr">
        <is>
          <t/>
        </is>
      </c>
      <c r="H2066" t="inlineStr">
        <is>
          <t>Mailitem</t>
        </is>
      </c>
      <c r="I2066" t="inlineStr">
        <is>
          <t>MI220385244</t>
        </is>
      </c>
      <c r="J2066" t="n">
        <v>0.0</v>
      </c>
      <c r="K2066" t="inlineStr">
        <is>
          <t>COMPLETED</t>
        </is>
      </c>
      <c r="L2066" t="inlineStr">
        <is>
          <t>MARK_AS_COMPLETED</t>
        </is>
      </c>
      <c r="M2066" t="inlineStr">
        <is>
          <t>Queue</t>
        </is>
      </c>
      <c r="N2066" t="n">
        <v>2.0</v>
      </c>
      <c r="O2066" s="1" t="n">
        <v>44622.718935185185</v>
      </c>
      <c r="P2066" s="1" t="n">
        <v>44623.31686342593</v>
      </c>
      <c r="Q2066" t="n">
        <v>49803.0</v>
      </c>
      <c r="R2066" t="n">
        <v>1858.0</v>
      </c>
      <c r="S2066" t="b">
        <v>0</v>
      </c>
      <c r="T2066" t="inlineStr">
        <is>
          <t>N/A</t>
        </is>
      </c>
      <c r="U2066" t="b">
        <v>0</v>
      </c>
      <c r="V2066" t="inlineStr">
        <is>
          <t>Sanjana Uttekar</t>
        </is>
      </c>
      <c r="W2066" s="1" t="n">
        <v>44622.78261574074</v>
      </c>
      <c r="X2066" t="n">
        <v>1303.0</v>
      </c>
      <c r="Y2066" t="n">
        <v>82.0</v>
      </c>
      <c r="Z2066" t="n">
        <v>0.0</v>
      </c>
      <c r="AA2066" t="n">
        <v>82.0</v>
      </c>
      <c r="AB2066" t="n">
        <v>0.0</v>
      </c>
      <c r="AC2066" t="n">
        <v>50.0</v>
      </c>
      <c r="AD2066" t="n">
        <v>-82.0</v>
      </c>
      <c r="AE2066" t="n">
        <v>0.0</v>
      </c>
      <c r="AF2066" t="n">
        <v>0.0</v>
      </c>
      <c r="AG2066" t="n">
        <v>0.0</v>
      </c>
      <c r="AH2066" t="inlineStr">
        <is>
          <t>Aparna Chavan</t>
        </is>
      </c>
      <c r="AI2066" s="1" t="n">
        <v>44623.31686342593</v>
      </c>
      <c r="AJ2066" t="n">
        <v>444.0</v>
      </c>
      <c r="AK2066" t="n">
        <v>11.0</v>
      </c>
      <c r="AL2066" t="n">
        <v>0.0</v>
      </c>
      <c r="AM2066" t="n">
        <v>11.0</v>
      </c>
      <c r="AN2066" t="n">
        <v>0.0</v>
      </c>
      <c r="AO2066" t="n">
        <v>11.0</v>
      </c>
      <c r="AP2066" t="n">
        <v>-93.0</v>
      </c>
      <c r="AQ2066" t="n">
        <v>0.0</v>
      </c>
      <c r="AR2066" t="n">
        <v>0.0</v>
      </c>
      <c r="AS2066" t="n">
        <v>0.0</v>
      </c>
      <c r="AT2066" t="inlineStr">
        <is>
          <t>N/A</t>
        </is>
      </c>
      <c r="AU2066" t="inlineStr">
        <is>
          <t>N/A</t>
        </is>
      </c>
      <c r="AV2066" t="inlineStr">
        <is>
          <t>N/A</t>
        </is>
      </c>
      <c r="AW2066" t="inlineStr">
        <is>
          <t>N/A</t>
        </is>
      </c>
      <c r="AX2066" t="inlineStr">
        <is>
          <t>N/A</t>
        </is>
      </c>
      <c r="AY2066" t="inlineStr">
        <is>
          <t>N/A</t>
        </is>
      </c>
      <c r="AZ2066" t="inlineStr">
        <is>
          <t>N/A</t>
        </is>
      </c>
      <c r="BA2066" t="inlineStr">
        <is>
          <t>N/A</t>
        </is>
      </c>
      <c r="BB2066" t="inlineStr">
        <is>
          <t>N/A</t>
        </is>
      </c>
      <c r="BC2066" t="inlineStr">
        <is>
          <t>N/A</t>
        </is>
      </c>
      <c r="BD2066" t="inlineStr">
        <is>
          <t>N/A</t>
        </is>
      </c>
      <c r="BE2066" t="inlineStr">
        <is>
          <t>N/A</t>
        </is>
      </c>
    </row>
    <row r="2067">
      <c r="A2067" t="inlineStr">
        <is>
          <t>WI22037978</t>
        </is>
      </c>
      <c r="B2067" t="inlineStr">
        <is>
          <t>DATA_VALIDATION</t>
        </is>
      </c>
      <c r="C2067" t="inlineStr">
        <is>
          <t>201330005554</t>
        </is>
      </c>
      <c r="D2067" t="inlineStr">
        <is>
          <t>Folder</t>
        </is>
      </c>
      <c r="E2067" s="2">
        <f>HYPERLINK("capsilon://?command=openfolder&amp;siteaddress=FAM.docvelocity-na8.net&amp;folderid=FXE9A80C1F-990C-70EF-A143-C7AB3BB31DFE","FX2203418")</f>
        <v>0.0</v>
      </c>
      <c r="F2067" t="inlineStr">
        <is>
          <t/>
        </is>
      </c>
      <c r="G2067" t="inlineStr">
        <is>
          <t/>
        </is>
      </c>
      <c r="H2067" t="inlineStr">
        <is>
          <t>Mailitem</t>
        </is>
      </c>
      <c r="I2067" t="inlineStr">
        <is>
          <t>MI220385513</t>
        </is>
      </c>
      <c r="J2067" t="n">
        <v>0.0</v>
      </c>
      <c r="K2067" t="inlineStr">
        <is>
          <t>COMPLETED</t>
        </is>
      </c>
      <c r="L2067" t="inlineStr">
        <is>
          <t>MARK_AS_COMPLETED</t>
        </is>
      </c>
      <c r="M2067" t="inlineStr">
        <is>
          <t>Queue</t>
        </is>
      </c>
      <c r="N2067" t="n">
        <v>2.0</v>
      </c>
      <c r="O2067" s="1" t="n">
        <v>44622.72045138889</v>
      </c>
      <c r="P2067" s="1" t="n">
        <v>44623.310960648145</v>
      </c>
      <c r="Q2067" t="n">
        <v>50612.0</v>
      </c>
      <c r="R2067" t="n">
        <v>408.0</v>
      </c>
      <c r="S2067" t="b">
        <v>0</v>
      </c>
      <c r="T2067" t="inlineStr">
        <is>
          <t>N/A</t>
        </is>
      </c>
      <c r="U2067" t="b">
        <v>0</v>
      </c>
      <c r="V2067" t="inlineStr">
        <is>
          <t>Raman Vaidya</t>
        </is>
      </c>
      <c r="W2067" s="1" t="n">
        <v>44622.759722222225</v>
      </c>
      <c r="X2067" t="n">
        <v>246.0</v>
      </c>
      <c r="Y2067" t="n">
        <v>21.0</v>
      </c>
      <c r="Z2067" t="n">
        <v>0.0</v>
      </c>
      <c r="AA2067" t="n">
        <v>21.0</v>
      </c>
      <c r="AB2067" t="n">
        <v>0.0</v>
      </c>
      <c r="AC2067" t="n">
        <v>0.0</v>
      </c>
      <c r="AD2067" t="n">
        <v>-21.0</v>
      </c>
      <c r="AE2067" t="n">
        <v>0.0</v>
      </c>
      <c r="AF2067" t="n">
        <v>0.0</v>
      </c>
      <c r="AG2067" t="n">
        <v>0.0</v>
      </c>
      <c r="AH2067" t="inlineStr">
        <is>
          <t>Sangeeta Kumari</t>
        </is>
      </c>
      <c r="AI2067" s="1" t="n">
        <v>44623.310960648145</v>
      </c>
      <c r="AJ2067" t="n">
        <v>145.0</v>
      </c>
      <c r="AK2067" t="n">
        <v>1.0</v>
      </c>
      <c r="AL2067" t="n">
        <v>0.0</v>
      </c>
      <c r="AM2067" t="n">
        <v>1.0</v>
      </c>
      <c r="AN2067" t="n">
        <v>0.0</v>
      </c>
      <c r="AO2067" t="n">
        <v>0.0</v>
      </c>
      <c r="AP2067" t="n">
        <v>-22.0</v>
      </c>
      <c r="AQ2067" t="n">
        <v>0.0</v>
      </c>
      <c r="AR2067" t="n">
        <v>0.0</v>
      </c>
      <c r="AS2067" t="n">
        <v>0.0</v>
      </c>
      <c r="AT2067" t="inlineStr">
        <is>
          <t>N/A</t>
        </is>
      </c>
      <c r="AU2067" t="inlineStr">
        <is>
          <t>N/A</t>
        </is>
      </c>
      <c r="AV2067" t="inlineStr">
        <is>
          <t>N/A</t>
        </is>
      </c>
      <c r="AW2067" t="inlineStr">
        <is>
          <t>N/A</t>
        </is>
      </c>
      <c r="AX2067" t="inlineStr">
        <is>
          <t>N/A</t>
        </is>
      </c>
      <c r="AY2067" t="inlineStr">
        <is>
          <t>N/A</t>
        </is>
      </c>
      <c r="AZ2067" t="inlineStr">
        <is>
          <t>N/A</t>
        </is>
      </c>
      <c r="BA2067" t="inlineStr">
        <is>
          <t>N/A</t>
        </is>
      </c>
      <c r="BB2067" t="inlineStr">
        <is>
          <t>N/A</t>
        </is>
      </c>
      <c r="BC2067" t="inlineStr">
        <is>
          <t>N/A</t>
        </is>
      </c>
      <c r="BD2067" t="inlineStr">
        <is>
          <t>N/A</t>
        </is>
      </c>
      <c r="BE2067" t="inlineStr">
        <is>
          <t>N/A</t>
        </is>
      </c>
    </row>
    <row r="2068">
      <c r="A2068" t="inlineStr">
        <is>
          <t>WI22037981</t>
        </is>
      </c>
      <c r="B2068" t="inlineStr">
        <is>
          <t>DATA_VALIDATION</t>
        </is>
      </c>
      <c r="C2068" t="inlineStr">
        <is>
          <t>201330005554</t>
        </is>
      </c>
      <c r="D2068" t="inlineStr">
        <is>
          <t>Folder</t>
        </is>
      </c>
      <c r="E2068" s="2">
        <f>HYPERLINK("capsilon://?command=openfolder&amp;siteaddress=FAM.docvelocity-na8.net&amp;folderid=FXE9A80C1F-990C-70EF-A143-C7AB3BB31DFE","FX2203418")</f>
        <v>0.0</v>
      </c>
      <c r="F2068" t="inlineStr">
        <is>
          <t/>
        </is>
      </c>
      <c r="G2068" t="inlineStr">
        <is>
          <t/>
        </is>
      </c>
      <c r="H2068" t="inlineStr">
        <is>
          <t>Mailitem</t>
        </is>
      </c>
      <c r="I2068" t="inlineStr">
        <is>
          <t>MI220385459</t>
        </is>
      </c>
      <c r="J2068" t="n">
        <v>0.0</v>
      </c>
      <c r="K2068" t="inlineStr">
        <is>
          <t>COMPLETED</t>
        </is>
      </c>
      <c r="L2068" t="inlineStr">
        <is>
          <t>MARK_AS_COMPLETED</t>
        </is>
      </c>
      <c r="M2068" t="inlineStr">
        <is>
          <t>Queue</t>
        </is>
      </c>
      <c r="N2068" t="n">
        <v>2.0</v>
      </c>
      <c r="O2068" s="1" t="n">
        <v>44622.72054398148</v>
      </c>
      <c r="P2068" s="1" t="n">
        <v>44623.31363425926</v>
      </c>
      <c r="Q2068" t="n">
        <v>50634.0</v>
      </c>
      <c r="R2068" t="n">
        <v>609.0</v>
      </c>
      <c r="S2068" t="b">
        <v>0</v>
      </c>
      <c r="T2068" t="inlineStr">
        <is>
          <t>N/A</t>
        </is>
      </c>
      <c r="U2068" t="b">
        <v>0</v>
      </c>
      <c r="V2068" t="inlineStr">
        <is>
          <t>Raman Vaidya</t>
        </is>
      </c>
      <c r="W2068" s="1" t="n">
        <v>44622.76428240741</v>
      </c>
      <c r="X2068" t="n">
        <v>393.0</v>
      </c>
      <c r="Y2068" t="n">
        <v>53.0</v>
      </c>
      <c r="Z2068" t="n">
        <v>0.0</v>
      </c>
      <c r="AA2068" t="n">
        <v>53.0</v>
      </c>
      <c r="AB2068" t="n">
        <v>0.0</v>
      </c>
      <c r="AC2068" t="n">
        <v>18.0</v>
      </c>
      <c r="AD2068" t="n">
        <v>-53.0</v>
      </c>
      <c r="AE2068" t="n">
        <v>0.0</v>
      </c>
      <c r="AF2068" t="n">
        <v>0.0</v>
      </c>
      <c r="AG2068" t="n">
        <v>0.0</v>
      </c>
      <c r="AH2068" t="inlineStr">
        <is>
          <t>Sangeeta Kumari</t>
        </is>
      </c>
      <c r="AI2068" s="1" t="n">
        <v>44623.31363425926</v>
      </c>
      <c r="AJ2068" t="n">
        <v>147.0</v>
      </c>
      <c r="AK2068" t="n">
        <v>1.0</v>
      </c>
      <c r="AL2068" t="n">
        <v>0.0</v>
      </c>
      <c r="AM2068" t="n">
        <v>1.0</v>
      </c>
      <c r="AN2068" t="n">
        <v>0.0</v>
      </c>
      <c r="AO2068" t="n">
        <v>0.0</v>
      </c>
      <c r="AP2068" t="n">
        <v>-54.0</v>
      </c>
      <c r="AQ2068" t="n">
        <v>0.0</v>
      </c>
      <c r="AR2068" t="n">
        <v>0.0</v>
      </c>
      <c r="AS2068" t="n">
        <v>0.0</v>
      </c>
      <c r="AT2068" t="inlineStr">
        <is>
          <t>N/A</t>
        </is>
      </c>
      <c r="AU2068" t="inlineStr">
        <is>
          <t>N/A</t>
        </is>
      </c>
      <c r="AV2068" t="inlineStr">
        <is>
          <t>N/A</t>
        </is>
      </c>
      <c r="AW2068" t="inlineStr">
        <is>
          <t>N/A</t>
        </is>
      </c>
      <c r="AX2068" t="inlineStr">
        <is>
          <t>N/A</t>
        </is>
      </c>
      <c r="AY2068" t="inlineStr">
        <is>
          <t>N/A</t>
        </is>
      </c>
      <c r="AZ2068" t="inlineStr">
        <is>
          <t>N/A</t>
        </is>
      </c>
      <c r="BA2068" t="inlineStr">
        <is>
          <t>N/A</t>
        </is>
      </c>
      <c r="BB2068" t="inlineStr">
        <is>
          <t>N/A</t>
        </is>
      </c>
      <c r="BC2068" t="inlineStr">
        <is>
          <t>N/A</t>
        </is>
      </c>
      <c r="BD2068" t="inlineStr">
        <is>
          <t>N/A</t>
        </is>
      </c>
      <c r="BE2068" t="inlineStr">
        <is>
          <t>N/A</t>
        </is>
      </c>
    </row>
    <row r="2069">
      <c r="A2069" t="inlineStr">
        <is>
          <t>WI22037982</t>
        </is>
      </c>
      <c r="B2069" t="inlineStr">
        <is>
          <t>DATA_VALIDATION</t>
        </is>
      </c>
      <c r="C2069" t="inlineStr">
        <is>
          <t>201330005554</t>
        </is>
      </c>
      <c r="D2069" t="inlineStr">
        <is>
          <t>Folder</t>
        </is>
      </c>
      <c r="E2069" s="2">
        <f>HYPERLINK("capsilon://?command=openfolder&amp;siteaddress=FAM.docvelocity-na8.net&amp;folderid=FXE9A80C1F-990C-70EF-A143-C7AB3BB31DFE","FX2203418")</f>
        <v>0.0</v>
      </c>
      <c r="F2069" t="inlineStr">
        <is>
          <t/>
        </is>
      </c>
      <c r="G2069" t="inlineStr">
        <is>
          <t/>
        </is>
      </c>
      <c r="H2069" t="inlineStr">
        <is>
          <t>Mailitem</t>
        </is>
      </c>
      <c r="I2069" t="inlineStr">
        <is>
          <t>MI220385521</t>
        </is>
      </c>
      <c r="J2069" t="n">
        <v>0.0</v>
      </c>
      <c r="K2069" t="inlineStr">
        <is>
          <t>COMPLETED</t>
        </is>
      </c>
      <c r="L2069" t="inlineStr">
        <is>
          <t>MARK_AS_COMPLETED</t>
        </is>
      </c>
      <c r="M2069" t="inlineStr">
        <is>
          <t>Queue</t>
        </is>
      </c>
      <c r="N2069" t="n">
        <v>2.0</v>
      </c>
      <c r="O2069" s="1" t="n">
        <v>44622.72070601852</v>
      </c>
      <c r="P2069" s="1" t="n">
        <v>44623.31475694444</v>
      </c>
      <c r="Q2069" t="n">
        <v>50566.0</v>
      </c>
      <c r="R2069" t="n">
        <v>760.0</v>
      </c>
      <c r="S2069" t="b">
        <v>0</v>
      </c>
      <c r="T2069" t="inlineStr">
        <is>
          <t>N/A</t>
        </is>
      </c>
      <c r="U2069" t="b">
        <v>0</v>
      </c>
      <c r="V2069" t="inlineStr">
        <is>
          <t>Supriya Khape</t>
        </is>
      </c>
      <c r="W2069" s="1" t="n">
        <v>44622.767372685186</v>
      </c>
      <c r="X2069" t="n">
        <v>650.0</v>
      </c>
      <c r="Y2069" t="n">
        <v>21.0</v>
      </c>
      <c r="Z2069" t="n">
        <v>0.0</v>
      </c>
      <c r="AA2069" t="n">
        <v>21.0</v>
      </c>
      <c r="AB2069" t="n">
        <v>0.0</v>
      </c>
      <c r="AC2069" t="n">
        <v>1.0</v>
      </c>
      <c r="AD2069" t="n">
        <v>-21.0</v>
      </c>
      <c r="AE2069" t="n">
        <v>0.0</v>
      </c>
      <c r="AF2069" t="n">
        <v>0.0</v>
      </c>
      <c r="AG2069" t="n">
        <v>0.0</v>
      </c>
      <c r="AH2069" t="inlineStr">
        <is>
          <t>Sangeeta Kumari</t>
        </is>
      </c>
      <c r="AI2069" s="1" t="n">
        <v>44623.31475694444</v>
      </c>
      <c r="AJ2069" t="n">
        <v>96.0</v>
      </c>
      <c r="AK2069" t="n">
        <v>1.0</v>
      </c>
      <c r="AL2069" t="n">
        <v>0.0</v>
      </c>
      <c r="AM2069" t="n">
        <v>1.0</v>
      </c>
      <c r="AN2069" t="n">
        <v>0.0</v>
      </c>
      <c r="AO2069" t="n">
        <v>0.0</v>
      </c>
      <c r="AP2069" t="n">
        <v>-22.0</v>
      </c>
      <c r="AQ2069" t="n">
        <v>0.0</v>
      </c>
      <c r="AR2069" t="n">
        <v>0.0</v>
      </c>
      <c r="AS2069" t="n">
        <v>0.0</v>
      </c>
      <c r="AT2069" t="inlineStr">
        <is>
          <t>N/A</t>
        </is>
      </c>
      <c r="AU2069" t="inlineStr">
        <is>
          <t>N/A</t>
        </is>
      </c>
      <c r="AV2069" t="inlineStr">
        <is>
          <t>N/A</t>
        </is>
      </c>
      <c r="AW2069" t="inlineStr">
        <is>
          <t>N/A</t>
        </is>
      </c>
      <c r="AX2069" t="inlineStr">
        <is>
          <t>N/A</t>
        </is>
      </c>
      <c r="AY2069" t="inlineStr">
        <is>
          <t>N/A</t>
        </is>
      </c>
      <c r="AZ2069" t="inlineStr">
        <is>
          <t>N/A</t>
        </is>
      </c>
      <c r="BA2069" t="inlineStr">
        <is>
          <t>N/A</t>
        </is>
      </c>
      <c r="BB2069" t="inlineStr">
        <is>
          <t>N/A</t>
        </is>
      </c>
      <c r="BC2069" t="inlineStr">
        <is>
          <t>N/A</t>
        </is>
      </c>
      <c r="BD2069" t="inlineStr">
        <is>
          <t>N/A</t>
        </is>
      </c>
      <c r="BE2069" t="inlineStr">
        <is>
          <t>N/A</t>
        </is>
      </c>
    </row>
    <row r="2070">
      <c r="A2070" t="inlineStr">
        <is>
          <t>WI22037988</t>
        </is>
      </c>
      <c r="B2070" t="inlineStr">
        <is>
          <t>DATA_VALIDATION</t>
        </is>
      </c>
      <c r="C2070" t="inlineStr">
        <is>
          <t>201100014763</t>
        </is>
      </c>
      <c r="D2070" t="inlineStr">
        <is>
          <t>Folder</t>
        </is>
      </c>
      <c r="E2070" s="2">
        <f>HYPERLINK("capsilon://?command=openfolder&amp;siteaddress=FAM.docvelocity-na8.net&amp;folderid=FX87444718-45AF-1BCF-792A-2DB1027A1585","FX2203774")</f>
        <v>0.0</v>
      </c>
      <c r="F2070" t="inlineStr">
        <is>
          <t/>
        </is>
      </c>
      <c r="G2070" t="inlineStr">
        <is>
          <t/>
        </is>
      </c>
      <c r="H2070" t="inlineStr">
        <is>
          <t>Mailitem</t>
        </is>
      </c>
      <c r="I2070" t="inlineStr">
        <is>
          <t>MI220385567</t>
        </is>
      </c>
      <c r="J2070" t="n">
        <v>0.0</v>
      </c>
      <c r="K2070" t="inlineStr">
        <is>
          <t>COMPLETED</t>
        </is>
      </c>
      <c r="L2070" t="inlineStr">
        <is>
          <t>MARK_AS_COMPLETED</t>
        </is>
      </c>
      <c r="M2070" t="inlineStr">
        <is>
          <t>Queue</t>
        </is>
      </c>
      <c r="N2070" t="n">
        <v>2.0</v>
      </c>
      <c r="O2070" s="1" t="n">
        <v>44622.72096064815</v>
      </c>
      <c r="P2070" s="1" t="n">
        <v>44623.317881944444</v>
      </c>
      <c r="Q2070" t="n">
        <v>51346.0</v>
      </c>
      <c r="R2070" t="n">
        <v>228.0</v>
      </c>
      <c r="S2070" t="b">
        <v>0</v>
      </c>
      <c r="T2070" t="inlineStr">
        <is>
          <t>N/A</t>
        </is>
      </c>
      <c r="U2070" t="b">
        <v>0</v>
      </c>
      <c r="V2070" t="inlineStr">
        <is>
          <t>Raman Vaidya</t>
        </is>
      </c>
      <c r="W2070" s="1" t="n">
        <v>44622.76584490741</v>
      </c>
      <c r="X2070" t="n">
        <v>134.0</v>
      </c>
      <c r="Y2070" t="n">
        <v>9.0</v>
      </c>
      <c r="Z2070" t="n">
        <v>0.0</v>
      </c>
      <c r="AA2070" t="n">
        <v>9.0</v>
      </c>
      <c r="AB2070" t="n">
        <v>0.0</v>
      </c>
      <c r="AC2070" t="n">
        <v>1.0</v>
      </c>
      <c r="AD2070" t="n">
        <v>-9.0</v>
      </c>
      <c r="AE2070" t="n">
        <v>0.0</v>
      </c>
      <c r="AF2070" t="n">
        <v>0.0</v>
      </c>
      <c r="AG2070" t="n">
        <v>0.0</v>
      </c>
      <c r="AH2070" t="inlineStr">
        <is>
          <t>Aparna Chavan</t>
        </is>
      </c>
      <c r="AI2070" s="1" t="n">
        <v>44623.317881944444</v>
      </c>
      <c r="AJ2070" t="n">
        <v>87.0</v>
      </c>
      <c r="AK2070" t="n">
        <v>0.0</v>
      </c>
      <c r="AL2070" t="n">
        <v>0.0</v>
      </c>
      <c r="AM2070" t="n">
        <v>0.0</v>
      </c>
      <c r="AN2070" t="n">
        <v>0.0</v>
      </c>
      <c r="AO2070" t="n">
        <v>0.0</v>
      </c>
      <c r="AP2070" t="n">
        <v>-9.0</v>
      </c>
      <c r="AQ2070" t="n">
        <v>0.0</v>
      </c>
      <c r="AR2070" t="n">
        <v>0.0</v>
      </c>
      <c r="AS2070" t="n">
        <v>0.0</v>
      </c>
      <c r="AT2070" t="inlineStr">
        <is>
          <t>N/A</t>
        </is>
      </c>
      <c r="AU2070" t="inlineStr">
        <is>
          <t>N/A</t>
        </is>
      </c>
      <c r="AV2070" t="inlineStr">
        <is>
          <t>N/A</t>
        </is>
      </c>
      <c r="AW2070" t="inlineStr">
        <is>
          <t>N/A</t>
        </is>
      </c>
      <c r="AX2070" t="inlineStr">
        <is>
          <t>N/A</t>
        </is>
      </c>
      <c r="AY2070" t="inlineStr">
        <is>
          <t>N/A</t>
        </is>
      </c>
      <c r="AZ2070" t="inlineStr">
        <is>
          <t>N/A</t>
        </is>
      </c>
      <c r="BA2070" t="inlineStr">
        <is>
          <t>N/A</t>
        </is>
      </c>
      <c r="BB2070" t="inlineStr">
        <is>
          <t>N/A</t>
        </is>
      </c>
      <c r="BC2070" t="inlineStr">
        <is>
          <t>N/A</t>
        </is>
      </c>
      <c r="BD2070" t="inlineStr">
        <is>
          <t>N/A</t>
        </is>
      </c>
      <c r="BE2070" t="inlineStr">
        <is>
          <t>N/A</t>
        </is>
      </c>
    </row>
    <row r="2071">
      <c r="A2071" t="inlineStr">
        <is>
          <t>WI22038006</t>
        </is>
      </c>
      <c r="B2071" t="inlineStr">
        <is>
          <t>DATA_VALIDATION</t>
        </is>
      </c>
      <c r="C2071" t="inlineStr">
        <is>
          <t>201330005554</t>
        </is>
      </c>
      <c r="D2071" t="inlineStr">
        <is>
          <t>Folder</t>
        </is>
      </c>
      <c r="E2071" s="2">
        <f>HYPERLINK("capsilon://?command=openfolder&amp;siteaddress=FAM.docvelocity-na8.net&amp;folderid=FXE9A80C1F-990C-70EF-A143-C7AB3BB31DFE","FX2203418")</f>
        <v>0.0</v>
      </c>
      <c r="F2071" t="inlineStr">
        <is>
          <t/>
        </is>
      </c>
      <c r="G2071" t="inlineStr">
        <is>
          <t/>
        </is>
      </c>
      <c r="H2071" t="inlineStr">
        <is>
          <t>Mailitem</t>
        </is>
      </c>
      <c r="I2071" t="inlineStr">
        <is>
          <t>MI220385550</t>
        </is>
      </c>
      <c r="J2071" t="n">
        <v>0.0</v>
      </c>
      <c r="K2071" t="inlineStr">
        <is>
          <t>COMPLETED</t>
        </is>
      </c>
      <c r="L2071" t="inlineStr">
        <is>
          <t>MARK_AS_COMPLETED</t>
        </is>
      </c>
      <c r="M2071" t="inlineStr">
        <is>
          <t>Queue</t>
        </is>
      </c>
      <c r="N2071" t="n">
        <v>1.0</v>
      </c>
      <c r="O2071" s="1" t="n">
        <v>44622.72399305556</v>
      </c>
      <c r="P2071" s="1" t="n">
        <v>44622.74077546296</v>
      </c>
      <c r="Q2071" t="n">
        <v>1350.0</v>
      </c>
      <c r="R2071" t="n">
        <v>100.0</v>
      </c>
      <c r="S2071" t="b">
        <v>0</v>
      </c>
      <c r="T2071" t="inlineStr">
        <is>
          <t>N/A</t>
        </is>
      </c>
      <c r="U2071" t="b">
        <v>0</v>
      </c>
      <c r="V2071" t="inlineStr">
        <is>
          <t>Prajakta Jagannath Mane</t>
        </is>
      </c>
      <c r="W2071" s="1" t="n">
        <v>44622.74077546296</v>
      </c>
      <c r="X2071" t="n">
        <v>100.0</v>
      </c>
      <c r="Y2071" t="n">
        <v>0.0</v>
      </c>
      <c r="Z2071" t="n">
        <v>0.0</v>
      </c>
      <c r="AA2071" t="n">
        <v>0.0</v>
      </c>
      <c r="AB2071" t="n">
        <v>0.0</v>
      </c>
      <c r="AC2071" t="n">
        <v>0.0</v>
      </c>
      <c r="AD2071" t="n">
        <v>0.0</v>
      </c>
      <c r="AE2071" t="n">
        <v>85.0</v>
      </c>
      <c r="AF2071" t="n">
        <v>0.0</v>
      </c>
      <c r="AG2071" t="n">
        <v>3.0</v>
      </c>
      <c r="AH2071" t="inlineStr">
        <is>
          <t>N/A</t>
        </is>
      </c>
      <c r="AI2071" t="inlineStr">
        <is>
          <t>N/A</t>
        </is>
      </c>
      <c r="AJ2071" t="inlineStr">
        <is>
          <t>N/A</t>
        </is>
      </c>
      <c r="AK2071" t="inlineStr">
        <is>
          <t>N/A</t>
        </is>
      </c>
      <c r="AL2071" t="inlineStr">
        <is>
          <t>N/A</t>
        </is>
      </c>
      <c r="AM2071" t="inlineStr">
        <is>
          <t>N/A</t>
        </is>
      </c>
      <c r="AN2071" t="inlineStr">
        <is>
          <t>N/A</t>
        </is>
      </c>
      <c r="AO2071" t="inlineStr">
        <is>
          <t>N/A</t>
        </is>
      </c>
      <c r="AP2071" t="inlineStr">
        <is>
          <t>N/A</t>
        </is>
      </c>
      <c r="AQ2071" t="inlineStr">
        <is>
          <t>N/A</t>
        </is>
      </c>
      <c r="AR2071" t="inlineStr">
        <is>
          <t>N/A</t>
        </is>
      </c>
      <c r="AS2071" t="inlineStr">
        <is>
          <t>N/A</t>
        </is>
      </c>
      <c r="AT2071" t="inlineStr">
        <is>
          <t>N/A</t>
        </is>
      </c>
      <c r="AU2071" t="inlineStr">
        <is>
          <t>N/A</t>
        </is>
      </c>
      <c r="AV2071" t="inlineStr">
        <is>
          <t>N/A</t>
        </is>
      </c>
      <c r="AW2071" t="inlineStr">
        <is>
          <t>N/A</t>
        </is>
      </c>
      <c r="AX2071" t="inlineStr">
        <is>
          <t>N/A</t>
        </is>
      </c>
      <c r="AY2071" t="inlineStr">
        <is>
          <t>N/A</t>
        </is>
      </c>
      <c r="AZ2071" t="inlineStr">
        <is>
          <t>N/A</t>
        </is>
      </c>
      <c r="BA2071" t="inlineStr">
        <is>
          <t>N/A</t>
        </is>
      </c>
      <c r="BB2071" t="inlineStr">
        <is>
          <t>N/A</t>
        </is>
      </c>
      <c r="BC2071" t="inlineStr">
        <is>
          <t>N/A</t>
        </is>
      </c>
      <c r="BD2071" t="inlineStr">
        <is>
          <t>N/A</t>
        </is>
      </c>
      <c r="BE2071" t="inlineStr">
        <is>
          <t>N/A</t>
        </is>
      </c>
    </row>
    <row r="2072">
      <c r="A2072" t="inlineStr">
        <is>
          <t>WI22038044</t>
        </is>
      </c>
      <c r="B2072" t="inlineStr">
        <is>
          <t>DATA_VALIDATION</t>
        </is>
      </c>
      <c r="C2072" t="inlineStr">
        <is>
          <t>201300021786</t>
        </is>
      </c>
      <c r="D2072" t="inlineStr">
        <is>
          <t>Folder</t>
        </is>
      </c>
      <c r="E2072" s="2">
        <f>HYPERLINK("capsilon://?command=openfolder&amp;siteaddress=FAM.docvelocity-na8.net&amp;folderid=FX8FFA80FE-247F-6D9B-5FF9-16601FA7E113","FX220212603")</f>
        <v>0.0</v>
      </c>
      <c r="F2072" t="inlineStr">
        <is>
          <t/>
        </is>
      </c>
      <c r="G2072" t="inlineStr">
        <is>
          <t/>
        </is>
      </c>
      <c r="H2072" t="inlineStr">
        <is>
          <t>Mailitem</t>
        </is>
      </c>
      <c r="I2072" t="inlineStr">
        <is>
          <t>MI220386155</t>
        </is>
      </c>
      <c r="J2072" t="n">
        <v>0.0</v>
      </c>
      <c r="K2072" t="inlineStr">
        <is>
          <t>COMPLETED</t>
        </is>
      </c>
      <c r="L2072" t="inlineStr">
        <is>
          <t>MARK_AS_COMPLETED</t>
        </is>
      </c>
      <c r="M2072" t="inlineStr">
        <is>
          <t>Queue</t>
        </is>
      </c>
      <c r="N2072" t="n">
        <v>2.0</v>
      </c>
      <c r="O2072" s="1" t="n">
        <v>44622.727858796294</v>
      </c>
      <c r="P2072" s="1" t="n">
        <v>44623.318136574075</v>
      </c>
      <c r="Q2072" t="n">
        <v>50849.0</v>
      </c>
      <c r="R2072" t="n">
        <v>151.0</v>
      </c>
      <c r="S2072" t="b">
        <v>0</v>
      </c>
      <c r="T2072" t="inlineStr">
        <is>
          <t>N/A</t>
        </is>
      </c>
      <c r="U2072" t="b">
        <v>0</v>
      </c>
      <c r="V2072" t="inlineStr">
        <is>
          <t>Raman Vaidya</t>
        </is>
      </c>
      <c r="W2072" s="1" t="n">
        <v>44622.76684027778</v>
      </c>
      <c r="X2072" t="n">
        <v>85.0</v>
      </c>
      <c r="Y2072" t="n">
        <v>9.0</v>
      </c>
      <c r="Z2072" t="n">
        <v>0.0</v>
      </c>
      <c r="AA2072" t="n">
        <v>9.0</v>
      </c>
      <c r="AB2072" t="n">
        <v>0.0</v>
      </c>
      <c r="AC2072" t="n">
        <v>1.0</v>
      </c>
      <c r="AD2072" t="n">
        <v>-9.0</v>
      </c>
      <c r="AE2072" t="n">
        <v>0.0</v>
      </c>
      <c r="AF2072" t="n">
        <v>0.0</v>
      </c>
      <c r="AG2072" t="n">
        <v>0.0</v>
      </c>
      <c r="AH2072" t="inlineStr">
        <is>
          <t>Sangeeta Kumari</t>
        </is>
      </c>
      <c r="AI2072" s="1" t="n">
        <v>44623.318136574075</v>
      </c>
      <c r="AJ2072" t="n">
        <v>58.0</v>
      </c>
      <c r="AK2072" t="n">
        <v>1.0</v>
      </c>
      <c r="AL2072" t="n">
        <v>0.0</v>
      </c>
      <c r="AM2072" t="n">
        <v>1.0</v>
      </c>
      <c r="AN2072" t="n">
        <v>0.0</v>
      </c>
      <c r="AO2072" t="n">
        <v>0.0</v>
      </c>
      <c r="AP2072" t="n">
        <v>-10.0</v>
      </c>
      <c r="AQ2072" t="n">
        <v>0.0</v>
      </c>
      <c r="AR2072" t="n">
        <v>0.0</v>
      </c>
      <c r="AS2072" t="n">
        <v>0.0</v>
      </c>
      <c r="AT2072" t="inlineStr">
        <is>
          <t>N/A</t>
        </is>
      </c>
      <c r="AU2072" t="inlineStr">
        <is>
          <t>N/A</t>
        </is>
      </c>
      <c r="AV2072" t="inlineStr">
        <is>
          <t>N/A</t>
        </is>
      </c>
      <c r="AW2072" t="inlineStr">
        <is>
          <t>N/A</t>
        </is>
      </c>
      <c r="AX2072" t="inlineStr">
        <is>
          <t>N/A</t>
        </is>
      </c>
      <c r="AY2072" t="inlineStr">
        <is>
          <t>N/A</t>
        </is>
      </c>
      <c r="AZ2072" t="inlineStr">
        <is>
          <t>N/A</t>
        </is>
      </c>
      <c r="BA2072" t="inlineStr">
        <is>
          <t>N/A</t>
        </is>
      </c>
      <c r="BB2072" t="inlineStr">
        <is>
          <t>N/A</t>
        </is>
      </c>
      <c r="BC2072" t="inlineStr">
        <is>
          <t>N/A</t>
        </is>
      </c>
      <c r="BD2072" t="inlineStr">
        <is>
          <t>N/A</t>
        </is>
      </c>
      <c r="BE2072" t="inlineStr">
        <is>
          <t>N/A</t>
        </is>
      </c>
    </row>
    <row r="2073">
      <c r="A2073" t="inlineStr">
        <is>
          <t>WI22038070</t>
        </is>
      </c>
      <c r="B2073" t="inlineStr">
        <is>
          <t>DATA_VALIDATION</t>
        </is>
      </c>
      <c r="C2073" t="inlineStr">
        <is>
          <t>201300021774</t>
        </is>
      </c>
      <c r="D2073" t="inlineStr">
        <is>
          <t>Folder</t>
        </is>
      </c>
      <c r="E2073" s="2">
        <f>HYPERLINK("capsilon://?command=openfolder&amp;siteaddress=FAM.docvelocity-na8.net&amp;folderid=FX890FC282-03A8-4C74-627A-818D020B53C7","FX220212205")</f>
        <v>0.0</v>
      </c>
      <c r="F2073" t="inlineStr">
        <is>
          <t/>
        </is>
      </c>
      <c r="G2073" t="inlineStr">
        <is>
          <t/>
        </is>
      </c>
      <c r="H2073" t="inlineStr">
        <is>
          <t>Mailitem</t>
        </is>
      </c>
      <c r="I2073" t="inlineStr">
        <is>
          <t>MI220386578</t>
        </is>
      </c>
      <c r="J2073" t="n">
        <v>0.0</v>
      </c>
      <c r="K2073" t="inlineStr">
        <is>
          <t>COMPLETED</t>
        </is>
      </c>
      <c r="L2073" t="inlineStr">
        <is>
          <t>MARK_AS_COMPLETED</t>
        </is>
      </c>
      <c r="M2073" t="inlineStr">
        <is>
          <t>Queue</t>
        </is>
      </c>
      <c r="N2073" t="n">
        <v>2.0</v>
      </c>
      <c r="O2073" s="1" t="n">
        <v>44622.73269675926</v>
      </c>
      <c r="P2073" s="1" t="n">
        <v>44623.31878472222</v>
      </c>
      <c r="Q2073" t="n">
        <v>50452.0</v>
      </c>
      <c r="R2073" t="n">
        <v>186.0</v>
      </c>
      <c r="S2073" t="b">
        <v>0</v>
      </c>
      <c r="T2073" t="inlineStr">
        <is>
          <t>N/A</t>
        </is>
      </c>
      <c r="U2073" t="b">
        <v>0</v>
      </c>
      <c r="V2073" t="inlineStr">
        <is>
          <t>Raman Vaidya</t>
        </is>
      </c>
      <c r="W2073" s="1" t="n">
        <v>44622.76798611111</v>
      </c>
      <c r="X2073" t="n">
        <v>98.0</v>
      </c>
      <c r="Y2073" t="n">
        <v>9.0</v>
      </c>
      <c r="Z2073" t="n">
        <v>0.0</v>
      </c>
      <c r="AA2073" t="n">
        <v>9.0</v>
      </c>
      <c r="AB2073" t="n">
        <v>0.0</v>
      </c>
      <c r="AC2073" t="n">
        <v>3.0</v>
      </c>
      <c r="AD2073" t="n">
        <v>-9.0</v>
      </c>
      <c r="AE2073" t="n">
        <v>0.0</v>
      </c>
      <c r="AF2073" t="n">
        <v>0.0</v>
      </c>
      <c r="AG2073" t="n">
        <v>0.0</v>
      </c>
      <c r="AH2073" t="inlineStr">
        <is>
          <t>Aparna Chavan</t>
        </is>
      </c>
      <c r="AI2073" s="1" t="n">
        <v>44623.31878472222</v>
      </c>
      <c r="AJ2073" t="n">
        <v>77.0</v>
      </c>
      <c r="AK2073" t="n">
        <v>0.0</v>
      </c>
      <c r="AL2073" t="n">
        <v>0.0</v>
      </c>
      <c r="AM2073" t="n">
        <v>0.0</v>
      </c>
      <c r="AN2073" t="n">
        <v>0.0</v>
      </c>
      <c r="AO2073" t="n">
        <v>0.0</v>
      </c>
      <c r="AP2073" t="n">
        <v>-9.0</v>
      </c>
      <c r="AQ2073" t="n">
        <v>0.0</v>
      </c>
      <c r="AR2073" t="n">
        <v>0.0</v>
      </c>
      <c r="AS2073" t="n">
        <v>0.0</v>
      </c>
      <c r="AT2073" t="inlineStr">
        <is>
          <t>N/A</t>
        </is>
      </c>
      <c r="AU2073" t="inlineStr">
        <is>
          <t>N/A</t>
        </is>
      </c>
      <c r="AV2073" t="inlineStr">
        <is>
          <t>N/A</t>
        </is>
      </c>
      <c r="AW2073" t="inlineStr">
        <is>
          <t>N/A</t>
        </is>
      </c>
      <c r="AX2073" t="inlineStr">
        <is>
          <t>N/A</t>
        </is>
      </c>
      <c r="AY2073" t="inlineStr">
        <is>
          <t>N/A</t>
        </is>
      </c>
      <c r="AZ2073" t="inlineStr">
        <is>
          <t>N/A</t>
        </is>
      </c>
      <c r="BA2073" t="inlineStr">
        <is>
          <t>N/A</t>
        </is>
      </c>
      <c r="BB2073" t="inlineStr">
        <is>
          <t>N/A</t>
        </is>
      </c>
      <c r="BC2073" t="inlineStr">
        <is>
          <t>N/A</t>
        </is>
      </c>
      <c r="BD2073" t="inlineStr">
        <is>
          <t>N/A</t>
        </is>
      </c>
      <c r="BE2073" t="inlineStr">
        <is>
          <t>N/A</t>
        </is>
      </c>
    </row>
    <row r="2074">
      <c r="A2074" t="inlineStr">
        <is>
          <t>WI22038106</t>
        </is>
      </c>
      <c r="B2074" t="inlineStr">
        <is>
          <t>DATA_VALIDATION</t>
        </is>
      </c>
      <c r="C2074" t="inlineStr">
        <is>
          <t>201340000662</t>
        </is>
      </c>
      <c r="D2074" t="inlineStr">
        <is>
          <t>Folder</t>
        </is>
      </c>
      <c r="E2074" s="2">
        <f>HYPERLINK("capsilon://?command=openfolder&amp;siteaddress=FAM.docvelocity-na8.net&amp;folderid=FXA83C5ED9-1000-059C-8279-5BFD186015F5","FX220212819")</f>
        <v>0.0</v>
      </c>
      <c r="F2074" t="inlineStr">
        <is>
          <t/>
        </is>
      </c>
      <c r="G2074" t="inlineStr">
        <is>
          <t/>
        </is>
      </c>
      <c r="H2074" t="inlineStr">
        <is>
          <t>Mailitem</t>
        </is>
      </c>
      <c r="I2074" t="inlineStr">
        <is>
          <t>MI220386624</t>
        </is>
      </c>
      <c r="J2074" t="n">
        <v>0.0</v>
      </c>
      <c r="K2074" t="inlineStr">
        <is>
          <t>COMPLETED</t>
        </is>
      </c>
      <c r="L2074" t="inlineStr">
        <is>
          <t>MARK_AS_COMPLETED</t>
        </is>
      </c>
      <c r="M2074" t="inlineStr">
        <is>
          <t>Queue</t>
        </is>
      </c>
      <c r="N2074" t="n">
        <v>1.0</v>
      </c>
      <c r="O2074" s="1" t="n">
        <v>44622.73542824074</v>
      </c>
      <c r="P2074" s="1" t="n">
        <v>44622.744166666664</v>
      </c>
      <c r="Q2074" t="n">
        <v>484.0</v>
      </c>
      <c r="R2074" t="n">
        <v>271.0</v>
      </c>
      <c r="S2074" t="b">
        <v>0</v>
      </c>
      <c r="T2074" t="inlineStr">
        <is>
          <t>N/A</t>
        </is>
      </c>
      <c r="U2074" t="b">
        <v>0</v>
      </c>
      <c r="V2074" t="inlineStr">
        <is>
          <t>Prajakta Jagannath Mane</t>
        </is>
      </c>
      <c r="W2074" s="1" t="n">
        <v>44622.744166666664</v>
      </c>
      <c r="X2074" t="n">
        <v>271.0</v>
      </c>
      <c r="Y2074" t="n">
        <v>0.0</v>
      </c>
      <c r="Z2074" t="n">
        <v>0.0</v>
      </c>
      <c r="AA2074" t="n">
        <v>0.0</v>
      </c>
      <c r="AB2074" t="n">
        <v>0.0</v>
      </c>
      <c r="AC2074" t="n">
        <v>0.0</v>
      </c>
      <c r="AD2074" t="n">
        <v>0.0</v>
      </c>
      <c r="AE2074" t="n">
        <v>168.0</v>
      </c>
      <c r="AF2074" t="n">
        <v>0.0</v>
      </c>
      <c r="AG2074" t="n">
        <v>9.0</v>
      </c>
      <c r="AH2074" t="inlineStr">
        <is>
          <t>N/A</t>
        </is>
      </c>
      <c r="AI2074" t="inlineStr">
        <is>
          <t>N/A</t>
        </is>
      </c>
      <c r="AJ2074" t="inlineStr">
        <is>
          <t>N/A</t>
        </is>
      </c>
      <c r="AK2074" t="inlineStr">
        <is>
          <t>N/A</t>
        </is>
      </c>
      <c r="AL2074" t="inlineStr">
        <is>
          <t>N/A</t>
        </is>
      </c>
      <c r="AM2074" t="inlineStr">
        <is>
          <t>N/A</t>
        </is>
      </c>
      <c r="AN2074" t="inlineStr">
        <is>
          <t>N/A</t>
        </is>
      </c>
      <c r="AO2074" t="inlineStr">
        <is>
          <t>N/A</t>
        </is>
      </c>
      <c r="AP2074" t="inlineStr">
        <is>
          <t>N/A</t>
        </is>
      </c>
      <c r="AQ2074" t="inlineStr">
        <is>
          <t>N/A</t>
        </is>
      </c>
      <c r="AR2074" t="inlineStr">
        <is>
          <t>N/A</t>
        </is>
      </c>
      <c r="AS2074" t="inlineStr">
        <is>
          <t>N/A</t>
        </is>
      </c>
      <c r="AT2074" t="inlineStr">
        <is>
          <t>N/A</t>
        </is>
      </c>
      <c r="AU2074" t="inlineStr">
        <is>
          <t>N/A</t>
        </is>
      </c>
      <c r="AV2074" t="inlineStr">
        <is>
          <t>N/A</t>
        </is>
      </c>
      <c r="AW2074" t="inlineStr">
        <is>
          <t>N/A</t>
        </is>
      </c>
      <c r="AX2074" t="inlineStr">
        <is>
          <t>N/A</t>
        </is>
      </c>
      <c r="AY2074" t="inlineStr">
        <is>
          <t>N/A</t>
        </is>
      </c>
      <c r="AZ2074" t="inlineStr">
        <is>
          <t>N/A</t>
        </is>
      </c>
      <c r="BA2074" t="inlineStr">
        <is>
          <t>N/A</t>
        </is>
      </c>
      <c r="BB2074" t="inlineStr">
        <is>
          <t>N/A</t>
        </is>
      </c>
      <c r="BC2074" t="inlineStr">
        <is>
          <t>N/A</t>
        </is>
      </c>
      <c r="BD2074" t="inlineStr">
        <is>
          <t>N/A</t>
        </is>
      </c>
      <c r="BE2074" t="inlineStr">
        <is>
          <t>N/A</t>
        </is>
      </c>
    </row>
    <row r="2075">
      <c r="A2075" t="inlineStr">
        <is>
          <t>WI22038146</t>
        </is>
      </c>
      <c r="B2075" t="inlineStr">
        <is>
          <t>DATA_VALIDATION</t>
        </is>
      </c>
      <c r="C2075" t="inlineStr">
        <is>
          <t>201330005554</t>
        </is>
      </c>
      <c r="D2075" t="inlineStr">
        <is>
          <t>Folder</t>
        </is>
      </c>
      <c r="E2075" s="2">
        <f>HYPERLINK("capsilon://?command=openfolder&amp;siteaddress=FAM.docvelocity-na8.net&amp;folderid=FXE9A80C1F-990C-70EF-A143-C7AB3BB31DFE","FX2203418")</f>
        <v>0.0</v>
      </c>
      <c r="F2075" t="inlineStr">
        <is>
          <t/>
        </is>
      </c>
      <c r="G2075" t="inlineStr">
        <is>
          <t/>
        </is>
      </c>
      <c r="H2075" t="inlineStr">
        <is>
          <t>Mailitem</t>
        </is>
      </c>
      <c r="I2075" t="inlineStr">
        <is>
          <t>MI220385550</t>
        </is>
      </c>
      <c r="J2075" t="n">
        <v>0.0</v>
      </c>
      <c r="K2075" t="inlineStr">
        <is>
          <t>COMPLETED</t>
        </is>
      </c>
      <c r="L2075" t="inlineStr">
        <is>
          <t>MARK_AS_COMPLETED</t>
        </is>
      </c>
      <c r="M2075" t="inlineStr">
        <is>
          <t>Queue</t>
        </is>
      </c>
      <c r="N2075" t="n">
        <v>2.0</v>
      </c>
      <c r="O2075" s="1" t="n">
        <v>44622.74290509259</v>
      </c>
      <c r="P2075" s="1" t="n">
        <v>44622.8205787037</v>
      </c>
      <c r="Q2075" t="n">
        <v>2991.0</v>
      </c>
      <c r="R2075" t="n">
        <v>3720.0</v>
      </c>
      <c r="S2075" t="b">
        <v>0</v>
      </c>
      <c r="T2075" t="inlineStr">
        <is>
          <t>N/A</t>
        </is>
      </c>
      <c r="U2075" t="b">
        <v>1</v>
      </c>
      <c r="V2075" t="inlineStr">
        <is>
          <t>Archana Bhujbal</t>
        </is>
      </c>
      <c r="W2075" s="1" t="n">
        <v>44622.78548611111</v>
      </c>
      <c r="X2075" t="n">
        <v>3377.0</v>
      </c>
      <c r="Y2075" t="n">
        <v>164.0</v>
      </c>
      <c r="Z2075" t="n">
        <v>0.0</v>
      </c>
      <c r="AA2075" t="n">
        <v>164.0</v>
      </c>
      <c r="AB2075" t="n">
        <v>0.0</v>
      </c>
      <c r="AC2075" t="n">
        <v>84.0</v>
      </c>
      <c r="AD2075" t="n">
        <v>-164.0</v>
      </c>
      <c r="AE2075" t="n">
        <v>0.0</v>
      </c>
      <c r="AF2075" t="n">
        <v>0.0</v>
      </c>
      <c r="AG2075" t="n">
        <v>0.0</v>
      </c>
      <c r="AH2075" t="inlineStr">
        <is>
          <t>Vikash Suryakanth Parmar</t>
        </is>
      </c>
      <c r="AI2075" s="1" t="n">
        <v>44622.8205787037</v>
      </c>
      <c r="AJ2075" t="n">
        <v>324.0</v>
      </c>
      <c r="AK2075" t="n">
        <v>2.0</v>
      </c>
      <c r="AL2075" t="n">
        <v>0.0</v>
      </c>
      <c r="AM2075" t="n">
        <v>2.0</v>
      </c>
      <c r="AN2075" t="n">
        <v>0.0</v>
      </c>
      <c r="AO2075" t="n">
        <v>2.0</v>
      </c>
      <c r="AP2075" t="n">
        <v>-166.0</v>
      </c>
      <c r="AQ2075" t="n">
        <v>0.0</v>
      </c>
      <c r="AR2075" t="n">
        <v>0.0</v>
      </c>
      <c r="AS2075" t="n">
        <v>0.0</v>
      </c>
      <c r="AT2075" t="inlineStr">
        <is>
          <t>N/A</t>
        </is>
      </c>
      <c r="AU2075" t="inlineStr">
        <is>
          <t>N/A</t>
        </is>
      </c>
      <c r="AV2075" t="inlineStr">
        <is>
          <t>N/A</t>
        </is>
      </c>
      <c r="AW2075" t="inlineStr">
        <is>
          <t>N/A</t>
        </is>
      </c>
      <c r="AX2075" t="inlineStr">
        <is>
          <t>N/A</t>
        </is>
      </c>
      <c r="AY2075" t="inlineStr">
        <is>
          <t>N/A</t>
        </is>
      </c>
      <c r="AZ2075" t="inlineStr">
        <is>
          <t>N/A</t>
        </is>
      </c>
      <c r="BA2075" t="inlineStr">
        <is>
          <t>N/A</t>
        </is>
      </c>
      <c r="BB2075" t="inlineStr">
        <is>
          <t>N/A</t>
        </is>
      </c>
      <c r="BC2075" t="inlineStr">
        <is>
          <t>N/A</t>
        </is>
      </c>
      <c r="BD2075" t="inlineStr">
        <is>
          <t>N/A</t>
        </is>
      </c>
      <c r="BE2075" t="inlineStr">
        <is>
          <t>N/A</t>
        </is>
      </c>
    </row>
    <row r="2076">
      <c r="A2076" t="inlineStr">
        <is>
          <t>WI22038165</t>
        </is>
      </c>
      <c r="B2076" t="inlineStr">
        <is>
          <t>DATA_VALIDATION</t>
        </is>
      </c>
      <c r="C2076" t="inlineStr">
        <is>
          <t>201340000662</t>
        </is>
      </c>
      <c r="D2076" t="inlineStr">
        <is>
          <t>Folder</t>
        </is>
      </c>
      <c r="E2076" s="2">
        <f>HYPERLINK("capsilon://?command=openfolder&amp;siteaddress=FAM.docvelocity-na8.net&amp;folderid=FXA83C5ED9-1000-059C-8279-5BFD186015F5","FX220212819")</f>
        <v>0.0</v>
      </c>
      <c r="F2076" t="inlineStr">
        <is>
          <t/>
        </is>
      </c>
      <c r="G2076" t="inlineStr">
        <is>
          <t/>
        </is>
      </c>
      <c r="H2076" t="inlineStr">
        <is>
          <t>Mailitem</t>
        </is>
      </c>
      <c r="I2076" t="inlineStr">
        <is>
          <t>MI220386624</t>
        </is>
      </c>
      <c r="J2076" t="n">
        <v>0.0</v>
      </c>
      <c r="K2076" t="inlineStr">
        <is>
          <t>COMPLETED</t>
        </is>
      </c>
      <c r="L2076" t="inlineStr">
        <is>
          <t>MARK_AS_COMPLETED</t>
        </is>
      </c>
      <c r="M2076" t="inlineStr">
        <is>
          <t>Queue</t>
        </is>
      </c>
      <c r="N2076" t="n">
        <v>2.0</v>
      </c>
      <c r="O2076" s="1" t="n">
        <v>44622.745729166665</v>
      </c>
      <c r="P2076" s="1" t="n">
        <v>44623.173842592594</v>
      </c>
      <c r="Q2076" t="n">
        <v>32595.0</v>
      </c>
      <c r="R2076" t="n">
        <v>4394.0</v>
      </c>
      <c r="S2076" t="b">
        <v>0</v>
      </c>
      <c r="T2076" t="inlineStr">
        <is>
          <t>N/A</t>
        </is>
      </c>
      <c r="U2076" t="b">
        <v>1</v>
      </c>
      <c r="V2076" t="inlineStr">
        <is>
          <t>Aditya Tade</t>
        </is>
      </c>
      <c r="W2076" s="1" t="n">
        <v>44622.78412037037</v>
      </c>
      <c r="X2076" t="n">
        <v>2880.0</v>
      </c>
      <c r="Y2076" t="n">
        <v>389.0</v>
      </c>
      <c r="Z2076" t="n">
        <v>0.0</v>
      </c>
      <c r="AA2076" t="n">
        <v>389.0</v>
      </c>
      <c r="AB2076" t="n">
        <v>0.0</v>
      </c>
      <c r="AC2076" t="n">
        <v>209.0</v>
      </c>
      <c r="AD2076" t="n">
        <v>-389.0</v>
      </c>
      <c r="AE2076" t="n">
        <v>0.0</v>
      </c>
      <c r="AF2076" t="n">
        <v>0.0</v>
      </c>
      <c r="AG2076" t="n">
        <v>0.0</v>
      </c>
      <c r="AH2076" t="inlineStr">
        <is>
          <t>Sangeeta Kumari</t>
        </is>
      </c>
      <c r="AI2076" s="1" t="n">
        <v>44623.173842592594</v>
      </c>
      <c r="AJ2076" t="n">
        <v>1464.0</v>
      </c>
      <c r="AK2076" t="n">
        <v>6.0</v>
      </c>
      <c r="AL2076" t="n">
        <v>0.0</v>
      </c>
      <c r="AM2076" t="n">
        <v>6.0</v>
      </c>
      <c r="AN2076" t="n">
        <v>0.0</v>
      </c>
      <c r="AO2076" t="n">
        <v>5.0</v>
      </c>
      <c r="AP2076" t="n">
        <v>-395.0</v>
      </c>
      <c r="AQ2076" t="n">
        <v>0.0</v>
      </c>
      <c r="AR2076" t="n">
        <v>0.0</v>
      </c>
      <c r="AS2076" t="n">
        <v>0.0</v>
      </c>
      <c r="AT2076" t="inlineStr">
        <is>
          <t>N/A</t>
        </is>
      </c>
      <c r="AU2076" t="inlineStr">
        <is>
          <t>N/A</t>
        </is>
      </c>
      <c r="AV2076" t="inlineStr">
        <is>
          <t>N/A</t>
        </is>
      </c>
      <c r="AW2076" t="inlineStr">
        <is>
          <t>N/A</t>
        </is>
      </c>
      <c r="AX2076" t="inlineStr">
        <is>
          <t>N/A</t>
        </is>
      </c>
      <c r="AY2076" t="inlineStr">
        <is>
          <t>N/A</t>
        </is>
      </c>
      <c r="AZ2076" t="inlineStr">
        <is>
          <t>N/A</t>
        </is>
      </c>
      <c r="BA2076" t="inlineStr">
        <is>
          <t>N/A</t>
        </is>
      </c>
      <c r="BB2076" t="inlineStr">
        <is>
          <t>N/A</t>
        </is>
      </c>
      <c r="BC2076" t="inlineStr">
        <is>
          <t>N/A</t>
        </is>
      </c>
      <c r="BD2076" t="inlineStr">
        <is>
          <t>N/A</t>
        </is>
      </c>
      <c r="BE2076" t="inlineStr">
        <is>
          <t>N/A</t>
        </is>
      </c>
    </row>
    <row r="2077">
      <c r="A2077" t="inlineStr">
        <is>
          <t>WI22038252</t>
        </is>
      </c>
      <c r="B2077" t="inlineStr">
        <is>
          <t>DATA_VALIDATION</t>
        </is>
      </c>
      <c r="C2077" t="inlineStr">
        <is>
          <t>201330005578</t>
        </is>
      </c>
      <c r="D2077" t="inlineStr">
        <is>
          <t>Folder</t>
        </is>
      </c>
      <c r="E2077" s="2">
        <f>HYPERLINK("capsilon://?command=openfolder&amp;siteaddress=FAM.docvelocity-na8.net&amp;folderid=FX5AEAB288-C26F-39A9-2F6B-6978FC1BA2A1","FX2203884")</f>
        <v>0.0</v>
      </c>
      <c r="F2077" t="inlineStr">
        <is>
          <t/>
        </is>
      </c>
      <c r="G2077" t="inlineStr">
        <is>
          <t/>
        </is>
      </c>
      <c r="H2077" t="inlineStr">
        <is>
          <t>Mailitem</t>
        </is>
      </c>
      <c r="I2077" t="inlineStr">
        <is>
          <t>MI220388850</t>
        </is>
      </c>
      <c r="J2077" t="n">
        <v>0.0</v>
      </c>
      <c r="K2077" t="inlineStr">
        <is>
          <t>COMPLETED</t>
        </is>
      </c>
      <c r="L2077" t="inlineStr">
        <is>
          <t>MARK_AS_COMPLETED</t>
        </is>
      </c>
      <c r="M2077" t="inlineStr">
        <is>
          <t>Queue</t>
        </is>
      </c>
      <c r="N2077" t="n">
        <v>2.0</v>
      </c>
      <c r="O2077" s="1" t="n">
        <v>44622.75883101852</v>
      </c>
      <c r="P2077" s="1" t="n">
        <v>44623.32056712963</v>
      </c>
      <c r="Q2077" t="n">
        <v>47722.0</v>
      </c>
      <c r="R2077" t="n">
        <v>812.0</v>
      </c>
      <c r="S2077" t="b">
        <v>0</v>
      </c>
      <c r="T2077" t="inlineStr">
        <is>
          <t>N/A</t>
        </is>
      </c>
      <c r="U2077" t="b">
        <v>0</v>
      </c>
      <c r="V2077" t="inlineStr">
        <is>
          <t>Prajakta Jagannath Mane</t>
        </is>
      </c>
      <c r="W2077" s="1" t="n">
        <v>44622.77101851852</v>
      </c>
      <c r="X2077" t="n">
        <v>603.0</v>
      </c>
      <c r="Y2077" t="n">
        <v>66.0</v>
      </c>
      <c r="Z2077" t="n">
        <v>0.0</v>
      </c>
      <c r="AA2077" t="n">
        <v>66.0</v>
      </c>
      <c r="AB2077" t="n">
        <v>0.0</v>
      </c>
      <c r="AC2077" t="n">
        <v>44.0</v>
      </c>
      <c r="AD2077" t="n">
        <v>-66.0</v>
      </c>
      <c r="AE2077" t="n">
        <v>0.0</v>
      </c>
      <c r="AF2077" t="n">
        <v>0.0</v>
      </c>
      <c r="AG2077" t="n">
        <v>0.0</v>
      </c>
      <c r="AH2077" t="inlineStr">
        <is>
          <t>Sangeeta Kumari</t>
        </is>
      </c>
      <c r="AI2077" s="1" t="n">
        <v>44623.32056712963</v>
      </c>
      <c r="AJ2077" t="n">
        <v>209.0</v>
      </c>
      <c r="AK2077" t="n">
        <v>1.0</v>
      </c>
      <c r="AL2077" t="n">
        <v>0.0</v>
      </c>
      <c r="AM2077" t="n">
        <v>1.0</v>
      </c>
      <c r="AN2077" t="n">
        <v>0.0</v>
      </c>
      <c r="AO2077" t="n">
        <v>0.0</v>
      </c>
      <c r="AP2077" t="n">
        <v>-67.0</v>
      </c>
      <c r="AQ2077" t="n">
        <v>0.0</v>
      </c>
      <c r="AR2077" t="n">
        <v>0.0</v>
      </c>
      <c r="AS2077" t="n">
        <v>0.0</v>
      </c>
      <c r="AT2077" t="inlineStr">
        <is>
          <t>N/A</t>
        </is>
      </c>
      <c r="AU2077" t="inlineStr">
        <is>
          <t>N/A</t>
        </is>
      </c>
      <c r="AV2077" t="inlineStr">
        <is>
          <t>N/A</t>
        </is>
      </c>
      <c r="AW2077" t="inlineStr">
        <is>
          <t>N/A</t>
        </is>
      </c>
      <c r="AX2077" t="inlineStr">
        <is>
          <t>N/A</t>
        </is>
      </c>
      <c r="AY2077" t="inlineStr">
        <is>
          <t>N/A</t>
        </is>
      </c>
      <c r="AZ2077" t="inlineStr">
        <is>
          <t>N/A</t>
        </is>
      </c>
      <c r="BA2077" t="inlineStr">
        <is>
          <t>N/A</t>
        </is>
      </c>
      <c r="BB2077" t="inlineStr">
        <is>
          <t>N/A</t>
        </is>
      </c>
      <c r="BC2077" t="inlineStr">
        <is>
          <t>N/A</t>
        </is>
      </c>
      <c r="BD2077" t="inlineStr">
        <is>
          <t>N/A</t>
        </is>
      </c>
      <c r="BE2077" t="inlineStr">
        <is>
          <t>N/A</t>
        </is>
      </c>
    </row>
    <row r="2078">
      <c r="A2078" t="inlineStr">
        <is>
          <t>WI22038375</t>
        </is>
      </c>
      <c r="B2078" t="inlineStr">
        <is>
          <t>DATA_VALIDATION</t>
        </is>
      </c>
      <c r="C2078" t="inlineStr">
        <is>
          <t>201300021847</t>
        </is>
      </c>
      <c r="D2078" t="inlineStr">
        <is>
          <t>Folder</t>
        </is>
      </c>
      <c r="E2078" s="2">
        <f>HYPERLINK("capsilon://?command=openfolder&amp;siteaddress=FAM.docvelocity-na8.net&amp;folderid=FX19F3116E-3408-C7BF-2A57-FA83AC37FE95","FX2203465")</f>
        <v>0.0</v>
      </c>
      <c r="F2078" t="inlineStr">
        <is>
          <t/>
        </is>
      </c>
      <c r="G2078" t="inlineStr">
        <is>
          <t/>
        </is>
      </c>
      <c r="H2078" t="inlineStr">
        <is>
          <t>Mailitem</t>
        </is>
      </c>
      <c r="I2078" t="inlineStr">
        <is>
          <t>MI220389454</t>
        </is>
      </c>
      <c r="J2078" t="n">
        <v>0.0</v>
      </c>
      <c r="K2078" t="inlineStr">
        <is>
          <t>COMPLETED</t>
        </is>
      </c>
      <c r="L2078" t="inlineStr">
        <is>
          <t>MARK_AS_COMPLETED</t>
        </is>
      </c>
      <c r="M2078" t="inlineStr">
        <is>
          <t>Queue</t>
        </is>
      </c>
      <c r="N2078" t="n">
        <v>1.0</v>
      </c>
      <c r="O2078" s="1" t="n">
        <v>44622.7677662037</v>
      </c>
      <c r="P2078" s="1" t="n">
        <v>44623.07671296296</v>
      </c>
      <c r="Q2078" t="n">
        <v>24399.0</v>
      </c>
      <c r="R2078" t="n">
        <v>2294.0</v>
      </c>
      <c r="S2078" t="b">
        <v>0</v>
      </c>
      <c r="T2078" t="inlineStr">
        <is>
          <t>N/A</t>
        </is>
      </c>
      <c r="U2078" t="b">
        <v>0</v>
      </c>
      <c r="V2078" t="inlineStr">
        <is>
          <t>Sadaf Khan</t>
        </is>
      </c>
      <c r="W2078" s="1" t="n">
        <v>44623.07671296296</v>
      </c>
      <c r="X2078" t="n">
        <v>1735.0</v>
      </c>
      <c r="Y2078" t="n">
        <v>74.0</v>
      </c>
      <c r="Z2078" t="n">
        <v>0.0</v>
      </c>
      <c r="AA2078" t="n">
        <v>74.0</v>
      </c>
      <c r="AB2078" t="n">
        <v>0.0</v>
      </c>
      <c r="AC2078" t="n">
        <v>0.0</v>
      </c>
      <c r="AD2078" t="n">
        <v>-74.0</v>
      </c>
      <c r="AE2078" t="n">
        <v>152.0</v>
      </c>
      <c r="AF2078" t="n">
        <v>0.0</v>
      </c>
      <c r="AG2078" t="n">
        <v>8.0</v>
      </c>
      <c r="AH2078" t="inlineStr">
        <is>
          <t>N/A</t>
        </is>
      </c>
      <c r="AI2078" t="inlineStr">
        <is>
          <t>N/A</t>
        </is>
      </c>
      <c r="AJ2078" t="inlineStr">
        <is>
          <t>N/A</t>
        </is>
      </c>
      <c r="AK2078" t="inlineStr">
        <is>
          <t>N/A</t>
        </is>
      </c>
      <c r="AL2078" t="inlineStr">
        <is>
          <t>N/A</t>
        </is>
      </c>
      <c r="AM2078" t="inlineStr">
        <is>
          <t>N/A</t>
        </is>
      </c>
      <c r="AN2078" t="inlineStr">
        <is>
          <t>N/A</t>
        </is>
      </c>
      <c r="AO2078" t="inlineStr">
        <is>
          <t>N/A</t>
        </is>
      </c>
      <c r="AP2078" t="inlineStr">
        <is>
          <t>N/A</t>
        </is>
      </c>
      <c r="AQ2078" t="inlineStr">
        <is>
          <t>N/A</t>
        </is>
      </c>
      <c r="AR2078" t="inlineStr">
        <is>
          <t>N/A</t>
        </is>
      </c>
      <c r="AS2078" t="inlineStr">
        <is>
          <t>N/A</t>
        </is>
      </c>
      <c r="AT2078" t="inlineStr">
        <is>
          <t>N/A</t>
        </is>
      </c>
      <c r="AU2078" t="inlineStr">
        <is>
          <t>N/A</t>
        </is>
      </c>
      <c r="AV2078" t="inlineStr">
        <is>
          <t>N/A</t>
        </is>
      </c>
      <c r="AW2078" t="inlineStr">
        <is>
          <t>N/A</t>
        </is>
      </c>
      <c r="AX2078" t="inlineStr">
        <is>
          <t>N/A</t>
        </is>
      </c>
      <c r="AY2078" t="inlineStr">
        <is>
          <t>N/A</t>
        </is>
      </c>
      <c r="AZ2078" t="inlineStr">
        <is>
          <t>N/A</t>
        </is>
      </c>
      <c r="BA2078" t="inlineStr">
        <is>
          <t>N/A</t>
        </is>
      </c>
      <c r="BB2078" t="inlineStr">
        <is>
          <t>N/A</t>
        </is>
      </c>
      <c r="BC2078" t="inlineStr">
        <is>
          <t>N/A</t>
        </is>
      </c>
      <c r="BD2078" t="inlineStr">
        <is>
          <t>N/A</t>
        </is>
      </c>
      <c r="BE2078" t="inlineStr">
        <is>
          <t>N/A</t>
        </is>
      </c>
    </row>
    <row r="2079">
      <c r="A2079" t="inlineStr">
        <is>
          <t>WI2203856</t>
        </is>
      </c>
      <c r="B2079" t="inlineStr">
        <is>
          <t>DATA_VALIDATION</t>
        </is>
      </c>
      <c r="C2079" t="inlineStr">
        <is>
          <t>201130013386</t>
        </is>
      </c>
      <c r="D2079" t="inlineStr">
        <is>
          <t>Folder</t>
        </is>
      </c>
      <c r="E2079" s="2">
        <f>HYPERLINK("capsilon://?command=openfolder&amp;siteaddress=FAM.docvelocity-na8.net&amp;folderid=FXFA5834A6-5260-A1DC-6BBD-D30AB59ECB17","FX220213164")</f>
        <v>0.0</v>
      </c>
      <c r="F2079" t="inlineStr">
        <is>
          <t/>
        </is>
      </c>
      <c r="G2079" t="inlineStr">
        <is>
          <t/>
        </is>
      </c>
      <c r="H2079" t="inlineStr">
        <is>
          <t>Mailitem</t>
        </is>
      </c>
      <c r="I2079" t="inlineStr">
        <is>
          <t>MI220312330</t>
        </is>
      </c>
      <c r="J2079" t="n">
        <v>0.0</v>
      </c>
      <c r="K2079" t="inlineStr">
        <is>
          <t>COMPLETED</t>
        </is>
      </c>
      <c r="L2079" t="inlineStr">
        <is>
          <t>MARK_AS_COMPLETED</t>
        </is>
      </c>
      <c r="M2079" t="inlineStr">
        <is>
          <t>Queue</t>
        </is>
      </c>
      <c r="N2079" t="n">
        <v>2.0</v>
      </c>
      <c r="O2079" s="1" t="n">
        <v>44621.44510416667</v>
      </c>
      <c r="P2079" s="1" t="n">
        <v>44621.67252314815</v>
      </c>
      <c r="Q2079" t="n">
        <v>19199.0</v>
      </c>
      <c r="R2079" t="n">
        <v>450.0</v>
      </c>
      <c r="S2079" t="b">
        <v>0</v>
      </c>
      <c r="T2079" t="inlineStr">
        <is>
          <t>N/A</t>
        </is>
      </c>
      <c r="U2079" t="b">
        <v>0</v>
      </c>
      <c r="V2079" t="inlineStr">
        <is>
          <t>Nisha Verma</t>
        </is>
      </c>
      <c r="W2079" s="1" t="n">
        <v>44621.50533564815</v>
      </c>
      <c r="X2079" t="n">
        <v>203.0</v>
      </c>
      <c r="Y2079" t="n">
        <v>21.0</v>
      </c>
      <c r="Z2079" t="n">
        <v>0.0</v>
      </c>
      <c r="AA2079" t="n">
        <v>21.0</v>
      </c>
      <c r="AB2079" t="n">
        <v>0.0</v>
      </c>
      <c r="AC2079" t="n">
        <v>8.0</v>
      </c>
      <c r="AD2079" t="n">
        <v>-21.0</v>
      </c>
      <c r="AE2079" t="n">
        <v>0.0</v>
      </c>
      <c r="AF2079" t="n">
        <v>0.0</v>
      </c>
      <c r="AG2079" t="n">
        <v>0.0</v>
      </c>
      <c r="AH2079" t="inlineStr">
        <is>
          <t>Vikash Suryakanth Parmar</t>
        </is>
      </c>
      <c r="AI2079" s="1" t="n">
        <v>44621.67252314815</v>
      </c>
      <c r="AJ2079" t="n">
        <v>247.0</v>
      </c>
      <c r="AK2079" t="n">
        <v>0.0</v>
      </c>
      <c r="AL2079" t="n">
        <v>0.0</v>
      </c>
      <c r="AM2079" t="n">
        <v>0.0</v>
      </c>
      <c r="AN2079" t="n">
        <v>0.0</v>
      </c>
      <c r="AO2079" t="n">
        <v>0.0</v>
      </c>
      <c r="AP2079" t="n">
        <v>-21.0</v>
      </c>
      <c r="AQ2079" t="n">
        <v>0.0</v>
      </c>
      <c r="AR2079" t="n">
        <v>0.0</v>
      </c>
      <c r="AS2079" t="n">
        <v>0.0</v>
      </c>
      <c r="AT2079" t="inlineStr">
        <is>
          <t>N/A</t>
        </is>
      </c>
      <c r="AU2079" t="inlineStr">
        <is>
          <t>N/A</t>
        </is>
      </c>
      <c r="AV2079" t="inlineStr">
        <is>
          <t>N/A</t>
        </is>
      </c>
      <c r="AW2079" t="inlineStr">
        <is>
          <t>N/A</t>
        </is>
      </c>
      <c r="AX2079" t="inlineStr">
        <is>
          <t>N/A</t>
        </is>
      </c>
      <c r="AY2079" t="inlineStr">
        <is>
          <t>N/A</t>
        </is>
      </c>
      <c r="AZ2079" t="inlineStr">
        <is>
          <t>N/A</t>
        </is>
      </c>
      <c r="BA2079" t="inlineStr">
        <is>
          <t>N/A</t>
        </is>
      </c>
      <c r="BB2079" t="inlineStr">
        <is>
          <t>N/A</t>
        </is>
      </c>
      <c r="BC2079" t="inlineStr">
        <is>
          <t>N/A</t>
        </is>
      </c>
      <c r="BD2079" t="inlineStr">
        <is>
          <t>N/A</t>
        </is>
      </c>
      <c r="BE2079" t="inlineStr">
        <is>
          <t>N/A</t>
        </is>
      </c>
    </row>
    <row r="2080">
      <c r="A2080" t="inlineStr">
        <is>
          <t>WI22038589</t>
        </is>
      </c>
      <c r="B2080" t="inlineStr">
        <is>
          <t>DATA_VALIDATION</t>
        </is>
      </c>
      <c r="C2080" t="inlineStr">
        <is>
          <t>201330005552</t>
        </is>
      </c>
      <c r="D2080" t="inlineStr">
        <is>
          <t>Folder</t>
        </is>
      </c>
      <c r="E2080" s="2">
        <f>HYPERLINK("capsilon://?command=openfolder&amp;siteaddress=FAM.docvelocity-na8.net&amp;folderid=FX6131116F-4121-58E9-9B6D-FF0C67914A77","FX2203381")</f>
        <v>0.0</v>
      </c>
      <c r="F2080" t="inlineStr">
        <is>
          <t/>
        </is>
      </c>
      <c r="G2080" t="inlineStr">
        <is>
          <t/>
        </is>
      </c>
      <c r="H2080" t="inlineStr">
        <is>
          <t>Mailitem</t>
        </is>
      </c>
      <c r="I2080" t="inlineStr">
        <is>
          <t>MI220392554</t>
        </is>
      </c>
      <c r="J2080" t="n">
        <v>0.0</v>
      </c>
      <c r="K2080" t="inlineStr">
        <is>
          <t>COMPLETED</t>
        </is>
      </c>
      <c r="L2080" t="inlineStr">
        <is>
          <t>MARK_AS_COMPLETED</t>
        </is>
      </c>
      <c r="M2080" t="inlineStr">
        <is>
          <t>Queue</t>
        </is>
      </c>
      <c r="N2080" t="n">
        <v>1.0</v>
      </c>
      <c r="O2080" s="1" t="n">
        <v>44622.811898148146</v>
      </c>
      <c r="P2080" s="1" t="n">
        <v>44622.93412037037</v>
      </c>
      <c r="Q2080" t="n">
        <v>9401.0</v>
      </c>
      <c r="R2080" t="n">
        <v>1159.0</v>
      </c>
      <c r="S2080" t="b">
        <v>0</v>
      </c>
      <c r="T2080" t="inlineStr">
        <is>
          <t>N/A</t>
        </is>
      </c>
      <c r="U2080" t="b">
        <v>0</v>
      </c>
      <c r="V2080" t="inlineStr">
        <is>
          <t>Prajakta Jagannath Mane</t>
        </is>
      </c>
      <c r="W2080" s="1" t="n">
        <v>44622.93412037037</v>
      </c>
      <c r="X2080" t="n">
        <v>679.0</v>
      </c>
      <c r="Y2080" t="n">
        <v>0.0</v>
      </c>
      <c r="Z2080" t="n">
        <v>0.0</v>
      </c>
      <c r="AA2080" t="n">
        <v>0.0</v>
      </c>
      <c r="AB2080" t="n">
        <v>0.0</v>
      </c>
      <c r="AC2080" t="n">
        <v>0.0</v>
      </c>
      <c r="AD2080" t="n">
        <v>0.0</v>
      </c>
      <c r="AE2080" t="n">
        <v>21.0</v>
      </c>
      <c r="AF2080" t="n">
        <v>0.0</v>
      </c>
      <c r="AG2080" t="n">
        <v>2.0</v>
      </c>
      <c r="AH2080" t="inlineStr">
        <is>
          <t>N/A</t>
        </is>
      </c>
      <c r="AI2080" t="inlineStr">
        <is>
          <t>N/A</t>
        </is>
      </c>
      <c r="AJ2080" t="inlineStr">
        <is>
          <t>N/A</t>
        </is>
      </c>
      <c r="AK2080" t="inlineStr">
        <is>
          <t>N/A</t>
        </is>
      </c>
      <c r="AL2080" t="inlineStr">
        <is>
          <t>N/A</t>
        </is>
      </c>
      <c r="AM2080" t="inlineStr">
        <is>
          <t>N/A</t>
        </is>
      </c>
      <c r="AN2080" t="inlineStr">
        <is>
          <t>N/A</t>
        </is>
      </c>
      <c r="AO2080" t="inlineStr">
        <is>
          <t>N/A</t>
        </is>
      </c>
      <c r="AP2080" t="inlineStr">
        <is>
          <t>N/A</t>
        </is>
      </c>
      <c r="AQ2080" t="inlineStr">
        <is>
          <t>N/A</t>
        </is>
      </c>
      <c r="AR2080" t="inlineStr">
        <is>
          <t>N/A</t>
        </is>
      </c>
      <c r="AS2080" t="inlineStr">
        <is>
          <t>N/A</t>
        </is>
      </c>
      <c r="AT2080" t="inlineStr">
        <is>
          <t>N/A</t>
        </is>
      </c>
      <c r="AU2080" t="inlineStr">
        <is>
          <t>N/A</t>
        </is>
      </c>
      <c r="AV2080" t="inlineStr">
        <is>
          <t>N/A</t>
        </is>
      </c>
      <c r="AW2080" t="inlineStr">
        <is>
          <t>N/A</t>
        </is>
      </c>
      <c r="AX2080" t="inlineStr">
        <is>
          <t>N/A</t>
        </is>
      </c>
      <c r="AY2080" t="inlineStr">
        <is>
          <t>N/A</t>
        </is>
      </c>
      <c r="AZ2080" t="inlineStr">
        <is>
          <t>N/A</t>
        </is>
      </c>
      <c r="BA2080" t="inlineStr">
        <is>
          <t>N/A</t>
        </is>
      </c>
      <c r="BB2080" t="inlineStr">
        <is>
          <t>N/A</t>
        </is>
      </c>
      <c r="BC2080" t="inlineStr">
        <is>
          <t>N/A</t>
        </is>
      </c>
      <c r="BD2080" t="inlineStr">
        <is>
          <t>N/A</t>
        </is>
      </c>
      <c r="BE2080" t="inlineStr">
        <is>
          <t>N/A</t>
        </is>
      </c>
    </row>
    <row r="2081">
      <c r="A2081" t="inlineStr">
        <is>
          <t>WI2203859</t>
        </is>
      </c>
      <c r="B2081" t="inlineStr">
        <is>
          <t>DATA_VALIDATION</t>
        </is>
      </c>
      <c r="C2081" t="inlineStr">
        <is>
          <t>201130013386</t>
        </is>
      </c>
      <c r="D2081" t="inlineStr">
        <is>
          <t>Folder</t>
        </is>
      </c>
      <c r="E2081" s="2">
        <f>HYPERLINK("capsilon://?command=openfolder&amp;siteaddress=FAM.docvelocity-na8.net&amp;folderid=FXFA5834A6-5260-A1DC-6BBD-D30AB59ECB17","FX220213164")</f>
        <v>0.0</v>
      </c>
      <c r="F2081" t="inlineStr">
        <is>
          <t/>
        </is>
      </c>
      <c r="G2081" t="inlineStr">
        <is>
          <t/>
        </is>
      </c>
      <c r="H2081" t="inlineStr">
        <is>
          <t>Mailitem</t>
        </is>
      </c>
      <c r="I2081" t="inlineStr">
        <is>
          <t>MI220312334</t>
        </is>
      </c>
      <c r="J2081" t="n">
        <v>0.0</v>
      </c>
      <c r="K2081" t="inlineStr">
        <is>
          <t>COMPLETED</t>
        </is>
      </c>
      <c r="L2081" t="inlineStr">
        <is>
          <t>MARK_AS_COMPLETED</t>
        </is>
      </c>
      <c r="M2081" t="inlineStr">
        <is>
          <t>Queue</t>
        </is>
      </c>
      <c r="N2081" t="n">
        <v>2.0</v>
      </c>
      <c r="O2081" s="1" t="n">
        <v>44621.445752314816</v>
      </c>
      <c r="P2081" s="1" t="n">
        <v>44621.67365740741</v>
      </c>
      <c r="Q2081" t="n">
        <v>19146.0</v>
      </c>
      <c r="R2081" t="n">
        <v>545.0</v>
      </c>
      <c r="S2081" t="b">
        <v>0</v>
      </c>
      <c r="T2081" t="inlineStr">
        <is>
          <t>N/A</t>
        </is>
      </c>
      <c r="U2081" t="b">
        <v>0</v>
      </c>
      <c r="V2081" t="inlineStr">
        <is>
          <t>Karnal Akhare</t>
        </is>
      </c>
      <c r="W2081" s="1" t="n">
        <v>44621.508888888886</v>
      </c>
      <c r="X2081" t="n">
        <v>448.0</v>
      </c>
      <c r="Y2081" t="n">
        <v>42.0</v>
      </c>
      <c r="Z2081" t="n">
        <v>0.0</v>
      </c>
      <c r="AA2081" t="n">
        <v>42.0</v>
      </c>
      <c r="AB2081" t="n">
        <v>0.0</v>
      </c>
      <c r="AC2081" t="n">
        <v>32.0</v>
      </c>
      <c r="AD2081" t="n">
        <v>-42.0</v>
      </c>
      <c r="AE2081" t="n">
        <v>0.0</v>
      </c>
      <c r="AF2081" t="n">
        <v>0.0</v>
      </c>
      <c r="AG2081" t="n">
        <v>0.0</v>
      </c>
      <c r="AH2081" t="inlineStr">
        <is>
          <t>Vikash Suryakanth Parmar</t>
        </is>
      </c>
      <c r="AI2081" s="1" t="n">
        <v>44621.67365740741</v>
      </c>
      <c r="AJ2081" t="n">
        <v>97.0</v>
      </c>
      <c r="AK2081" t="n">
        <v>3.0</v>
      </c>
      <c r="AL2081" t="n">
        <v>0.0</v>
      </c>
      <c r="AM2081" t="n">
        <v>3.0</v>
      </c>
      <c r="AN2081" t="n">
        <v>0.0</v>
      </c>
      <c r="AO2081" t="n">
        <v>2.0</v>
      </c>
      <c r="AP2081" t="n">
        <v>-45.0</v>
      </c>
      <c r="AQ2081" t="n">
        <v>0.0</v>
      </c>
      <c r="AR2081" t="n">
        <v>0.0</v>
      </c>
      <c r="AS2081" t="n">
        <v>0.0</v>
      </c>
      <c r="AT2081" t="inlineStr">
        <is>
          <t>N/A</t>
        </is>
      </c>
      <c r="AU2081" t="inlineStr">
        <is>
          <t>N/A</t>
        </is>
      </c>
      <c r="AV2081" t="inlineStr">
        <is>
          <t>N/A</t>
        </is>
      </c>
      <c r="AW2081" t="inlineStr">
        <is>
          <t>N/A</t>
        </is>
      </c>
      <c r="AX2081" t="inlineStr">
        <is>
          <t>N/A</t>
        </is>
      </c>
      <c r="AY2081" t="inlineStr">
        <is>
          <t>N/A</t>
        </is>
      </c>
      <c r="AZ2081" t="inlineStr">
        <is>
          <t>N/A</t>
        </is>
      </c>
      <c r="BA2081" t="inlineStr">
        <is>
          <t>N/A</t>
        </is>
      </c>
      <c r="BB2081" t="inlineStr">
        <is>
          <t>N/A</t>
        </is>
      </c>
      <c r="BC2081" t="inlineStr">
        <is>
          <t>N/A</t>
        </is>
      </c>
      <c r="BD2081" t="inlineStr">
        <is>
          <t>N/A</t>
        </is>
      </c>
      <c r="BE2081" t="inlineStr">
        <is>
          <t>N/A</t>
        </is>
      </c>
    </row>
    <row r="2082">
      <c r="A2082" t="inlineStr">
        <is>
          <t>WI22038594</t>
        </is>
      </c>
      <c r="B2082" t="inlineStr">
        <is>
          <t>DATA_VALIDATION</t>
        </is>
      </c>
      <c r="C2082" t="inlineStr">
        <is>
          <t>201330005552</t>
        </is>
      </c>
      <c r="D2082" t="inlineStr">
        <is>
          <t>Folder</t>
        </is>
      </c>
      <c r="E2082" s="2">
        <f>HYPERLINK("capsilon://?command=openfolder&amp;siteaddress=FAM.docvelocity-na8.net&amp;folderid=FX6131116F-4121-58E9-9B6D-FF0C67914A77","FX2203381")</f>
        <v>0.0</v>
      </c>
      <c r="F2082" t="inlineStr">
        <is>
          <t/>
        </is>
      </c>
      <c r="G2082" t="inlineStr">
        <is>
          <t/>
        </is>
      </c>
      <c r="H2082" t="inlineStr">
        <is>
          <t>Mailitem</t>
        </is>
      </c>
      <c r="I2082" t="inlineStr">
        <is>
          <t>MI220392512</t>
        </is>
      </c>
      <c r="J2082" t="n">
        <v>0.0</v>
      </c>
      <c r="K2082" t="inlineStr">
        <is>
          <t>COMPLETED</t>
        </is>
      </c>
      <c r="L2082" t="inlineStr">
        <is>
          <t>MARK_AS_COMPLETED</t>
        </is>
      </c>
      <c r="M2082" t="inlineStr">
        <is>
          <t>Queue</t>
        </is>
      </c>
      <c r="N2082" t="n">
        <v>1.0</v>
      </c>
      <c r="O2082" s="1" t="n">
        <v>44622.812997685185</v>
      </c>
      <c r="P2082" s="1" t="n">
        <v>44622.93798611111</v>
      </c>
      <c r="Q2082" t="n">
        <v>10457.0</v>
      </c>
      <c r="R2082" t="n">
        <v>342.0</v>
      </c>
      <c r="S2082" t="b">
        <v>0</v>
      </c>
      <c r="T2082" t="inlineStr">
        <is>
          <t>N/A</t>
        </is>
      </c>
      <c r="U2082" t="b">
        <v>0</v>
      </c>
      <c r="V2082" t="inlineStr">
        <is>
          <t>Prajakta Jagannath Mane</t>
        </is>
      </c>
      <c r="W2082" s="1" t="n">
        <v>44622.93798611111</v>
      </c>
      <c r="X2082" t="n">
        <v>333.0</v>
      </c>
      <c r="Y2082" t="n">
        <v>0.0</v>
      </c>
      <c r="Z2082" t="n">
        <v>0.0</v>
      </c>
      <c r="AA2082" t="n">
        <v>0.0</v>
      </c>
      <c r="AB2082" t="n">
        <v>0.0</v>
      </c>
      <c r="AC2082" t="n">
        <v>0.0</v>
      </c>
      <c r="AD2082" t="n">
        <v>0.0</v>
      </c>
      <c r="AE2082" t="n">
        <v>91.0</v>
      </c>
      <c r="AF2082" t="n">
        <v>0.0</v>
      </c>
      <c r="AG2082" t="n">
        <v>3.0</v>
      </c>
      <c r="AH2082" t="inlineStr">
        <is>
          <t>N/A</t>
        </is>
      </c>
      <c r="AI2082" t="inlineStr">
        <is>
          <t>N/A</t>
        </is>
      </c>
      <c r="AJ2082" t="inlineStr">
        <is>
          <t>N/A</t>
        </is>
      </c>
      <c r="AK2082" t="inlineStr">
        <is>
          <t>N/A</t>
        </is>
      </c>
      <c r="AL2082" t="inlineStr">
        <is>
          <t>N/A</t>
        </is>
      </c>
      <c r="AM2082" t="inlineStr">
        <is>
          <t>N/A</t>
        </is>
      </c>
      <c r="AN2082" t="inlineStr">
        <is>
          <t>N/A</t>
        </is>
      </c>
      <c r="AO2082" t="inlineStr">
        <is>
          <t>N/A</t>
        </is>
      </c>
      <c r="AP2082" t="inlineStr">
        <is>
          <t>N/A</t>
        </is>
      </c>
      <c r="AQ2082" t="inlineStr">
        <is>
          <t>N/A</t>
        </is>
      </c>
      <c r="AR2082" t="inlineStr">
        <is>
          <t>N/A</t>
        </is>
      </c>
      <c r="AS2082" t="inlineStr">
        <is>
          <t>N/A</t>
        </is>
      </c>
      <c r="AT2082" t="inlineStr">
        <is>
          <t>N/A</t>
        </is>
      </c>
      <c r="AU2082" t="inlineStr">
        <is>
          <t>N/A</t>
        </is>
      </c>
      <c r="AV2082" t="inlineStr">
        <is>
          <t>N/A</t>
        </is>
      </c>
      <c r="AW2082" t="inlineStr">
        <is>
          <t>N/A</t>
        </is>
      </c>
      <c r="AX2082" t="inlineStr">
        <is>
          <t>N/A</t>
        </is>
      </c>
      <c r="AY2082" t="inlineStr">
        <is>
          <t>N/A</t>
        </is>
      </c>
      <c r="AZ2082" t="inlineStr">
        <is>
          <t>N/A</t>
        </is>
      </c>
      <c r="BA2082" t="inlineStr">
        <is>
          <t>N/A</t>
        </is>
      </c>
      <c r="BB2082" t="inlineStr">
        <is>
          <t>N/A</t>
        </is>
      </c>
      <c r="BC2082" t="inlineStr">
        <is>
          <t>N/A</t>
        </is>
      </c>
      <c r="BD2082" t="inlineStr">
        <is>
          <t>N/A</t>
        </is>
      </c>
      <c r="BE2082" t="inlineStr">
        <is>
          <t>N/A</t>
        </is>
      </c>
    </row>
    <row r="2083">
      <c r="A2083" t="inlineStr">
        <is>
          <t>WI22038718</t>
        </is>
      </c>
      <c r="B2083" t="inlineStr">
        <is>
          <t>DATA_VALIDATION</t>
        </is>
      </c>
      <c r="C2083" t="inlineStr">
        <is>
          <t>201330005570</t>
        </is>
      </c>
      <c r="D2083" t="inlineStr">
        <is>
          <t>Folder</t>
        </is>
      </c>
      <c r="E2083" s="2">
        <f>HYPERLINK("capsilon://?command=openfolder&amp;siteaddress=FAM.docvelocity-na8.net&amp;folderid=FXCC8749F0-EE56-1A4E-6464-3ABA9CCA5F8E","FX2203618")</f>
        <v>0.0</v>
      </c>
      <c r="F2083" t="inlineStr">
        <is>
          <t/>
        </is>
      </c>
      <c r="G2083" t="inlineStr">
        <is>
          <t/>
        </is>
      </c>
      <c r="H2083" t="inlineStr">
        <is>
          <t>Mailitem</t>
        </is>
      </c>
      <c r="I2083" t="inlineStr">
        <is>
          <t>MI220393633</t>
        </is>
      </c>
      <c r="J2083" t="n">
        <v>0.0</v>
      </c>
      <c r="K2083" t="inlineStr">
        <is>
          <t>COMPLETED</t>
        </is>
      </c>
      <c r="L2083" t="inlineStr">
        <is>
          <t>MARK_AS_COMPLETED</t>
        </is>
      </c>
      <c r="M2083" t="inlineStr">
        <is>
          <t>Queue</t>
        </is>
      </c>
      <c r="N2083" t="n">
        <v>1.0</v>
      </c>
      <c r="O2083" s="1" t="n">
        <v>44622.83226851852</v>
      </c>
      <c r="P2083" s="1" t="n">
        <v>44622.97903935185</v>
      </c>
      <c r="Q2083" t="n">
        <v>11122.0</v>
      </c>
      <c r="R2083" t="n">
        <v>1559.0</v>
      </c>
      <c r="S2083" t="b">
        <v>0</v>
      </c>
      <c r="T2083" t="inlineStr">
        <is>
          <t>N/A</t>
        </is>
      </c>
      <c r="U2083" t="b">
        <v>0</v>
      </c>
      <c r="V2083" t="inlineStr">
        <is>
          <t>Prajakta Jagannath Mane</t>
        </is>
      </c>
      <c r="W2083" s="1" t="n">
        <v>44622.97903935185</v>
      </c>
      <c r="X2083" t="n">
        <v>1489.0</v>
      </c>
      <c r="Y2083" t="n">
        <v>0.0</v>
      </c>
      <c r="Z2083" t="n">
        <v>0.0</v>
      </c>
      <c r="AA2083" t="n">
        <v>0.0</v>
      </c>
      <c r="AB2083" t="n">
        <v>0.0</v>
      </c>
      <c r="AC2083" t="n">
        <v>0.0</v>
      </c>
      <c r="AD2083" t="n">
        <v>0.0</v>
      </c>
      <c r="AE2083" t="n">
        <v>118.0</v>
      </c>
      <c r="AF2083" t="n">
        <v>0.0</v>
      </c>
      <c r="AG2083" t="n">
        <v>5.0</v>
      </c>
      <c r="AH2083" t="inlineStr">
        <is>
          <t>N/A</t>
        </is>
      </c>
      <c r="AI2083" t="inlineStr">
        <is>
          <t>N/A</t>
        </is>
      </c>
      <c r="AJ2083" t="inlineStr">
        <is>
          <t>N/A</t>
        </is>
      </c>
      <c r="AK2083" t="inlineStr">
        <is>
          <t>N/A</t>
        </is>
      </c>
      <c r="AL2083" t="inlineStr">
        <is>
          <t>N/A</t>
        </is>
      </c>
      <c r="AM2083" t="inlineStr">
        <is>
          <t>N/A</t>
        </is>
      </c>
      <c r="AN2083" t="inlineStr">
        <is>
          <t>N/A</t>
        </is>
      </c>
      <c r="AO2083" t="inlineStr">
        <is>
          <t>N/A</t>
        </is>
      </c>
      <c r="AP2083" t="inlineStr">
        <is>
          <t>N/A</t>
        </is>
      </c>
      <c r="AQ2083" t="inlineStr">
        <is>
          <t>N/A</t>
        </is>
      </c>
      <c r="AR2083" t="inlineStr">
        <is>
          <t>N/A</t>
        </is>
      </c>
      <c r="AS2083" t="inlineStr">
        <is>
          <t>N/A</t>
        </is>
      </c>
      <c r="AT2083" t="inlineStr">
        <is>
          <t>N/A</t>
        </is>
      </c>
      <c r="AU2083" t="inlineStr">
        <is>
          <t>N/A</t>
        </is>
      </c>
      <c r="AV2083" t="inlineStr">
        <is>
          <t>N/A</t>
        </is>
      </c>
      <c r="AW2083" t="inlineStr">
        <is>
          <t>N/A</t>
        </is>
      </c>
      <c r="AX2083" t="inlineStr">
        <is>
          <t>N/A</t>
        </is>
      </c>
      <c r="AY2083" t="inlineStr">
        <is>
          <t>N/A</t>
        </is>
      </c>
      <c r="AZ2083" t="inlineStr">
        <is>
          <t>N/A</t>
        </is>
      </c>
      <c r="BA2083" t="inlineStr">
        <is>
          <t>N/A</t>
        </is>
      </c>
      <c r="BB2083" t="inlineStr">
        <is>
          <t>N/A</t>
        </is>
      </c>
      <c r="BC2083" t="inlineStr">
        <is>
          <t>N/A</t>
        </is>
      </c>
      <c r="BD2083" t="inlineStr">
        <is>
          <t>N/A</t>
        </is>
      </c>
      <c r="BE2083" t="inlineStr">
        <is>
          <t>N/A</t>
        </is>
      </c>
    </row>
    <row r="2084">
      <c r="A2084" t="inlineStr">
        <is>
          <t>WI22038759</t>
        </is>
      </c>
      <c r="B2084" t="inlineStr">
        <is>
          <t>DATA_VALIDATION</t>
        </is>
      </c>
      <c r="C2084" t="inlineStr">
        <is>
          <t>201100014764</t>
        </is>
      </c>
      <c r="D2084" t="inlineStr">
        <is>
          <t>Folder</t>
        </is>
      </c>
      <c r="E2084" s="2">
        <f>HYPERLINK("capsilon://?command=openfolder&amp;siteaddress=FAM.docvelocity-na8.net&amp;folderid=FXE3909F18-76DE-82AA-F2B9-89EE55EFF579","FX22031199")</f>
        <v>0.0</v>
      </c>
      <c r="F2084" t="inlineStr">
        <is>
          <t/>
        </is>
      </c>
      <c r="G2084" t="inlineStr">
        <is>
          <t/>
        </is>
      </c>
      <c r="H2084" t="inlineStr">
        <is>
          <t>Mailitem</t>
        </is>
      </c>
      <c r="I2084" t="inlineStr">
        <is>
          <t>MI220393824</t>
        </is>
      </c>
      <c r="J2084" t="n">
        <v>0.0</v>
      </c>
      <c r="K2084" t="inlineStr">
        <is>
          <t>COMPLETED</t>
        </is>
      </c>
      <c r="L2084" t="inlineStr">
        <is>
          <t>MARK_AS_COMPLETED</t>
        </is>
      </c>
      <c r="M2084" t="inlineStr">
        <is>
          <t>Queue</t>
        </is>
      </c>
      <c r="N2084" t="n">
        <v>1.0</v>
      </c>
      <c r="O2084" s="1" t="n">
        <v>44622.83809027778</v>
      </c>
      <c r="P2084" s="1" t="n">
        <v>44623.05039351852</v>
      </c>
      <c r="Q2084" t="n">
        <v>16085.0</v>
      </c>
      <c r="R2084" t="n">
        <v>2258.0</v>
      </c>
      <c r="S2084" t="b">
        <v>0</v>
      </c>
      <c r="T2084" t="inlineStr">
        <is>
          <t>N/A</t>
        </is>
      </c>
      <c r="U2084" t="b">
        <v>0</v>
      </c>
      <c r="V2084" t="inlineStr">
        <is>
          <t>Ketan Pathak</t>
        </is>
      </c>
      <c r="W2084" s="1" t="n">
        <v>44623.05039351852</v>
      </c>
      <c r="X2084" t="n">
        <v>2142.0</v>
      </c>
      <c r="Y2084" t="n">
        <v>0.0</v>
      </c>
      <c r="Z2084" t="n">
        <v>0.0</v>
      </c>
      <c r="AA2084" t="n">
        <v>0.0</v>
      </c>
      <c r="AB2084" t="n">
        <v>0.0</v>
      </c>
      <c r="AC2084" t="n">
        <v>0.0</v>
      </c>
      <c r="AD2084" t="n">
        <v>0.0</v>
      </c>
      <c r="AE2084" t="n">
        <v>186.0</v>
      </c>
      <c r="AF2084" t="n">
        <v>0.0</v>
      </c>
      <c r="AG2084" t="n">
        <v>10.0</v>
      </c>
      <c r="AH2084" t="inlineStr">
        <is>
          <t>N/A</t>
        </is>
      </c>
      <c r="AI2084" t="inlineStr">
        <is>
          <t>N/A</t>
        </is>
      </c>
      <c r="AJ2084" t="inlineStr">
        <is>
          <t>N/A</t>
        </is>
      </c>
      <c r="AK2084" t="inlineStr">
        <is>
          <t>N/A</t>
        </is>
      </c>
      <c r="AL2084" t="inlineStr">
        <is>
          <t>N/A</t>
        </is>
      </c>
      <c r="AM2084" t="inlineStr">
        <is>
          <t>N/A</t>
        </is>
      </c>
      <c r="AN2084" t="inlineStr">
        <is>
          <t>N/A</t>
        </is>
      </c>
      <c r="AO2084" t="inlineStr">
        <is>
          <t>N/A</t>
        </is>
      </c>
      <c r="AP2084" t="inlineStr">
        <is>
          <t>N/A</t>
        </is>
      </c>
      <c r="AQ2084" t="inlineStr">
        <is>
          <t>N/A</t>
        </is>
      </c>
      <c r="AR2084" t="inlineStr">
        <is>
          <t>N/A</t>
        </is>
      </c>
      <c r="AS2084" t="inlineStr">
        <is>
          <t>N/A</t>
        </is>
      </c>
      <c r="AT2084" t="inlineStr">
        <is>
          <t>N/A</t>
        </is>
      </c>
      <c r="AU2084" t="inlineStr">
        <is>
          <t>N/A</t>
        </is>
      </c>
      <c r="AV2084" t="inlineStr">
        <is>
          <t>N/A</t>
        </is>
      </c>
      <c r="AW2084" t="inlineStr">
        <is>
          <t>N/A</t>
        </is>
      </c>
      <c r="AX2084" t="inlineStr">
        <is>
          <t>N/A</t>
        </is>
      </c>
      <c r="AY2084" t="inlineStr">
        <is>
          <t>N/A</t>
        </is>
      </c>
      <c r="AZ2084" t="inlineStr">
        <is>
          <t>N/A</t>
        </is>
      </c>
      <c r="BA2084" t="inlineStr">
        <is>
          <t>N/A</t>
        </is>
      </c>
      <c r="BB2084" t="inlineStr">
        <is>
          <t>N/A</t>
        </is>
      </c>
      <c r="BC2084" t="inlineStr">
        <is>
          <t>N/A</t>
        </is>
      </c>
      <c r="BD2084" t="inlineStr">
        <is>
          <t>N/A</t>
        </is>
      </c>
      <c r="BE2084" t="inlineStr">
        <is>
          <t>N/A</t>
        </is>
      </c>
    </row>
    <row r="2085">
      <c r="A2085" t="inlineStr">
        <is>
          <t>WI22038809</t>
        </is>
      </c>
      <c r="B2085" t="inlineStr">
        <is>
          <t>DATA_VALIDATION</t>
        </is>
      </c>
      <c r="C2085" t="inlineStr">
        <is>
          <t>201300021846</t>
        </is>
      </c>
      <c r="D2085" t="inlineStr">
        <is>
          <t>Folder</t>
        </is>
      </c>
      <c r="E2085" s="2">
        <f>HYPERLINK("capsilon://?command=openfolder&amp;siteaddress=FAM.docvelocity-na8.net&amp;folderid=FX6BFEDA5C-1237-FA12-7172-0F3BFD1DBA0A","FX2203461")</f>
        <v>0.0</v>
      </c>
      <c r="F2085" t="inlineStr">
        <is>
          <t/>
        </is>
      </c>
      <c r="G2085" t="inlineStr">
        <is>
          <t/>
        </is>
      </c>
      <c r="H2085" t="inlineStr">
        <is>
          <t>Mailitem</t>
        </is>
      </c>
      <c r="I2085" t="inlineStr">
        <is>
          <t>MI220394530</t>
        </is>
      </c>
      <c r="J2085" t="n">
        <v>0.0</v>
      </c>
      <c r="K2085" t="inlineStr">
        <is>
          <t>COMPLETED</t>
        </is>
      </c>
      <c r="L2085" t="inlineStr">
        <is>
          <t>MARK_AS_COMPLETED</t>
        </is>
      </c>
      <c r="M2085" t="inlineStr">
        <is>
          <t>Queue</t>
        </is>
      </c>
      <c r="N2085" t="n">
        <v>1.0</v>
      </c>
      <c r="O2085" s="1" t="n">
        <v>44622.85607638889</v>
      </c>
      <c r="P2085" s="1" t="n">
        <v>44623.04244212963</v>
      </c>
      <c r="Q2085" t="n">
        <v>15529.0</v>
      </c>
      <c r="R2085" t="n">
        <v>573.0</v>
      </c>
      <c r="S2085" t="b">
        <v>0</v>
      </c>
      <c r="T2085" t="inlineStr">
        <is>
          <t>N/A</t>
        </is>
      </c>
      <c r="U2085" t="b">
        <v>0</v>
      </c>
      <c r="V2085" t="inlineStr">
        <is>
          <t>Prajakta Jagannath Mane</t>
        </is>
      </c>
      <c r="W2085" s="1" t="n">
        <v>44623.04244212963</v>
      </c>
      <c r="X2085" t="n">
        <v>570.0</v>
      </c>
      <c r="Y2085" t="n">
        <v>0.0</v>
      </c>
      <c r="Z2085" t="n">
        <v>0.0</v>
      </c>
      <c r="AA2085" t="n">
        <v>0.0</v>
      </c>
      <c r="AB2085" t="n">
        <v>0.0</v>
      </c>
      <c r="AC2085" t="n">
        <v>0.0</v>
      </c>
      <c r="AD2085" t="n">
        <v>0.0</v>
      </c>
      <c r="AE2085" t="n">
        <v>96.0</v>
      </c>
      <c r="AF2085" t="n">
        <v>0.0</v>
      </c>
      <c r="AG2085" t="n">
        <v>4.0</v>
      </c>
      <c r="AH2085" t="inlineStr">
        <is>
          <t>N/A</t>
        </is>
      </c>
      <c r="AI2085" t="inlineStr">
        <is>
          <t>N/A</t>
        </is>
      </c>
      <c r="AJ2085" t="inlineStr">
        <is>
          <t>N/A</t>
        </is>
      </c>
      <c r="AK2085" t="inlineStr">
        <is>
          <t>N/A</t>
        </is>
      </c>
      <c r="AL2085" t="inlineStr">
        <is>
          <t>N/A</t>
        </is>
      </c>
      <c r="AM2085" t="inlineStr">
        <is>
          <t>N/A</t>
        </is>
      </c>
      <c r="AN2085" t="inlineStr">
        <is>
          <t>N/A</t>
        </is>
      </c>
      <c r="AO2085" t="inlineStr">
        <is>
          <t>N/A</t>
        </is>
      </c>
      <c r="AP2085" t="inlineStr">
        <is>
          <t>N/A</t>
        </is>
      </c>
      <c r="AQ2085" t="inlineStr">
        <is>
          <t>N/A</t>
        </is>
      </c>
      <c r="AR2085" t="inlineStr">
        <is>
          <t>N/A</t>
        </is>
      </c>
      <c r="AS2085" t="inlineStr">
        <is>
          <t>N/A</t>
        </is>
      </c>
      <c r="AT2085" t="inlineStr">
        <is>
          <t>N/A</t>
        </is>
      </c>
      <c r="AU2085" t="inlineStr">
        <is>
          <t>N/A</t>
        </is>
      </c>
      <c r="AV2085" t="inlineStr">
        <is>
          <t>N/A</t>
        </is>
      </c>
      <c r="AW2085" t="inlineStr">
        <is>
          <t>N/A</t>
        </is>
      </c>
      <c r="AX2085" t="inlineStr">
        <is>
          <t>N/A</t>
        </is>
      </c>
      <c r="AY2085" t="inlineStr">
        <is>
          <t>N/A</t>
        </is>
      </c>
      <c r="AZ2085" t="inlineStr">
        <is>
          <t>N/A</t>
        </is>
      </c>
      <c r="BA2085" t="inlineStr">
        <is>
          <t>N/A</t>
        </is>
      </c>
      <c r="BB2085" t="inlineStr">
        <is>
          <t>N/A</t>
        </is>
      </c>
      <c r="BC2085" t="inlineStr">
        <is>
          <t>N/A</t>
        </is>
      </c>
      <c r="BD2085" t="inlineStr">
        <is>
          <t>N/A</t>
        </is>
      </c>
      <c r="BE2085" t="inlineStr">
        <is>
          <t>N/A</t>
        </is>
      </c>
    </row>
    <row r="2086">
      <c r="A2086" t="inlineStr">
        <is>
          <t>WI22038828</t>
        </is>
      </c>
      <c r="B2086" t="inlineStr">
        <is>
          <t>DATA_VALIDATION</t>
        </is>
      </c>
      <c r="C2086" t="inlineStr">
        <is>
          <t>201100014740</t>
        </is>
      </c>
      <c r="D2086" t="inlineStr">
        <is>
          <t>Folder</t>
        </is>
      </c>
      <c r="E2086" s="2">
        <f>HYPERLINK("capsilon://?command=openfolder&amp;siteaddress=FAM.docvelocity-na8.net&amp;folderid=FXED2E7CC9-86C0-43E1-E86C-4686D795CB3A","FX220212263")</f>
        <v>0.0</v>
      </c>
      <c r="F2086" t="inlineStr">
        <is>
          <t/>
        </is>
      </c>
      <c r="G2086" t="inlineStr">
        <is>
          <t/>
        </is>
      </c>
      <c r="H2086" t="inlineStr">
        <is>
          <t>Mailitem</t>
        </is>
      </c>
      <c r="I2086" t="inlineStr">
        <is>
          <t>MI220394726</t>
        </is>
      </c>
      <c r="J2086" t="n">
        <v>0.0</v>
      </c>
      <c r="K2086" t="inlineStr">
        <is>
          <t>COMPLETED</t>
        </is>
      </c>
      <c r="L2086" t="inlineStr">
        <is>
          <t>MARK_AS_COMPLETED</t>
        </is>
      </c>
      <c r="M2086" t="inlineStr">
        <is>
          <t>Queue</t>
        </is>
      </c>
      <c r="N2086" t="n">
        <v>1.0</v>
      </c>
      <c r="O2086" s="1" t="n">
        <v>44622.86188657407</v>
      </c>
      <c r="P2086" s="1" t="n">
        <v>44623.09940972222</v>
      </c>
      <c r="Q2086" t="n">
        <v>19849.0</v>
      </c>
      <c r="R2086" t="n">
        <v>673.0</v>
      </c>
      <c r="S2086" t="b">
        <v>0</v>
      </c>
      <c r="T2086" t="inlineStr">
        <is>
          <t>N/A</t>
        </is>
      </c>
      <c r="U2086" t="b">
        <v>0</v>
      </c>
      <c r="V2086" t="inlineStr">
        <is>
          <t>Sadaf Khan</t>
        </is>
      </c>
      <c r="W2086" s="1" t="n">
        <v>44623.09940972222</v>
      </c>
      <c r="X2086" t="n">
        <v>367.0</v>
      </c>
      <c r="Y2086" t="n">
        <v>0.0</v>
      </c>
      <c r="Z2086" t="n">
        <v>0.0</v>
      </c>
      <c r="AA2086" t="n">
        <v>0.0</v>
      </c>
      <c r="AB2086" t="n">
        <v>0.0</v>
      </c>
      <c r="AC2086" t="n">
        <v>0.0</v>
      </c>
      <c r="AD2086" t="n">
        <v>0.0</v>
      </c>
      <c r="AE2086" t="n">
        <v>117.0</v>
      </c>
      <c r="AF2086" t="n">
        <v>0.0</v>
      </c>
      <c r="AG2086" t="n">
        <v>8.0</v>
      </c>
      <c r="AH2086" t="inlineStr">
        <is>
          <t>N/A</t>
        </is>
      </c>
      <c r="AI2086" t="inlineStr">
        <is>
          <t>N/A</t>
        </is>
      </c>
      <c r="AJ2086" t="inlineStr">
        <is>
          <t>N/A</t>
        </is>
      </c>
      <c r="AK2086" t="inlineStr">
        <is>
          <t>N/A</t>
        </is>
      </c>
      <c r="AL2086" t="inlineStr">
        <is>
          <t>N/A</t>
        </is>
      </c>
      <c r="AM2086" t="inlineStr">
        <is>
          <t>N/A</t>
        </is>
      </c>
      <c r="AN2086" t="inlineStr">
        <is>
          <t>N/A</t>
        </is>
      </c>
      <c r="AO2086" t="inlineStr">
        <is>
          <t>N/A</t>
        </is>
      </c>
      <c r="AP2086" t="inlineStr">
        <is>
          <t>N/A</t>
        </is>
      </c>
      <c r="AQ2086" t="inlineStr">
        <is>
          <t>N/A</t>
        </is>
      </c>
      <c r="AR2086" t="inlineStr">
        <is>
          <t>N/A</t>
        </is>
      </c>
      <c r="AS2086" t="inlineStr">
        <is>
          <t>N/A</t>
        </is>
      </c>
      <c r="AT2086" t="inlineStr">
        <is>
          <t>N/A</t>
        </is>
      </c>
      <c r="AU2086" t="inlineStr">
        <is>
          <t>N/A</t>
        </is>
      </c>
      <c r="AV2086" t="inlineStr">
        <is>
          <t>N/A</t>
        </is>
      </c>
      <c r="AW2086" t="inlineStr">
        <is>
          <t>N/A</t>
        </is>
      </c>
      <c r="AX2086" t="inlineStr">
        <is>
          <t>N/A</t>
        </is>
      </c>
      <c r="AY2086" t="inlineStr">
        <is>
          <t>N/A</t>
        </is>
      </c>
      <c r="AZ2086" t="inlineStr">
        <is>
          <t>N/A</t>
        </is>
      </c>
      <c r="BA2086" t="inlineStr">
        <is>
          <t>N/A</t>
        </is>
      </c>
      <c r="BB2086" t="inlineStr">
        <is>
          <t>N/A</t>
        </is>
      </c>
      <c r="BC2086" t="inlineStr">
        <is>
          <t>N/A</t>
        </is>
      </c>
      <c r="BD2086" t="inlineStr">
        <is>
          <t>N/A</t>
        </is>
      </c>
      <c r="BE2086" t="inlineStr">
        <is>
          <t>N/A</t>
        </is>
      </c>
    </row>
    <row r="2087">
      <c r="A2087" t="inlineStr">
        <is>
          <t>WI22038849</t>
        </is>
      </c>
      <c r="B2087" t="inlineStr">
        <is>
          <t>DATA_VALIDATION</t>
        </is>
      </c>
      <c r="C2087" t="inlineStr">
        <is>
          <t>201308008177</t>
        </is>
      </c>
      <c r="D2087" t="inlineStr">
        <is>
          <t>Folder</t>
        </is>
      </c>
      <c r="E2087" s="2">
        <f>HYPERLINK("capsilon://?command=openfolder&amp;siteaddress=FAM.docvelocity-na8.net&amp;folderid=FXDDD2A24C-00B0-2256-C588-AD7316156DC5","FX22026059")</f>
        <v>0.0</v>
      </c>
      <c r="F2087" t="inlineStr">
        <is>
          <t/>
        </is>
      </c>
      <c r="G2087" t="inlineStr">
        <is>
          <t/>
        </is>
      </c>
      <c r="H2087" t="inlineStr">
        <is>
          <t>Mailitem</t>
        </is>
      </c>
      <c r="I2087" t="inlineStr">
        <is>
          <t>MI220394966</t>
        </is>
      </c>
      <c r="J2087" t="n">
        <v>0.0</v>
      </c>
      <c r="K2087" t="inlineStr">
        <is>
          <t>COMPLETED</t>
        </is>
      </c>
      <c r="L2087" t="inlineStr">
        <is>
          <t>MARK_AS_COMPLETED</t>
        </is>
      </c>
      <c r="M2087" t="inlineStr">
        <is>
          <t>Queue</t>
        </is>
      </c>
      <c r="N2087" t="n">
        <v>2.0</v>
      </c>
      <c r="O2087" s="1" t="n">
        <v>44622.86934027778</v>
      </c>
      <c r="P2087" s="1" t="n">
        <v>44623.32643518518</v>
      </c>
      <c r="Q2087" t="n">
        <v>37817.0</v>
      </c>
      <c r="R2087" t="n">
        <v>1676.0</v>
      </c>
      <c r="S2087" t="b">
        <v>0</v>
      </c>
      <c r="T2087" t="inlineStr">
        <is>
          <t>N/A</t>
        </is>
      </c>
      <c r="U2087" t="b">
        <v>0</v>
      </c>
      <c r="V2087" t="inlineStr">
        <is>
          <t>Prajakta Jagannath Mane</t>
        </is>
      </c>
      <c r="W2087" s="1" t="n">
        <v>44623.05578703704</v>
      </c>
      <c r="X2087" t="n">
        <v>1016.0</v>
      </c>
      <c r="Y2087" t="n">
        <v>149.0</v>
      </c>
      <c r="Z2087" t="n">
        <v>0.0</v>
      </c>
      <c r="AA2087" t="n">
        <v>149.0</v>
      </c>
      <c r="AB2087" t="n">
        <v>0.0</v>
      </c>
      <c r="AC2087" t="n">
        <v>66.0</v>
      </c>
      <c r="AD2087" t="n">
        <v>-149.0</v>
      </c>
      <c r="AE2087" t="n">
        <v>0.0</v>
      </c>
      <c r="AF2087" t="n">
        <v>0.0</v>
      </c>
      <c r="AG2087" t="n">
        <v>0.0</v>
      </c>
      <c r="AH2087" t="inlineStr">
        <is>
          <t>Aparna Chavan</t>
        </is>
      </c>
      <c r="AI2087" s="1" t="n">
        <v>44623.32643518518</v>
      </c>
      <c r="AJ2087" t="n">
        <v>660.0</v>
      </c>
      <c r="AK2087" t="n">
        <v>1.0</v>
      </c>
      <c r="AL2087" t="n">
        <v>0.0</v>
      </c>
      <c r="AM2087" t="n">
        <v>1.0</v>
      </c>
      <c r="AN2087" t="n">
        <v>0.0</v>
      </c>
      <c r="AO2087" t="n">
        <v>1.0</v>
      </c>
      <c r="AP2087" t="n">
        <v>-150.0</v>
      </c>
      <c r="AQ2087" t="n">
        <v>0.0</v>
      </c>
      <c r="AR2087" t="n">
        <v>0.0</v>
      </c>
      <c r="AS2087" t="n">
        <v>0.0</v>
      </c>
      <c r="AT2087" t="inlineStr">
        <is>
          <t>N/A</t>
        </is>
      </c>
      <c r="AU2087" t="inlineStr">
        <is>
          <t>N/A</t>
        </is>
      </c>
      <c r="AV2087" t="inlineStr">
        <is>
          <t>N/A</t>
        </is>
      </c>
      <c r="AW2087" t="inlineStr">
        <is>
          <t>N/A</t>
        </is>
      </c>
      <c r="AX2087" t="inlineStr">
        <is>
          <t>N/A</t>
        </is>
      </c>
      <c r="AY2087" t="inlineStr">
        <is>
          <t>N/A</t>
        </is>
      </c>
      <c r="AZ2087" t="inlineStr">
        <is>
          <t>N/A</t>
        </is>
      </c>
      <c r="BA2087" t="inlineStr">
        <is>
          <t>N/A</t>
        </is>
      </c>
      <c r="BB2087" t="inlineStr">
        <is>
          <t>N/A</t>
        </is>
      </c>
      <c r="BC2087" t="inlineStr">
        <is>
          <t>N/A</t>
        </is>
      </c>
      <c r="BD2087" t="inlineStr">
        <is>
          <t>N/A</t>
        </is>
      </c>
      <c r="BE2087" t="inlineStr">
        <is>
          <t>N/A</t>
        </is>
      </c>
    </row>
    <row r="2088">
      <c r="A2088" t="inlineStr">
        <is>
          <t>WI22038983</t>
        </is>
      </c>
      <c r="B2088" t="inlineStr">
        <is>
          <t>DATA_VALIDATION</t>
        </is>
      </c>
      <c r="C2088" t="inlineStr">
        <is>
          <t>201110012510</t>
        </is>
      </c>
      <c r="D2088" t="inlineStr">
        <is>
          <t>Folder</t>
        </is>
      </c>
      <c r="E2088" s="2">
        <f>HYPERLINK("capsilon://?command=openfolder&amp;siteaddress=FAM.docvelocity-na8.net&amp;folderid=FX55488C77-BFE5-F78B-25A4-112CF7197597","FX220210296")</f>
        <v>0.0</v>
      </c>
      <c r="F2088" t="inlineStr">
        <is>
          <t/>
        </is>
      </c>
      <c r="G2088" t="inlineStr">
        <is>
          <t/>
        </is>
      </c>
      <c r="H2088" t="inlineStr">
        <is>
          <t>Mailitem</t>
        </is>
      </c>
      <c r="I2088" t="inlineStr">
        <is>
          <t>MI220395800</t>
        </is>
      </c>
      <c r="J2088" t="n">
        <v>0.0</v>
      </c>
      <c r="K2088" t="inlineStr">
        <is>
          <t>COMPLETED</t>
        </is>
      </c>
      <c r="L2088" t="inlineStr">
        <is>
          <t>MARK_AS_COMPLETED</t>
        </is>
      </c>
      <c r="M2088" t="inlineStr">
        <is>
          <t>Queue</t>
        </is>
      </c>
      <c r="N2088" t="n">
        <v>2.0</v>
      </c>
      <c r="O2088" s="1" t="n">
        <v>44622.907326388886</v>
      </c>
      <c r="P2088" s="1" t="n">
        <v>44623.32755787037</v>
      </c>
      <c r="Q2088" t="n">
        <v>36112.0</v>
      </c>
      <c r="R2088" t="n">
        <v>196.0</v>
      </c>
      <c r="S2088" t="b">
        <v>0</v>
      </c>
      <c r="T2088" t="inlineStr">
        <is>
          <t>N/A</t>
        </is>
      </c>
      <c r="U2088" t="b">
        <v>0</v>
      </c>
      <c r="V2088" t="inlineStr">
        <is>
          <t>Ketan Pathak</t>
        </is>
      </c>
      <c r="W2088" s="1" t="n">
        <v>44623.07347222222</v>
      </c>
      <c r="X2088" t="n">
        <v>137.0</v>
      </c>
      <c r="Y2088" t="n">
        <v>9.0</v>
      </c>
      <c r="Z2088" t="n">
        <v>0.0</v>
      </c>
      <c r="AA2088" t="n">
        <v>9.0</v>
      </c>
      <c r="AB2088" t="n">
        <v>0.0</v>
      </c>
      <c r="AC2088" t="n">
        <v>3.0</v>
      </c>
      <c r="AD2088" t="n">
        <v>-9.0</v>
      </c>
      <c r="AE2088" t="n">
        <v>0.0</v>
      </c>
      <c r="AF2088" t="n">
        <v>0.0</v>
      </c>
      <c r="AG2088" t="n">
        <v>0.0</v>
      </c>
      <c r="AH2088" t="inlineStr">
        <is>
          <t>Sangeeta Kumari</t>
        </is>
      </c>
      <c r="AI2088" s="1" t="n">
        <v>44623.32755787037</v>
      </c>
      <c r="AJ2088" t="n">
        <v>59.0</v>
      </c>
      <c r="AK2088" t="n">
        <v>1.0</v>
      </c>
      <c r="AL2088" t="n">
        <v>0.0</v>
      </c>
      <c r="AM2088" t="n">
        <v>1.0</v>
      </c>
      <c r="AN2088" t="n">
        <v>0.0</v>
      </c>
      <c r="AO2088" t="n">
        <v>0.0</v>
      </c>
      <c r="AP2088" t="n">
        <v>-10.0</v>
      </c>
      <c r="AQ2088" t="n">
        <v>0.0</v>
      </c>
      <c r="AR2088" t="n">
        <v>0.0</v>
      </c>
      <c r="AS2088" t="n">
        <v>0.0</v>
      </c>
      <c r="AT2088" t="inlineStr">
        <is>
          <t>N/A</t>
        </is>
      </c>
      <c r="AU2088" t="inlineStr">
        <is>
          <t>N/A</t>
        </is>
      </c>
      <c r="AV2088" t="inlineStr">
        <is>
          <t>N/A</t>
        </is>
      </c>
      <c r="AW2088" t="inlineStr">
        <is>
          <t>N/A</t>
        </is>
      </c>
      <c r="AX2088" t="inlineStr">
        <is>
          <t>N/A</t>
        </is>
      </c>
      <c r="AY2088" t="inlineStr">
        <is>
          <t>N/A</t>
        </is>
      </c>
      <c r="AZ2088" t="inlineStr">
        <is>
          <t>N/A</t>
        </is>
      </c>
      <c r="BA2088" t="inlineStr">
        <is>
          <t>N/A</t>
        </is>
      </c>
      <c r="BB2088" t="inlineStr">
        <is>
          <t>N/A</t>
        </is>
      </c>
      <c r="BC2088" t="inlineStr">
        <is>
          <t>N/A</t>
        </is>
      </c>
      <c r="BD2088" t="inlineStr">
        <is>
          <t>N/A</t>
        </is>
      </c>
      <c r="BE2088" t="inlineStr">
        <is>
          <t>N/A</t>
        </is>
      </c>
    </row>
    <row r="2089">
      <c r="A2089" t="inlineStr">
        <is>
          <t>WI22038996</t>
        </is>
      </c>
      <c r="B2089" t="inlineStr">
        <is>
          <t>DATA_VALIDATION</t>
        </is>
      </c>
      <c r="C2089" t="inlineStr">
        <is>
          <t>201130013388</t>
        </is>
      </c>
      <c r="D2089" t="inlineStr">
        <is>
          <t>Folder</t>
        </is>
      </c>
      <c r="E2089" s="2">
        <f>HYPERLINK("capsilon://?command=openfolder&amp;siteaddress=FAM.docvelocity-na8.net&amp;folderid=FX64BEBF8D-CC0C-9790-6E5F-CF60154FC56D","FX220370")</f>
        <v>0.0</v>
      </c>
      <c r="F2089" t="inlineStr">
        <is>
          <t/>
        </is>
      </c>
      <c r="G2089" t="inlineStr">
        <is>
          <t/>
        </is>
      </c>
      <c r="H2089" t="inlineStr">
        <is>
          <t>Mailitem</t>
        </is>
      </c>
      <c r="I2089" t="inlineStr">
        <is>
          <t>MI220395839</t>
        </is>
      </c>
      <c r="J2089" t="n">
        <v>0.0</v>
      </c>
      <c r="K2089" t="inlineStr">
        <is>
          <t>COMPLETED</t>
        </is>
      </c>
      <c r="L2089" t="inlineStr">
        <is>
          <t>MARK_AS_COMPLETED</t>
        </is>
      </c>
      <c r="M2089" t="inlineStr">
        <is>
          <t>Queue</t>
        </is>
      </c>
      <c r="N2089" t="n">
        <v>2.0</v>
      </c>
      <c r="O2089" s="1" t="n">
        <v>44622.90899305556</v>
      </c>
      <c r="P2089" s="1" t="n">
        <v>44623.328680555554</v>
      </c>
      <c r="Q2089" t="n">
        <v>35697.0</v>
      </c>
      <c r="R2089" t="n">
        <v>564.0</v>
      </c>
      <c r="S2089" t="b">
        <v>0</v>
      </c>
      <c r="T2089" t="inlineStr">
        <is>
          <t>N/A</t>
        </is>
      </c>
      <c r="U2089" t="b">
        <v>0</v>
      </c>
      <c r="V2089" t="inlineStr">
        <is>
          <t>Ketan Pathak</t>
        </is>
      </c>
      <c r="W2089" s="1" t="n">
        <v>44623.07890046296</v>
      </c>
      <c r="X2089" t="n">
        <v>468.0</v>
      </c>
      <c r="Y2089" t="n">
        <v>21.0</v>
      </c>
      <c r="Z2089" t="n">
        <v>0.0</v>
      </c>
      <c r="AA2089" t="n">
        <v>21.0</v>
      </c>
      <c r="AB2089" t="n">
        <v>0.0</v>
      </c>
      <c r="AC2089" t="n">
        <v>7.0</v>
      </c>
      <c r="AD2089" t="n">
        <v>-21.0</v>
      </c>
      <c r="AE2089" t="n">
        <v>0.0</v>
      </c>
      <c r="AF2089" t="n">
        <v>0.0</v>
      </c>
      <c r="AG2089" t="n">
        <v>0.0</v>
      </c>
      <c r="AH2089" t="inlineStr">
        <is>
          <t>Sangeeta Kumari</t>
        </is>
      </c>
      <c r="AI2089" s="1" t="n">
        <v>44623.328680555554</v>
      </c>
      <c r="AJ2089" t="n">
        <v>96.0</v>
      </c>
      <c r="AK2089" t="n">
        <v>1.0</v>
      </c>
      <c r="AL2089" t="n">
        <v>0.0</v>
      </c>
      <c r="AM2089" t="n">
        <v>1.0</v>
      </c>
      <c r="AN2089" t="n">
        <v>0.0</v>
      </c>
      <c r="AO2089" t="n">
        <v>0.0</v>
      </c>
      <c r="AP2089" t="n">
        <v>-22.0</v>
      </c>
      <c r="AQ2089" t="n">
        <v>0.0</v>
      </c>
      <c r="AR2089" t="n">
        <v>0.0</v>
      </c>
      <c r="AS2089" t="n">
        <v>0.0</v>
      </c>
      <c r="AT2089" t="inlineStr">
        <is>
          <t>N/A</t>
        </is>
      </c>
      <c r="AU2089" t="inlineStr">
        <is>
          <t>N/A</t>
        </is>
      </c>
      <c r="AV2089" t="inlineStr">
        <is>
          <t>N/A</t>
        </is>
      </c>
      <c r="AW2089" t="inlineStr">
        <is>
          <t>N/A</t>
        </is>
      </c>
      <c r="AX2089" t="inlineStr">
        <is>
          <t>N/A</t>
        </is>
      </c>
      <c r="AY2089" t="inlineStr">
        <is>
          <t>N/A</t>
        </is>
      </c>
      <c r="AZ2089" t="inlineStr">
        <is>
          <t>N/A</t>
        </is>
      </c>
      <c r="BA2089" t="inlineStr">
        <is>
          <t>N/A</t>
        </is>
      </c>
      <c r="BB2089" t="inlineStr">
        <is>
          <t>N/A</t>
        </is>
      </c>
      <c r="BC2089" t="inlineStr">
        <is>
          <t>N/A</t>
        </is>
      </c>
      <c r="BD2089" t="inlineStr">
        <is>
          <t>N/A</t>
        </is>
      </c>
      <c r="BE2089" t="inlineStr">
        <is>
          <t>N/A</t>
        </is>
      </c>
    </row>
    <row r="2090">
      <c r="A2090" t="inlineStr">
        <is>
          <t>WI22039000</t>
        </is>
      </c>
      <c r="B2090" t="inlineStr">
        <is>
          <t>DATA_VALIDATION</t>
        </is>
      </c>
      <c r="C2090" t="inlineStr">
        <is>
          <t>201130013388</t>
        </is>
      </c>
      <c r="D2090" t="inlineStr">
        <is>
          <t>Folder</t>
        </is>
      </c>
      <c r="E2090" s="2">
        <f>HYPERLINK("capsilon://?command=openfolder&amp;siteaddress=FAM.docvelocity-na8.net&amp;folderid=FX64BEBF8D-CC0C-9790-6E5F-CF60154FC56D","FX220370")</f>
        <v>0.0</v>
      </c>
      <c r="F2090" t="inlineStr">
        <is>
          <t/>
        </is>
      </c>
      <c r="G2090" t="inlineStr">
        <is>
          <t/>
        </is>
      </c>
      <c r="H2090" t="inlineStr">
        <is>
          <t>Mailitem</t>
        </is>
      </c>
      <c r="I2090" t="inlineStr">
        <is>
          <t>MI220395844</t>
        </is>
      </c>
      <c r="J2090" t="n">
        <v>0.0</v>
      </c>
      <c r="K2090" t="inlineStr">
        <is>
          <t>COMPLETED</t>
        </is>
      </c>
      <c r="L2090" t="inlineStr">
        <is>
          <t>MARK_AS_COMPLETED</t>
        </is>
      </c>
      <c r="M2090" t="inlineStr">
        <is>
          <t>Queue</t>
        </is>
      </c>
      <c r="N2090" t="n">
        <v>2.0</v>
      </c>
      <c r="O2090" s="1" t="n">
        <v>44622.90917824074</v>
      </c>
      <c r="P2090" s="1" t="n">
        <v>44623.33059027778</v>
      </c>
      <c r="Q2090" t="n">
        <v>36103.0</v>
      </c>
      <c r="R2090" t="n">
        <v>307.0</v>
      </c>
      <c r="S2090" t="b">
        <v>0</v>
      </c>
      <c r="T2090" t="inlineStr">
        <is>
          <t>N/A</t>
        </is>
      </c>
      <c r="U2090" t="b">
        <v>0</v>
      </c>
      <c r="V2090" t="inlineStr">
        <is>
          <t>Sadaf Khan</t>
        </is>
      </c>
      <c r="W2090" s="1" t="n">
        <v>44623.10107638889</v>
      </c>
      <c r="X2090" t="n">
        <v>143.0</v>
      </c>
      <c r="Y2090" t="n">
        <v>21.0</v>
      </c>
      <c r="Z2090" t="n">
        <v>0.0</v>
      </c>
      <c r="AA2090" t="n">
        <v>21.0</v>
      </c>
      <c r="AB2090" t="n">
        <v>0.0</v>
      </c>
      <c r="AC2090" t="n">
        <v>1.0</v>
      </c>
      <c r="AD2090" t="n">
        <v>-21.0</v>
      </c>
      <c r="AE2090" t="n">
        <v>0.0</v>
      </c>
      <c r="AF2090" t="n">
        <v>0.0</v>
      </c>
      <c r="AG2090" t="n">
        <v>0.0</v>
      </c>
      <c r="AH2090" t="inlineStr">
        <is>
          <t>Sangeeta Kumari</t>
        </is>
      </c>
      <c r="AI2090" s="1" t="n">
        <v>44623.33059027778</v>
      </c>
      <c r="AJ2090" t="n">
        <v>164.0</v>
      </c>
      <c r="AK2090" t="n">
        <v>1.0</v>
      </c>
      <c r="AL2090" t="n">
        <v>0.0</v>
      </c>
      <c r="AM2090" t="n">
        <v>1.0</v>
      </c>
      <c r="AN2090" t="n">
        <v>0.0</v>
      </c>
      <c r="AO2090" t="n">
        <v>0.0</v>
      </c>
      <c r="AP2090" t="n">
        <v>-22.0</v>
      </c>
      <c r="AQ2090" t="n">
        <v>0.0</v>
      </c>
      <c r="AR2090" t="n">
        <v>0.0</v>
      </c>
      <c r="AS2090" t="n">
        <v>0.0</v>
      </c>
      <c r="AT2090" t="inlineStr">
        <is>
          <t>N/A</t>
        </is>
      </c>
      <c r="AU2090" t="inlineStr">
        <is>
          <t>N/A</t>
        </is>
      </c>
      <c r="AV2090" t="inlineStr">
        <is>
          <t>N/A</t>
        </is>
      </c>
      <c r="AW2090" t="inlineStr">
        <is>
          <t>N/A</t>
        </is>
      </c>
      <c r="AX2090" t="inlineStr">
        <is>
          <t>N/A</t>
        </is>
      </c>
      <c r="AY2090" t="inlineStr">
        <is>
          <t>N/A</t>
        </is>
      </c>
      <c r="AZ2090" t="inlineStr">
        <is>
          <t>N/A</t>
        </is>
      </c>
      <c r="BA2090" t="inlineStr">
        <is>
          <t>N/A</t>
        </is>
      </c>
      <c r="BB2090" t="inlineStr">
        <is>
          <t>N/A</t>
        </is>
      </c>
      <c r="BC2090" t="inlineStr">
        <is>
          <t>N/A</t>
        </is>
      </c>
      <c r="BD2090" t="inlineStr">
        <is>
          <t>N/A</t>
        </is>
      </c>
      <c r="BE2090" t="inlineStr">
        <is>
          <t>N/A</t>
        </is>
      </c>
    </row>
    <row r="2091">
      <c r="A2091" t="inlineStr">
        <is>
          <t>WI22039010</t>
        </is>
      </c>
      <c r="B2091" t="inlineStr">
        <is>
          <t>DATA_VALIDATION</t>
        </is>
      </c>
      <c r="C2091" t="inlineStr">
        <is>
          <t>201110012510</t>
        </is>
      </c>
      <c r="D2091" t="inlineStr">
        <is>
          <t>Folder</t>
        </is>
      </c>
      <c r="E2091" s="2">
        <f>HYPERLINK("capsilon://?command=openfolder&amp;siteaddress=FAM.docvelocity-na8.net&amp;folderid=FX55488C77-BFE5-F78B-25A4-112CF7197597","FX220210296")</f>
        <v>0.0</v>
      </c>
      <c r="F2091" t="inlineStr">
        <is>
          <t/>
        </is>
      </c>
      <c r="G2091" t="inlineStr">
        <is>
          <t/>
        </is>
      </c>
      <c r="H2091" t="inlineStr">
        <is>
          <t>Mailitem</t>
        </is>
      </c>
      <c r="I2091" t="inlineStr">
        <is>
          <t>MI220395914</t>
        </is>
      </c>
      <c r="J2091" t="n">
        <v>0.0</v>
      </c>
      <c r="K2091" t="inlineStr">
        <is>
          <t>COMPLETED</t>
        </is>
      </c>
      <c r="L2091" t="inlineStr">
        <is>
          <t>MARK_AS_COMPLETED</t>
        </is>
      </c>
      <c r="M2091" t="inlineStr">
        <is>
          <t>Queue</t>
        </is>
      </c>
      <c r="N2091" t="n">
        <v>2.0</v>
      </c>
      <c r="O2091" s="1" t="n">
        <v>44622.91174768518</v>
      </c>
      <c r="P2091" s="1" t="n">
        <v>44623.33096064815</v>
      </c>
      <c r="Q2091" t="n">
        <v>35600.0</v>
      </c>
      <c r="R2091" t="n">
        <v>620.0</v>
      </c>
      <c r="S2091" t="b">
        <v>0</v>
      </c>
      <c r="T2091" t="inlineStr">
        <is>
          <t>N/A</t>
        </is>
      </c>
      <c r="U2091" t="b">
        <v>0</v>
      </c>
      <c r="V2091" t="inlineStr">
        <is>
          <t>Ketan Pathak</t>
        </is>
      </c>
      <c r="W2091" s="1" t="n">
        <v>44623.12162037037</v>
      </c>
      <c r="X2091" t="n">
        <v>589.0</v>
      </c>
      <c r="Y2091" t="n">
        <v>0.0</v>
      </c>
      <c r="Z2091" t="n">
        <v>0.0</v>
      </c>
      <c r="AA2091" t="n">
        <v>0.0</v>
      </c>
      <c r="AB2091" t="n">
        <v>9.0</v>
      </c>
      <c r="AC2091" t="n">
        <v>7.0</v>
      </c>
      <c r="AD2091" t="n">
        <v>0.0</v>
      </c>
      <c r="AE2091" t="n">
        <v>0.0</v>
      </c>
      <c r="AF2091" t="n">
        <v>0.0</v>
      </c>
      <c r="AG2091" t="n">
        <v>0.0</v>
      </c>
      <c r="AH2091" t="inlineStr">
        <is>
          <t>Sangeeta Kumari</t>
        </is>
      </c>
      <c r="AI2091" s="1" t="n">
        <v>44623.33096064815</v>
      </c>
      <c r="AJ2091" t="n">
        <v>31.0</v>
      </c>
      <c r="AK2091" t="n">
        <v>0.0</v>
      </c>
      <c r="AL2091" t="n">
        <v>0.0</v>
      </c>
      <c r="AM2091" t="n">
        <v>0.0</v>
      </c>
      <c r="AN2091" t="n">
        <v>9.0</v>
      </c>
      <c r="AO2091" t="n">
        <v>0.0</v>
      </c>
      <c r="AP2091" t="n">
        <v>0.0</v>
      </c>
      <c r="AQ2091" t="n">
        <v>0.0</v>
      </c>
      <c r="AR2091" t="n">
        <v>0.0</v>
      </c>
      <c r="AS2091" t="n">
        <v>0.0</v>
      </c>
      <c r="AT2091" t="inlineStr">
        <is>
          <t>N/A</t>
        </is>
      </c>
      <c r="AU2091" t="inlineStr">
        <is>
          <t>N/A</t>
        </is>
      </c>
      <c r="AV2091" t="inlineStr">
        <is>
          <t>N/A</t>
        </is>
      </c>
      <c r="AW2091" t="inlineStr">
        <is>
          <t>N/A</t>
        </is>
      </c>
      <c r="AX2091" t="inlineStr">
        <is>
          <t>N/A</t>
        </is>
      </c>
      <c r="AY2091" t="inlineStr">
        <is>
          <t>N/A</t>
        </is>
      </c>
      <c r="AZ2091" t="inlineStr">
        <is>
          <t>N/A</t>
        </is>
      </c>
      <c r="BA2091" t="inlineStr">
        <is>
          <t>N/A</t>
        </is>
      </c>
      <c r="BB2091" t="inlineStr">
        <is>
          <t>N/A</t>
        </is>
      </c>
      <c r="BC2091" t="inlineStr">
        <is>
          <t>N/A</t>
        </is>
      </c>
      <c r="BD2091" t="inlineStr">
        <is>
          <t>N/A</t>
        </is>
      </c>
      <c r="BE2091" t="inlineStr">
        <is>
          <t>N/A</t>
        </is>
      </c>
    </row>
    <row r="2092">
      <c r="A2092" t="inlineStr">
        <is>
          <t>WI22039022</t>
        </is>
      </c>
      <c r="B2092" t="inlineStr">
        <is>
          <t>DATA_VALIDATION</t>
        </is>
      </c>
      <c r="C2092" t="inlineStr">
        <is>
          <t>201340000668</t>
        </is>
      </c>
      <c r="D2092" t="inlineStr">
        <is>
          <t>Folder</t>
        </is>
      </c>
      <c r="E2092" s="2">
        <f>HYPERLINK("capsilon://?command=openfolder&amp;siteaddress=FAM.docvelocity-na8.net&amp;folderid=FXD35EC0D5-99D3-A2FB-FBE2-2BF243C91EF9","FX220213162")</f>
        <v>0.0</v>
      </c>
      <c r="F2092" t="inlineStr">
        <is>
          <t/>
        </is>
      </c>
      <c r="G2092" t="inlineStr">
        <is>
          <t/>
        </is>
      </c>
      <c r="H2092" t="inlineStr">
        <is>
          <t>Mailitem</t>
        </is>
      </c>
      <c r="I2092" t="inlineStr">
        <is>
          <t>MI220395874</t>
        </is>
      </c>
      <c r="J2092" t="n">
        <v>0.0</v>
      </c>
      <c r="K2092" t="inlineStr">
        <is>
          <t>COMPLETED</t>
        </is>
      </c>
      <c r="L2092" t="inlineStr">
        <is>
          <t>MARK_AS_COMPLETED</t>
        </is>
      </c>
      <c r="M2092" t="inlineStr">
        <is>
          <t>Queue</t>
        </is>
      </c>
      <c r="N2092" t="n">
        <v>1.0</v>
      </c>
      <c r="O2092" s="1" t="n">
        <v>44622.91365740741</v>
      </c>
      <c r="P2092" s="1" t="n">
        <v>44623.28869212963</v>
      </c>
      <c r="Q2092" t="n">
        <v>31437.0</v>
      </c>
      <c r="R2092" t="n">
        <v>966.0</v>
      </c>
      <c r="S2092" t="b">
        <v>0</v>
      </c>
      <c r="T2092" t="inlineStr">
        <is>
          <t>N/A</t>
        </is>
      </c>
      <c r="U2092" t="b">
        <v>0</v>
      </c>
      <c r="V2092" t="inlineStr">
        <is>
          <t>Ujwala Ajabe</t>
        </is>
      </c>
      <c r="W2092" s="1" t="n">
        <v>44623.28869212963</v>
      </c>
      <c r="X2092" t="n">
        <v>369.0</v>
      </c>
      <c r="Y2092" t="n">
        <v>0.0</v>
      </c>
      <c r="Z2092" t="n">
        <v>0.0</v>
      </c>
      <c r="AA2092" t="n">
        <v>0.0</v>
      </c>
      <c r="AB2092" t="n">
        <v>0.0</v>
      </c>
      <c r="AC2092" t="n">
        <v>0.0</v>
      </c>
      <c r="AD2092" t="n">
        <v>0.0</v>
      </c>
      <c r="AE2092" t="n">
        <v>117.0</v>
      </c>
      <c r="AF2092" t="n">
        <v>0.0</v>
      </c>
      <c r="AG2092" t="n">
        <v>6.0</v>
      </c>
      <c r="AH2092" t="inlineStr">
        <is>
          <t>N/A</t>
        </is>
      </c>
      <c r="AI2092" t="inlineStr">
        <is>
          <t>N/A</t>
        </is>
      </c>
      <c r="AJ2092" t="inlineStr">
        <is>
          <t>N/A</t>
        </is>
      </c>
      <c r="AK2092" t="inlineStr">
        <is>
          <t>N/A</t>
        </is>
      </c>
      <c r="AL2092" t="inlineStr">
        <is>
          <t>N/A</t>
        </is>
      </c>
      <c r="AM2092" t="inlineStr">
        <is>
          <t>N/A</t>
        </is>
      </c>
      <c r="AN2092" t="inlineStr">
        <is>
          <t>N/A</t>
        </is>
      </c>
      <c r="AO2092" t="inlineStr">
        <is>
          <t>N/A</t>
        </is>
      </c>
      <c r="AP2092" t="inlineStr">
        <is>
          <t>N/A</t>
        </is>
      </c>
      <c r="AQ2092" t="inlineStr">
        <is>
          <t>N/A</t>
        </is>
      </c>
      <c r="AR2092" t="inlineStr">
        <is>
          <t>N/A</t>
        </is>
      </c>
      <c r="AS2092" t="inlineStr">
        <is>
          <t>N/A</t>
        </is>
      </c>
      <c r="AT2092" t="inlineStr">
        <is>
          <t>N/A</t>
        </is>
      </c>
      <c r="AU2092" t="inlineStr">
        <is>
          <t>N/A</t>
        </is>
      </c>
      <c r="AV2092" t="inlineStr">
        <is>
          <t>N/A</t>
        </is>
      </c>
      <c r="AW2092" t="inlineStr">
        <is>
          <t>N/A</t>
        </is>
      </c>
      <c r="AX2092" t="inlineStr">
        <is>
          <t>N/A</t>
        </is>
      </c>
      <c r="AY2092" t="inlineStr">
        <is>
          <t>N/A</t>
        </is>
      </c>
      <c r="AZ2092" t="inlineStr">
        <is>
          <t>N/A</t>
        </is>
      </c>
      <c r="BA2092" t="inlineStr">
        <is>
          <t>N/A</t>
        </is>
      </c>
      <c r="BB2092" t="inlineStr">
        <is>
          <t>N/A</t>
        </is>
      </c>
      <c r="BC2092" t="inlineStr">
        <is>
          <t>N/A</t>
        </is>
      </c>
      <c r="BD2092" t="inlineStr">
        <is>
          <t>N/A</t>
        </is>
      </c>
      <c r="BE2092" t="inlineStr">
        <is>
          <t>N/A</t>
        </is>
      </c>
    </row>
    <row r="2093">
      <c r="A2093" t="inlineStr">
        <is>
          <t>WI22039046</t>
        </is>
      </c>
      <c r="B2093" t="inlineStr">
        <is>
          <t>DATA_VALIDATION</t>
        </is>
      </c>
      <c r="C2093" t="inlineStr">
        <is>
          <t>201330005552</t>
        </is>
      </c>
      <c r="D2093" t="inlineStr">
        <is>
          <t>Folder</t>
        </is>
      </c>
      <c r="E2093" s="2">
        <f>HYPERLINK("capsilon://?command=openfolder&amp;siteaddress=FAM.docvelocity-na8.net&amp;folderid=FX6131116F-4121-58E9-9B6D-FF0C67914A77","FX2203381")</f>
        <v>0.0</v>
      </c>
      <c r="F2093" t="inlineStr">
        <is>
          <t/>
        </is>
      </c>
      <c r="G2093" t="inlineStr">
        <is>
          <t/>
        </is>
      </c>
      <c r="H2093" t="inlineStr">
        <is>
          <t>Mailitem</t>
        </is>
      </c>
      <c r="I2093" t="inlineStr">
        <is>
          <t>MI220392554</t>
        </is>
      </c>
      <c r="J2093" t="n">
        <v>0.0</v>
      </c>
      <c r="K2093" t="inlineStr">
        <is>
          <t>COMPLETED</t>
        </is>
      </c>
      <c r="L2093" t="inlineStr">
        <is>
          <t>MARK_AS_COMPLETED</t>
        </is>
      </c>
      <c r="M2093" t="inlineStr">
        <is>
          <t>Queue</t>
        </is>
      </c>
      <c r="N2093" t="n">
        <v>2.0</v>
      </c>
      <c r="O2093" s="1" t="n">
        <v>44622.93460648148</v>
      </c>
      <c r="P2093" s="1" t="n">
        <v>44623.17675925926</v>
      </c>
      <c r="Q2093" t="n">
        <v>20199.0</v>
      </c>
      <c r="R2093" t="n">
        <v>723.0</v>
      </c>
      <c r="S2093" t="b">
        <v>0</v>
      </c>
      <c r="T2093" t="inlineStr">
        <is>
          <t>N/A</t>
        </is>
      </c>
      <c r="U2093" t="b">
        <v>1</v>
      </c>
      <c r="V2093" t="inlineStr">
        <is>
          <t>Prajakta Jagannath Mane</t>
        </is>
      </c>
      <c r="W2093" s="1" t="n">
        <v>44622.94326388889</v>
      </c>
      <c r="X2093" t="n">
        <v>455.0</v>
      </c>
      <c r="Y2093" t="n">
        <v>42.0</v>
      </c>
      <c r="Z2093" t="n">
        <v>0.0</v>
      </c>
      <c r="AA2093" t="n">
        <v>42.0</v>
      </c>
      <c r="AB2093" t="n">
        <v>0.0</v>
      </c>
      <c r="AC2093" t="n">
        <v>12.0</v>
      </c>
      <c r="AD2093" t="n">
        <v>-42.0</v>
      </c>
      <c r="AE2093" t="n">
        <v>0.0</v>
      </c>
      <c r="AF2093" t="n">
        <v>0.0</v>
      </c>
      <c r="AG2093" t="n">
        <v>0.0</v>
      </c>
      <c r="AH2093" t="inlineStr">
        <is>
          <t>Sangeeta Kumari</t>
        </is>
      </c>
      <c r="AI2093" s="1" t="n">
        <v>44623.17675925926</v>
      </c>
      <c r="AJ2093" t="n">
        <v>251.0</v>
      </c>
      <c r="AK2093" t="n">
        <v>3.0</v>
      </c>
      <c r="AL2093" t="n">
        <v>0.0</v>
      </c>
      <c r="AM2093" t="n">
        <v>3.0</v>
      </c>
      <c r="AN2093" t="n">
        <v>0.0</v>
      </c>
      <c r="AO2093" t="n">
        <v>2.0</v>
      </c>
      <c r="AP2093" t="n">
        <v>-45.0</v>
      </c>
      <c r="AQ2093" t="n">
        <v>0.0</v>
      </c>
      <c r="AR2093" t="n">
        <v>0.0</v>
      </c>
      <c r="AS2093" t="n">
        <v>0.0</v>
      </c>
      <c r="AT2093" t="inlineStr">
        <is>
          <t>N/A</t>
        </is>
      </c>
      <c r="AU2093" t="inlineStr">
        <is>
          <t>N/A</t>
        </is>
      </c>
      <c r="AV2093" t="inlineStr">
        <is>
          <t>N/A</t>
        </is>
      </c>
      <c r="AW2093" t="inlineStr">
        <is>
          <t>N/A</t>
        </is>
      </c>
      <c r="AX2093" t="inlineStr">
        <is>
          <t>N/A</t>
        </is>
      </c>
      <c r="AY2093" t="inlineStr">
        <is>
          <t>N/A</t>
        </is>
      </c>
      <c r="AZ2093" t="inlineStr">
        <is>
          <t>N/A</t>
        </is>
      </c>
      <c r="BA2093" t="inlineStr">
        <is>
          <t>N/A</t>
        </is>
      </c>
      <c r="BB2093" t="inlineStr">
        <is>
          <t>N/A</t>
        </is>
      </c>
      <c r="BC2093" t="inlineStr">
        <is>
          <t>N/A</t>
        </is>
      </c>
      <c r="BD2093" t="inlineStr">
        <is>
          <t>N/A</t>
        </is>
      </c>
      <c r="BE2093" t="inlineStr">
        <is>
          <t>N/A</t>
        </is>
      </c>
    </row>
    <row r="2094">
      <c r="A2094" t="inlineStr">
        <is>
          <t>WI22039047</t>
        </is>
      </c>
      <c r="B2094" t="inlineStr">
        <is>
          <t>DATA_VALIDATION</t>
        </is>
      </c>
      <c r="C2094" t="inlineStr">
        <is>
          <t>201330005552</t>
        </is>
      </c>
      <c r="D2094" t="inlineStr">
        <is>
          <t>Folder</t>
        </is>
      </c>
      <c r="E2094" s="2">
        <f>HYPERLINK("capsilon://?command=openfolder&amp;siteaddress=FAM.docvelocity-na8.net&amp;folderid=FX6131116F-4121-58E9-9B6D-FF0C67914A77","FX2203381")</f>
        <v>0.0</v>
      </c>
      <c r="F2094" t="inlineStr">
        <is>
          <t/>
        </is>
      </c>
      <c r="G2094" t="inlineStr">
        <is>
          <t/>
        </is>
      </c>
      <c r="H2094" t="inlineStr">
        <is>
          <t>Mailitem</t>
        </is>
      </c>
      <c r="I2094" t="inlineStr">
        <is>
          <t>MI220392512</t>
        </is>
      </c>
      <c r="J2094" t="n">
        <v>0.0</v>
      </c>
      <c r="K2094" t="inlineStr">
        <is>
          <t>COMPLETED</t>
        </is>
      </c>
      <c r="L2094" t="inlineStr">
        <is>
          <t>MARK_AS_COMPLETED</t>
        </is>
      </c>
      <c r="M2094" t="inlineStr">
        <is>
          <t>Queue</t>
        </is>
      </c>
      <c r="N2094" t="n">
        <v>2.0</v>
      </c>
      <c r="O2094" s="1" t="n">
        <v>44622.9390625</v>
      </c>
      <c r="P2094" s="1" t="n">
        <v>44623.181759259256</v>
      </c>
      <c r="Q2094" t="n">
        <v>19043.0</v>
      </c>
      <c r="R2094" t="n">
        <v>1926.0</v>
      </c>
      <c r="S2094" t="b">
        <v>0</v>
      </c>
      <c r="T2094" t="inlineStr">
        <is>
          <t>N/A</t>
        </is>
      </c>
      <c r="U2094" t="b">
        <v>1</v>
      </c>
      <c r="V2094" t="inlineStr">
        <is>
          <t>Prajakta Jagannath Mane</t>
        </is>
      </c>
      <c r="W2094" s="1" t="n">
        <v>44622.96057870371</v>
      </c>
      <c r="X2094" t="n">
        <v>1495.0</v>
      </c>
      <c r="Y2094" t="n">
        <v>245.0</v>
      </c>
      <c r="Z2094" t="n">
        <v>0.0</v>
      </c>
      <c r="AA2094" t="n">
        <v>245.0</v>
      </c>
      <c r="AB2094" t="n">
        <v>0.0</v>
      </c>
      <c r="AC2094" t="n">
        <v>112.0</v>
      </c>
      <c r="AD2094" t="n">
        <v>-245.0</v>
      </c>
      <c r="AE2094" t="n">
        <v>0.0</v>
      </c>
      <c r="AF2094" t="n">
        <v>0.0</v>
      </c>
      <c r="AG2094" t="n">
        <v>0.0</v>
      </c>
      <c r="AH2094" t="inlineStr">
        <is>
          <t>Sangeeta Kumari</t>
        </is>
      </c>
      <c r="AI2094" s="1" t="n">
        <v>44623.181759259256</v>
      </c>
      <c r="AJ2094" t="n">
        <v>431.0</v>
      </c>
      <c r="AK2094" t="n">
        <v>1.0</v>
      </c>
      <c r="AL2094" t="n">
        <v>0.0</v>
      </c>
      <c r="AM2094" t="n">
        <v>1.0</v>
      </c>
      <c r="AN2094" t="n">
        <v>0.0</v>
      </c>
      <c r="AO2094" t="n">
        <v>0.0</v>
      </c>
      <c r="AP2094" t="n">
        <v>-246.0</v>
      </c>
      <c r="AQ2094" t="n">
        <v>0.0</v>
      </c>
      <c r="AR2094" t="n">
        <v>0.0</v>
      </c>
      <c r="AS2094" t="n">
        <v>0.0</v>
      </c>
      <c r="AT2094" t="inlineStr">
        <is>
          <t>N/A</t>
        </is>
      </c>
      <c r="AU2094" t="inlineStr">
        <is>
          <t>N/A</t>
        </is>
      </c>
      <c r="AV2094" t="inlineStr">
        <is>
          <t>N/A</t>
        </is>
      </c>
      <c r="AW2094" t="inlineStr">
        <is>
          <t>N/A</t>
        </is>
      </c>
      <c r="AX2094" t="inlineStr">
        <is>
          <t>N/A</t>
        </is>
      </c>
      <c r="AY2094" t="inlineStr">
        <is>
          <t>N/A</t>
        </is>
      </c>
      <c r="AZ2094" t="inlineStr">
        <is>
          <t>N/A</t>
        </is>
      </c>
      <c r="BA2094" t="inlineStr">
        <is>
          <t>N/A</t>
        </is>
      </c>
      <c r="BB2094" t="inlineStr">
        <is>
          <t>N/A</t>
        </is>
      </c>
      <c r="BC2094" t="inlineStr">
        <is>
          <t>N/A</t>
        </is>
      </c>
      <c r="BD2094" t="inlineStr">
        <is>
          <t>N/A</t>
        </is>
      </c>
      <c r="BE2094" t="inlineStr">
        <is>
          <t>N/A</t>
        </is>
      </c>
    </row>
    <row r="2095">
      <c r="A2095" t="inlineStr">
        <is>
          <t>WI22039094</t>
        </is>
      </c>
      <c r="B2095" t="inlineStr">
        <is>
          <t>DATA_VALIDATION</t>
        </is>
      </c>
      <c r="C2095" t="inlineStr">
        <is>
          <t>201330005570</t>
        </is>
      </c>
      <c r="D2095" t="inlineStr">
        <is>
          <t>Folder</t>
        </is>
      </c>
      <c r="E2095" s="2">
        <f>HYPERLINK("capsilon://?command=openfolder&amp;siteaddress=FAM.docvelocity-na8.net&amp;folderid=FXCC8749F0-EE56-1A4E-6464-3ABA9CCA5F8E","FX2203618")</f>
        <v>0.0</v>
      </c>
      <c r="F2095" t="inlineStr">
        <is>
          <t/>
        </is>
      </c>
      <c r="G2095" t="inlineStr">
        <is>
          <t/>
        </is>
      </c>
      <c r="H2095" t="inlineStr">
        <is>
          <t>Mailitem</t>
        </is>
      </c>
      <c r="I2095" t="inlineStr">
        <is>
          <t>MI220393633</t>
        </is>
      </c>
      <c r="J2095" t="n">
        <v>0.0</v>
      </c>
      <c r="K2095" t="inlineStr">
        <is>
          <t>COMPLETED</t>
        </is>
      </c>
      <c r="L2095" t="inlineStr">
        <is>
          <t>MARK_AS_COMPLETED</t>
        </is>
      </c>
      <c r="M2095" t="inlineStr">
        <is>
          <t>Queue</t>
        </is>
      </c>
      <c r="N2095" t="n">
        <v>2.0</v>
      </c>
      <c r="O2095" s="1" t="n">
        <v>44622.98018518519</v>
      </c>
      <c r="P2095" s="1" t="n">
        <v>44623.20212962963</v>
      </c>
      <c r="Q2095" t="n">
        <v>16101.0</v>
      </c>
      <c r="R2095" t="n">
        <v>3075.0</v>
      </c>
      <c r="S2095" t="b">
        <v>0</v>
      </c>
      <c r="T2095" t="inlineStr">
        <is>
          <t>N/A</t>
        </is>
      </c>
      <c r="U2095" t="b">
        <v>1</v>
      </c>
      <c r="V2095" t="inlineStr">
        <is>
          <t>Prajakta Jagannath Mane</t>
        </is>
      </c>
      <c r="W2095" s="1" t="n">
        <v>44623.02422453704</v>
      </c>
      <c r="X2095" t="n">
        <v>2139.0</v>
      </c>
      <c r="Y2095" t="n">
        <v>188.0</v>
      </c>
      <c r="Z2095" t="n">
        <v>0.0</v>
      </c>
      <c r="AA2095" t="n">
        <v>188.0</v>
      </c>
      <c r="AB2095" t="n">
        <v>0.0</v>
      </c>
      <c r="AC2095" t="n">
        <v>101.0</v>
      </c>
      <c r="AD2095" t="n">
        <v>-188.0</v>
      </c>
      <c r="AE2095" t="n">
        <v>0.0</v>
      </c>
      <c r="AF2095" t="n">
        <v>0.0</v>
      </c>
      <c r="AG2095" t="n">
        <v>0.0</v>
      </c>
      <c r="AH2095" t="inlineStr">
        <is>
          <t>Sangeeta Kumari</t>
        </is>
      </c>
      <c r="AI2095" s="1" t="n">
        <v>44623.20212962963</v>
      </c>
      <c r="AJ2095" t="n">
        <v>908.0</v>
      </c>
      <c r="AK2095" t="n">
        <v>7.0</v>
      </c>
      <c r="AL2095" t="n">
        <v>0.0</v>
      </c>
      <c r="AM2095" t="n">
        <v>7.0</v>
      </c>
      <c r="AN2095" t="n">
        <v>0.0</v>
      </c>
      <c r="AO2095" t="n">
        <v>6.0</v>
      </c>
      <c r="AP2095" t="n">
        <v>-195.0</v>
      </c>
      <c r="AQ2095" t="n">
        <v>0.0</v>
      </c>
      <c r="AR2095" t="n">
        <v>0.0</v>
      </c>
      <c r="AS2095" t="n">
        <v>0.0</v>
      </c>
      <c r="AT2095" t="inlineStr">
        <is>
          <t>N/A</t>
        </is>
      </c>
      <c r="AU2095" t="inlineStr">
        <is>
          <t>N/A</t>
        </is>
      </c>
      <c r="AV2095" t="inlineStr">
        <is>
          <t>N/A</t>
        </is>
      </c>
      <c r="AW2095" t="inlineStr">
        <is>
          <t>N/A</t>
        </is>
      </c>
      <c r="AX2095" t="inlineStr">
        <is>
          <t>N/A</t>
        </is>
      </c>
      <c r="AY2095" t="inlineStr">
        <is>
          <t>N/A</t>
        </is>
      </c>
      <c r="AZ2095" t="inlineStr">
        <is>
          <t>N/A</t>
        </is>
      </c>
      <c r="BA2095" t="inlineStr">
        <is>
          <t>N/A</t>
        </is>
      </c>
      <c r="BB2095" t="inlineStr">
        <is>
          <t>N/A</t>
        </is>
      </c>
      <c r="BC2095" t="inlineStr">
        <is>
          <t>N/A</t>
        </is>
      </c>
      <c r="BD2095" t="inlineStr">
        <is>
          <t>N/A</t>
        </is>
      </c>
      <c r="BE2095" t="inlineStr">
        <is>
          <t>N/A</t>
        </is>
      </c>
    </row>
    <row r="2096">
      <c r="A2096" t="inlineStr">
        <is>
          <t>WI22039100</t>
        </is>
      </c>
      <c r="B2096" t="inlineStr">
        <is>
          <t>DATA_VALIDATION</t>
        </is>
      </c>
      <c r="C2096" t="inlineStr">
        <is>
          <t>201110012540</t>
        </is>
      </c>
      <c r="D2096" t="inlineStr">
        <is>
          <t>Folder</t>
        </is>
      </c>
      <c r="E2096" s="2">
        <f>HYPERLINK("capsilon://?command=openfolder&amp;siteaddress=FAM.docvelocity-na8.net&amp;folderid=FX5DBAE696-E68E-B8FB-0439-2C05F9813734","FX2203304")</f>
        <v>0.0</v>
      </c>
      <c r="F2096" t="inlineStr">
        <is>
          <t/>
        </is>
      </c>
      <c r="G2096" t="inlineStr">
        <is>
          <t/>
        </is>
      </c>
      <c r="H2096" t="inlineStr">
        <is>
          <t>Mailitem</t>
        </is>
      </c>
      <c r="I2096" t="inlineStr">
        <is>
          <t>MI220396952</t>
        </is>
      </c>
      <c r="J2096" t="n">
        <v>0.0</v>
      </c>
      <c r="K2096" t="inlineStr">
        <is>
          <t>COMPLETED</t>
        </is>
      </c>
      <c r="L2096" t="inlineStr">
        <is>
          <t>MARK_AS_COMPLETED</t>
        </is>
      </c>
      <c r="M2096" t="inlineStr">
        <is>
          <t>Queue</t>
        </is>
      </c>
      <c r="N2096" t="n">
        <v>1.0</v>
      </c>
      <c r="O2096" s="1" t="n">
        <v>44622.98390046296</v>
      </c>
      <c r="P2096" s="1" t="n">
        <v>44623.29405092593</v>
      </c>
      <c r="Q2096" t="n">
        <v>25823.0</v>
      </c>
      <c r="R2096" t="n">
        <v>974.0</v>
      </c>
      <c r="S2096" t="b">
        <v>0</v>
      </c>
      <c r="T2096" t="inlineStr">
        <is>
          <t>N/A</t>
        </is>
      </c>
      <c r="U2096" t="b">
        <v>0</v>
      </c>
      <c r="V2096" t="inlineStr">
        <is>
          <t>Ujwala Ajabe</t>
        </is>
      </c>
      <c r="W2096" s="1" t="n">
        <v>44623.29405092593</v>
      </c>
      <c r="X2096" t="n">
        <v>462.0</v>
      </c>
      <c r="Y2096" t="n">
        <v>0.0</v>
      </c>
      <c r="Z2096" t="n">
        <v>0.0</v>
      </c>
      <c r="AA2096" t="n">
        <v>0.0</v>
      </c>
      <c r="AB2096" t="n">
        <v>0.0</v>
      </c>
      <c r="AC2096" t="n">
        <v>0.0</v>
      </c>
      <c r="AD2096" t="n">
        <v>0.0</v>
      </c>
      <c r="AE2096" t="n">
        <v>48.0</v>
      </c>
      <c r="AF2096" t="n">
        <v>0.0</v>
      </c>
      <c r="AG2096" t="n">
        <v>3.0</v>
      </c>
      <c r="AH2096" t="inlineStr">
        <is>
          <t>N/A</t>
        </is>
      </c>
      <c r="AI2096" t="inlineStr">
        <is>
          <t>N/A</t>
        </is>
      </c>
      <c r="AJ2096" t="inlineStr">
        <is>
          <t>N/A</t>
        </is>
      </c>
      <c r="AK2096" t="inlineStr">
        <is>
          <t>N/A</t>
        </is>
      </c>
      <c r="AL2096" t="inlineStr">
        <is>
          <t>N/A</t>
        </is>
      </c>
      <c r="AM2096" t="inlineStr">
        <is>
          <t>N/A</t>
        </is>
      </c>
      <c r="AN2096" t="inlineStr">
        <is>
          <t>N/A</t>
        </is>
      </c>
      <c r="AO2096" t="inlineStr">
        <is>
          <t>N/A</t>
        </is>
      </c>
      <c r="AP2096" t="inlineStr">
        <is>
          <t>N/A</t>
        </is>
      </c>
      <c r="AQ2096" t="inlineStr">
        <is>
          <t>N/A</t>
        </is>
      </c>
      <c r="AR2096" t="inlineStr">
        <is>
          <t>N/A</t>
        </is>
      </c>
      <c r="AS2096" t="inlineStr">
        <is>
          <t>N/A</t>
        </is>
      </c>
      <c r="AT2096" t="inlineStr">
        <is>
          <t>N/A</t>
        </is>
      </c>
      <c r="AU2096" t="inlineStr">
        <is>
          <t>N/A</t>
        </is>
      </c>
      <c r="AV2096" t="inlineStr">
        <is>
          <t>N/A</t>
        </is>
      </c>
      <c r="AW2096" t="inlineStr">
        <is>
          <t>N/A</t>
        </is>
      </c>
      <c r="AX2096" t="inlineStr">
        <is>
          <t>N/A</t>
        </is>
      </c>
      <c r="AY2096" t="inlineStr">
        <is>
          <t>N/A</t>
        </is>
      </c>
      <c r="AZ2096" t="inlineStr">
        <is>
          <t>N/A</t>
        </is>
      </c>
      <c r="BA2096" t="inlineStr">
        <is>
          <t>N/A</t>
        </is>
      </c>
      <c r="BB2096" t="inlineStr">
        <is>
          <t>N/A</t>
        </is>
      </c>
      <c r="BC2096" t="inlineStr">
        <is>
          <t>N/A</t>
        </is>
      </c>
      <c r="BD2096" t="inlineStr">
        <is>
          <t>N/A</t>
        </is>
      </c>
      <c r="BE2096" t="inlineStr">
        <is>
          <t>N/A</t>
        </is>
      </c>
    </row>
    <row r="2097">
      <c r="A2097" t="inlineStr">
        <is>
          <t>WI22039132</t>
        </is>
      </c>
      <c r="B2097" t="inlineStr">
        <is>
          <t>DATA_VALIDATION</t>
        </is>
      </c>
      <c r="C2097" t="inlineStr">
        <is>
          <t>201300021831</t>
        </is>
      </c>
      <c r="D2097" t="inlineStr">
        <is>
          <t>Folder</t>
        </is>
      </c>
      <c r="E2097" s="2">
        <f>HYPERLINK("capsilon://?command=openfolder&amp;siteaddress=FAM.docvelocity-na8.net&amp;folderid=FXAF95DB55-BEA6-A1B6-ED0B-3EDC21AD904C","FX2203245")</f>
        <v>0.0</v>
      </c>
      <c r="F2097" t="inlineStr">
        <is>
          <t/>
        </is>
      </c>
      <c r="G2097" t="inlineStr">
        <is>
          <t/>
        </is>
      </c>
      <c r="H2097" t="inlineStr">
        <is>
          <t>Mailitem</t>
        </is>
      </c>
      <c r="I2097" t="inlineStr">
        <is>
          <t>MI220397425</t>
        </is>
      </c>
      <c r="J2097" t="n">
        <v>0.0</v>
      </c>
      <c r="K2097" t="inlineStr">
        <is>
          <t>COMPLETED</t>
        </is>
      </c>
      <c r="L2097" t="inlineStr">
        <is>
          <t>MARK_AS_COMPLETED</t>
        </is>
      </c>
      <c r="M2097" t="inlineStr">
        <is>
          <t>Queue</t>
        </is>
      </c>
      <c r="N2097" t="n">
        <v>2.0</v>
      </c>
      <c r="O2097" s="1" t="n">
        <v>44623.020370370374</v>
      </c>
      <c r="P2097" s="1" t="n">
        <v>44623.33490740741</v>
      </c>
      <c r="Q2097" t="n">
        <v>26480.0</v>
      </c>
      <c r="R2097" t="n">
        <v>696.0</v>
      </c>
      <c r="S2097" t="b">
        <v>0</v>
      </c>
      <c r="T2097" t="inlineStr">
        <is>
          <t>N/A</t>
        </is>
      </c>
      <c r="U2097" t="b">
        <v>0</v>
      </c>
      <c r="V2097" t="inlineStr">
        <is>
          <t>Ketan Pathak</t>
        </is>
      </c>
      <c r="W2097" s="1" t="n">
        <v>44623.12777777778</v>
      </c>
      <c r="X2097" t="n">
        <v>356.0</v>
      </c>
      <c r="Y2097" t="n">
        <v>43.0</v>
      </c>
      <c r="Z2097" t="n">
        <v>0.0</v>
      </c>
      <c r="AA2097" t="n">
        <v>43.0</v>
      </c>
      <c r="AB2097" t="n">
        <v>0.0</v>
      </c>
      <c r="AC2097" t="n">
        <v>10.0</v>
      </c>
      <c r="AD2097" t="n">
        <v>-43.0</v>
      </c>
      <c r="AE2097" t="n">
        <v>0.0</v>
      </c>
      <c r="AF2097" t="n">
        <v>0.0</v>
      </c>
      <c r="AG2097" t="n">
        <v>0.0</v>
      </c>
      <c r="AH2097" t="inlineStr">
        <is>
          <t>Sangeeta Kumari</t>
        </is>
      </c>
      <c r="AI2097" s="1" t="n">
        <v>44623.33490740741</v>
      </c>
      <c r="AJ2097" t="n">
        <v>340.0</v>
      </c>
      <c r="AK2097" t="n">
        <v>2.0</v>
      </c>
      <c r="AL2097" t="n">
        <v>0.0</v>
      </c>
      <c r="AM2097" t="n">
        <v>2.0</v>
      </c>
      <c r="AN2097" t="n">
        <v>0.0</v>
      </c>
      <c r="AO2097" t="n">
        <v>1.0</v>
      </c>
      <c r="AP2097" t="n">
        <v>-45.0</v>
      </c>
      <c r="AQ2097" t="n">
        <v>0.0</v>
      </c>
      <c r="AR2097" t="n">
        <v>0.0</v>
      </c>
      <c r="AS2097" t="n">
        <v>0.0</v>
      </c>
      <c r="AT2097" t="inlineStr">
        <is>
          <t>N/A</t>
        </is>
      </c>
      <c r="AU2097" t="inlineStr">
        <is>
          <t>N/A</t>
        </is>
      </c>
      <c r="AV2097" t="inlineStr">
        <is>
          <t>N/A</t>
        </is>
      </c>
      <c r="AW2097" t="inlineStr">
        <is>
          <t>N/A</t>
        </is>
      </c>
      <c r="AX2097" t="inlineStr">
        <is>
          <t>N/A</t>
        </is>
      </c>
      <c r="AY2097" t="inlineStr">
        <is>
          <t>N/A</t>
        </is>
      </c>
      <c r="AZ2097" t="inlineStr">
        <is>
          <t>N/A</t>
        </is>
      </c>
      <c r="BA2097" t="inlineStr">
        <is>
          <t>N/A</t>
        </is>
      </c>
      <c r="BB2097" t="inlineStr">
        <is>
          <t>N/A</t>
        </is>
      </c>
      <c r="BC2097" t="inlineStr">
        <is>
          <t>N/A</t>
        </is>
      </c>
      <c r="BD2097" t="inlineStr">
        <is>
          <t>N/A</t>
        </is>
      </c>
      <c r="BE2097" t="inlineStr">
        <is>
          <t>N/A</t>
        </is>
      </c>
    </row>
    <row r="2098">
      <c r="A2098" t="inlineStr">
        <is>
          <t>WI22039134</t>
        </is>
      </c>
      <c r="B2098" t="inlineStr">
        <is>
          <t>DATA_VALIDATION</t>
        </is>
      </c>
      <c r="C2098" t="inlineStr">
        <is>
          <t>201300021831</t>
        </is>
      </c>
      <c r="D2098" t="inlineStr">
        <is>
          <t>Folder</t>
        </is>
      </c>
      <c r="E2098" s="2">
        <f>HYPERLINK("capsilon://?command=openfolder&amp;siteaddress=FAM.docvelocity-na8.net&amp;folderid=FXAF95DB55-BEA6-A1B6-ED0B-3EDC21AD904C","FX2203245")</f>
        <v>0.0</v>
      </c>
      <c r="F2098" t="inlineStr">
        <is>
          <t/>
        </is>
      </c>
      <c r="G2098" t="inlineStr">
        <is>
          <t/>
        </is>
      </c>
      <c r="H2098" t="inlineStr">
        <is>
          <t>Mailitem</t>
        </is>
      </c>
      <c r="I2098" t="inlineStr">
        <is>
          <t>MI220397428</t>
        </is>
      </c>
      <c r="J2098" t="n">
        <v>0.0</v>
      </c>
      <c r="K2098" t="inlineStr">
        <is>
          <t>COMPLETED</t>
        </is>
      </c>
      <c r="L2098" t="inlineStr">
        <is>
          <t>MARK_AS_COMPLETED</t>
        </is>
      </c>
      <c r="M2098" t="inlineStr">
        <is>
          <t>Queue</t>
        </is>
      </c>
      <c r="N2098" t="n">
        <v>2.0</v>
      </c>
      <c r="O2098" s="1" t="n">
        <v>44623.02086805556</v>
      </c>
      <c r="P2098" s="1" t="n">
        <v>44623.336805555555</v>
      </c>
      <c r="Q2098" t="n">
        <v>26880.0</v>
      </c>
      <c r="R2098" t="n">
        <v>417.0</v>
      </c>
      <c r="S2098" t="b">
        <v>0</v>
      </c>
      <c r="T2098" t="inlineStr">
        <is>
          <t>N/A</t>
        </is>
      </c>
      <c r="U2098" t="b">
        <v>0</v>
      </c>
      <c r="V2098" t="inlineStr">
        <is>
          <t>Ketan Pathak</t>
        </is>
      </c>
      <c r="W2098" s="1" t="n">
        <v>44623.13270833333</v>
      </c>
      <c r="X2098" t="n">
        <v>254.0</v>
      </c>
      <c r="Y2098" t="n">
        <v>46.0</v>
      </c>
      <c r="Z2098" t="n">
        <v>0.0</v>
      </c>
      <c r="AA2098" t="n">
        <v>46.0</v>
      </c>
      <c r="AB2098" t="n">
        <v>0.0</v>
      </c>
      <c r="AC2098" t="n">
        <v>15.0</v>
      </c>
      <c r="AD2098" t="n">
        <v>-46.0</v>
      </c>
      <c r="AE2098" t="n">
        <v>0.0</v>
      </c>
      <c r="AF2098" t="n">
        <v>0.0</v>
      </c>
      <c r="AG2098" t="n">
        <v>0.0</v>
      </c>
      <c r="AH2098" t="inlineStr">
        <is>
          <t>Sangeeta Kumari</t>
        </is>
      </c>
      <c r="AI2098" s="1" t="n">
        <v>44623.336805555555</v>
      </c>
      <c r="AJ2098" t="n">
        <v>163.0</v>
      </c>
      <c r="AK2098" t="n">
        <v>2.0</v>
      </c>
      <c r="AL2098" t="n">
        <v>0.0</v>
      </c>
      <c r="AM2098" t="n">
        <v>2.0</v>
      </c>
      <c r="AN2098" t="n">
        <v>0.0</v>
      </c>
      <c r="AO2098" t="n">
        <v>1.0</v>
      </c>
      <c r="AP2098" t="n">
        <v>-48.0</v>
      </c>
      <c r="AQ2098" t="n">
        <v>0.0</v>
      </c>
      <c r="AR2098" t="n">
        <v>0.0</v>
      </c>
      <c r="AS2098" t="n">
        <v>0.0</v>
      </c>
      <c r="AT2098" t="inlineStr">
        <is>
          <t>N/A</t>
        </is>
      </c>
      <c r="AU2098" t="inlineStr">
        <is>
          <t>N/A</t>
        </is>
      </c>
      <c r="AV2098" t="inlineStr">
        <is>
          <t>N/A</t>
        </is>
      </c>
      <c r="AW2098" t="inlineStr">
        <is>
          <t>N/A</t>
        </is>
      </c>
      <c r="AX2098" t="inlineStr">
        <is>
          <t>N/A</t>
        </is>
      </c>
      <c r="AY2098" t="inlineStr">
        <is>
          <t>N/A</t>
        </is>
      </c>
      <c r="AZ2098" t="inlineStr">
        <is>
          <t>N/A</t>
        </is>
      </c>
      <c r="BA2098" t="inlineStr">
        <is>
          <t>N/A</t>
        </is>
      </c>
      <c r="BB2098" t="inlineStr">
        <is>
          <t>N/A</t>
        </is>
      </c>
      <c r="BC2098" t="inlineStr">
        <is>
          <t>N/A</t>
        </is>
      </c>
      <c r="BD2098" t="inlineStr">
        <is>
          <t>N/A</t>
        </is>
      </c>
      <c r="BE2098" t="inlineStr">
        <is>
          <t>N/A</t>
        </is>
      </c>
    </row>
    <row r="2099">
      <c r="A2099" t="inlineStr">
        <is>
          <t>WI22039135</t>
        </is>
      </c>
      <c r="B2099" t="inlineStr">
        <is>
          <t>DATA_VALIDATION</t>
        </is>
      </c>
      <c r="C2099" t="inlineStr">
        <is>
          <t>201300021831</t>
        </is>
      </c>
      <c r="D2099" t="inlineStr">
        <is>
          <t>Folder</t>
        </is>
      </c>
      <c r="E2099" s="2">
        <f>HYPERLINK("capsilon://?command=openfolder&amp;siteaddress=FAM.docvelocity-na8.net&amp;folderid=FXAF95DB55-BEA6-A1B6-ED0B-3EDC21AD904C","FX2203245")</f>
        <v>0.0</v>
      </c>
      <c r="F2099" t="inlineStr">
        <is>
          <t/>
        </is>
      </c>
      <c r="G2099" t="inlineStr">
        <is>
          <t/>
        </is>
      </c>
      <c r="H2099" t="inlineStr">
        <is>
          <t>Mailitem</t>
        </is>
      </c>
      <c r="I2099" t="inlineStr">
        <is>
          <t>MI220397429</t>
        </is>
      </c>
      <c r="J2099" t="n">
        <v>0.0</v>
      </c>
      <c r="K2099" t="inlineStr">
        <is>
          <t>COMPLETED</t>
        </is>
      </c>
      <c r="L2099" t="inlineStr">
        <is>
          <t>MARK_AS_COMPLETED</t>
        </is>
      </c>
      <c r="M2099" t="inlineStr">
        <is>
          <t>Queue</t>
        </is>
      </c>
      <c r="N2099" t="n">
        <v>2.0</v>
      </c>
      <c r="O2099" s="1" t="n">
        <v>44623.021099537036</v>
      </c>
      <c r="P2099" s="1" t="n">
        <v>44623.33886574074</v>
      </c>
      <c r="Q2099" t="n">
        <v>27035.0</v>
      </c>
      <c r="R2099" t="n">
        <v>420.0</v>
      </c>
      <c r="S2099" t="b">
        <v>0</v>
      </c>
      <c r="T2099" t="inlineStr">
        <is>
          <t>N/A</t>
        </is>
      </c>
      <c r="U2099" t="b">
        <v>0</v>
      </c>
      <c r="V2099" t="inlineStr">
        <is>
          <t>Ketan Pathak</t>
        </is>
      </c>
      <c r="W2099" s="1" t="n">
        <v>44623.13553240741</v>
      </c>
      <c r="X2099" t="n">
        <v>243.0</v>
      </c>
      <c r="Y2099" t="n">
        <v>46.0</v>
      </c>
      <c r="Z2099" t="n">
        <v>0.0</v>
      </c>
      <c r="AA2099" t="n">
        <v>46.0</v>
      </c>
      <c r="AB2099" t="n">
        <v>0.0</v>
      </c>
      <c r="AC2099" t="n">
        <v>16.0</v>
      </c>
      <c r="AD2099" t="n">
        <v>-46.0</v>
      </c>
      <c r="AE2099" t="n">
        <v>0.0</v>
      </c>
      <c r="AF2099" t="n">
        <v>0.0</v>
      </c>
      <c r="AG2099" t="n">
        <v>0.0</v>
      </c>
      <c r="AH2099" t="inlineStr">
        <is>
          <t>Sangeeta Kumari</t>
        </is>
      </c>
      <c r="AI2099" s="1" t="n">
        <v>44623.33886574074</v>
      </c>
      <c r="AJ2099" t="n">
        <v>177.0</v>
      </c>
      <c r="AK2099" t="n">
        <v>2.0</v>
      </c>
      <c r="AL2099" t="n">
        <v>0.0</v>
      </c>
      <c r="AM2099" t="n">
        <v>2.0</v>
      </c>
      <c r="AN2099" t="n">
        <v>0.0</v>
      </c>
      <c r="AO2099" t="n">
        <v>1.0</v>
      </c>
      <c r="AP2099" t="n">
        <v>-48.0</v>
      </c>
      <c r="AQ2099" t="n">
        <v>0.0</v>
      </c>
      <c r="AR2099" t="n">
        <v>0.0</v>
      </c>
      <c r="AS2099" t="n">
        <v>0.0</v>
      </c>
      <c r="AT2099" t="inlineStr">
        <is>
          <t>N/A</t>
        </is>
      </c>
      <c r="AU2099" t="inlineStr">
        <is>
          <t>N/A</t>
        </is>
      </c>
      <c r="AV2099" t="inlineStr">
        <is>
          <t>N/A</t>
        </is>
      </c>
      <c r="AW2099" t="inlineStr">
        <is>
          <t>N/A</t>
        </is>
      </c>
      <c r="AX2099" t="inlineStr">
        <is>
          <t>N/A</t>
        </is>
      </c>
      <c r="AY2099" t="inlineStr">
        <is>
          <t>N/A</t>
        </is>
      </c>
      <c r="AZ2099" t="inlineStr">
        <is>
          <t>N/A</t>
        </is>
      </c>
      <c r="BA2099" t="inlineStr">
        <is>
          <t>N/A</t>
        </is>
      </c>
      <c r="BB2099" t="inlineStr">
        <is>
          <t>N/A</t>
        </is>
      </c>
      <c r="BC2099" t="inlineStr">
        <is>
          <t>N/A</t>
        </is>
      </c>
      <c r="BD2099" t="inlineStr">
        <is>
          <t>N/A</t>
        </is>
      </c>
      <c r="BE2099" t="inlineStr">
        <is>
          <t>N/A</t>
        </is>
      </c>
    </row>
    <row r="2100">
      <c r="A2100" t="inlineStr">
        <is>
          <t>WI22039137</t>
        </is>
      </c>
      <c r="B2100" t="inlineStr">
        <is>
          <t>DATA_VALIDATION</t>
        </is>
      </c>
      <c r="C2100" t="inlineStr">
        <is>
          <t>201300021831</t>
        </is>
      </c>
      <c r="D2100" t="inlineStr">
        <is>
          <t>Folder</t>
        </is>
      </c>
      <c r="E2100" s="2">
        <f>HYPERLINK("capsilon://?command=openfolder&amp;siteaddress=FAM.docvelocity-na8.net&amp;folderid=FXAF95DB55-BEA6-A1B6-ED0B-3EDC21AD904C","FX2203245")</f>
        <v>0.0</v>
      </c>
      <c r="F2100" t="inlineStr">
        <is>
          <t/>
        </is>
      </c>
      <c r="G2100" t="inlineStr">
        <is>
          <t/>
        </is>
      </c>
      <c r="H2100" t="inlineStr">
        <is>
          <t>Mailitem</t>
        </is>
      </c>
      <c r="I2100" t="inlineStr">
        <is>
          <t>MI220397430</t>
        </is>
      </c>
      <c r="J2100" t="n">
        <v>0.0</v>
      </c>
      <c r="K2100" t="inlineStr">
        <is>
          <t>COMPLETED</t>
        </is>
      </c>
      <c r="L2100" t="inlineStr">
        <is>
          <t>MARK_AS_COMPLETED</t>
        </is>
      </c>
      <c r="M2100" t="inlineStr">
        <is>
          <t>Queue</t>
        </is>
      </c>
      <c r="N2100" t="n">
        <v>2.0</v>
      </c>
      <c r="O2100" s="1" t="n">
        <v>44623.02165509259</v>
      </c>
      <c r="P2100" s="1" t="n">
        <v>44623.339780092596</v>
      </c>
      <c r="Q2100" t="n">
        <v>26731.0</v>
      </c>
      <c r="R2100" t="n">
        <v>755.0</v>
      </c>
      <c r="S2100" t="b">
        <v>0</v>
      </c>
      <c r="T2100" t="inlineStr">
        <is>
          <t>N/A</t>
        </is>
      </c>
      <c r="U2100" t="b">
        <v>0</v>
      </c>
      <c r="V2100" t="inlineStr">
        <is>
          <t>Supriya Khape</t>
        </is>
      </c>
      <c r="W2100" s="1" t="n">
        <v>44623.158125</v>
      </c>
      <c r="X2100" t="n">
        <v>548.0</v>
      </c>
      <c r="Y2100" t="n">
        <v>38.0</v>
      </c>
      <c r="Z2100" t="n">
        <v>0.0</v>
      </c>
      <c r="AA2100" t="n">
        <v>38.0</v>
      </c>
      <c r="AB2100" t="n">
        <v>0.0</v>
      </c>
      <c r="AC2100" t="n">
        <v>2.0</v>
      </c>
      <c r="AD2100" t="n">
        <v>-38.0</v>
      </c>
      <c r="AE2100" t="n">
        <v>0.0</v>
      </c>
      <c r="AF2100" t="n">
        <v>0.0</v>
      </c>
      <c r="AG2100" t="n">
        <v>0.0</v>
      </c>
      <c r="AH2100" t="inlineStr">
        <is>
          <t>Aparna Chavan</t>
        </is>
      </c>
      <c r="AI2100" s="1" t="n">
        <v>44623.339780092596</v>
      </c>
      <c r="AJ2100" t="n">
        <v>181.0</v>
      </c>
      <c r="AK2100" t="n">
        <v>0.0</v>
      </c>
      <c r="AL2100" t="n">
        <v>0.0</v>
      </c>
      <c r="AM2100" t="n">
        <v>0.0</v>
      </c>
      <c r="AN2100" t="n">
        <v>0.0</v>
      </c>
      <c r="AO2100" t="n">
        <v>0.0</v>
      </c>
      <c r="AP2100" t="n">
        <v>-38.0</v>
      </c>
      <c r="AQ2100" t="n">
        <v>0.0</v>
      </c>
      <c r="AR2100" t="n">
        <v>0.0</v>
      </c>
      <c r="AS2100" t="n">
        <v>0.0</v>
      </c>
      <c r="AT2100" t="inlineStr">
        <is>
          <t>N/A</t>
        </is>
      </c>
      <c r="AU2100" t="inlineStr">
        <is>
          <t>N/A</t>
        </is>
      </c>
      <c r="AV2100" t="inlineStr">
        <is>
          <t>N/A</t>
        </is>
      </c>
      <c r="AW2100" t="inlineStr">
        <is>
          <t>N/A</t>
        </is>
      </c>
      <c r="AX2100" t="inlineStr">
        <is>
          <t>N/A</t>
        </is>
      </c>
      <c r="AY2100" t="inlineStr">
        <is>
          <t>N/A</t>
        </is>
      </c>
      <c r="AZ2100" t="inlineStr">
        <is>
          <t>N/A</t>
        </is>
      </c>
      <c r="BA2100" t="inlineStr">
        <is>
          <t>N/A</t>
        </is>
      </c>
      <c r="BB2100" t="inlineStr">
        <is>
          <t>N/A</t>
        </is>
      </c>
      <c r="BC2100" t="inlineStr">
        <is>
          <t>N/A</t>
        </is>
      </c>
      <c r="BD2100" t="inlineStr">
        <is>
          <t>N/A</t>
        </is>
      </c>
      <c r="BE2100" t="inlineStr">
        <is>
          <t>N/A</t>
        </is>
      </c>
    </row>
    <row r="2101">
      <c r="A2101" t="inlineStr">
        <is>
          <t>WI22039138</t>
        </is>
      </c>
      <c r="B2101" t="inlineStr">
        <is>
          <t>DATA_VALIDATION</t>
        </is>
      </c>
      <c r="C2101" t="inlineStr">
        <is>
          <t>201300021831</t>
        </is>
      </c>
      <c r="D2101" t="inlineStr">
        <is>
          <t>Folder</t>
        </is>
      </c>
      <c r="E2101" s="2">
        <f>HYPERLINK("capsilon://?command=openfolder&amp;siteaddress=FAM.docvelocity-na8.net&amp;folderid=FXAF95DB55-BEA6-A1B6-ED0B-3EDC21AD904C","FX2203245")</f>
        <v>0.0</v>
      </c>
      <c r="F2101" t="inlineStr">
        <is>
          <t/>
        </is>
      </c>
      <c r="G2101" t="inlineStr">
        <is>
          <t/>
        </is>
      </c>
      <c r="H2101" t="inlineStr">
        <is>
          <t>Mailitem</t>
        </is>
      </c>
      <c r="I2101" t="inlineStr">
        <is>
          <t>MI220397432</t>
        </is>
      </c>
      <c r="J2101" t="n">
        <v>0.0</v>
      </c>
      <c r="K2101" t="inlineStr">
        <is>
          <t>COMPLETED</t>
        </is>
      </c>
      <c r="L2101" t="inlineStr">
        <is>
          <t>MARK_AS_COMPLETED</t>
        </is>
      </c>
      <c r="M2101" t="inlineStr">
        <is>
          <t>Queue</t>
        </is>
      </c>
      <c r="N2101" t="n">
        <v>2.0</v>
      </c>
      <c r="O2101" s="1" t="n">
        <v>44623.02177083334</v>
      </c>
      <c r="P2101" s="1" t="n">
        <v>44623.34056712963</v>
      </c>
      <c r="Q2101" t="n">
        <v>26651.0</v>
      </c>
      <c r="R2101" t="n">
        <v>893.0</v>
      </c>
      <c r="S2101" t="b">
        <v>0</v>
      </c>
      <c r="T2101" t="inlineStr">
        <is>
          <t>N/A</t>
        </is>
      </c>
      <c r="U2101" t="b">
        <v>0</v>
      </c>
      <c r="V2101" t="inlineStr">
        <is>
          <t>Devendra Naidu</t>
        </is>
      </c>
      <c r="W2101" s="1" t="n">
        <v>44623.16103009259</v>
      </c>
      <c r="X2101" t="n">
        <v>747.0</v>
      </c>
      <c r="Y2101" t="n">
        <v>43.0</v>
      </c>
      <c r="Z2101" t="n">
        <v>0.0</v>
      </c>
      <c r="AA2101" t="n">
        <v>43.0</v>
      </c>
      <c r="AB2101" t="n">
        <v>0.0</v>
      </c>
      <c r="AC2101" t="n">
        <v>11.0</v>
      </c>
      <c r="AD2101" t="n">
        <v>-43.0</v>
      </c>
      <c r="AE2101" t="n">
        <v>0.0</v>
      </c>
      <c r="AF2101" t="n">
        <v>0.0</v>
      </c>
      <c r="AG2101" t="n">
        <v>0.0</v>
      </c>
      <c r="AH2101" t="inlineStr">
        <is>
          <t>Sangeeta Kumari</t>
        </is>
      </c>
      <c r="AI2101" s="1" t="n">
        <v>44623.34056712963</v>
      </c>
      <c r="AJ2101" t="n">
        <v>146.0</v>
      </c>
      <c r="AK2101" t="n">
        <v>1.0</v>
      </c>
      <c r="AL2101" t="n">
        <v>0.0</v>
      </c>
      <c r="AM2101" t="n">
        <v>1.0</v>
      </c>
      <c r="AN2101" t="n">
        <v>0.0</v>
      </c>
      <c r="AO2101" t="n">
        <v>0.0</v>
      </c>
      <c r="AP2101" t="n">
        <v>-44.0</v>
      </c>
      <c r="AQ2101" t="n">
        <v>0.0</v>
      </c>
      <c r="AR2101" t="n">
        <v>0.0</v>
      </c>
      <c r="AS2101" t="n">
        <v>0.0</v>
      </c>
      <c r="AT2101" t="inlineStr">
        <is>
          <t>N/A</t>
        </is>
      </c>
      <c r="AU2101" t="inlineStr">
        <is>
          <t>N/A</t>
        </is>
      </c>
      <c r="AV2101" t="inlineStr">
        <is>
          <t>N/A</t>
        </is>
      </c>
      <c r="AW2101" t="inlineStr">
        <is>
          <t>N/A</t>
        </is>
      </c>
      <c r="AX2101" t="inlineStr">
        <is>
          <t>N/A</t>
        </is>
      </c>
      <c r="AY2101" t="inlineStr">
        <is>
          <t>N/A</t>
        </is>
      </c>
      <c r="AZ2101" t="inlineStr">
        <is>
          <t>N/A</t>
        </is>
      </c>
      <c r="BA2101" t="inlineStr">
        <is>
          <t>N/A</t>
        </is>
      </c>
      <c r="BB2101" t="inlineStr">
        <is>
          <t>N/A</t>
        </is>
      </c>
      <c r="BC2101" t="inlineStr">
        <is>
          <t>N/A</t>
        </is>
      </c>
      <c r="BD2101" t="inlineStr">
        <is>
          <t>N/A</t>
        </is>
      </c>
      <c r="BE2101" t="inlineStr">
        <is>
          <t>N/A</t>
        </is>
      </c>
    </row>
    <row r="2102">
      <c r="A2102" t="inlineStr">
        <is>
          <t>WI22039139</t>
        </is>
      </c>
      <c r="B2102" t="inlineStr">
        <is>
          <t>DATA_VALIDATION</t>
        </is>
      </c>
      <c r="C2102" t="inlineStr">
        <is>
          <t>201300021831</t>
        </is>
      </c>
      <c r="D2102" t="inlineStr">
        <is>
          <t>Folder</t>
        </is>
      </c>
      <c r="E2102" s="2">
        <f>HYPERLINK("capsilon://?command=openfolder&amp;siteaddress=FAM.docvelocity-na8.net&amp;folderid=FXAF95DB55-BEA6-A1B6-ED0B-3EDC21AD904C","FX2203245")</f>
        <v>0.0</v>
      </c>
      <c r="F2102" t="inlineStr">
        <is>
          <t/>
        </is>
      </c>
      <c r="G2102" t="inlineStr">
        <is>
          <t/>
        </is>
      </c>
      <c r="H2102" t="inlineStr">
        <is>
          <t>Mailitem</t>
        </is>
      </c>
      <c r="I2102" t="inlineStr">
        <is>
          <t>MI220397435</t>
        </is>
      </c>
      <c r="J2102" t="n">
        <v>0.0</v>
      </c>
      <c r="K2102" t="inlineStr">
        <is>
          <t>COMPLETED</t>
        </is>
      </c>
      <c r="L2102" t="inlineStr">
        <is>
          <t>MARK_AS_COMPLETED</t>
        </is>
      </c>
      <c r="M2102" t="inlineStr">
        <is>
          <t>Queue</t>
        </is>
      </c>
      <c r="N2102" t="n">
        <v>2.0</v>
      </c>
      <c r="O2102" s="1" t="n">
        <v>44623.022002314814</v>
      </c>
      <c r="P2102" s="1" t="n">
        <v>44623.34269675926</v>
      </c>
      <c r="Q2102" t="n">
        <v>26981.0</v>
      </c>
      <c r="R2102" t="n">
        <v>727.0</v>
      </c>
      <c r="S2102" t="b">
        <v>0</v>
      </c>
      <c r="T2102" t="inlineStr">
        <is>
          <t>N/A</t>
        </is>
      </c>
      <c r="U2102" t="b">
        <v>0</v>
      </c>
      <c r="V2102" t="inlineStr">
        <is>
          <t>Sanjay Kharade</t>
        </is>
      </c>
      <c r="W2102" s="1" t="n">
        <v>44623.15944444444</v>
      </c>
      <c r="X2102" t="n">
        <v>476.0</v>
      </c>
      <c r="Y2102" t="n">
        <v>21.0</v>
      </c>
      <c r="Z2102" t="n">
        <v>0.0</v>
      </c>
      <c r="AA2102" t="n">
        <v>21.0</v>
      </c>
      <c r="AB2102" t="n">
        <v>0.0</v>
      </c>
      <c r="AC2102" t="n">
        <v>3.0</v>
      </c>
      <c r="AD2102" t="n">
        <v>-21.0</v>
      </c>
      <c r="AE2102" t="n">
        <v>0.0</v>
      </c>
      <c r="AF2102" t="n">
        <v>0.0</v>
      </c>
      <c r="AG2102" t="n">
        <v>0.0</v>
      </c>
      <c r="AH2102" t="inlineStr">
        <is>
          <t>Aparna Chavan</t>
        </is>
      </c>
      <c r="AI2102" s="1" t="n">
        <v>44623.34269675926</v>
      </c>
      <c r="AJ2102" t="n">
        <v>251.0</v>
      </c>
      <c r="AK2102" t="n">
        <v>2.0</v>
      </c>
      <c r="AL2102" t="n">
        <v>0.0</v>
      </c>
      <c r="AM2102" t="n">
        <v>2.0</v>
      </c>
      <c r="AN2102" t="n">
        <v>0.0</v>
      </c>
      <c r="AO2102" t="n">
        <v>2.0</v>
      </c>
      <c r="AP2102" t="n">
        <v>-23.0</v>
      </c>
      <c r="AQ2102" t="n">
        <v>0.0</v>
      </c>
      <c r="AR2102" t="n">
        <v>0.0</v>
      </c>
      <c r="AS2102" t="n">
        <v>0.0</v>
      </c>
      <c r="AT2102" t="inlineStr">
        <is>
          <t>N/A</t>
        </is>
      </c>
      <c r="AU2102" t="inlineStr">
        <is>
          <t>N/A</t>
        </is>
      </c>
      <c r="AV2102" t="inlineStr">
        <is>
          <t>N/A</t>
        </is>
      </c>
      <c r="AW2102" t="inlineStr">
        <is>
          <t>N/A</t>
        </is>
      </c>
      <c r="AX2102" t="inlineStr">
        <is>
          <t>N/A</t>
        </is>
      </c>
      <c r="AY2102" t="inlineStr">
        <is>
          <t>N/A</t>
        </is>
      </c>
      <c r="AZ2102" t="inlineStr">
        <is>
          <t>N/A</t>
        </is>
      </c>
      <c r="BA2102" t="inlineStr">
        <is>
          <t>N/A</t>
        </is>
      </c>
      <c r="BB2102" t="inlineStr">
        <is>
          <t>N/A</t>
        </is>
      </c>
      <c r="BC2102" t="inlineStr">
        <is>
          <t>N/A</t>
        </is>
      </c>
      <c r="BD2102" t="inlineStr">
        <is>
          <t>N/A</t>
        </is>
      </c>
      <c r="BE2102" t="inlineStr">
        <is>
          <t>N/A</t>
        </is>
      </c>
    </row>
    <row r="2103">
      <c r="A2103" t="inlineStr">
        <is>
          <t>WI22039140</t>
        </is>
      </c>
      <c r="B2103" t="inlineStr">
        <is>
          <t>DATA_VALIDATION</t>
        </is>
      </c>
      <c r="C2103" t="inlineStr">
        <is>
          <t>201300021831</t>
        </is>
      </c>
      <c r="D2103" t="inlineStr">
        <is>
          <t>Folder</t>
        </is>
      </c>
      <c r="E2103" s="2">
        <f>HYPERLINK("capsilon://?command=openfolder&amp;siteaddress=FAM.docvelocity-na8.net&amp;folderid=FXAF95DB55-BEA6-A1B6-ED0B-3EDC21AD904C","FX2203245")</f>
        <v>0.0</v>
      </c>
      <c r="F2103" t="inlineStr">
        <is>
          <t/>
        </is>
      </c>
      <c r="G2103" t="inlineStr">
        <is>
          <t/>
        </is>
      </c>
      <c r="H2103" t="inlineStr">
        <is>
          <t>Mailitem</t>
        </is>
      </c>
      <c r="I2103" t="inlineStr">
        <is>
          <t>MI220397436</t>
        </is>
      </c>
      <c r="J2103" t="n">
        <v>0.0</v>
      </c>
      <c r="K2103" t="inlineStr">
        <is>
          <t>COMPLETED</t>
        </is>
      </c>
      <c r="L2103" t="inlineStr">
        <is>
          <t>MARK_AS_COMPLETED</t>
        </is>
      </c>
      <c r="M2103" t="inlineStr">
        <is>
          <t>Queue</t>
        </is>
      </c>
      <c r="N2103" t="n">
        <v>2.0</v>
      </c>
      <c r="O2103" s="1" t="n">
        <v>44623.02208333334</v>
      </c>
      <c r="P2103" s="1" t="n">
        <v>44623.34376157408</v>
      </c>
      <c r="Q2103" t="n">
        <v>27122.0</v>
      </c>
      <c r="R2103" t="n">
        <v>671.0</v>
      </c>
      <c r="S2103" t="b">
        <v>0</v>
      </c>
      <c r="T2103" t="inlineStr">
        <is>
          <t>N/A</t>
        </is>
      </c>
      <c r="U2103" t="b">
        <v>0</v>
      </c>
      <c r="V2103" t="inlineStr">
        <is>
          <t>Supriya Khape</t>
        </is>
      </c>
      <c r="W2103" s="1" t="n">
        <v>44623.16270833334</v>
      </c>
      <c r="X2103" t="n">
        <v>395.0</v>
      </c>
      <c r="Y2103" t="n">
        <v>21.0</v>
      </c>
      <c r="Z2103" t="n">
        <v>0.0</v>
      </c>
      <c r="AA2103" t="n">
        <v>21.0</v>
      </c>
      <c r="AB2103" t="n">
        <v>0.0</v>
      </c>
      <c r="AC2103" t="n">
        <v>3.0</v>
      </c>
      <c r="AD2103" t="n">
        <v>-21.0</v>
      </c>
      <c r="AE2103" t="n">
        <v>0.0</v>
      </c>
      <c r="AF2103" t="n">
        <v>0.0</v>
      </c>
      <c r="AG2103" t="n">
        <v>0.0</v>
      </c>
      <c r="AH2103" t="inlineStr">
        <is>
          <t>Sangeeta Kumari</t>
        </is>
      </c>
      <c r="AI2103" s="1" t="n">
        <v>44623.34376157408</v>
      </c>
      <c r="AJ2103" t="n">
        <v>276.0</v>
      </c>
      <c r="AK2103" t="n">
        <v>1.0</v>
      </c>
      <c r="AL2103" t="n">
        <v>0.0</v>
      </c>
      <c r="AM2103" t="n">
        <v>1.0</v>
      </c>
      <c r="AN2103" t="n">
        <v>0.0</v>
      </c>
      <c r="AO2103" t="n">
        <v>0.0</v>
      </c>
      <c r="AP2103" t="n">
        <v>-22.0</v>
      </c>
      <c r="AQ2103" t="n">
        <v>0.0</v>
      </c>
      <c r="AR2103" t="n">
        <v>0.0</v>
      </c>
      <c r="AS2103" t="n">
        <v>0.0</v>
      </c>
      <c r="AT2103" t="inlineStr">
        <is>
          <t>N/A</t>
        </is>
      </c>
      <c r="AU2103" t="inlineStr">
        <is>
          <t>N/A</t>
        </is>
      </c>
      <c r="AV2103" t="inlineStr">
        <is>
          <t>N/A</t>
        </is>
      </c>
      <c r="AW2103" t="inlineStr">
        <is>
          <t>N/A</t>
        </is>
      </c>
      <c r="AX2103" t="inlineStr">
        <is>
          <t>N/A</t>
        </is>
      </c>
      <c r="AY2103" t="inlineStr">
        <is>
          <t>N/A</t>
        </is>
      </c>
      <c r="AZ2103" t="inlineStr">
        <is>
          <t>N/A</t>
        </is>
      </c>
      <c r="BA2103" t="inlineStr">
        <is>
          <t>N/A</t>
        </is>
      </c>
      <c r="BB2103" t="inlineStr">
        <is>
          <t>N/A</t>
        </is>
      </c>
      <c r="BC2103" t="inlineStr">
        <is>
          <t>N/A</t>
        </is>
      </c>
      <c r="BD2103" t="inlineStr">
        <is>
          <t>N/A</t>
        </is>
      </c>
      <c r="BE2103" t="inlineStr">
        <is>
          <t>N/A</t>
        </is>
      </c>
    </row>
    <row r="2104">
      <c r="A2104" t="inlineStr">
        <is>
          <t>WI22039141</t>
        </is>
      </c>
      <c r="B2104" t="inlineStr">
        <is>
          <t>DATA_VALIDATION</t>
        </is>
      </c>
      <c r="C2104" t="inlineStr">
        <is>
          <t>201300021831</t>
        </is>
      </c>
      <c r="D2104" t="inlineStr">
        <is>
          <t>Folder</t>
        </is>
      </c>
      <c r="E2104" s="2">
        <f>HYPERLINK("capsilon://?command=openfolder&amp;siteaddress=FAM.docvelocity-na8.net&amp;folderid=FXAF95DB55-BEA6-A1B6-ED0B-3EDC21AD904C","FX2203245")</f>
        <v>0.0</v>
      </c>
      <c r="F2104" t="inlineStr">
        <is>
          <t/>
        </is>
      </c>
      <c r="G2104" t="inlineStr">
        <is>
          <t/>
        </is>
      </c>
      <c r="H2104" t="inlineStr">
        <is>
          <t>Mailitem</t>
        </is>
      </c>
      <c r="I2104" t="inlineStr">
        <is>
          <t>MI220397439</t>
        </is>
      </c>
      <c r="J2104" t="n">
        <v>0.0</v>
      </c>
      <c r="K2104" t="inlineStr">
        <is>
          <t>COMPLETED</t>
        </is>
      </c>
      <c r="L2104" t="inlineStr">
        <is>
          <t>MARK_AS_COMPLETED</t>
        </is>
      </c>
      <c r="M2104" t="inlineStr">
        <is>
          <t>Queue</t>
        </is>
      </c>
      <c r="N2104" t="n">
        <v>2.0</v>
      </c>
      <c r="O2104" s="1" t="n">
        <v>44623.022361111114</v>
      </c>
      <c r="P2104" s="1" t="n">
        <v>44623.34478009259</v>
      </c>
      <c r="Q2104" t="n">
        <v>27376.0</v>
      </c>
      <c r="R2104" t="n">
        <v>481.0</v>
      </c>
      <c r="S2104" t="b">
        <v>0</v>
      </c>
      <c r="T2104" t="inlineStr">
        <is>
          <t>N/A</t>
        </is>
      </c>
      <c r="U2104" t="b">
        <v>0</v>
      </c>
      <c r="V2104" t="inlineStr">
        <is>
          <t>Sanjay Kharade</t>
        </is>
      </c>
      <c r="W2104" s="1" t="n">
        <v>44623.16295138889</v>
      </c>
      <c r="X2104" t="n">
        <v>302.0</v>
      </c>
      <c r="Y2104" t="n">
        <v>21.0</v>
      </c>
      <c r="Z2104" t="n">
        <v>0.0</v>
      </c>
      <c r="AA2104" t="n">
        <v>21.0</v>
      </c>
      <c r="AB2104" t="n">
        <v>0.0</v>
      </c>
      <c r="AC2104" t="n">
        <v>5.0</v>
      </c>
      <c r="AD2104" t="n">
        <v>-21.0</v>
      </c>
      <c r="AE2104" t="n">
        <v>0.0</v>
      </c>
      <c r="AF2104" t="n">
        <v>0.0</v>
      </c>
      <c r="AG2104" t="n">
        <v>0.0</v>
      </c>
      <c r="AH2104" t="inlineStr">
        <is>
          <t>Aparna Chavan</t>
        </is>
      </c>
      <c r="AI2104" s="1" t="n">
        <v>44623.34478009259</v>
      </c>
      <c r="AJ2104" t="n">
        <v>179.0</v>
      </c>
      <c r="AK2104" t="n">
        <v>0.0</v>
      </c>
      <c r="AL2104" t="n">
        <v>0.0</v>
      </c>
      <c r="AM2104" t="n">
        <v>0.0</v>
      </c>
      <c r="AN2104" t="n">
        <v>0.0</v>
      </c>
      <c r="AO2104" t="n">
        <v>0.0</v>
      </c>
      <c r="AP2104" t="n">
        <v>-21.0</v>
      </c>
      <c r="AQ2104" t="n">
        <v>0.0</v>
      </c>
      <c r="AR2104" t="n">
        <v>0.0</v>
      </c>
      <c r="AS2104" t="n">
        <v>0.0</v>
      </c>
      <c r="AT2104" t="inlineStr">
        <is>
          <t>N/A</t>
        </is>
      </c>
      <c r="AU2104" t="inlineStr">
        <is>
          <t>N/A</t>
        </is>
      </c>
      <c r="AV2104" t="inlineStr">
        <is>
          <t>N/A</t>
        </is>
      </c>
      <c r="AW2104" t="inlineStr">
        <is>
          <t>N/A</t>
        </is>
      </c>
      <c r="AX2104" t="inlineStr">
        <is>
          <t>N/A</t>
        </is>
      </c>
      <c r="AY2104" t="inlineStr">
        <is>
          <t>N/A</t>
        </is>
      </c>
      <c r="AZ2104" t="inlineStr">
        <is>
          <t>N/A</t>
        </is>
      </c>
      <c r="BA2104" t="inlineStr">
        <is>
          <t>N/A</t>
        </is>
      </c>
      <c r="BB2104" t="inlineStr">
        <is>
          <t>N/A</t>
        </is>
      </c>
      <c r="BC2104" t="inlineStr">
        <is>
          <t>N/A</t>
        </is>
      </c>
      <c r="BD2104" t="inlineStr">
        <is>
          <t>N/A</t>
        </is>
      </c>
      <c r="BE2104" t="inlineStr">
        <is>
          <t>N/A</t>
        </is>
      </c>
    </row>
    <row r="2105">
      <c r="A2105" t="inlineStr">
        <is>
          <t>WI22039145</t>
        </is>
      </c>
      <c r="B2105" t="inlineStr">
        <is>
          <t>DATA_VALIDATION</t>
        </is>
      </c>
      <c r="C2105" t="inlineStr">
        <is>
          <t>201300021831</t>
        </is>
      </c>
      <c r="D2105" t="inlineStr">
        <is>
          <t>Folder</t>
        </is>
      </c>
      <c r="E2105" s="2">
        <f>HYPERLINK("capsilon://?command=openfolder&amp;siteaddress=FAM.docvelocity-na8.net&amp;folderid=FXAF95DB55-BEA6-A1B6-ED0B-3EDC21AD904C","FX2203245")</f>
        <v>0.0</v>
      </c>
      <c r="F2105" t="inlineStr">
        <is>
          <t/>
        </is>
      </c>
      <c r="G2105" t="inlineStr">
        <is>
          <t/>
        </is>
      </c>
      <c r="H2105" t="inlineStr">
        <is>
          <t>Mailitem</t>
        </is>
      </c>
      <c r="I2105" t="inlineStr">
        <is>
          <t>MI220397478</t>
        </is>
      </c>
      <c r="J2105" t="n">
        <v>0.0</v>
      </c>
      <c r="K2105" t="inlineStr">
        <is>
          <t>COMPLETED</t>
        </is>
      </c>
      <c r="L2105" t="inlineStr">
        <is>
          <t>MARK_AS_COMPLETED</t>
        </is>
      </c>
      <c r="M2105" t="inlineStr">
        <is>
          <t>Queue</t>
        </is>
      </c>
      <c r="N2105" t="n">
        <v>1.0</v>
      </c>
      <c r="O2105" s="1" t="n">
        <v>44623.02494212963</v>
      </c>
      <c r="P2105" s="1" t="n">
        <v>44623.297060185185</v>
      </c>
      <c r="Q2105" t="n">
        <v>22915.0</v>
      </c>
      <c r="R2105" t="n">
        <v>596.0</v>
      </c>
      <c r="S2105" t="b">
        <v>0</v>
      </c>
      <c r="T2105" t="inlineStr">
        <is>
          <t>N/A</t>
        </is>
      </c>
      <c r="U2105" t="b">
        <v>0</v>
      </c>
      <c r="V2105" t="inlineStr">
        <is>
          <t>Ujwala Ajabe</t>
        </is>
      </c>
      <c r="W2105" s="1" t="n">
        <v>44623.297060185185</v>
      </c>
      <c r="X2105" t="n">
        <v>259.0</v>
      </c>
      <c r="Y2105" t="n">
        <v>0.0</v>
      </c>
      <c r="Z2105" t="n">
        <v>0.0</v>
      </c>
      <c r="AA2105" t="n">
        <v>0.0</v>
      </c>
      <c r="AB2105" t="n">
        <v>0.0</v>
      </c>
      <c r="AC2105" t="n">
        <v>0.0</v>
      </c>
      <c r="AD2105" t="n">
        <v>0.0</v>
      </c>
      <c r="AE2105" t="n">
        <v>82.0</v>
      </c>
      <c r="AF2105" t="n">
        <v>0.0</v>
      </c>
      <c r="AG2105" t="n">
        <v>6.0</v>
      </c>
      <c r="AH2105" t="inlineStr">
        <is>
          <t>N/A</t>
        </is>
      </c>
      <c r="AI2105" t="inlineStr">
        <is>
          <t>N/A</t>
        </is>
      </c>
      <c r="AJ2105" t="inlineStr">
        <is>
          <t>N/A</t>
        </is>
      </c>
      <c r="AK2105" t="inlineStr">
        <is>
          <t>N/A</t>
        </is>
      </c>
      <c r="AL2105" t="inlineStr">
        <is>
          <t>N/A</t>
        </is>
      </c>
      <c r="AM2105" t="inlineStr">
        <is>
          <t>N/A</t>
        </is>
      </c>
      <c r="AN2105" t="inlineStr">
        <is>
          <t>N/A</t>
        </is>
      </c>
      <c r="AO2105" t="inlineStr">
        <is>
          <t>N/A</t>
        </is>
      </c>
      <c r="AP2105" t="inlineStr">
        <is>
          <t>N/A</t>
        </is>
      </c>
      <c r="AQ2105" t="inlineStr">
        <is>
          <t>N/A</t>
        </is>
      </c>
      <c r="AR2105" t="inlineStr">
        <is>
          <t>N/A</t>
        </is>
      </c>
      <c r="AS2105" t="inlineStr">
        <is>
          <t>N/A</t>
        </is>
      </c>
      <c r="AT2105" t="inlineStr">
        <is>
          <t>N/A</t>
        </is>
      </c>
      <c r="AU2105" t="inlineStr">
        <is>
          <t>N/A</t>
        </is>
      </c>
      <c r="AV2105" t="inlineStr">
        <is>
          <t>N/A</t>
        </is>
      </c>
      <c r="AW2105" t="inlineStr">
        <is>
          <t>N/A</t>
        </is>
      </c>
      <c r="AX2105" t="inlineStr">
        <is>
          <t>N/A</t>
        </is>
      </c>
      <c r="AY2105" t="inlineStr">
        <is>
          <t>N/A</t>
        </is>
      </c>
      <c r="AZ2105" t="inlineStr">
        <is>
          <t>N/A</t>
        </is>
      </c>
      <c r="BA2105" t="inlineStr">
        <is>
          <t>N/A</t>
        </is>
      </c>
      <c r="BB2105" t="inlineStr">
        <is>
          <t>N/A</t>
        </is>
      </c>
      <c r="BC2105" t="inlineStr">
        <is>
          <t>N/A</t>
        </is>
      </c>
      <c r="BD2105" t="inlineStr">
        <is>
          <t>N/A</t>
        </is>
      </c>
      <c r="BE2105" t="inlineStr">
        <is>
          <t>N/A</t>
        </is>
      </c>
    </row>
    <row r="2106">
      <c r="A2106" t="inlineStr">
        <is>
          <t>WI22039155</t>
        </is>
      </c>
      <c r="B2106" t="inlineStr">
        <is>
          <t>DATA_VALIDATION</t>
        </is>
      </c>
      <c r="C2106" t="inlineStr">
        <is>
          <t>201300021846</t>
        </is>
      </c>
      <c r="D2106" t="inlineStr">
        <is>
          <t>Folder</t>
        </is>
      </c>
      <c r="E2106" s="2">
        <f>HYPERLINK("capsilon://?command=openfolder&amp;siteaddress=FAM.docvelocity-na8.net&amp;folderid=FX6BFEDA5C-1237-FA12-7172-0F3BFD1DBA0A","FX2203461")</f>
        <v>0.0</v>
      </c>
      <c r="F2106" t="inlineStr">
        <is>
          <t/>
        </is>
      </c>
      <c r="G2106" t="inlineStr">
        <is>
          <t/>
        </is>
      </c>
      <c r="H2106" t="inlineStr">
        <is>
          <t>Mailitem</t>
        </is>
      </c>
      <c r="I2106" t="inlineStr">
        <is>
          <t>MI220394530</t>
        </is>
      </c>
      <c r="J2106" t="n">
        <v>0.0</v>
      </c>
      <c r="K2106" t="inlineStr">
        <is>
          <t>COMPLETED</t>
        </is>
      </c>
      <c r="L2106" t="inlineStr">
        <is>
          <t>MARK_AS_COMPLETED</t>
        </is>
      </c>
      <c r="M2106" t="inlineStr">
        <is>
          <t>Queue</t>
        </is>
      </c>
      <c r="N2106" t="n">
        <v>2.0</v>
      </c>
      <c r="O2106" s="1" t="n">
        <v>44623.04445601852</v>
      </c>
      <c r="P2106" s="1" t="n">
        <v>44623.22342592593</v>
      </c>
      <c r="Q2106" t="n">
        <v>12237.0</v>
      </c>
      <c r="R2106" t="n">
        <v>3226.0</v>
      </c>
      <c r="S2106" t="b">
        <v>0</v>
      </c>
      <c r="T2106" t="inlineStr">
        <is>
          <t>N/A</t>
        </is>
      </c>
      <c r="U2106" t="b">
        <v>1</v>
      </c>
      <c r="V2106" t="inlineStr">
        <is>
          <t>Ketan Pathak</t>
        </is>
      </c>
      <c r="W2106" s="1" t="n">
        <v>44623.07052083333</v>
      </c>
      <c r="X2106" t="n">
        <v>1738.0</v>
      </c>
      <c r="Y2106" t="n">
        <v>283.0</v>
      </c>
      <c r="Z2106" t="n">
        <v>0.0</v>
      </c>
      <c r="AA2106" t="n">
        <v>283.0</v>
      </c>
      <c r="AB2106" t="n">
        <v>0.0</v>
      </c>
      <c r="AC2106" t="n">
        <v>163.0</v>
      </c>
      <c r="AD2106" t="n">
        <v>-283.0</v>
      </c>
      <c r="AE2106" t="n">
        <v>0.0</v>
      </c>
      <c r="AF2106" t="n">
        <v>0.0</v>
      </c>
      <c r="AG2106" t="n">
        <v>0.0</v>
      </c>
      <c r="AH2106" t="inlineStr">
        <is>
          <t>Aparna Chavan</t>
        </is>
      </c>
      <c r="AI2106" s="1" t="n">
        <v>44623.22342592593</v>
      </c>
      <c r="AJ2106" t="n">
        <v>1405.0</v>
      </c>
      <c r="AK2106" t="n">
        <v>4.0</v>
      </c>
      <c r="AL2106" t="n">
        <v>0.0</v>
      </c>
      <c r="AM2106" t="n">
        <v>4.0</v>
      </c>
      <c r="AN2106" t="n">
        <v>0.0</v>
      </c>
      <c r="AO2106" t="n">
        <v>4.0</v>
      </c>
      <c r="AP2106" t="n">
        <v>-287.0</v>
      </c>
      <c r="AQ2106" t="n">
        <v>0.0</v>
      </c>
      <c r="AR2106" t="n">
        <v>0.0</v>
      </c>
      <c r="AS2106" t="n">
        <v>0.0</v>
      </c>
      <c r="AT2106" t="inlineStr">
        <is>
          <t>N/A</t>
        </is>
      </c>
      <c r="AU2106" t="inlineStr">
        <is>
          <t>N/A</t>
        </is>
      </c>
      <c r="AV2106" t="inlineStr">
        <is>
          <t>N/A</t>
        </is>
      </c>
      <c r="AW2106" t="inlineStr">
        <is>
          <t>N/A</t>
        </is>
      </c>
      <c r="AX2106" t="inlineStr">
        <is>
          <t>N/A</t>
        </is>
      </c>
      <c r="AY2106" t="inlineStr">
        <is>
          <t>N/A</t>
        </is>
      </c>
      <c r="AZ2106" t="inlineStr">
        <is>
          <t>N/A</t>
        </is>
      </c>
      <c r="BA2106" t="inlineStr">
        <is>
          <t>N/A</t>
        </is>
      </c>
      <c r="BB2106" t="inlineStr">
        <is>
          <t>N/A</t>
        </is>
      </c>
      <c r="BC2106" t="inlineStr">
        <is>
          <t>N/A</t>
        </is>
      </c>
      <c r="BD2106" t="inlineStr">
        <is>
          <t>N/A</t>
        </is>
      </c>
      <c r="BE2106" t="inlineStr">
        <is>
          <t>N/A</t>
        </is>
      </c>
    </row>
    <row r="2107">
      <c r="A2107" t="inlineStr">
        <is>
          <t>WI22039158</t>
        </is>
      </c>
      <c r="B2107" t="inlineStr">
        <is>
          <t>DATA_VALIDATION</t>
        </is>
      </c>
      <c r="C2107" t="inlineStr">
        <is>
          <t>201100014764</t>
        </is>
      </c>
      <c r="D2107" t="inlineStr">
        <is>
          <t>Folder</t>
        </is>
      </c>
      <c r="E2107" s="2">
        <f>HYPERLINK("capsilon://?command=openfolder&amp;siteaddress=FAM.docvelocity-na8.net&amp;folderid=FXE3909F18-76DE-82AA-F2B9-89EE55EFF579","FX22031199")</f>
        <v>0.0</v>
      </c>
      <c r="F2107" t="inlineStr">
        <is>
          <t/>
        </is>
      </c>
      <c r="G2107" t="inlineStr">
        <is>
          <t/>
        </is>
      </c>
      <c r="H2107" t="inlineStr">
        <is>
          <t>Mailitem</t>
        </is>
      </c>
      <c r="I2107" t="inlineStr">
        <is>
          <t>MI220393824</t>
        </is>
      </c>
      <c r="J2107" t="n">
        <v>0.0</v>
      </c>
      <c r="K2107" t="inlineStr">
        <is>
          <t>COMPLETED</t>
        </is>
      </c>
      <c r="L2107" t="inlineStr">
        <is>
          <t>MARK_AS_COMPLETED</t>
        </is>
      </c>
      <c r="M2107" t="inlineStr">
        <is>
          <t>Queue</t>
        </is>
      </c>
      <c r="N2107" t="n">
        <v>2.0</v>
      </c>
      <c r="O2107" s="1" t="n">
        <v>44623.053402777776</v>
      </c>
      <c r="P2107" s="1" t="n">
        <v>44623.26613425926</v>
      </c>
      <c r="Q2107" t="n">
        <v>8907.0</v>
      </c>
      <c r="R2107" t="n">
        <v>9473.0</v>
      </c>
      <c r="S2107" t="b">
        <v>0</v>
      </c>
      <c r="T2107" t="inlineStr">
        <is>
          <t>N/A</t>
        </is>
      </c>
      <c r="U2107" t="b">
        <v>1</v>
      </c>
      <c r="V2107" t="inlineStr">
        <is>
          <t>Prajakta Jagannath Mane</t>
        </is>
      </c>
      <c r="W2107" s="1" t="n">
        <v>44623.12283564815</v>
      </c>
      <c r="X2107" t="n">
        <v>5692.0</v>
      </c>
      <c r="Y2107" t="n">
        <v>683.0</v>
      </c>
      <c r="Z2107" t="n">
        <v>0.0</v>
      </c>
      <c r="AA2107" t="n">
        <v>683.0</v>
      </c>
      <c r="AB2107" t="n">
        <v>21.0</v>
      </c>
      <c r="AC2107" t="n">
        <v>414.0</v>
      </c>
      <c r="AD2107" t="n">
        <v>-683.0</v>
      </c>
      <c r="AE2107" t="n">
        <v>0.0</v>
      </c>
      <c r="AF2107" t="n">
        <v>0.0</v>
      </c>
      <c r="AG2107" t="n">
        <v>0.0</v>
      </c>
      <c r="AH2107" t="inlineStr">
        <is>
          <t>Aparna Chavan</t>
        </is>
      </c>
      <c r="AI2107" s="1" t="n">
        <v>44623.26613425926</v>
      </c>
      <c r="AJ2107" t="n">
        <v>3689.0</v>
      </c>
      <c r="AK2107" t="n">
        <v>16.0</v>
      </c>
      <c r="AL2107" t="n">
        <v>0.0</v>
      </c>
      <c r="AM2107" t="n">
        <v>16.0</v>
      </c>
      <c r="AN2107" t="n">
        <v>21.0</v>
      </c>
      <c r="AO2107" t="n">
        <v>16.0</v>
      </c>
      <c r="AP2107" t="n">
        <v>-699.0</v>
      </c>
      <c r="AQ2107" t="n">
        <v>0.0</v>
      </c>
      <c r="AR2107" t="n">
        <v>0.0</v>
      </c>
      <c r="AS2107" t="n">
        <v>0.0</v>
      </c>
      <c r="AT2107" t="inlineStr">
        <is>
          <t>N/A</t>
        </is>
      </c>
      <c r="AU2107" t="inlineStr">
        <is>
          <t>N/A</t>
        </is>
      </c>
      <c r="AV2107" t="inlineStr">
        <is>
          <t>N/A</t>
        </is>
      </c>
      <c r="AW2107" t="inlineStr">
        <is>
          <t>N/A</t>
        </is>
      </c>
      <c r="AX2107" t="inlineStr">
        <is>
          <t>N/A</t>
        </is>
      </c>
      <c r="AY2107" t="inlineStr">
        <is>
          <t>N/A</t>
        </is>
      </c>
      <c r="AZ2107" t="inlineStr">
        <is>
          <t>N/A</t>
        </is>
      </c>
      <c r="BA2107" t="inlineStr">
        <is>
          <t>N/A</t>
        </is>
      </c>
      <c r="BB2107" t="inlineStr">
        <is>
          <t>N/A</t>
        </is>
      </c>
      <c r="BC2107" t="inlineStr">
        <is>
          <t>N/A</t>
        </is>
      </c>
      <c r="BD2107" t="inlineStr">
        <is>
          <t>N/A</t>
        </is>
      </c>
      <c r="BE2107" t="inlineStr">
        <is>
          <t>N/A</t>
        </is>
      </c>
    </row>
    <row r="2108">
      <c r="A2108" t="inlineStr">
        <is>
          <t>WI22039164</t>
        </is>
      </c>
      <c r="B2108" t="inlineStr">
        <is>
          <t>DATA_VALIDATION</t>
        </is>
      </c>
      <c r="C2108" t="inlineStr">
        <is>
          <t>201300021847</t>
        </is>
      </c>
      <c r="D2108" t="inlineStr">
        <is>
          <t>Folder</t>
        </is>
      </c>
      <c r="E2108" s="2">
        <f>HYPERLINK("capsilon://?command=openfolder&amp;siteaddress=FAM.docvelocity-na8.net&amp;folderid=FX19F3116E-3408-C7BF-2A57-FA83AC37FE95","FX2203465")</f>
        <v>0.0</v>
      </c>
      <c r="F2108" t="inlineStr">
        <is>
          <t/>
        </is>
      </c>
      <c r="G2108" t="inlineStr">
        <is>
          <t/>
        </is>
      </c>
      <c r="H2108" t="inlineStr">
        <is>
          <t>Mailitem</t>
        </is>
      </c>
      <c r="I2108" t="inlineStr">
        <is>
          <t>MI220389454</t>
        </is>
      </c>
      <c r="J2108" t="n">
        <v>0.0</v>
      </c>
      <c r="K2108" t="inlineStr">
        <is>
          <t>COMPLETED</t>
        </is>
      </c>
      <c r="L2108" t="inlineStr">
        <is>
          <t>MARK_AS_COMPLETED</t>
        </is>
      </c>
      <c r="M2108" t="inlineStr">
        <is>
          <t>Queue</t>
        </is>
      </c>
      <c r="N2108" t="n">
        <v>2.0</v>
      </c>
      <c r="O2108" s="1" t="n">
        <v>44623.078148148146</v>
      </c>
      <c r="P2108" s="1" t="n">
        <v>44623.242314814815</v>
      </c>
      <c r="Q2108" t="n">
        <v>10013.0</v>
      </c>
      <c r="R2108" t="n">
        <v>4171.0</v>
      </c>
      <c r="S2108" t="b">
        <v>0</v>
      </c>
      <c r="T2108" t="inlineStr">
        <is>
          <t>N/A</t>
        </is>
      </c>
      <c r="U2108" t="b">
        <v>1</v>
      </c>
      <c r="V2108" t="inlineStr">
        <is>
          <t>Ketan Pathak</t>
        </is>
      </c>
      <c r="W2108" s="1" t="n">
        <v>44623.114803240744</v>
      </c>
      <c r="X2108" t="n">
        <v>3102.0</v>
      </c>
      <c r="Y2108" t="n">
        <v>366.0</v>
      </c>
      <c r="Z2108" t="n">
        <v>0.0</v>
      </c>
      <c r="AA2108" t="n">
        <v>366.0</v>
      </c>
      <c r="AB2108" t="n">
        <v>0.0</v>
      </c>
      <c r="AC2108" t="n">
        <v>195.0</v>
      </c>
      <c r="AD2108" t="n">
        <v>-366.0</v>
      </c>
      <c r="AE2108" t="n">
        <v>0.0</v>
      </c>
      <c r="AF2108" t="n">
        <v>0.0</v>
      </c>
      <c r="AG2108" t="n">
        <v>0.0</v>
      </c>
      <c r="AH2108" t="inlineStr">
        <is>
          <t>Sangeeta Kumari</t>
        </is>
      </c>
      <c r="AI2108" s="1" t="n">
        <v>44623.242314814815</v>
      </c>
      <c r="AJ2108" t="n">
        <v>1069.0</v>
      </c>
      <c r="AK2108" t="n">
        <v>1.0</v>
      </c>
      <c r="AL2108" t="n">
        <v>0.0</v>
      </c>
      <c r="AM2108" t="n">
        <v>1.0</v>
      </c>
      <c r="AN2108" t="n">
        <v>0.0</v>
      </c>
      <c r="AO2108" t="n">
        <v>0.0</v>
      </c>
      <c r="AP2108" t="n">
        <v>-367.0</v>
      </c>
      <c r="AQ2108" t="n">
        <v>0.0</v>
      </c>
      <c r="AR2108" t="n">
        <v>0.0</v>
      </c>
      <c r="AS2108" t="n">
        <v>0.0</v>
      </c>
      <c r="AT2108" t="inlineStr">
        <is>
          <t>N/A</t>
        </is>
      </c>
      <c r="AU2108" t="inlineStr">
        <is>
          <t>N/A</t>
        </is>
      </c>
      <c r="AV2108" t="inlineStr">
        <is>
          <t>N/A</t>
        </is>
      </c>
      <c r="AW2108" t="inlineStr">
        <is>
          <t>N/A</t>
        </is>
      </c>
      <c r="AX2108" t="inlineStr">
        <is>
          <t>N/A</t>
        </is>
      </c>
      <c r="AY2108" t="inlineStr">
        <is>
          <t>N/A</t>
        </is>
      </c>
      <c r="AZ2108" t="inlineStr">
        <is>
          <t>N/A</t>
        </is>
      </c>
      <c r="BA2108" t="inlineStr">
        <is>
          <t>N/A</t>
        </is>
      </c>
      <c r="BB2108" t="inlineStr">
        <is>
          <t>N/A</t>
        </is>
      </c>
      <c r="BC2108" t="inlineStr">
        <is>
          <t>N/A</t>
        </is>
      </c>
      <c r="BD2108" t="inlineStr">
        <is>
          <t>N/A</t>
        </is>
      </c>
      <c r="BE2108" t="inlineStr">
        <is>
          <t>N/A</t>
        </is>
      </c>
    </row>
    <row r="2109">
      <c r="A2109" t="inlineStr">
        <is>
          <t>WI22039180</t>
        </is>
      </c>
      <c r="B2109" t="inlineStr">
        <is>
          <t>DATA_VALIDATION</t>
        </is>
      </c>
      <c r="C2109" t="inlineStr">
        <is>
          <t>201100014740</t>
        </is>
      </c>
      <c r="D2109" t="inlineStr">
        <is>
          <t>Folder</t>
        </is>
      </c>
      <c r="E2109" s="2">
        <f>HYPERLINK("capsilon://?command=openfolder&amp;siteaddress=FAM.docvelocity-na8.net&amp;folderid=FXED2E7CC9-86C0-43E1-E86C-4686D795CB3A","FX220212263")</f>
        <v>0.0</v>
      </c>
      <c r="F2109" t="inlineStr">
        <is>
          <t/>
        </is>
      </c>
      <c r="G2109" t="inlineStr">
        <is>
          <t/>
        </is>
      </c>
      <c r="H2109" t="inlineStr">
        <is>
          <t>Mailitem</t>
        </is>
      </c>
      <c r="I2109" t="inlineStr">
        <is>
          <t>MI220394726</t>
        </is>
      </c>
      <c r="J2109" t="n">
        <v>0.0</v>
      </c>
      <c r="K2109" t="inlineStr">
        <is>
          <t>COMPLETED</t>
        </is>
      </c>
      <c r="L2109" t="inlineStr">
        <is>
          <t>MARK_AS_COMPLETED</t>
        </is>
      </c>
      <c r="M2109" t="inlineStr">
        <is>
          <t>Queue</t>
        </is>
      </c>
      <c r="N2109" t="n">
        <v>2.0</v>
      </c>
      <c r="O2109" s="1" t="n">
        <v>44623.10083333333</v>
      </c>
      <c r="P2109" s="1" t="n">
        <v>44623.272835648146</v>
      </c>
      <c r="Q2109" t="n">
        <v>9190.0</v>
      </c>
      <c r="R2109" t="n">
        <v>5671.0</v>
      </c>
      <c r="S2109" t="b">
        <v>0</v>
      </c>
      <c r="T2109" t="inlineStr">
        <is>
          <t>N/A</t>
        </is>
      </c>
      <c r="U2109" t="b">
        <v>1</v>
      </c>
      <c r="V2109" t="inlineStr">
        <is>
          <t>Sadaf Khan</t>
        </is>
      </c>
      <c r="W2109" s="1" t="n">
        <v>44623.15190972222</v>
      </c>
      <c r="X2109" t="n">
        <v>4391.0</v>
      </c>
      <c r="Y2109" t="n">
        <v>382.0</v>
      </c>
      <c r="Z2109" t="n">
        <v>0.0</v>
      </c>
      <c r="AA2109" t="n">
        <v>382.0</v>
      </c>
      <c r="AB2109" t="n">
        <v>0.0</v>
      </c>
      <c r="AC2109" t="n">
        <v>272.0</v>
      </c>
      <c r="AD2109" t="n">
        <v>-382.0</v>
      </c>
      <c r="AE2109" t="n">
        <v>0.0</v>
      </c>
      <c r="AF2109" t="n">
        <v>0.0</v>
      </c>
      <c r="AG2109" t="n">
        <v>0.0</v>
      </c>
      <c r="AH2109" t="inlineStr">
        <is>
          <t>Sangeeta Kumari</t>
        </is>
      </c>
      <c r="AI2109" s="1" t="n">
        <v>44623.272835648146</v>
      </c>
      <c r="AJ2109" t="n">
        <v>1270.0</v>
      </c>
      <c r="AK2109" t="n">
        <v>5.0</v>
      </c>
      <c r="AL2109" t="n">
        <v>0.0</v>
      </c>
      <c r="AM2109" t="n">
        <v>5.0</v>
      </c>
      <c r="AN2109" t="n">
        <v>15.0</v>
      </c>
      <c r="AO2109" t="n">
        <v>19.0</v>
      </c>
      <c r="AP2109" t="n">
        <v>-387.0</v>
      </c>
      <c r="AQ2109" t="n">
        <v>0.0</v>
      </c>
      <c r="AR2109" t="n">
        <v>0.0</v>
      </c>
      <c r="AS2109" t="n">
        <v>0.0</v>
      </c>
      <c r="AT2109" t="inlineStr">
        <is>
          <t>N/A</t>
        </is>
      </c>
      <c r="AU2109" t="inlineStr">
        <is>
          <t>N/A</t>
        </is>
      </c>
      <c r="AV2109" t="inlineStr">
        <is>
          <t>N/A</t>
        </is>
      </c>
      <c r="AW2109" t="inlineStr">
        <is>
          <t>N/A</t>
        </is>
      </c>
      <c r="AX2109" t="inlineStr">
        <is>
          <t>N/A</t>
        </is>
      </c>
      <c r="AY2109" t="inlineStr">
        <is>
          <t>N/A</t>
        </is>
      </c>
      <c r="AZ2109" t="inlineStr">
        <is>
          <t>N/A</t>
        </is>
      </c>
      <c r="BA2109" t="inlineStr">
        <is>
          <t>N/A</t>
        </is>
      </c>
      <c r="BB2109" t="inlineStr">
        <is>
          <t>N/A</t>
        </is>
      </c>
      <c r="BC2109" t="inlineStr">
        <is>
          <t>N/A</t>
        </is>
      </c>
      <c r="BD2109" t="inlineStr">
        <is>
          <t>N/A</t>
        </is>
      </c>
      <c r="BE2109" t="inlineStr">
        <is>
          <t>N/A</t>
        </is>
      </c>
    </row>
    <row r="2110">
      <c r="A2110" t="inlineStr">
        <is>
          <t>WI22039238</t>
        </is>
      </c>
      <c r="B2110" t="inlineStr">
        <is>
          <t>DATA_VALIDATION</t>
        </is>
      </c>
      <c r="C2110" t="inlineStr">
        <is>
          <t>201340000668</t>
        </is>
      </c>
      <c r="D2110" t="inlineStr">
        <is>
          <t>Folder</t>
        </is>
      </c>
      <c r="E2110" s="2">
        <f>HYPERLINK("capsilon://?command=openfolder&amp;siteaddress=FAM.docvelocity-na8.net&amp;folderid=FXD35EC0D5-99D3-A2FB-FBE2-2BF243C91EF9","FX220213162")</f>
        <v>0.0</v>
      </c>
      <c r="F2110" t="inlineStr">
        <is>
          <t/>
        </is>
      </c>
      <c r="G2110" t="inlineStr">
        <is>
          <t/>
        </is>
      </c>
      <c r="H2110" t="inlineStr">
        <is>
          <t>Mailitem</t>
        </is>
      </c>
      <c r="I2110" t="inlineStr">
        <is>
          <t>MI220395874</t>
        </is>
      </c>
      <c r="J2110" t="n">
        <v>0.0</v>
      </c>
      <c r="K2110" t="inlineStr">
        <is>
          <t>COMPLETED</t>
        </is>
      </c>
      <c r="L2110" t="inlineStr">
        <is>
          <t>MARK_AS_COMPLETED</t>
        </is>
      </c>
      <c r="M2110" t="inlineStr">
        <is>
          <t>Queue</t>
        </is>
      </c>
      <c r="N2110" t="n">
        <v>2.0</v>
      </c>
      <c r="O2110" s="1" t="n">
        <v>44623.29004629629</v>
      </c>
      <c r="P2110" s="1" t="n">
        <v>44623.32686342593</v>
      </c>
      <c r="Q2110" t="n">
        <v>18.0</v>
      </c>
      <c r="R2110" t="n">
        <v>3163.0</v>
      </c>
      <c r="S2110" t="b">
        <v>0</v>
      </c>
      <c r="T2110" t="inlineStr">
        <is>
          <t>N/A</t>
        </is>
      </c>
      <c r="U2110" t="b">
        <v>1</v>
      </c>
      <c r="V2110" t="inlineStr">
        <is>
          <t>Raman Vaidya</t>
        </is>
      </c>
      <c r="W2110" s="1" t="n">
        <v>44623.32040509259</v>
      </c>
      <c r="X2110" t="n">
        <v>2620.0</v>
      </c>
      <c r="Y2110" t="n">
        <v>296.0</v>
      </c>
      <c r="Z2110" t="n">
        <v>0.0</v>
      </c>
      <c r="AA2110" t="n">
        <v>296.0</v>
      </c>
      <c r="AB2110" t="n">
        <v>0.0</v>
      </c>
      <c r="AC2110" t="n">
        <v>107.0</v>
      </c>
      <c r="AD2110" t="n">
        <v>-296.0</v>
      </c>
      <c r="AE2110" t="n">
        <v>0.0</v>
      </c>
      <c r="AF2110" t="n">
        <v>0.0</v>
      </c>
      <c r="AG2110" t="n">
        <v>0.0</v>
      </c>
      <c r="AH2110" t="inlineStr">
        <is>
          <t>Sangeeta Kumari</t>
        </is>
      </c>
      <c r="AI2110" s="1" t="n">
        <v>44623.32686342593</v>
      </c>
      <c r="AJ2110" t="n">
        <v>543.0</v>
      </c>
      <c r="AK2110" t="n">
        <v>2.0</v>
      </c>
      <c r="AL2110" t="n">
        <v>0.0</v>
      </c>
      <c r="AM2110" t="n">
        <v>2.0</v>
      </c>
      <c r="AN2110" t="n">
        <v>0.0</v>
      </c>
      <c r="AO2110" t="n">
        <v>1.0</v>
      </c>
      <c r="AP2110" t="n">
        <v>-298.0</v>
      </c>
      <c r="AQ2110" t="n">
        <v>0.0</v>
      </c>
      <c r="AR2110" t="n">
        <v>0.0</v>
      </c>
      <c r="AS2110" t="n">
        <v>0.0</v>
      </c>
      <c r="AT2110" t="inlineStr">
        <is>
          <t>N/A</t>
        </is>
      </c>
      <c r="AU2110" t="inlineStr">
        <is>
          <t>N/A</t>
        </is>
      </c>
      <c r="AV2110" t="inlineStr">
        <is>
          <t>N/A</t>
        </is>
      </c>
      <c r="AW2110" t="inlineStr">
        <is>
          <t>N/A</t>
        </is>
      </c>
      <c r="AX2110" t="inlineStr">
        <is>
          <t>N/A</t>
        </is>
      </c>
      <c r="AY2110" t="inlineStr">
        <is>
          <t>N/A</t>
        </is>
      </c>
      <c r="AZ2110" t="inlineStr">
        <is>
          <t>N/A</t>
        </is>
      </c>
      <c r="BA2110" t="inlineStr">
        <is>
          <t>N/A</t>
        </is>
      </c>
      <c r="BB2110" t="inlineStr">
        <is>
          <t>N/A</t>
        </is>
      </c>
      <c r="BC2110" t="inlineStr">
        <is>
          <t>N/A</t>
        </is>
      </c>
      <c r="BD2110" t="inlineStr">
        <is>
          <t>N/A</t>
        </is>
      </c>
      <c r="BE2110" t="inlineStr">
        <is>
          <t>N/A</t>
        </is>
      </c>
    </row>
    <row r="2111">
      <c r="A2111" t="inlineStr">
        <is>
          <t>WI22039239</t>
        </is>
      </c>
      <c r="B2111" t="inlineStr">
        <is>
          <t>DATA_VALIDATION</t>
        </is>
      </c>
      <c r="C2111" t="inlineStr">
        <is>
          <t>201110012540</t>
        </is>
      </c>
      <c r="D2111" t="inlineStr">
        <is>
          <t>Folder</t>
        </is>
      </c>
      <c r="E2111" s="2">
        <f>HYPERLINK("capsilon://?command=openfolder&amp;siteaddress=FAM.docvelocity-na8.net&amp;folderid=FX5DBAE696-E68E-B8FB-0439-2C05F9813734","FX2203304")</f>
        <v>0.0</v>
      </c>
      <c r="F2111" t="inlineStr">
        <is>
          <t/>
        </is>
      </c>
      <c r="G2111" t="inlineStr">
        <is>
          <t/>
        </is>
      </c>
      <c r="H2111" t="inlineStr">
        <is>
          <t>Mailitem</t>
        </is>
      </c>
      <c r="I2111" t="inlineStr">
        <is>
          <t>MI220396952</t>
        </is>
      </c>
      <c r="J2111" t="n">
        <v>0.0</v>
      </c>
      <c r="K2111" t="inlineStr">
        <is>
          <t>COMPLETED</t>
        </is>
      </c>
      <c r="L2111" t="inlineStr">
        <is>
          <t>MARK_AS_COMPLETED</t>
        </is>
      </c>
      <c r="M2111" t="inlineStr">
        <is>
          <t>Queue</t>
        </is>
      </c>
      <c r="N2111" t="n">
        <v>2.0</v>
      </c>
      <c r="O2111" s="1" t="n">
        <v>44623.29542824074</v>
      </c>
      <c r="P2111" s="1" t="n">
        <v>44623.317453703705</v>
      </c>
      <c r="Q2111" t="n">
        <v>64.0</v>
      </c>
      <c r="R2111" t="n">
        <v>1839.0</v>
      </c>
      <c r="S2111" t="b">
        <v>0</v>
      </c>
      <c r="T2111" t="inlineStr">
        <is>
          <t>N/A</t>
        </is>
      </c>
      <c r="U2111" t="b">
        <v>1</v>
      </c>
      <c r="V2111" t="inlineStr">
        <is>
          <t>Supriya Khape</t>
        </is>
      </c>
      <c r="W2111" s="1" t="n">
        <v>44623.31445601852</v>
      </c>
      <c r="X2111" t="n">
        <v>1607.0</v>
      </c>
      <c r="Y2111" t="n">
        <v>93.0</v>
      </c>
      <c r="Z2111" t="n">
        <v>0.0</v>
      </c>
      <c r="AA2111" t="n">
        <v>93.0</v>
      </c>
      <c r="AB2111" t="n">
        <v>0.0</v>
      </c>
      <c r="AC2111" t="n">
        <v>43.0</v>
      </c>
      <c r="AD2111" t="n">
        <v>-93.0</v>
      </c>
      <c r="AE2111" t="n">
        <v>0.0</v>
      </c>
      <c r="AF2111" t="n">
        <v>0.0</v>
      </c>
      <c r="AG2111" t="n">
        <v>0.0</v>
      </c>
      <c r="AH2111" t="inlineStr">
        <is>
          <t>Sangeeta Kumari</t>
        </is>
      </c>
      <c r="AI2111" s="1" t="n">
        <v>44623.317453703705</v>
      </c>
      <c r="AJ2111" t="n">
        <v>232.0</v>
      </c>
      <c r="AK2111" t="n">
        <v>1.0</v>
      </c>
      <c r="AL2111" t="n">
        <v>0.0</v>
      </c>
      <c r="AM2111" t="n">
        <v>1.0</v>
      </c>
      <c r="AN2111" t="n">
        <v>0.0</v>
      </c>
      <c r="AO2111" t="n">
        <v>0.0</v>
      </c>
      <c r="AP2111" t="n">
        <v>-94.0</v>
      </c>
      <c r="AQ2111" t="n">
        <v>0.0</v>
      </c>
      <c r="AR2111" t="n">
        <v>0.0</v>
      </c>
      <c r="AS2111" t="n">
        <v>0.0</v>
      </c>
      <c r="AT2111" t="inlineStr">
        <is>
          <t>N/A</t>
        </is>
      </c>
      <c r="AU2111" t="inlineStr">
        <is>
          <t>N/A</t>
        </is>
      </c>
      <c r="AV2111" t="inlineStr">
        <is>
          <t>N/A</t>
        </is>
      </c>
      <c r="AW2111" t="inlineStr">
        <is>
          <t>N/A</t>
        </is>
      </c>
      <c r="AX2111" t="inlineStr">
        <is>
          <t>N/A</t>
        </is>
      </c>
      <c r="AY2111" t="inlineStr">
        <is>
          <t>N/A</t>
        </is>
      </c>
      <c r="AZ2111" t="inlineStr">
        <is>
          <t>N/A</t>
        </is>
      </c>
      <c r="BA2111" t="inlineStr">
        <is>
          <t>N/A</t>
        </is>
      </c>
      <c r="BB2111" t="inlineStr">
        <is>
          <t>N/A</t>
        </is>
      </c>
      <c r="BC2111" t="inlineStr">
        <is>
          <t>N/A</t>
        </is>
      </c>
      <c r="BD2111" t="inlineStr">
        <is>
          <t>N/A</t>
        </is>
      </c>
      <c r="BE2111" t="inlineStr">
        <is>
          <t>N/A</t>
        </is>
      </c>
    </row>
    <row r="2112">
      <c r="A2112" t="inlineStr">
        <is>
          <t>WI22039241</t>
        </is>
      </c>
      <c r="B2112" t="inlineStr">
        <is>
          <t>DATA_VALIDATION</t>
        </is>
      </c>
      <c r="C2112" t="inlineStr">
        <is>
          <t>201300021831</t>
        </is>
      </c>
      <c r="D2112" t="inlineStr">
        <is>
          <t>Folder</t>
        </is>
      </c>
      <c r="E2112" s="2">
        <f>HYPERLINK("capsilon://?command=openfolder&amp;siteaddress=FAM.docvelocity-na8.net&amp;folderid=FXAF95DB55-BEA6-A1B6-ED0B-3EDC21AD904C","FX2203245")</f>
        <v>0.0</v>
      </c>
      <c r="F2112" t="inlineStr">
        <is>
          <t/>
        </is>
      </c>
      <c r="G2112" t="inlineStr">
        <is>
          <t/>
        </is>
      </c>
      <c r="H2112" t="inlineStr">
        <is>
          <t>Mailitem</t>
        </is>
      </c>
      <c r="I2112" t="inlineStr">
        <is>
          <t>MI220397478</t>
        </is>
      </c>
      <c r="J2112" t="n">
        <v>0.0</v>
      </c>
      <c r="K2112" t="inlineStr">
        <is>
          <t>COMPLETED</t>
        </is>
      </c>
      <c r="L2112" t="inlineStr">
        <is>
          <t>MARK_AS_COMPLETED</t>
        </is>
      </c>
      <c r="M2112" t="inlineStr">
        <is>
          <t>Queue</t>
        </is>
      </c>
      <c r="N2112" t="n">
        <v>2.0</v>
      </c>
      <c r="O2112" s="1" t="n">
        <v>44623.29824074074</v>
      </c>
      <c r="P2112" s="1" t="n">
        <v>44623.33767361111</v>
      </c>
      <c r="Q2112" t="n">
        <v>314.0</v>
      </c>
      <c r="R2112" t="n">
        <v>3093.0</v>
      </c>
      <c r="S2112" t="b">
        <v>0</v>
      </c>
      <c r="T2112" t="inlineStr">
        <is>
          <t>N/A</t>
        </is>
      </c>
      <c r="U2112" t="b">
        <v>1</v>
      </c>
      <c r="V2112" t="inlineStr">
        <is>
          <t>Sanjay Kharade</t>
        </is>
      </c>
      <c r="W2112" s="1" t="n">
        <v>44623.32375</v>
      </c>
      <c r="X2112" t="n">
        <v>2115.0</v>
      </c>
      <c r="Y2112" t="n">
        <v>152.0</v>
      </c>
      <c r="Z2112" t="n">
        <v>0.0</v>
      </c>
      <c r="AA2112" t="n">
        <v>152.0</v>
      </c>
      <c r="AB2112" t="n">
        <v>98.0</v>
      </c>
      <c r="AC2112" t="n">
        <v>44.0</v>
      </c>
      <c r="AD2112" t="n">
        <v>-152.0</v>
      </c>
      <c r="AE2112" t="n">
        <v>0.0</v>
      </c>
      <c r="AF2112" t="n">
        <v>0.0</v>
      </c>
      <c r="AG2112" t="n">
        <v>0.0</v>
      </c>
      <c r="AH2112" t="inlineStr">
        <is>
          <t>Aparna Chavan</t>
        </is>
      </c>
      <c r="AI2112" s="1" t="n">
        <v>44623.33767361111</v>
      </c>
      <c r="AJ2112" t="n">
        <v>970.0</v>
      </c>
      <c r="AK2112" t="n">
        <v>4.0</v>
      </c>
      <c r="AL2112" t="n">
        <v>0.0</v>
      </c>
      <c r="AM2112" t="n">
        <v>4.0</v>
      </c>
      <c r="AN2112" t="n">
        <v>98.0</v>
      </c>
      <c r="AO2112" t="n">
        <v>4.0</v>
      </c>
      <c r="AP2112" t="n">
        <v>-156.0</v>
      </c>
      <c r="AQ2112" t="n">
        <v>0.0</v>
      </c>
      <c r="AR2112" t="n">
        <v>0.0</v>
      </c>
      <c r="AS2112" t="n">
        <v>0.0</v>
      </c>
      <c r="AT2112" t="inlineStr">
        <is>
          <t>N/A</t>
        </is>
      </c>
      <c r="AU2112" t="inlineStr">
        <is>
          <t>N/A</t>
        </is>
      </c>
      <c r="AV2112" t="inlineStr">
        <is>
          <t>N/A</t>
        </is>
      </c>
      <c r="AW2112" t="inlineStr">
        <is>
          <t>N/A</t>
        </is>
      </c>
      <c r="AX2112" t="inlineStr">
        <is>
          <t>N/A</t>
        </is>
      </c>
      <c r="AY2112" t="inlineStr">
        <is>
          <t>N/A</t>
        </is>
      </c>
      <c r="AZ2112" t="inlineStr">
        <is>
          <t>N/A</t>
        </is>
      </c>
      <c r="BA2112" t="inlineStr">
        <is>
          <t>N/A</t>
        </is>
      </c>
      <c r="BB2112" t="inlineStr">
        <is>
          <t>N/A</t>
        </is>
      </c>
      <c r="BC2112" t="inlineStr">
        <is>
          <t>N/A</t>
        </is>
      </c>
      <c r="BD2112" t="inlineStr">
        <is>
          <t>N/A</t>
        </is>
      </c>
      <c r="BE2112" t="inlineStr">
        <is>
          <t>N/A</t>
        </is>
      </c>
    </row>
    <row r="2113">
      <c r="A2113" t="inlineStr">
        <is>
          <t>WI22039342</t>
        </is>
      </c>
      <c r="B2113" t="inlineStr">
        <is>
          <t>DATA_VALIDATION</t>
        </is>
      </c>
      <c r="C2113" t="inlineStr">
        <is>
          <t>201340000662</t>
        </is>
      </c>
      <c r="D2113" t="inlineStr">
        <is>
          <t>Folder</t>
        </is>
      </c>
      <c r="E2113" s="2">
        <f>HYPERLINK("capsilon://?command=openfolder&amp;siteaddress=FAM.docvelocity-na8.net&amp;folderid=FXA83C5ED9-1000-059C-8279-5BFD186015F5","FX220212819")</f>
        <v>0.0</v>
      </c>
      <c r="F2113" t="inlineStr">
        <is>
          <t/>
        </is>
      </c>
      <c r="G2113" t="inlineStr">
        <is>
          <t/>
        </is>
      </c>
      <c r="H2113" t="inlineStr">
        <is>
          <t>Mailitem</t>
        </is>
      </c>
      <c r="I2113" t="inlineStr">
        <is>
          <t>MI2203100183</t>
        </is>
      </c>
      <c r="J2113" t="n">
        <v>0.0</v>
      </c>
      <c r="K2113" t="inlineStr">
        <is>
          <t>COMPLETED</t>
        </is>
      </c>
      <c r="L2113" t="inlineStr">
        <is>
          <t>MARK_AS_COMPLETED</t>
        </is>
      </c>
      <c r="M2113" t="inlineStr">
        <is>
          <t>Queue</t>
        </is>
      </c>
      <c r="N2113" t="n">
        <v>2.0</v>
      </c>
      <c r="O2113" s="1" t="n">
        <v>44623.38445601852</v>
      </c>
      <c r="P2113" s="1" t="n">
        <v>44623.467627314814</v>
      </c>
      <c r="Q2113" t="n">
        <v>6800.0</v>
      </c>
      <c r="R2113" t="n">
        <v>386.0</v>
      </c>
      <c r="S2113" t="b">
        <v>0</v>
      </c>
      <c r="T2113" t="inlineStr">
        <is>
          <t>N/A</t>
        </is>
      </c>
      <c r="U2113" t="b">
        <v>0</v>
      </c>
      <c r="V2113" t="inlineStr">
        <is>
          <t>Supriya Khape</t>
        </is>
      </c>
      <c r="W2113" s="1" t="n">
        <v>44623.39708333334</v>
      </c>
      <c r="X2113" t="n">
        <v>294.0</v>
      </c>
      <c r="Y2113" t="n">
        <v>9.0</v>
      </c>
      <c r="Z2113" t="n">
        <v>0.0</v>
      </c>
      <c r="AA2113" t="n">
        <v>9.0</v>
      </c>
      <c r="AB2113" t="n">
        <v>0.0</v>
      </c>
      <c r="AC2113" t="n">
        <v>1.0</v>
      </c>
      <c r="AD2113" t="n">
        <v>-9.0</v>
      </c>
      <c r="AE2113" t="n">
        <v>0.0</v>
      </c>
      <c r="AF2113" t="n">
        <v>0.0</v>
      </c>
      <c r="AG2113" t="n">
        <v>0.0</v>
      </c>
      <c r="AH2113" t="inlineStr">
        <is>
          <t>Aparna Chavan</t>
        </is>
      </c>
      <c r="AI2113" s="1" t="n">
        <v>44623.467627314814</v>
      </c>
      <c r="AJ2113" t="n">
        <v>92.0</v>
      </c>
      <c r="AK2113" t="n">
        <v>0.0</v>
      </c>
      <c r="AL2113" t="n">
        <v>0.0</v>
      </c>
      <c r="AM2113" t="n">
        <v>0.0</v>
      </c>
      <c r="AN2113" t="n">
        <v>0.0</v>
      </c>
      <c r="AO2113" t="n">
        <v>0.0</v>
      </c>
      <c r="AP2113" t="n">
        <v>-9.0</v>
      </c>
      <c r="AQ2113" t="n">
        <v>0.0</v>
      </c>
      <c r="AR2113" t="n">
        <v>0.0</v>
      </c>
      <c r="AS2113" t="n">
        <v>0.0</v>
      </c>
      <c r="AT2113" t="inlineStr">
        <is>
          <t>N/A</t>
        </is>
      </c>
      <c r="AU2113" t="inlineStr">
        <is>
          <t>N/A</t>
        </is>
      </c>
      <c r="AV2113" t="inlineStr">
        <is>
          <t>N/A</t>
        </is>
      </c>
      <c r="AW2113" t="inlineStr">
        <is>
          <t>N/A</t>
        </is>
      </c>
      <c r="AX2113" t="inlineStr">
        <is>
          <t>N/A</t>
        </is>
      </c>
      <c r="AY2113" t="inlineStr">
        <is>
          <t>N/A</t>
        </is>
      </c>
      <c r="AZ2113" t="inlineStr">
        <is>
          <t>N/A</t>
        </is>
      </c>
      <c r="BA2113" t="inlineStr">
        <is>
          <t>N/A</t>
        </is>
      </c>
      <c r="BB2113" t="inlineStr">
        <is>
          <t>N/A</t>
        </is>
      </c>
      <c r="BC2113" t="inlineStr">
        <is>
          <t>N/A</t>
        </is>
      </c>
      <c r="BD2113" t="inlineStr">
        <is>
          <t>N/A</t>
        </is>
      </c>
      <c r="BE2113" t="inlineStr">
        <is>
          <t>N/A</t>
        </is>
      </c>
    </row>
    <row r="2114">
      <c r="A2114" t="inlineStr">
        <is>
          <t>WI22039537</t>
        </is>
      </c>
      <c r="B2114" t="inlineStr">
        <is>
          <t>DATA_VALIDATION</t>
        </is>
      </c>
      <c r="C2114" t="inlineStr">
        <is>
          <t>201300021692</t>
        </is>
      </c>
      <c r="D2114" t="inlineStr">
        <is>
          <t>Folder</t>
        </is>
      </c>
      <c r="E2114" s="2">
        <f>HYPERLINK("capsilon://?command=openfolder&amp;siteaddress=FAM.docvelocity-na8.net&amp;folderid=FX3A27A70F-BB68-40C7-61D9-EF32E821BD75","FX220210848")</f>
        <v>0.0</v>
      </c>
      <c r="F2114" t="inlineStr">
        <is>
          <t/>
        </is>
      </c>
      <c r="G2114" t="inlineStr">
        <is>
          <t/>
        </is>
      </c>
      <c r="H2114" t="inlineStr">
        <is>
          <t>Mailitem</t>
        </is>
      </c>
      <c r="I2114" t="inlineStr">
        <is>
          <t>MI2203102089</t>
        </is>
      </c>
      <c r="J2114" t="n">
        <v>0.0</v>
      </c>
      <c r="K2114" t="inlineStr">
        <is>
          <t>COMPLETED</t>
        </is>
      </c>
      <c r="L2114" t="inlineStr">
        <is>
          <t>MARK_AS_COMPLETED</t>
        </is>
      </c>
      <c r="M2114" t="inlineStr">
        <is>
          <t>Queue</t>
        </is>
      </c>
      <c r="N2114" t="n">
        <v>2.0</v>
      </c>
      <c r="O2114" s="1" t="n">
        <v>44623.425416666665</v>
      </c>
      <c r="P2114" s="1" t="n">
        <v>44623.46855324074</v>
      </c>
      <c r="Q2114" t="n">
        <v>3466.0</v>
      </c>
      <c r="R2114" t="n">
        <v>261.0</v>
      </c>
      <c r="S2114" t="b">
        <v>0</v>
      </c>
      <c r="T2114" t="inlineStr">
        <is>
          <t>N/A</t>
        </is>
      </c>
      <c r="U2114" t="b">
        <v>0</v>
      </c>
      <c r="V2114" t="inlineStr">
        <is>
          <t>Supriya Khape</t>
        </is>
      </c>
      <c r="W2114" s="1" t="n">
        <v>44623.43113425926</v>
      </c>
      <c r="X2114" t="n">
        <v>181.0</v>
      </c>
      <c r="Y2114" t="n">
        <v>9.0</v>
      </c>
      <c r="Z2114" t="n">
        <v>0.0</v>
      </c>
      <c r="AA2114" t="n">
        <v>9.0</v>
      </c>
      <c r="AB2114" t="n">
        <v>0.0</v>
      </c>
      <c r="AC2114" t="n">
        <v>3.0</v>
      </c>
      <c r="AD2114" t="n">
        <v>-9.0</v>
      </c>
      <c r="AE2114" t="n">
        <v>0.0</v>
      </c>
      <c r="AF2114" t="n">
        <v>0.0</v>
      </c>
      <c r="AG2114" t="n">
        <v>0.0</v>
      </c>
      <c r="AH2114" t="inlineStr">
        <is>
          <t>Aparna Chavan</t>
        </is>
      </c>
      <c r="AI2114" s="1" t="n">
        <v>44623.46855324074</v>
      </c>
      <c r="AJ2114" t="n">
        <v>80.0</v>
      </c>
      <c r="AK2114" t="n">
        <v>0.0</v>
      </c>
      <c r="AL2114" t="n">
        <v>0.0</v>
      </c>
      <c r="AM2114" t="n">
        <v>0.0</v>
      </c>
      <c r="AN2114" t="n">
        <v>0.0</v>
      </c>
      <c r="AO2114" t="n">
        <v>0.0</v>
      </c>
      <c r="AP2114" t="n">
        <v>-9.0</v>
      </c>
      <c r="AQ2114" t="n">
        <v>0.0</v>
      </c>
      <c r="AR2114" t="n">
        <v>0.0</v>
      </c>
      <c r="AS2114" t="n">
        <v>0.0</v>
      </c>
      <c r="AT2114" t="inlineStr">
        <is>
          <t>N/A</t>
        </is>
      </c>
      <c r="AU2114" t="inlineStr">
        <is>
          <t>N/A</t>
        </is>
      </c>
      <c r="AV2114" t="inlineStr">
        <is>
          <t>N/A</t>
        </is>
      </c>
      <c r="AW2114" t="inlineStr">
        <is>
          <t>N/A</t>
        </is>
      </c>
      <c r="AX2114" t="inlineStr">
        <is>
          <t>N/A</t>
        </is>
      </c>
      <c r="AY2114" t="inlineStr">
        <is>
          <t>N/A</t>
        </is>
      </c>
      <c r="AZ2114" t="inlineStr">
        <is>
          <t>N/A</t>
        </is>
      </c>
      <c r="BA2114" t="inlineStr">
        <is>
          <t>N/A</t>
        </is>
      </c>
      <c r="BB2114" t="inlineStr">
        <is>
          <t>N/A</t>
        </is>
      </c>
      <c r="BC2114" t="inlineStr">
        <is>
          <t>N/A</t>
        </is>
      </c>
      <c r="BD2114" t="inlineStr">
        <is>
          <t>N/A</t>
        </is>
      </c>
      <c r="BE2114" t="inlineStr">
        <is>
          <t>N/A</t>
        </is>
      </c>
    </row>
    <row r="2115">
      <c r="A2115" t="inlineStr">
        <is>
          <t>WI22039593</t>
        </is>
      </c>
      <c r="B2115" t="inlineStr">
        <is>
          <t>DATA_VALIDATION</t>
        </is>
      </c>
      <c r="C2115" t="inlineStr">
        <is>
          <t>201308008159</t>
        </is>
      </c>
      <c r="D2115" t="inlineStr">
        <is>
          <t>Folder</t>
        </is>
      </c>
      <c r="E2115" s="2">
        <f>HYPERLINK("capsilon://?command=openfolder&amp;siteaddress=FAM.docvelocity-na8.net&amp;folderid=FX938647A2-8108-2D22-5111-2868206EE4EB","FX22023997")</f>
        <v>0.0</v>
      </c>
      <c r="F2115" t="inlineStr">
        <is>
          <t/>
        </is>
      </c>
      <c r="G2115" t="inlineStr">
        <is>
          <t/>
        </is>
      </c>
      <c r="H2115" t="inlineStr">
        <is>
          <t>Mailitem</t>
        </is>
      </c>
      <c r="I2115" t="inlineStr">
        <is>
          <t>MI2203102540</t>
        </is>
      </c>
      <c r="J2115" t="n">
        <v>0.0</v>
      </c>
      <c r="K2115" t="inlineStr">
        <is>
          <t>COMPLETED</t>
        </is>
      </c>
      <c r="L2115" t="inlineStr">
        <is>
          <t>MARK_AS_COMPLETED</t>
        </is>
      </c>
      <c r="M2115" t="inlineStr">
        <is>
          <t>Queue</t>
        </is>
      </c>
      <c r="N2115" t="n">
        <v>2.0</v>
      </c>
      <c r="O2115" s="1" t="n">
        <v>44623.43215277778</v>
      </c>
      <c r="P2115" s="1" t="n">
        <v>44623.46934027778</v>
      </c>
      <c r="Q2115" t="n">
        <v>3032.0</v>
      </c>
      <c r="R2115" t="n">
        <v>181.0</v>
      </c>
      <c r="S2115" t="b">
        <v>0</v>
      </c>
      <c r="T2115" t="inlineStr">
        <is>
          <t>N/A</t>
        </is>
      </c>
      <c r="U2115" t="b">
        <v>0</v>
      </c>
      <c r="V2115" t="inlineStr">
        <is>
          <t>Supriya Khape</t>
        </is>
      </c>
      <c r="W2115" s="1" t="n">
        <v>44623.4344212963</v>
      </c>
      <c r="X2115" t="n">
        <v>114.0</v>
      </c>
      <c r="Y2115" t="n">
        <v>0.0</v>
      </c>
      <c r="Z2115" t="n">
        <v>0.0</v>
      </c>
      <c r="AA2115" t="n">
        <v>0.0</v>
      </c>
      <c r="AB2115" t="n">
        <v>52.0</v>
      </c>
      <c r="AC2115" t="n">
        <v>0.0</v>
      </c>
      <c r="AD2115" t="n">
        <v>0.0</v>
      </c>
      <c r="AE2115" t="n">
        <v>0.0</v>
      </c>
      <c r="AF2115" t="n">
        <v>0.0</v>
      </c>
      <c r="AG2115" t="n">
        <v>0.0</v>
      </c>
      <c r="AH2115" t="inlineStr">
        <is>
          <t>Aparna Chavan</t>
        </is>
      </c>
      <c r="AI2115" s="1" t="n">
        <v>44623.46934027778</v>
      </c>
      <c r="AJ2115" t="n">
        <v>67.0</v>
      </c>
      <c r="AK2115" t="n">
        <v>0.0</v>
      </c>
      <c r="AL2115" t="n">
        <v>0.0</v>
      </c>
      <c r="AM2115" t="n">
        <v>0.0</v>
      </c>
      <c r="AN2115" t="n">
        <v>52.0</v>
      </c>
      <c r="AO2115" t="n">
        <v>0.0</v>
      </c>
      <c r="AP2115" t="n">
        <v>0.0</v>
      </c>
      <c r="AQ2115" t="n">
        <v>0.0</v>
      </c>
      <c r="AR2115" t="n">
        <v>0.0</v>
      </c>
      <c r="AS2115" t="n">
        <v>0.0</v>
      </c>
      <c r="AT2115" t="inlineStr">
        <is>
          <t>N/A</t>
        </is>
      </c>
      <c r="AU2115" t="inlineStr">
        <is>
          <t>N/A</t>
        </is>
      </c>
      <c r="AV2115" t="inlineStr">
        <is>
          <t>N/A</t>
        </is>
      </c>
      <c r="AW2115" t="inlineStr">
        <is>
          <t>N/A</t>
        </is>
      </c>
      <c r="AX2115" t="inlineStr">
        <is>
          <t>N/A</t>
        </is>
      </c>
      <c r="AY2115" t="inlineStr">
        <is>
          <t>N/A</t>
        </is>
      </c>
      <c r="AZ2115" t="inlineStr">
        <is>
          <t>N/A</t>
        </is>
      </c>
      <c r="BA2115" t="inlineStr">
        <is>
          <t>N/A</t>
        </is>
      </c>
      <c r="BB2115" t="inlineStr">
        <is>
          <t>N/A</t>
        </is>
      </c>
      <c r="BC2115" t="inlineStr">
        <is>
          <t>N/A</t>
        </is>
      </c>
      <c r="BD2115" t="inlineStr">
        <is>
          <t>N/A</t>
        </is>
      </c>
      <c r="BE2115" t="inlineStr">
        <is>
          <t>N/A</t>
        </is>
      </c>
    </row>
    <row r="2116">
      <c r="A2116" t="inlineStr">
        <is>
          <t>WI22039596</t>
        </is>
      </c>
      <c r="B2116" t="inlineStr">
        <is>
          <t>DATA_VALIDATION</t>
        </is>
      </c>
      <c r="C2116" t="inlineStr">
        <is>
          <t>201308008159</t>
        </is>
      </c>
      <c r="D2116" t="inlineStr">
        <is>
          <t>Folder</t>
        </is>
      </c>
      <c r="E2116" s="2">
        <f>HYPERLINK("capsilon://?command=openfolder&amp;siteaddress=FAM.docvelocity-na8.net&amp;folderid=FX938647A2-8108-2D22-5111-2868206EE4EB","FX22023997")</f>
        <v>0.0</v>
      </c>
      <c r="F2116" t="inlineStr">
        <is>
          <t/>
        </is>
      </c>
      <c r="G2116" t="inlineStr">
        <is>
          <t/>
        </is>
      </c>
      <c r="H2116" t="inlineStr">
        <is>
          <t>Mailitem</t>
        </is>
      </c>
      <c r="I2116" t="inlineStr">
        <is>
          <t>MI2203102551</t>
        </is>
      </c>
      <c r="J2116" t="n">
        <v>0.0</v>
      </c>
      <c r="K2116" t="inlineStr">
        <is>
          <t>COMPLETED</t>
        </is>
      </c>
      <c r="L2116" t="inlineStr">
        <is>
          <t>MARK_AS_COMPLETED</t>
        </is>
      </c>
      <c r="M2116" t="inlineStr">
        <is>
          <t>Queue</t>
        </is>
      </c>
      <c r="N2116" t="n">
        <v>2.0</v>
      </c>
      <c r="O2116" s="1" t="n">
        <v>44623.43231481482</v>
      </c>
      <c r="P2116" s="1" t="n">
        <v>44623.470046296294</v>
      </c>
      <c r="Q2116" t="n">
        <v>3152.0</v>
      </c>
      <c r="R2116" t="n">
        <v>108.0</v>
      </c>
      <c r="S2116" t="b">
        <v>0</v>
      </c>
      <c r="T2116" t="inlineStr">
        <is>
          <t>N/A</t>
        </is>
      </c>
      <c r="U2116" t="b">
        <v>0</v>
      </c>
      <c r="V2116" t="inlineStr">
        <is>
          <t>Supriya Khape</t>
        </is>
      </c>
      <c r="W2116" s="1" t="n">
        <v>44623.43498842593</v>
      </c>
      <c r="X2116" t="n">
        <v>48.0</v>
      </c>
      <c r="Y2116" t="n">
        <v>0.0</v>
      </c>
      <c r="Z2116" t="n">
        <v>0.0</v>
      </c>
      <c r="AA2116" t="n">
        <v>0.0</v>
      </c>
      <c r="AB2116" t="n">
        <v>52.0</v>
      </c>
      <c r="AC2116" t="n">
        <v>0.0</v>
      </c>
      <c r="AD2116" t="n">
        <v>0.0</v>
      </c>
      <c r="AE2116" t="n">
        <v>0.0</v>
      </c>
      <c r="AF2116" t="n">
        <v>0.0</v>
      </c>
      <c r="AG2116" t="n">
        <v>0.0</v>
      </c>
      <c r="AH2116" t="inlineStr">
        <is>
          <t>Aparna Chavan</t>
        </is>
      </c>
      <c r="AI2116" s="1" t="n">
        <v>44623.470046296294</v>
      </c>
      <c r="AJ2116" t="n">
        <v>60.0</v>
      </c>
      <c r="AK2116" t="n">
        <v>0.0</v>
      </c>
      <c r="AL2116" t="n">
        <v>0.0</v>
      </c>
      <c r="AM2116" t="n">
        <v>0.0</v>
      </c>
      <c r="AN2116" t="n">
        <v>52.0</v>
      </c>
      <c r="AO2116" t="n">
        <v>0.0</v>
      </c>
      <c r="AP2116" t="n">
        <v>0.0</v>
      </c>
      <c r="AQ2116" t="n">
        <v>0.0</v>
      </c>
      <c r="AR2116" t="n">
        <v>0.0</v>
      </c>
      <c r="AS2116" t="n">
        <v>0.0</v>
      </c>
      <c r="AT2116" t="inlineStr">
        <is>
          <t>N/A</t>
        </is>
      </c>
      <c r="AU2116" t="inlineStr">
        <is>
          <t>N/A</t>
        </is>
      </c>
      <c r="AV2116" t="inlineStr">
        <is>
          <t>N/A</t>
        </is>
      </c>
      <c r="AW2116" t="inlineStr">
        <is>
          <t>N/A</t>
        </is>
      </c>
      <c r="AX2116" t="inlineStr">
        <is>
          <t>N/A</t>
        </is>
      </c>
      <c r="AY2116" t="inlineStr">
        <is>
          <t>N/A</t>
        </is>
      </c>
      <c r="AZ2116" t="inlineStr">
        <is>
          <t>N/A</t>
        </is>
      </c>
      <c r="BA2116" t="inlineStr">
        <is>
          <t>N/A</t>
        </is>
      </c>
      <c r="BB2116" t="inlineStr">
        <is>
          <t>N/A</t>
        </is>
      </c>
      <c r="BC2116" t="inlineStr">
        <is>
          <t>N/A</t>
        </is>
      </c>
      <c r="BD2116" t="inlineStr">
        <is>
          <t>N/A</t>
        </is>
      </c>
      <c r="BE2116" t="inlineStr">
        <is>
          <t>N/A</t>
        </is>
      </c>
    </row>
    <row r="2117">
      <c r="A2117" t="inlineStr">
        <is>
          <t>WI22039692</t>
        </is>
      </c>
      <c r="B2117" t="inlineStr">
        <is>
          <t>DATA_VALIDATION</t>
        </is>
      </c>
      <c r="C2117" t="inlineStr">
        <is>
          <t>201130013407</t>
        </is>
      </c>
      <c r="D2117" t="inlineStr">
        <is>
          <t>Folder</t>
        </is>
      </c>
      <c r="E2117" s="2">
        <f>HYPERLINK("capsilon://?command=openfolder&amp;siteaddress=FAM.docvelocity-na8.net&amp;folderid=FX4EEDA290-E6F5-7138-D115-1C64F6D66CB1","FX22031212")</f>
        <v>0.0</v>
      </c>
      <c r="F2117" t="inlineStr">
        <is>
          <t/>
        </is>
      </c>
      <c r="G2117" t="inlineStr">
        <is>
          <t/>
        </is>
      </c>
      <c r="H2117" t="inlineStr">
        <is>
          <t>Mailitem</t>
        </is>
      </c>
      <c r="I2117" t="inlineStr">
        <is>
          <t>MI2203103456</t>
        </is>
      </c>
      <c r="J2117" t="n">
        <v>0.0</v>
      </c>
      <c r="K2117" t="inlineStr">
        <is>
          <t>COMPLETED</t>
        </is>
      </c>
      <c r="L2117" t="inlineStr">
        <is>
          <t>MARK_AS_COMPLETED</t>
        </is>
      </c>
      <c r="M2117" t="inlineStr">
        <is>
          <t>Queue</t>
        </is>
      </c>
      <c r="N2117" t="n">
        <v>1.0</v>
      </c>
      <c r="O2117" s="1" t="n">
        <v>44623.44619212963</v>
      </c>
      <c r="P2117" s="1" t="n">
        <v>44623.45574074074</v>
      </c>
      <c r="Q2117" t="n">
        <v>289.0</v>
      </c>
      <c r="R2117" t="n">
        <v>536.0</v>
      </c>
      <c r="S2117" t="b">
        <v>0</v>
      </c>
      <c r="T2117" t="inlineStr">
        <is>
          <t>N/A</t>
        </is>
      </c>
      <c r="U2117" t="b">
        <v>0</v>
      </c>
      <c r="V2117" t="inlineStr">
        <is>
          <t>Ujwala Ajabe</t>
        </is>
      </c>
      <c r="W2117" s="1" t="n">
        <v>44623.45574074074</v>
      </c>
      <c r="X2117" t="n">
        <v>536.0</v>
      </c>
      <c r="Y2117" t="n">
        <v>0.0</v>
      </c>
      <c r="Z2117" t="n">
        <v>0.0</v>
      </c>
      <c r="AA2117" t="n">
        <v>0.0</v>
      </c>
      <c r="AB2117" t="n">
        <v>0.0</v>
      </c>
      <c r="AC2117" t="n">
        <v>0.0</v>
      </c>
      <c r="AD2117" t="n">
        <v>0.0</v>
      </c>
      <c r="AE2117" t="n">
        <v>80.0</v>
      </c>
      <c r="AF2117" t="n">
        <v>0.0</v>
      </c>
      <c r="AG2117" t="n">
        <v>3.0</v>
      </c>
      <c r="AH2117" t="inlineStr">
        <is>
          <t>N/A</t>
        </is>
      </c>
      <c r="AI2117" t="inlineStr">
        <is>
          <t>N/A</t>
        </is>
      </c>
      <c r="AJ2117" t="inlineStr">
        <is>
          <t>N/A</t>
        </is>
      </c>
      <c r="AK2117" t="inlineStr">
        <is>
          <t>N/A</t>
        </is>
      </c>
      <c r="AL2117" t="inlineStr">
        <is>
          <t>N/A</t>
        </is>
      </c>
      <c r="AM2117" t="inlineStr">
        <is>
          <t>N/A</t>
        </is>
      </c>
      <c r="AN2117" t="inlineStr">
        <is>
          <t>N/A</t>
        </is>
      </c>
      <c r="AO2117" t="inlineStr">
        <is>
          <t>N/A</t>
        </is>
      </c>
      <c r="AP2117" t="inlineStr">
        <is>
          <t>N/A</t>
        </is>
      </c>
      <c r="AQ2117" t="inlineStr">
        <is>
          <t>N/A</t>
        </is>
      </c>
      <c r="AR2117" t="inlineStr">
        <is>
          <t>N/A</t>
        </is>
      </c>
      <c r="AS2117" t="inlineStr">
        <is>
          <t>N/A</t>
        </is>
      </c>
      <c r="AT2117" t="inlineStr">
        <is>
          <t>N/A</t>
        </is>
      </c>
      <c r="AU2117" t="inlineStr">
        <is>
          <t>N/A</t>
        </is>
      </c>
      <c r="AV2117" t="inlineStr">
        <is>
          <t>N/A</t>
        </is>
      </c>
      <c r="AW2117" t="inlineStr">
        <is>
          <t>N/A</t>
        </is>
      </c>
      <c r="AX2117" t="inlineStr">
        <is>
          <t>N/A</t>
        </is>
      </c>
      <c r="AY2117" t="inlineStr">
        <is>
          <t>N/A</t>
        </is>
      </c>
      <c r="AZ2117" t="inlineStr">
        <is>
          <t>N/A</t>
        </is>
      </c>
      <c r="BA2117" t="inlineStr">
        <is>
          <t>N/A</t>
        </is>
      </c>
      <c r="BB2117" t="inlineStr">
        <is>
          <t>N/A</t>
        </is>
      </c>
      <c r="BC2117" t="inlineStr">
        <is>
          <t>N/A</t>
        </is>
      </c>
      <c r="BD2117" t="inlineStr">
        <is>
          <t>N/A</t>
        </is>
      </c>
      <c r="BE2117" t="inlineStr">
        <is>
          <t>N/A</t>
        </is>
      </c>
    </row>
    <row r="2118">
      <c r="A2118" t="inlineStr">
        <is>
          <t>WI22039740</t>
        </is>
      </c>
      <c r="B2118" t="inlineStr">
        <is>
          <t>DATA_VALIDATION</t>
        </is>
      </c>
      <c r="C2118" t="inlineStr">
        <is>
          <t>201330005563</t>
        </is>
      </c>
      <c r="D2118" t="inlineStr">
        <is>
          <t>Folder</t>
        </is>
      </c>
      <c r="E2118" s="2">
        <f>HYPERLINK("capsilon://?command=openfolder&amp;siteaddress=FAM.docvelocity-na8.net&amp;folderid=FX3D716B8E-4143-AB28-4ED7-226DE4A119DE","FX2203529")</f>
        <v>0.0</v>
      </c>
      <c r="F2118" t="inlineStr">
        <is>
          <t/>
        </is>
      </c>
      <c r="G2118" t="inlineStr">
        <is>
          <t/>
        </is>
      </c>
      <c r="H2118" t="inlineStr">
        <is>
          <t>Mailitem</t>
        </is>
      </c>
      <c r="I2118" t="inlineStr">
        <is>
          <t>MI2203103817</t>
        </is>
      </c>
      <c r="J2118" t="n">
        <v>0.0</v>
      </c>
      <c r="K2118" t="inlineStr">
        <is>
          <t>COMPLETED</t>
        </is>
      </c>
      <c r="L2118" t="inlineStr">
        <is>
          <t>MARK_AS_COMPLETED</t>
        </is>
      </c>
      <c r="M2118" t="inlineStr">
        <is>
          <t>Queue</t>
        </is>
      </c>
      <c r="N2118" t="n">
        <v>2.0</v>
      </c>
      <c r="O2118" s="1" t="n">
        <v>44623.450057870374</v>
      </c>
      <c r="P2118" s="1" t="n">
        <v>44623.490798611114</v>
      </c>
      <c r="Q2118" t="n">
        <v>3202.0</v>
      </c>
      <c r="R2118" t="n">
        <v>318.0</v>
      </c>
      <c r="S2118" t="b">
        <v>0</v>
      </c>
      <c r="T2118" t="inlineStr">
        <is>
          <t>N/A</t>
        </is>
      </c>
      <c r="U2118" t="b">
        <v>0</v>
      </c>
      <c r="V2118" t="inlineStr">
        <is>
          <t>Raman Vaidya</t>
        </is>
      </c>
      <c r="W2118" s="1" t="n">
        <v>44623.48940972222</v>
      </c>
      <c r="X2118" t="n">
        <v>232.0</v>
      </c>
      <c r="Y2118" t="n">
        <v>21.0</v>
      </c>
      <c r="Z2118" t="n">
        <v>0.0</v>
      </c>
      <c r="AA2118" t="n">
        <v>21.0</v>
      </c>
      <c r="AB2118" t="n">
        <v>0.0</v>
      </c>
      <c r="AC2118" t="n">
        <v>13.0</v>
      </c>
      <c r="AD2118" t="n">
        <v>-21.0</v>
      </c>
      <c r="AE2118" t="n">
        <v>0.0</v>
      </c>
      <c r="AF2118" t="n">
        <v>0.0</v>
      </c>
      <c r="AG2118" t="n">
        <v>0.0</v>
      </c>
      <c r="AH2118" t="inlineStr">
        <is>
          <t>Vikash Suryakanth Parmar</t>
        </is>
      </c>
      <c r="AI2118" s="1" t="n">
        <v>44623.490798611114</v>
      </c>
      <c r="AJ2118" t="n">
        <v>80.0</v>
      </c>
      <c r="AK2118" t="n">
        <v>2.0</v>
      </c>
      <c r="AL2118" t="n">
        <v>0.0</v>
      </c>
      <c r="AM2118" t="n">
        <v>2.0</v>
      </c>
      <c r="AN2118" t="n">
        <v>0.0</v>
      </c>
      <c r="AO2118" t="n">
        <v>1.0</v>
      </c>
      <c r="AP2118" t="n">
        <v>-23.0</v>
      </c>
      <c r="AQ2118" t="n">
        <v>0.0</v>
      </c>
      <c r="AR2118" t="n">
        <v>0.0</v>
      </c>
      <c r="AS2118" t="n">
        <v>0.0</v>
      </c>
      <c r="AT2118" t="inlineStr">
        <is>
          <t>N/A</t>
        </is>
      </c>
      <c r="AU2118" t="inlineStr">
        <is>
          <t>N/A</t>
        </is>
      </c>
      <c r="AV2118" t="inlineStr">
        <is>
          <t>N/A</t>
        </is>
      </c>
      <c r="AW2118" t="inlineStr">
        <is>
          <t>N/A</t>
        </is>
      </c>
      <c r="AX2118" t="inlineStr">
        <is>
          <t>N/A</t>
        </is>
      </c>
      <c r="AY2118" t="inlineStr">
        <is>
          <t>N/A</t>
        </is>
      </c>
      <c r="AZ2118" t="inlineStr">
        <is>
          <t>N/A</t>
        </is>
      </c>
      <c r="BA2118" t="inlineStr">
        <is>
          <t>N/A</t>
        </is>
      </c>
      <c r="BB2118" t="inlineStr">
        <is>
          <t>N/A</t>
        </is>
      </c>
      <c r="BC2118" t="inlineStr">
        <is>
          <t>N/A</t>
        </is>
      </c>
      <c r="BD2118" t="inlineStr">
        <is>
          <t>N/A</t>
        </is>
      </c>
      <c r="BE2118" t="inlineStr">
        <is>
          <t>N/A</t>
        </is>
      </c>
    </row>
    <row r="2119">
      <c r="A2119" t="inlineStr">
        <is>
          <t>WI22039767</t>
        </is>
      </c>
      <c r="B2119" t="inlineStr">
        <is>
          <t>DATA_VALIDATION</t>
        </is>
      </c>
      <c r="C2119" t="inlineStr">
        <is>
          <t>201330005563</t>
        </is>
      </c>
      <c r="D2119" t="inlineStr">
        <is>
          <t>Folder</t>
        </is>
      </c>
      <c r="E2119" s="2">
        <f>HYPERLINK("capsilon://?command=openfolder&amp;siteaddress=FAM.docvelocity-na8.net&amp;folderid=FX3D716B8E-4143-AB28-4ED7-226DE4A119DE","FX2203529")</f>
        <v>0.0</v>
      </c>
      <c r="F2119" t="inlineStr">
        <is>
          <t/>
        </is>
      </c>
      <c r="G2119" t="inlineStr">
        <is>
          <t/>
        </is>
      </c>
      <c r="H2119" t="inlineStr">
        <is>
          <t>Mailitem</t>
        </is>
      </c>
      <c r="I2119" t="inlineStr">
        <is>
          <t>MI2203103808</t>
        </is>
      </c>
      <c r="J2119" t="n">
        <v>0.0</v>
      </c>
      <c r="K2119" t="inlineStr">
        <is>
          <t>COMPLETED</t>
        </is>
      </c>
      <c r="L2119" t="inlineStr">
        <is>
          <t>MARK_AS_COMPLETED</t>
        </is>
      </c>
      <c r="M2119" t="inlineStr">
        <is>
          <t>Queue</t>
        </is>
      </c>
      <c r="N2119" t="n">
        <v>2.0</v>
      </c>
      <c r="O2119" s="1" t="n">
        <v>44623.45054398148</v>
      </c>
      <c r="P2119" s="1" t="n">
        <v>44623.50782407408</v>
      </c>
      <c r="Q2119" t="n">
        <v>3437.0</v>
      </c>
      <c r="R2119" t="n">
        <v>1512.0</v>
      </c>
      <c r="S2119" t="b">
        <v>0</v>
      </c>
      <c r="T2119" t="inlineStr">
        <is>
          <t>N/A</t>
        </is>
      </c>
      <c r="U2119" t="b">
        <v>0</v>
      </c>
      <c r="V2119" t="inlineStr">
        <is>
          <t>Ujwala Ajabe</t>
        </is>
      </c>
      <c r="W2119" s="1" t="n">
        <v>44623.49947916667</v>
      </c>
      <c r="X2119" t="n">
        <v>1070.0</v>
      </c>
      <c r="Y2119" t="n">
        <v>61.0</v>
      </c>
      <c r="Z2119" t="n">
        <v>0.0</v>
      </c>
      <c r="AA2119" t="n">
        <v>61.0</v>
      </c>
      <c r="AB2119" t="n">
        <v>0.0</v>
      </c>
      <c r="AC2119" t="n">
        <v>47.0</v>
      </c>
      <c r="AD2119" t="n">
        <v>-61.0</v>
      </c>
      <c r="AE2119" t="n">
        <v>0.0</v>
      </c>
      <c r="AF2119" t="n">
        <v>0.0</v>
      </c>
      <c r="AG2119" t="n">
        <v>0.0</v>
      </c>
      <c r="AH2119" t="inlineStr">
        <is>
          <t>Aparna Chavan</t>
        </is>
      </c>
      <c r="AI2119" s="1" t="n">
        <v>44623.50782407408</v>
      </c>
      <c r="AJ2119" t="n">
        <v>427.0</v>
      </c>
      <c r="AK2119" t="n">
        <v>0.0</v>
      </c>
      <c r="AL2119" t="n">
        <v>0.0</v>
      </c>
      <c r="AM2119" t="n">
        <v>0.0</v>
      </c>
      <c r="AN2119" t="n">
        <v>0.0</v>
      </c>
      <c r="AO2119" t="n">
        <v>0.0</v>
      </c>
      <c r="AP2119" t="n">
        <v>-61.0</v>
      </c>
      <c r="AQ2119" t="n">
        <v>0.0</v>
      </c>
      <c r="AR2119" t="n">
        <v>0.0</v>
      </c>
      <c r="AS2119" t="n">
        <v>0.0</v>
      </c>
      <c r="AT2119" t="inlineStr">
        <is>
          <t>N/A</t>
        </is>
      </c>
      <c r="AU2119" t="inlineStr">
        <is>
          <t>N/A</t>
        </is>
      </c>
      <c r="AV2119" t="inlineStr">
        <is>
          <t>N/A</t>
        </is>
      </c>
      <c r="AW2119" t="inlineStr">
        <is>
          <t>N/A</t>
        </is>
      </c>
      <c r="AX2119" t="inlineStr">
        <is>
          <t>N/A</t>
        </is>
      </c>
      <c r="AY2119" t="inlineStr">
        <is>
          <t>N/A</t>
        </is>
      </c>
      <c r="AZ2119" t="inlineStr">
        <is>
          <t>N/A</t>
        </is>
      </c>
      <c r="BA2119" t="inlineStr">
        <is>
          <t>N/A</t>
        </is>
      </c>
      <c r="BB2119" t="inlineStr">
        <is>
          <t>N/A</t>
        </is>
      </c>
      <c r="BC2119" t="inlineStr">
        <is>
          <t>N/A</t>
        </is>
      </c>
      <c r="BD2119" t="inlineStr">
        <is>
          <t>N/A</t>
        </is>
      </c>
      <c r="BE2119" t="inlineStr">
        <is>
          <t>N/A</t>
        </is>
      </c>
    </row>
    <row r="2120">
      <c r="A2120" t="inlineStr">
        <is>
          <t>WI22039786</t>
        </is>
      </c>
      <c r="B2120" t="inlineStr">
        <is>
          <t>DATA_VALIDATION</t>
        </is>
      </c>
      <c r="C2120" t="inlineStr">
        <is>
          <t>201330005563</t>
        </is>
      </c>
      <c r="D2120" t="inlineStr">
        <is>
          <t>Folder</t>
        </is>
      </c>
      <c r="E2120" s="2">
        <f>HYPERLINK("capsilon://?command=openfolder&amp;siteaddress=FAM.docvelocity-na8.net&amp;folderid=FX3D716B8E-4143-AB28-4ED7-226DE4A119DE","FX2203529")</f>
        <v>0.0</v>
      </c>
      <c r="F2120" t="inlineStr">
        <is>
          <t/>
        </is>
      </c>
      <c r="G2120" t="inlineStr">
        <is>
          <t/>
        </is>
      </c>
      <c r="H2120" t="inlineStr">
        <is>
          <t>Mailitem</t>
        </is>
      </c>
      <c r="I2120" t="inlineStr">
        <is>
          <t>MI2203104038</t>
        </is>
      </c>
      <c r="J2120" t="n">
        <v>0.0</v>
      </c>
      <c r="K2120" t="inlineStr">
        <is>
          <t>COMPLETED</t>
        </is>
      </c>
      <c r="L2120" t="inlineStr">
        <is>
          <t>MARK_AS_COMPLETED</t>
        </is>
      </c>
      <c r="M2120" t="inlineStr">
        <is>
          <t>Queue</t>
        </is>
      </c>
      <c r="N2120" t="n">
        <v>2.0</v>
      </c>
      <c r="O2120" s="1" t="n">
        <v>44623.45392361111</v>
      </c>
      <c r="P2120" s="1" t="n">
        <v>44623.51809027778</v>
      </c>
      <c r="Q2120" t="n">
        <v>3498.0</v>
      </c>
      <c r="R2120" t="n">
        <v>2046.0</v>
      </c>
      <c r="S2120" t="b">
        <v>0</v>
      </c>
      <c r="T2120" t="inlineStr">
        <is>
          <t>N/A</t>
        </is>
      </c>
      <c r="U2120" t="b">
        <v>0</v>
      </c>
      <c r="V2120" t="inlineStr">
        <is>
          <t>Sanjana Uttekar</t>
        </is>
      </c>
      <c r="W2120" s="1" t="n">
        <v>44623.50133101852</v>
      </c>
      <c r="X2120" t="n">
        <v>1172.0</v>
      </c>
      <c r="Y2120" t="n">
        <v>51.0</v>
      </c>
      <c r="Z2120" t="n">
        <v>0.0</v>
      </c>
      <c r="AA2120" t="n">
        <v>51.0</v>
      </c>
      <c r="AB2120" t="n">
        <v>0.0</v>
      </c>
      <c r="AC2120" t="n">
        <v>39.0</v>
      </c>
      <c r="AD2120" t="n">
        <v>-51.0</v>
      </c>
      <c r="AE2120" t="n">
        <v>0.0</v>
      </c>
      <c r="AF2120" t="n">
        <v>0.0</v>
      </c>
      <c r="AG2120" t="n">
        <v>0.0</v>
      </c>
      <c r="AH2120" t="inlineStr">
        <is>
          <t>Aparna Chavan</t>
        </is>
      </c>
      <c r="AI2120" s="1" t="n">
        <v>44623.51809027778</v>
      </c>
      <c r="AJ2120" t="n">
        <v>720.0</v>
      </c>
      <c r="AK2120" t="n">
        <v>0.0</v>
      </c>
      <c r="AL2120" t="n">
        <v>0.0</v>
      </c>
      <c r="AM2120" t="n">
        <v>0.0</v>
      </c>
      <c r="AN2120" t="n">
        <v>0.0</v>
      </c>
      <c r="AO2120" t="n">
        <v>0.0</v>
      </c>
      <c r="AP2120" t="n">
        <v>-51.0</v>
      </c>
      <c r="AQ2120" t="n">
        <v>0.0</v>
      </c>
      <c r="AR2120" t="n">
        <v>0.0</v>
      </c>
      <c r="AS2120" t="n">
        <v>0.0</v>
      </c>
      <c r="AT2120" t="inlineStr">
        <is>
          <t>N/A</t>
        </is>
      </c>
      <c r="AU2120" t="inlineStr">
        <is>
          <t>N/A</t>
        </is>
      </c>
      <c r="AV2120" t="inlineStr">
        <is>
          <t>N/A</t>
        </is>
      </c>
      <c r="AW2120" t="inlineStr">
        <is>
          <t>N/A</t>
        </is>
      </c>
      <c r="AX2120" t="inlineStr">
        <is>
          <t>N/A</t>
        </is>
      </c>
      <c r="AY2120" t="inlineStr">
        <is>
          <t>N/A</t>
        </is>
      </c>
      <c r="AZ2120" t="inlineStr">
        <is>
          <t>N/A</t>
        </is>
      </c>
      <c r="BA2120" t="inlineStr">
        <is>
          <t>N/A</t>
        </is>
      </c>
      <c r="BB2120" t="inlineStr">
        <is>
          <t>N/A</t>
        </is>
      </c>
      <c r="BC2120" t="inlineStr">
        <is>
          <t>N/A</t>
        </is>
      </c>
      <c r="BD2120" t="inlineStr">
        <is>
          <t>N/A</t>
        </is>
      </c>
      <c r="BE2120" t="inlineStr">
        <is>
          <t>N/A</t>
        </is>
      </c>
    </row>
    <row r="2121">
      <c r="A2121" t="inlineStr">
        <is>
          <t>WI22039815</t>
        </is>
      </c>
      <c r="B2121" t="inlineStr">
        <is>
          <t>DATA_VALIDATION</t>
        </is>
      </c>
      <c r="C2121" t="inlineStr">
        <is>
          <t>201130013407</t>
        </is>
      </c>
      <c r="D2121" t="inlineStr">
        <is>
          <t>Folder</t>
        </is>
      </c>
      <c r="E2121" s="2">
        <f>HYPERLINK("capsilon://?command=openfolder&amp;siteaddress=FAM.docvelocity-na8.net&amp;folderid=FX4EEDA290-E6F5-7138-D115-1C64F6D66CB1","FX22031212")</f>
        <v>0.0</v>
      </c>
      <c r="F2121" t="inlineStr">
        <is>
          <t/>
        </is>
      </c>
      <c r="G2121" t="inlineStr">
        <is>
          <t/>
        </is>
      </c>
      <c r="H2121" t="inlineStr">
        <is>
          <t>Mailitem</t>
        </is>
      </c>
      <c r="I2121" t="inlineStr">
        <is>
          <t>MI2203103456</t>
        </is>
      </c>
      <c r="J2121" t="n">
        <v>0.0</v>
      </c>
      <c r="K2121" t="inlineStr">
        <is>
          <t>COMPLETED</t>
        </is>
      </c>
      <c r="L2121" t="inlineStr">
        <is>
          <t>MARK_AS_COMPLETED</t>
        </is>
      </c>
      <c r="M2121" t="inlineStr">
        <is>
          <t>Queue</t>
        </is>
      </c>
      <c r="N2121" t="n">
        <v>2.0</v>
      </c>
      <c r="O2121" s="1" t="n">
        <v>44623.45673611111</v>
      </c>
      <c r="P2121" s="1" t="n">
        <v>44623.509409722225</v>
      </c>
      <c r="Q2121" t="n">
        <v>2261.0</v>
      </c>
      <c r="R2121" t="n">
        <v>2290.0</v>
      </c>
      <c r="S2121" t="b">
        <v>0</v>
      </c>
      <c r="T2121" t="inlineStr">
        <is>
          <t>N/A</t>
        </is>
      </c>
      <c r="U2121" t="b">
        <v>1</v>
      </c>
      <c r="V2121" t="inlineStr">
        <is>
          <t>Karnal Akhare</t>
        </is>
      </c>
      <c r="W2121" s="1" t="n">
        <v>44623.49212962963</v>
      </c>
      <c r="X2121" t="n">
        <v>802.0</v>
      </c>
      <c r="Y2121" t="n">
        <v>133.0</v>
      </c>
      <c r="Z2121" t="n">
        <v>0.0</v>
      </c>
      <c r="AA2121" t="n">
        <v>133.0</v>
      </c>
      <c r="AB2121" t="n">
        <v>0.0</v>
      </c>
      <c r="AC2121" t="n">
        <v>23.0</v>
      </c>
      <c r="AD2121" t="n">
        <v>-133.0</v>
      </c>
      <c r="AE2121" t="n">
        <v>0.0</v>
      </c>
      <c r="AF2121" t="n">
        <v>0.0</v>
      </c>
      <c r="AG2121" t="n">
        <v>0.0</v>
      </c>
      <c r="AH2121" t="inlineStr">
        <is>
          <t>Mohini Shinde</t>
        </is>
      </c>
      <c r="AI2121" s="1" t="n">
        <v>44623.509409722225</v>
      </c>
      <c r="AJ2121" t="n">
        <v>1477.0</v>
      </c>
      <c r="AK2121" t="n">
        <v>3.0</v>
      </c>
      <c r="AL2121" t="n">
        <v>0.0</v>
      </c>
      <c r="AM2121" t="n">
        <v>3.0</v>
      </c>
      <c r="AN2121" t="n">
        <v>0.0</v>
      </c>
      <c r="AO2121" t="n">
        <v>2.0</v>
      </c>
      <c r="AP2121" t="n">
        <v>-136.0</v>
      </c>
      <c r="AQ2121" t="n">
        <v>0.0</v>
      </c>
      <c r="AR2121" t="n">
        <v>0.0</v>
      </c>
      <c r="AS2121" t="n">
        <v>0.0</v>
      </c>
      <c r="AT2121" t="inlineStr">
        <is>
          <t>N/A</t>
        </is>
      </c>
      <c r="AU2121" t="inlineStr">
        <is>
          <t>N/A</t>
        </is>
      </c>
      <c r="AV2121" t="inlineStr">
        <is>
          <t>N/A</t>
        </is>
      </c>
      <c r="AW2121" t="inlineStr">
        <is>
          <t>N/A</t>
        </is>
      </c>
      <c r="AX2121" t="inlineStr">
        <is>
          <t>N/A</t>
        </is>
      </c>
      <c r="AY2121" t="inlineStr">
        <is>
          <t>N/A</t>
        </is>
      </c>
      <c r="AZ2121" t="inlineStr">
        <is>
          <t>N/A</t>
        </is>
      </c>
      <c r="BA2121" t="inlineStr">
        <is>
          <t>N/A</t>
        </is>
      </c>
      <c r="BB2121" t="inlineStr">
        <is>
          <t>N/A</t>
        </is>
      </c>
      <c r="BC2121" t="inlineStr">
        <is>
          <t>N/A</t>
        </is>
      </c>
      <c r="BD2121" t="inlineStr">
        <is>
          <t>N/A</t>
        </is>
      </c>
      <c r="BE2121" t="inlineStr">
        <is>
          <t>N/A</t>
        </is>
      </c>
    </row>
    <row r="2122">
      <c r="A2122" t="inlineStr">
        <is>
          <t>WI22039879</t>
        </is>
      </c>
      <c r="B2122" t="inlineStr">
        <is>
          <t>DATA_VALIDATION</t>
        </is>
      </c>
      <c r="C2122" t="inlineStr">
        <is>
          <t>201300021831</t>
        </is>
      </c>
      <c r="D2122" t="inlineStr">
        <is>
          <t>Folder</t>
        </is>
      </c>
      <c r="E2122" s="2">
        <f>HYPERLINK("capsilon://?command=openfolder&amp;siteaddress=FAM.docvelocity-na8.net&amp;folderid=FXAF95DB55-BEA6-A1B6-ED0B-3EDC21AD904C","FX2203245")</f>
        <v>0.0</v>
      </c>
      <c r="F2122" t="inlineStr">
        <is>
          <t/>
        </is>
      </c>
      <c r="G2122" t="inlineStr">
        <is>
          <t/>
        </is>
      </c>
      <c r="H2122" t="inlineStr">
        <is>
          <t>Mailitem</t>
        </is>
      </c>
      <c r="I2122" t="inlineStr">
        <is>
          <t>MI2203104928</t>
        </is>
      </c>
      <c r="J2122" t="n">
        <v>0.0</v>
      </c>
      <c r="K2122" t="inlineStr">
        <is>
          <t>COMPLETED</t>
        </is>
      </c>
      <c r="L2122" t="inlineStr">
        <is>
          <t>MARK_AS_COMPLETED</t>
        </is>
      </c>
      <c r="M2122" t="inlineStr">
        <is>
          <t>Queue</t>
        </is>
      </c>
      <c r="N2122" t="n">
        <v>2.0</v>
      </c>
      <c r="O2122" s="1" t="n">
        <v>44623.46451388889</v>
      </c>
      <c r="P2122" s="1" t="n">
        <v>44623.50030092592</v>
      </c>
      <c r="Q2122" t="n">
        <v>2175.0</v>
      </c>
      <c r="R2122" t="n">
        <v>917.0</v>
      </c>
      <c r="S2122" t="b">
        <v>0</v>
      </c>
      <c r="T2122" t="inlineStr">
        <is>
          <t>N/A</t>
        </is>
      </c>
      <c r="U2122" t="b">
        <v>0</v>
      </c>
      <c r="V2122" t="inlineStr">
        <is>
          <t>Raman Vaidya</t>
        </is>
      </c>
      <c r="W2122" s="1" t="n">
        <v>44623.49167824074</v>
      </c>
      <c r="X2122" t="n">
        <v>195.0</v>
      </c>
      <c r="Y2122" t="n">
        <v>37.0</v>
      </c>
      <c r="Z2122" t="n">
        <v>0.0</v>
      </c>
      <c r="AA2122" t="n">
        <v>37.0</v>
      </c>
      <c r="AB2122" t="n">
        <v>0.0</v>
      </c>
      <c r="AC2122" t="n">
        <v>10.0</v>
      </c>
      <c r="AD2122" t="n">
        <v>-37.0</v>
      </c>
      <c r="AE2122" t="n">
        <v>0.0</v>
      </c>
      <c r="AF2122" t="n">
        <v>0.0</v>
      </c>
      <c r="AG2122" t="n">
        <v>0.0</v>
      </c>
      <c r="AH2122" t="inlineStr">
        <is>
          <t>Aparna Chavan</t>
        </is>
      </c>
      <c r="AI2122" s="1" t="n">
        <v>44623.50030092592</v>
      </c>
      <c r="AJ2122" t="n">
        <v>722.0</v>
      </c>
      <c r="AK2122" t="n">
        <v>0.0</v>
      </c>
      <c r="AL2122" t="n">
        <v>0.0</v>
      </c>
      <c r="AM2122" t="n">
        <v>0.0</v>
      </c>
      <c r="AN2122" t="n">
        <v>0.0</v>
      </c>
      <c r="AO2122" t="n">
        <v>0.0</v>
      </c>
      <c r="AP2122" t="n">
        <v>-37.0</v>
      </c>
      <c r="AQ2122" t="n">
        <v>0.0</v>
      </c>
      <c r="AR2122" t="n">
        <v>0.0</v>
      </c>
      <c r="AS2122" t="n">
        <v>0.0</v>
      </c>
      <c r="AT2122" t="inlineStr">
        <is>
          <t>N/A</t>
        </is>
      </c>
      <c r="AU2122" t="inlineStr">
        <is>
          <t>N/A</t>
        </is>
      </c>
      <c r="AV2122" t="inlineStr">
        <is>
          <t>N/A</t>
        </is>
      </c>
      <c r="AW2122" t="inlineStr">
        <is>
          <t>N/A</t>
        </is>
      </c>
      <c r="AX2122" t="inlineStr">
        <is>
          <t>N/A</t>
        </is>
      </c>
      <c r="AY2122" t="inlineStr">
        <is>
          <t>N/A</t>
        </is>
      </c>
      <c r="AZ2122" t="inlineStr">
        <is>
          <t>N/A</t>
        </is>
      </c>
      <c r="BA2122" t="inlineStr">
        <is>
          <t>N/A</t>
        </is>
      </c>
      <c r="BB2122" t="inlineStr">
        <is>
          <t>N/A</t>
        </is>
      </c>
      <c r="BC2122" t="inlineStr">
        <is>
          <t>N/A</t>
        </is>
      </c>
      <c r="BD2122" t="inlineStr">
        <is>
          <t>N/A</t>
        </is>
      </c>
      <c r="BE2122" t="inlineStr">
        <is>
          <t>N/A</t>
        </is>
      </c>
    </row>
    <row r="2123">
      <c r="A2123" t="inlineStr">
        <is>
          <t>WI22039880</t>
        </is>
      </c>
      <c r="B2123" t="inlineStr">
        <is>
          <t>DATA_VALIDATION</t>
        </is>
      </c>
      <c r="C2123" t="inlineStr">
        <is>
          <t>201340000677</t>
        </is>
      </c>
      <c r="D2123" t="inlineStr">
        <is>
          <t>Folder</t>
        </is>
      </c>
      <c r="E2123" s="2">
        <f>HYPERLINK("capsilon://?command=openfolder&amp;siteaddress=FAM.docvelocity-na8.net&amp;folderid=FX41468944-450B-F4A2-2453-32B2B1FA0C87","FX2203701")</f>
        <v>0.0</v>
      </c>
      <c r="F2123" t="inlineStr">
        <is>
          <t/>
        </is>
      </c>
      <c r="G2123" t="inlineStr">
        <is>
          <t/>
        </is>
      </c>
      <c r="H2123" t="inlineStr">
        <is>
          <t>Mailitem</t>
        </is>
      </c>
      <c r="I2123" t="inlineStr">
        <is>
          <t>MI2203104760</t>
        </is>
      </c>
      <c r="J2123" t="n">
        <v>0.0</v>
      </c>
      <c r="K2123" t="inlineStr">
        <is>
          <t>COMPLETED</t>
        </is>
      </c>
      <c r="L2123" t="inlineStr">
        <is>
          <t>MARK_AS_COMPLETED</t>
        </is>
      </c>
      <c r="M2123" t="inlineStr">
        <is>
          <t>Queue</t>
        </is>
      </c>
      <c r="N2123" t="n">
        <v>1.0</v>
      </c>
      <c r="O2123" s="1" t="n">
        <v>44623.464583333334</v>
      </c>
      <c r="P2123" s="1" t="n">
        <v>44623.520891203705</v>
      </c>
      <c r="Q2123" t="n">
        <v>3010.0</v>
      </c>
      <c r="R2123" t="n">
        <v>1855.0</v>
      </c>
      <c r="S2123" t="b">
        <v>0</v>
      </c>
      <c r="T2123" t="inlineStr">
        <is>
          <t>N/A</t>
        </is>
      </c>
      <c r="U2123" t="b">
        <v>0</v>
      </c>
      <c r="V2123" t="inlineStr">
        <is>
          <t>Sumit Jarhad</t>
        </is>
      </c>
      <c r="W2123" s="1" t="n">
        <v>44623.520891203705</v>
      </c>
      <c r="X2123" t="n">
        <v>1154.0</v>
      </c>
      <c r="Y2123" t="n">
        <v>0.0</v>
      </c>
      <c r="Z2123" t="n">
        <v>0.0</v>
      </c>
      <c r="AA2123" t="n">
        <v>0.0</v>
      </c>
      <c r="AB2123" t="n">
        <v>0.0</v>
      </c>
      <c r="AC2123" t="n">
        <v>0.0</v>
      </c>
      <c r="AD2123" t="n">
        <v>0.0</v>
      </c>
      <c r="AE2123" t="n">
        <v>127.0</v>
      </c>
      <c r="AF2123" t="n">
        <v>0.0</v>
      </c>
      <c r="AG2123" t="n">
        <v>15.0</v>
      </c>
      <c r="AH2123" t="inlineStr">
        <is>
          <t>N/A</t>
        </is>
      </c>
      <c r="AI2123" t="inlineStr">
        <is>
          <t>N/A</t>
        </is>
      </c>
      <c r="AJ2123" t="inlineStr">
        <is>
          <t>N/A</t>
        </is>
      </c>
      <c r="AK2123" t="inlineStr">
        <is>
          <t>N/A</t>
        </is>
      </c>
      <c r="AL2123" t="inlineStr">
        <is>
          <t>N/A</t>
        </is>
      </c>
      <c r="AM2123" t="inlineStr">
        <is>
          <t>N/A</t>
        </is>
      </c>
      <c r="AN2123" t="inlineStr">
        <is>
          <t>N/A</t>
        </is>
      </c>
      <c r="AO2123" t="inlineStr">
        <is>
          <t>N/A</t>
        </is>
      </c>
      <c r="AP2123" t="inlineStr">
        <is>
          <t>N/A</t>
        </is>
      </c>
      <c r="AQ2123" t="inlineStr">
        <is>
          <t>N/A</t>
        </is>
      </c>
      <c r="AR2123" t="inlineStr">
        <is>
          <t>N/A</t>
        </is>
      </c>
      <c r="AS2123" t="inlineStr">
        <is>
          <t>N/A</t>
        </is>
      </c>
      <c r="AT2123" t="inlineStr">
        <is>
          <t>N/A</t>
        </is>
      </c>
      <c r="AU2123" t="inlineStr">
        <is>
          <t>N/A</t>
        </is>
      </c>
      <c r="AV2123" t="inlineStr">
        <is>
          <t>N/A</t>
        </is>
      </c>
      <c r="AW2123" t="inlineStr">
        <is>
          <t>N/A</t>
        </is>
      </c>
      <c r="AX2123" t="inlineStr">
        <is>
          <t>N/A</t>
        </is>
      </c>
      <c r="AY2123" t="inlineStr">
        <is>
          <t>N/A</t>
        </is>
      </c>
      <c r="AZ2123" t="inlineStr">
        <is>
          <t>N/A</t>
        </is>
      </c>
      <c r="BA2123" t="inlineStr">
        <is>
          <t>N/A</t>
        </is>
      </c>
      <c r="BB2123" t="inlineStr">
        <is>
          <t>N/A</t>
        </is>
      </c>
      <c r="BC2123" t="inlineStr">
        <is>
          <t>N/A</t>
        </is>
      </c>
      <c r="BD2123" t="inlineStr">
        <is>
          <t>N/A</t>
        </is>
      </c>
      <c r="BE2123" t="inlineStr">
        <is>
          <t>N/A</t>
        </is>
      </c>
    </row>
    <row r="2124">
      <c r="A2124" t="inlineStr">
        <is>
          <t>WI22039882</t>
        </is>
      </c>
      <c r="B2124" t="inlineStr">
        <is>
          <t>DATA_VALIDATION</t>
        </is>
      </c>
      <c r="C2124" t="inlineStr">
        <is>
          <t>201300021831</t>
        </is>
      </c>
      <c r="D2124" t="inlineStr">
        <is>
          <t>Folder</t>
        </is>
      </c>
      <c r="E2124" s="2">
        <f>HYPERLINK("capsilon://?command=openfolder&amp;siteaddress=FAM.docvelocity-na8.net&amp;folderid=FXAF95DB55-BEA6-A1B6-ED0B-3EDC21AD904C","FX2203245")</f>
        <v>0.0</v>
      </c>
      <c r="F2124" t="inlineStr">
        <is>
          <t/>
        </is>
      </c>
      <c r="G2124" t="inlineStr">
        <is>
          <t/>
        </is>
      </c>
      <c r="H2124" t="inlineStr">
        <is>
          <t>Mailitem</t>
        </is>
      </c>
      <c r="I2124" t="inlineStr">
        <is>
          <t>MI2203104935</t>
        </is>
      </c>
      <c r="J2124" t="n">
        <v>0.0</v>
      </c>
      <c r="K2124" t="inlineStr">
        <is>
          <t>COMPLETED</t>
        </is>
      </c>
      <c r="L2124" t="inlineStr">
        <is>
          <t>MARK_AS_COMPLETED</t>
        </is>
      </c>
      <c r="M2124" t="inlineStr">
        <is>
          <t>Queue</t>
        </is>
      </c>
      <c r="N2124" t="n">
        <v>2.0</v>
      </c>
      <c r="O2124" s="1" t="n">
        <v>44623.464849537035</v>
      </c>
      <c r="P2124" s="1" t="n">
        <v>44623.49737268518</v>
      </c>
      <c r="Q2124" t="n">
        <v>2411.0</v>
      </c>
      <c r="R2124" t="n">
        <v>399.0</v>
      </c>
      <c r="S2124" t="b">
        <v>0</v>
      </c>
      <c r="T2124" t="inlineStr">
        <is>
          <t>N/A</t>
        </is>
      </c>
      <c r="U2124" t="b">
        <v>0</v>
      </c>
      <c r="V2124" t="inlineStr">
        <is>
          <t>Raman Vaidya</t>
        </is>
      </c>
      <c r="W2124" s="1" t="n">
        <v>44623.49438657407</v>
      </c>
      <c r="X2124" t="n">
        <v>217.0</v>
      </c>
      <c r="Y2124" t="n">
        <v>21.0</v>
      </c>
      <c r="Z2124" t="n">
        <v>0.0</v>
      </c>
      <c r="AA2124" t="n">
        <v>21.0</v>
      </c>
      <c r="AB2124" t="n">
        <v>0.0</v>
      </c>
      <c r="AC2124" t="n">
        <v>8.0</v>
      </c>
      <c r="AD2124" t="n">
        <v>-21.0</v>
      </c>
      <c r="AE2124" t="n">
        <v>0.0</v>
      </c>
      <c r="AF2124" t="n">
        <v>0.0</v>
      </c>
      <c r="AG2124" t="n">
        <v>0.0</v>
      </c>
      <c r="AH2124" t="inlineStr">
        <is>
          <t>Dashrath Soren</t>
        </is>
      </c>
      <c r="AI2124" s="1" t="n">
        <v>44623.49737268518</v>
      </c>
      <c r="AJ2124" t="n">
        <v>176.0</v>
      </c>
      <c r="AK2124" t="n">
        <v>0.0</v>
      </c>
      <c r="AL2124" t="n">
        <v>0.0</v>
      </c>
      <c r="AM2124" t="n">
        <v>0.0</v>
      </c>
      <c r="AN2124" t="n">
        <v>0.0</v>
      </c>
      <c r="AO2124" t="n">
        <v>0.0</v>
      </c>
      <c r="AP2124" t="n">
        <v>-21.0</v>
      </c>
      <c r="AQ2124" t="n">
        <v>0.0</v>
      </c>
      <c r="AR2124" t="n">
        <v>0.0</v>
      </c>
      <c r="AS2124" t="n">
        <v>0.0</v>
      </c>
      <c r="AT2124" t="inlineStr">
        <is>
          <t>N/A</t>
        </is>
      </c>
      <c r="AU2124" t="inlineStr">
        <is>
          <t>N/A</t>
        </is>
      </c>
      <c r="AV2124" t="inlineStr">
        <is>
          <t>N/A</t>
        </is>
      </c>
      <c r="AW2124" t="inlineStr">
        <is>
          <t>N/A</t>
        </is>
      </c>
      <c r="AX2124" t="inlineStr">
        <is>
          <t>N/A</t>
        </is>
      </c>
      <c r="AY2124" t="inlineStr">
        <is>
          <t>N/A</t>
        </is>
      </c>
      <c r="AZ2124" t="inlineStr">
        <is>
          <t>N/A</t>
        </is>
      </c>
      <c r="BA2124" t="inlineStr">
        <is>
          <t>N/A</t>
        </is>
      </c>
      <c r="BB2124" t="inlineStr">
        <is>
          <t>N/A</t>
        </is>
      </c>
      <c r="BC2124" t="inlineStr">
        <is>
          <t>N/A</t>
        </is>
      </c>
      <c r="BD2124" t="inlineStr">
        <is>
          <t>N/A</t>
        </is>
      </c>
      <c r="BE2124" t="inlineStr">
        <is>
          <t>N/A</t>
        </is>
      </c>
    </row>
    <row r="2125">
      <c r="A2125" t="inlineStr">
        <is>
          <t>WI22039896</t>
        </is>
      </c>
      <c r="B2125" t="inlineStr">
        <is>
          <t>DATA_VALIDATION</t>
        </is>
      </c>
      <c r="C2125" t="inlineStr">
        <is>
          <t>201300021831</t>
        </is>
      </c>
      <c r="D2125" t="inlineStr">
        <is>
          <t>Folder</t>
        </is>
      </c>
      <c r="E2125" s="2">
        <f>HYPERLINK("capsilon://?command=openfolder&amp;siteaddress=FAM.docvelocity-na8.net&amp;folderid=FXAF95DB55-BEA6-A1B6-ED0B-3EDC21AD904C","FX2203245")</f>
        <v>0.0</v>
      </c>
      <c r="F2125" t="inlineStr">
        <is>
          <t/>
        </is>
      </c>
      <c r="G2125" t="inlineStr">
        <is>
          <t/>
        </is>
      </c>
      <c r="H2125" t="inlineStr">
        <is>
          <t>Mailitem</t>
        </is>
      </c>
      <c r="I2125" t="inlineStr">
        <is>
          <t>MI2203105033</t>
        </is>
      </c>
      <c r="J2125" t="n">
        <v>0.0</v>
      </c>
      <c r="K2125" t="inlineStr">
        <is>
          <t>COMPLETED</t>
        </is>
      </c>
      <c r="L2125" t="inlineStr">
        <is>
          <t>MARK_AS_COMPLETED</t>
        </is>
      </c>
      <c r="M2125" t="inlineStr">
        <is>
          <t>Queue</t>
        </is>
      </c>
      <c r="N2125" t="n">
        <v>2.0</v>
      </c>
      <c r="O2125" s="1" t="n">
        <v>44623.46581018518</v>
      </c>
      <c r="P2125" s="1" t="n">
        <v>44623.51258101852</v>
      </c>
      <c r="Q2125" t="n">
        <v>2744.0</v>
      </c>
      <c r="R2125" t="n">
        <v>1297.0</v>
      </c>
      <c r="S2125" t="b">
        <v>0</v>
      </c>
      <c r="T2125" t="inlineStr">
        <is>
          <t>N/A</t>
        </is>
      </c>
      <c r="U2125" t="b">
        <v>0</v>
      </c>
      <c r="V2125" t="inlineStr">
        <is>
          <t>Raman Vaidya</t>
        </is>
      </c>
      <c r="W2125" s="1" t="n">
        <v>44623.50267361111</v>
      </c>
      <c r="X2125" t="n">
        <v>1023.0</v>
      </c>
      <c r="Y2125" t="n">
        <v>37.0</v>
      </c>
      <c r="Z2125" t="n">
        <v>0.0</v>
      </c>
      <c r="AA2125" t="n">
        <v>37.0</v>
      </c>
      <c r="AB2125" t="n">
        <v>0.0</v>
      </c>
      <c r="AC2125" t="n">
        <v>25.0</v>
      </c>
      <c r="AD2125" t="n">
        <v>-37.0</v>
      </c>
      <c r="AE2125" t="n">
        <v>0.0</v>
      </c>
      <c r="AF2125" t="n">
        <v>0.0</v>
      </c>
      <c r="AG2125" t="n">
        <v>0.0</v>
      </c>
      <c r="AH2125" t="inlineStr">
        <is>
          <t>Mohini Shinde</t>
        </is>
      </c>
      <c r="AI2125" s="1" t="n">
        <v>44623.51258101852</v>
      </c>
      <c r="AJ2125" t="n">
        <v>274.0</v>
      </c>
      <c r="AK2125" t="n">
        <v>0.0</v>
      </c>
      <c r="AL2125" t="n">
        <v>0.0</v>
      </c>
      <c r="AM2125" t="n">
        <v>0.0</v>
      </c>
      <c r="AN2125" t="n">
        <v>0.0</v>
      </c>
      <c r="AO2125" t="n">
        <v>0.0</v>
      </c>
      <c r="AP2125" t="n">
        <v>-37.0</v>
      </c>
      <c r="AQ2125" t="n">
        <v>0.0</v>
      </c>
      <c r="AR2125" t="n">
        <v>0.0</v>
      </c>
      <c r="AS2125" t="n">
        <v>0.0</v>
      </c>
      <c r="AT2125" t="inlineStr">
        <is>
          <t>N/A</t>
        </is>
      </c>
      <c r="AU2125" t="inlineStr">
        <is>
          <t>N/A</t>
        </is>
      </c>
      <c r="AV2125" t="inlineStr">
        <is>
          <t>N/A</t>
        </is>
      </c>
      <c r="AW2125" t="inlineStr">
        <is>
          <t>N/A</t>
        </is>
      </c>
      <c r="AX2125" t="inlineStr">
        <is>
          <t>N/A</t>
        </is>
      </c>
      <c r="AY2125" t="inlineStr">
        <is>
          <t>N/A</t>
        </is>
      </c>
      <c r="AZ2125" t="inlineStr">
        <is>
          <t>N/A</t>
        </is>
      </c>
      <c r="BA2125" t="inlineStr">
        <is>
          <t>N/A</t>
        </is>
      </c>
      <c r="BB2125" t="inlineStr">
        <is>
          <t>N/A</t>
        </is>
      </c>
      <c r="BC2125" t="inlineStr">
        <is>
          <t>N/A</t>
        </is>
      </c>
      <c r="BD2125" t="inlineStr">
        <is>
          <t>N/A</t>
        </is>
      </c>
      <c r="BE212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2022-03-25T15:00:00Z</dcterms:created>
  <dc:creator>Apache POI</dc:creator>
</coreProperties>
</file>